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PRJ\May20\steo\archives\"/>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'3btab'!$B$1:$AL$52</definedName>
    <definedName name="_xlnm.Print_Area" localSheetId="6">'3ctab'!$B$1:$AL$36</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D7" i="33" l="1"/>
  <c r="B2" i="46" l="1"/>
  <c r="D3" i="33" l="1"/>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<sst xmlns="http://schemas.openxmlformats.org/spreadsheetml/2006/main" count="3984" uniqueCount="1427">
  <si>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</si>
  <si>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</si>
  <si>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</si>
  <si>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</si>
  <si>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</si>
  <si>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</si>
  <si>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</si>
  <si>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</si>
  <si>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</si>
  <si>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</si>
  <si>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</si>
  <si>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</si>
  <si>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</si>
  <si>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</si>
  <si>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</si>
  <si>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</si>
  <si>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</si>
  <si>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</si>
  <si>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</si>
  <si>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</si>
  <si>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</si>
  <si>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</si>
  <si>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</si>
  <si>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</si>
  <si>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</si>
  <si>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</si>
  <si>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</si>
  <si>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</si>
  <si>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</si>
  <si>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</si>
  <si>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</si>
  <si>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</si>
  <si>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</si>
  <si>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</si>
  <si>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</si>
  <si>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</si>
  <si>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</si>
  <si>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</si>
  <si>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</si>
  <si>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</si>
  <si>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</si>
  <si>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</si>
  <si>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</si>
  <si>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</si>
  <si>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</si>
  <si>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</si>
  <si>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</si>
  <si>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</si>
  <si>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</si>
  <si>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</si>
  <si>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</si>
  <si>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</si>
  <si>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</si>
  <si>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</si>
  <si>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</si>
  <si>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</si>
  <si>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</si>
  <si>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</si>
  <si>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</si>
  <si>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</si>
  <si>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</si>
  <si>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</si>
  <si>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</si>
  <si>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</si>
  <si>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</si>
  <si>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</si>
  <si>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</si>
  <si>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</si>
  <si>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</si>
  <si>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</si>
  <si>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</si>
  <si>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</si>
  <si>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</si>
  <si>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</si>
  <si>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</si>
  <si>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</si>
  <si>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</si>
  <si>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</si>
  <si>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</si>
  <si>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</si>
  <si>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</si>
  <si>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</si>
  <si>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</si>
  <si>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</si>
  <si>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</si>
  <si>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</si>
  <si>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</si>
  <si>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</si>
  <si>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</si>
  <si>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</si>
  <si>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</si>
  <si>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</si>
  <si>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</si>
  <si>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</si>
  <si>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</si>
  <si>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</si>
  <si>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</si>
  <si>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</si>
  <si>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</si>
  <si>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</si>
  <si>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</si>
  <si>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</si>
  <si>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</si>
  <si>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</si>
  <si>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</si>
  <si>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</si>
  <si>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</si>
  <si>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</si>
  <si>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</si>
  <si>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</si>
  <si>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</si>
  <si>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</si>
  <si>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</si>
  <si>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</si>
  <si>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</si>
  <si>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</si>
  <si>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</si>
  <si>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</si>
  <si>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</si>
  <si>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</si>
  <si>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</si>
  <si>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</si>
  <si>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</si>
  <si>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</si>
  <si>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</si>
  <si>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</si>
  <si>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</si>
  <si>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</si>
  <si>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</si>
  <si>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</si>
  <si>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</si>
  <si>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</si>
  <si>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</si>
  <si>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</si>
  <si>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</si>
  <si>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</si>
  <si>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</si>
  <si>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</si>
  <si>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</si>
  <si>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</si>
  <si>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</si>
  <si>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</si>
  <si>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</si>
  <si>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</si>
  <si>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</si>
  <si>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</si>
  <si>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</si>
  <si>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</si>
  <si>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</si>
  <si>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</si>
  <si>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</si>
  <si>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</si>
  <si>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</si>
  <si>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</si>
  <si>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</si>
  <si>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</si>
  <si>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</si>
  <si>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</si>
  <si>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</si>
  <si>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</si>
  <si>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</si>
  <si>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</si>
  <si>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</si>
  <si>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</si>
  <si>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</si>
  <si>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</si>
  <si>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</si>
  <si>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</si>
  <si>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</si>
  <si>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</si>
  <si>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</si>
  <si>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</si>
  <si>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</si>
  <si>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</si>
  <si>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</si>
  <si>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</si>
  <si>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</si>
  <si>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</si>
  <si>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</si>
  <si>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</si>
  <si>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</si>
  <si>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</si>
  <si>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</si>
  <si>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</si>
  <si>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</si>
  <si>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</si>
  <si>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</si>
  <si>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</si>
  <si>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</si>
  <si>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</si>
  <si>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</si>
  <si>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</si>
  <si>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</si>
  <si>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</si>
  <si>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</si>
  <si>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</si>
  <si>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</si>
  <si>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</si>
  <si>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</si>
  <si>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</si>
  <si>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</si>
  <si>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</si>
  <si>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</si>
  <si>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</si>
  <si>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</si>
  <si>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</si>
  <si>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</si>
  <si>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</si>
  <si>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</si>
  <si>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</si>
  <si>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</si>
  <si>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</si>
  <si>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</si>
  <si>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</si>
  <si>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</si>
  <si>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</si>
  <si>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</si>
  <si>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</si>
  <si>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</si>
  <si>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</si>
  <si>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</si>
  <si>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</si>
  <si>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</si>
  <si>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</si>
  <si>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</si>
  <si>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</si>
  <si>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</si>
  <si>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</si>
  <si>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</si>
  <si>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</si>
  <si>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</si>
  <si>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</si>
  <si>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</si>
  <si>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</si>
  <si>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</si>
  <si>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</si>
  <si>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</si>
  <si>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</si>
  <si>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</si>
  <si>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</si>
  <si>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</si>
  <si>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</si>
  <si>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</si>
  <si>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</si>
  <si>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</si>
  <si>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</si>
  <si>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</si>
  <si>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</si>
  <si>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</si>
  <si>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</si>
  <si>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</si>
  <si>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</si>
  <si>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</si>
  <si>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</si>
  <si>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</si>
  <si>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</si>
  <si>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</si>
  <si>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</si>
  <si>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</si>
  <si>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</si>
  <si>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</si>
  <si>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</si>
  <si>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</si>
  <si>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</si>
  <si>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</si>
  <si>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</si>
  <si>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</si>
  <si>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</si>
  <si>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</si>
  <si>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</si>
  <si>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</si>
  <si>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</si>
  <si>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</si>
  <si>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</si>
  <si>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</si>
  <si>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</si>
  <si>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</si>
  <si>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</si>
  <si>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</si>
  <si>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</si>
  <si>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</si>
  <si>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</si>
  <si>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</si>
  <si>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</si>
  <si>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</si>
  <si>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</si>
  <si>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</si>
  <si>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</si>
  <si>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</si>
  <si>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</si>
  <si>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</si>
  <si>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</si>
  <si>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</si>
  <si>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</si>
  <si>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</si>
  <si>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</si>
  <si>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</si>
  <si>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</si>
  <si>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</si>
  <si>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</si>
  <si>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</si>
  <si>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</si>
  <si>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</si>
  <si>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</si>
  <si>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</si>
  <si>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</si>
  <si>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</si>
  <si>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</si>
  <si>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</si>
  <si>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</si>
  <si>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</si>
  <si>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</si>
  <si>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</si>
  <si>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</si>
  <si>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</si>
  <si>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</si>
  <si>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</si>
  <si>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</si>
  <si>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</si>
  <si>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</si>
  <si>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</si>
  <si>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</si>
  <si>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</si>
  <si>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</si>
  <si>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</si>
  <si>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</si>
  <si>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</si>
  <si>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</si>
  <si>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</si>
  <si>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</si>
  <si>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</si>
  <si>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</si>
  <si>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</si>
  <si>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</si>
  <si>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</si>
  <si>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</si>
  <si>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</si>
  <si>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</si>
  <si>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</si>
  <si>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</si>
  <si>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</si>
  <si>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</si>
  <si>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</si>
  <si>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</si>
  <si>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</si>
  <si>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</si>
  <si>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</si>
  <si>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</si>
  <si>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</si>
  <si>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</si>
  <si>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</si>
  <si>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</si>
  <si>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</si>
  <si>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</si>
  <si>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</si>
  <si>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</si>
  <si>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</si>
  <si>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</si>
  <si>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</si>
  <si>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</si>
  <si>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</si>
  <si>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</si>
  <si>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</si>
  <si>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</si>
  <si>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</si>
  <si>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</si>
  <si>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</si>
  <si>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</si>
  <si>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</si>
  <si>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</si>
  <si>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</si>
  <si>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</si>
  <si>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</si>
  <si>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</si>
  <si>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</si>
  <si>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</si>
  <si>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</si>
  <si>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</si>
  <si>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</si>
  <si>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</si>
  <si>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</si>
  <si>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</si>
  <si>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</si>
  <si>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</si>
  <si>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</si>
  <si>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</si>
  <si>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</si>
  <si>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</si>
  <si>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</si>
  <si>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</si>
  <si>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</si>
  <si>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</si>
  <si>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</si>
  <si>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</si>
  <si>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</si>
  <si>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</si>
  <si>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</si>
  <si>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</si>
  <si>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</si>
  <si>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</si>
  <si>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</si>
  <si>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</si>
  <si>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</si>
  <si>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</si>
  <si>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</si>
  <si>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</si>
  <si>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</si>
  <si>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</si>
  <si>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</si>
  <si>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</si>
  <si>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</si>
  <si>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</si>
  <si>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</si>
  <si>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</si>
  <si>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</si>
  <si>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</si>
  <si>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</si>
  <si>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</si>
  <si>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</si>
  <si>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</si>
  <si>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</si>
  <si>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</si>
  <si>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</si>
  <si>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</si>
  <si>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</si>
  <si>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</si>
  <si>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</si>
  <si>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</si>
  <si>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</si>
  <si>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</si>
  <si>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</si>
  <si>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</si>
  <si>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</si>
  <si>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</si>
  <si>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</si>
  <si>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</si>
  <si>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</si>
  <si>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</si>
  <si>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</si>
  <si>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</si>
  <si>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</si>
  <si>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</si>
  <si>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</si>
  <si>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</si>
  <si>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</si>
  <si>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</si>
  <si>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</si>
  <si>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</si>
  <si>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</si>
  <si>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</si>
  <si>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</si>
  <si>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</si>
  <si>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</si>
  <si>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</si>
  <si>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</si>
  <si>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</si>
  <si>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</si>
  <si>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</si>
  <si>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</si>
  <si>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</si>
  <si>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</si>
  <si>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</si>
  <si>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</si>
  <si>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</si>
  <si>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</si>
  <si>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</si>
  <si>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</si>
  <si>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</si>
  <si>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</si>
  <si>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</si>
  <si>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</si>
  <si>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</si>
  <si>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</si>
  <si>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</si>
  <si>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</si>
  <si>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</si>
  <si>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</si>
  <si>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</si>
  <si>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</si>
  <si>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</si>
  <si>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</si>
  <si>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</si>
  <si>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</si>
  <si>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</si>
  <si>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</si>
  <si>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</si>
  <si>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</si>
  <si>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</si>
  <si>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</si>
  <si>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</si>
  <si>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</si>
  <si>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</si>
  <si>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</si>
  <si>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</si>
  <si>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</si>
  <si>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</si>
  <si>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</si>
  <si>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</si>
  <si>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</si>
  <si>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</si>
  <si>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</si>
  <si>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</si>
  <si>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</si>
  <si>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</si>
  <si>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</si>
  <si>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</si>
  <si>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</si>
  <si>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</si>
  <si>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</si>
  <si>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</si>
  <si>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</si>
  <si>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</si>
  <si>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</si>
  <si>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</si>
  <si>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</si>
  <si>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</si>
  <si>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</si>
  <si>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</si>
  <si>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</si>
  <si>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</si>
  <si>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</si>
  <si>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</si>
  <si>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</si>
  <si>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</si>
  <si>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</si>
  <si>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</si>
  <si>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</si>
  <si>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</si>
  <si>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</si>
  <si>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</si>
  <si>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</si>
  <si>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</si>
  <si>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</si>
  <si>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</si>
  <si>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</si>
  <si>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</si>
  <si>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</si>
  <si>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</si>
  <si>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</si>
  <si>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</si>
  <si>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</si>
  <si>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</si>
  <si>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</si>
  <si>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</si>
  <si>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</si>
  <si>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</si>
  <si>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</si>
  <si>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</si>
  <si>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</si>
  <si>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</si>
  <si>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</si>
  <si>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</si>
  <si>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</si>
  <si>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</si>
  <si>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</si>
  <si>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</si>
  <si>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</si>
  <si>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</si>
  <si>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</si>
  <si>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</si>
  <si>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</si>
  <si>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</si>
  <si>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</si>
  <si>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</si>
  <si>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</si>
  <si>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</si>
  <si>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</si>
  <si>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</si>
  <si>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</si>
  <si>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</si>
  <si>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</si>
  <si>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</si>
  <si>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</si>
  <si>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</si>
  <si>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</si>
  <si>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</si>
  <si>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</si>
  <si>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</si>
  <si>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</si>
  <si>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</si>
  <si>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</si>
  <si>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</si>
  <si>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</si>
  <si>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</si>
  <si>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</si>
  <si>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</si>
  <si>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</si>
  <si>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</si>
  <si>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</si>
  <si>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</si>
  <si>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</si>
  <si>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</si>
  <si>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</si>
  <si>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</si>
  <si>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</si>
  <si>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</si>
  <si>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</si>
  <si>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</si>
  <si>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</si>
  <si>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</si>
  <si>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</si>
  <si>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</si>
  <si>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</si>
  <si>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</si>
  <si>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</si>
  <si>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</si>
  <si>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</si>
  <si>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</si>
  <si>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</si>
  <si>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</si>
  <si>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</si>
  <si>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</si>
  <si>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</si>
  <si>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</si>
  <si>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</si>
  <si>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</si>
  <si>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</si>
  <si>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</si>
  <si>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</si>
  <si>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</si>
  <si>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</si>
  <si>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</si>
  <si>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</si>
  <si>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</si>
  <si>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</si>
  <si>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</si>
  <si>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</si>
  <si>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</si>
  <si>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</si>
  <si>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</si>
  <si>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</si>
  <si>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</si>
  <si>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</si>
  <si>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</si>
  <si>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</si>
  <si>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</si>
  <si>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</si>
  <si>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</si>
  <si>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</si>
  <si>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</si>
  <si>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</si>
  <si>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</si>
  <si>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</si>
  <si>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</si>
  <si>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</si>
  <si>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</si>
  <si>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</si>
  <si>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</si>
  <si>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</si>
  <si>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</si>
  <si>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</si>
  <si>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</si>
  <si>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</si>
  <si>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</si>
  <si>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</si>
  <si>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</si>
  <si>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</si>
  <si>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</si>
  <si>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</si>
  <si>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</si>
  <si>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</si>
  <si>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</si>
  <si>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</si>
  <si>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</si>
  <si>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</si>
  <si>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</si>
  <si>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</si>
  <si>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</si>
  <si>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</si>
  <si>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</si>
  <si>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</si>
  <si>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</si>
  <si>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</si>
  <si>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</si>
  <si>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</si>
  <si>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</si>
  <si>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</si>
  <si>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</si>
  <si>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</si>
  <si>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</si>
  <si>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</si>
  <si>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</si>
  <si>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</si>
  <si>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</si>
  <si>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</si>
  <si>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</si>
  <si>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</si>
  <si>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</si>
  <si>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</si>
  <si>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</si>
  <si>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</si>
  <si>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</si>
  <si>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</si>
  <si>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</si>
  <si>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</si>
  <si>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</si>
  <si>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</si>
  <si>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</si>
  <si>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</si>
  <si>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</si>
  <si>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</si>
  <si>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</si>
  <si>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</si>
  <si>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</si>
  <si>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</si>
  <si>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</si>
  <si>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</si>
  <si>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</si>
  <si>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</si>
  <si>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</si>
  <si>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</si>
  <si>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</si>
  <si>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</si>
  <si>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</si>
  <si>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</si>
  <si>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</si>
  <si>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</si>
  <si>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</si>
  <si>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</si>
  <si>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</si>
  <si>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</si>
  <si>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</si>
  <si>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</si>
  <si>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</si>
  <si>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</si>
  <si>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</si>
  <si>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</si>
  <si>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</si>
  <si>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</si>
  <si>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</si>
  <si>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</si>
  <si>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</si>
  <si>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</si>
  <si>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</si>
  <si>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</si>
  <si>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</si>
  <si>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</si>
  <si>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</si>
  <si>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</si>
  <si>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</si>
  <si>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</si>
  <si>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</si>
  <si>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</si>
  <si>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</si>
  <si>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</si>
  <si>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</si>
  <si>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</si>
  <si>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</si>
  <si>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</si>
  <si>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</si>
  <si>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</si>
  <si>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</si>
  <si>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</si>
  <si>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</si>
  <si>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</si>
  <si>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</si>
  <si>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</si>
  <si>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</si>
  <si>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</si>
  <si>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</si>
  <si>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</si>
  <si>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</si>
  <si>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</si>
  <si>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</si>
  <si>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</si>
  <si>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</si>
  <si>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</si>
  <si>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</si>
  <si>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</si>
  <si>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</si>
  <si>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</si>
  <si>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</si>
  <si>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</si>
  <si>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</si>
  <si>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</si>
  <si>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</si>
  <si>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</si>
  <si>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</si>
  <si>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</si>
  <si>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</si>
  <si>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</si>
  <si>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</si>
  <si>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</si>
  <si>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</si>
  <si>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</si>
  <si>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</si>
  <si>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</si>
  <si>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</si>
  <si>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</si>
  <si>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</si>
  <si>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</si>
  <si>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</si>
  <si>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</si>
  <si>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</si>
  <si>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</si>
  <si>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</si>
  <si>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</si>
  <si>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</si>
  <si>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</si>
  <si>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</si>
  <si>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</si>
  <si>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</si>
  <si>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</si>
  <si>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</si>
  <si>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</si>
  <si>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</si>
  <si>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</si>
  <si>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</si>
  <si>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</si>
  <si>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</si>
  <si>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</si>
  <si>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</si>
  <si>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</si>
  <si>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</si>
  <si>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</si>
  <si>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</si>
  <si>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</si>
  <si>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</si>
  <si>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</si>
  <si>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</si>
  <si>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</si>
  <si>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</si>
  <si>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</si>
  <si>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</si>
  <si>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</si>
  <si>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</si>
  <si>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</si>
  <si>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</si>
  <si>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</si>
  <si>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</si>
  <si>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</si>
  <si>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</si>
  <si>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</si>
  <si>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</si>
  <si>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</si>
  <si>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</si>
  <si>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</si>
  <si>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</si>
  <si>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</si>
  <si>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</si>
  <si>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</si>
  <si>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</si>
  <si>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</si>
  <si>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</si>
  <si>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</si>
  <si>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</si>
  <si>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</si>
  <si>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</si>
  <si>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</si>
  <si>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</si>
  <si>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</si>
  <si>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</si>
  <si>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</si>
  <si>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</si>
  <si>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</si>
  <si>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</si>
  <si>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</si>
  <si>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</si>
  <si>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</si>
  <si>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</si>
  <si>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</si>
  <si>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</si>
  <si>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</si>
  <si>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</si>
  <si>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</si>
  <si>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</si>
  <si>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</si>
  <si>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</si>
  <si>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</si>
  <si>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</si>
  <si>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</si>
  <si>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</si>
  <si>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</si>
  <si>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</si>
  <si>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</si>
  <si>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</si>
  <si>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</si>
  <si>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</si>
  <si>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</si>
  <si>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</si>
  <si>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</si>
  <si>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</si>
  <si>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</si>
  <si>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</si>
  <si>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</si>
  <si>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</si>
  <si>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</si>
  <si>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</si>
  <si>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</si>
  <si>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</si>
  <si>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</si>
  <si>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</si>
  <si>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</si>
  <si>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</si>
  <si>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</si>
  <si>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</si>
  <si>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</si>
  <si>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</si>
  <si>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</si>
  <si>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</si>
  <si>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</si>
  <si>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</si>
  <si>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</si>
  <si>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</si>
  <si>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</si>
  <si>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</si>
  <si>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</si>
  <si>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</si>
  <si>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</si>
  <si>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</si>
  <si>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</si>
  <si>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</si>
  <si>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</si>
  <si>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</si>
  <si>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</si>
  <si>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</si>
  <si>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</si>
  <si>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</si>
  <si>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</si>
  <si>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</si>
  <si>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</si>
  <si>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</si>
  <si>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</si>
  <si>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</si>
  <si>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</si>
  <si>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</si>
  <si>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</si>
  <si>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</si>
  <si>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</si>
  <si>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</si>
  <si>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</si>
  <si>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</si>
  <si>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</si>
  <si>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</si>
  <si>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</si>
  <si>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</si>
  <si>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</si>
  <si>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</si>
  <si>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</si>
  <si>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</si>
  <si>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</si>
  <si>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</si>
  <si>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</si>
  <si>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</si>
  <si>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</si>
  <si>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</si>
  <si>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</si>
  <si>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</si>
  <si>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</si>
  <si>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</si>
  <si>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</si>
  <si>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</si>
  <si>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</si>
  <si>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</si>
  <si>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</si>
  <si>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</si>
  <si>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</si>
  <si>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</si>
  <si>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</si>
  <si>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</si>
  <si>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</si>
  <si>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</si>
  <si>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</si>
  <si>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</si>
  <si>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</si>
  <si>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</si>
  <si>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</si>
  <si>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</si>
  <si>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</si>
  <si>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</si>
  <si>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</si>
  <si>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</si>
  <si>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</si>
  <si>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</si>
  <si>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</si>
  <si>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</si>
  <si>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</si>
  <si>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</si>
  <si>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</si>
  <si>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</si>
  <si>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</si>
  <si>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</si>
  <si>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</si>
  <si>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</si>
  <si>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</si>
  <si>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</si>
  <si>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</si>
  <si>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</si>
  <si>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</si>
  <si>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</si>
  <si>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</si>
  <si>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</si>
  <si>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</si>
  <si>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</si>
  <si>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</si>
  <si>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</si>
  <si>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</si>
  <si>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</si>
  <si>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</si>
  <si>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</si>
  <si>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</si>
  <si>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</si>
  <si>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</si>
  <si>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</si>
  <si>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</si>
  <si>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</si>
  <si>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</si>
  <si>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</si>
  <si>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</si>
  <si>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</si>
  <si>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</si>
  <si>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</si>
  <si>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</si>
  <si>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</si>
  <si>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</si>
  <si>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</si>
  <si>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</si>
  <si>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</si>
  <si>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</si>
  <si>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</si>
  <si>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</si>
  <si>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</si>
  <si>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</si>
  <si>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</si>
  <si>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</si>
  <si>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</si>
  <si>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</si>
  <si>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</si>
  <si>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</si>
  <si>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</si>
  <si>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</si>
  <si>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</si>
  <si>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</si>
  <si>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</si>
  <si>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</si>
  <si>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</si>
  <si>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</si>
  <si>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</si>
  <si>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</si>
  <si>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</si>
  <si>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</si>
  <si>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</si>
  <si>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</si>
  <si>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</si>
  <si>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</si>
  <si>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</si>
  <si>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</si>
  <si>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</si>
  <si>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</si>
  <si>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</si>
  <si>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</si>
  <si>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</si>
  <si>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</si>
  <si>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</si>
  <si>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</si>
  <si>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</si>
  <si>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</si>
  <si>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</si>
  <si>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</si>
  <si>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</si>
  <si>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</si>
  <si>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</si>
  <si>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</si>
  <si>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</si>
  <si>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</si>
  <si>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</si>
  <si>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</si>
  <si>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</si>
  <si>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</si>
  <si>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</si>
  <si>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</si>
  <si>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</si>
  <si>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</si>
  <si>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</si>
  <si>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</si>
  <si>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</si>
  <si>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</si>
  <si>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</si>
  <si>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</si>
  <si>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</si>
  <si>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</si>
  <si>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</si>
  <si>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</si>
  <si>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</si>
  <si>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</si>
  <si>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</si>
  <si>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</si>
  <si>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</si>
  <si>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</si>
  <si>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</si>
  <si>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</si>
  <si>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</si>
  <si>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</si>
  <si>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</si>
  <si>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</si>
  <si>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</si>
  <si>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</si>
  <si>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</si>
  <si>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</si>
  <si>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</si>
  <si>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</si>
  <si>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</si>
  <si>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</si>
  <si>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</si>
  <si>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</si>
  <si>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</si>
  <si>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</si>
  <si>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</si>
  <si>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</si>
  <si>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</si>
  <si>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</si>
  <si>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</si>
  <si>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</si>
  <si>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</si>
  <si>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</si>
  <si>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</si>
  <si>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</si>
  <si>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</si>
  <si>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</si>
  <si>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</si>
  <si>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</si>
  <si>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</si>
  <si>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</si>
  <si>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</si>
  <si>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</si>
  <si>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</si>
  <si>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</si>
  <si>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</si>
  <si>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</si>
  <si>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</si>
  <si>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</si>
  <si>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</si>
  <si>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</si>
  <si>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</si>
  <si>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</si>
  <si>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</si>
  <si>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</si>
  <si>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</si>
  <si>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</si>
  <si>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</si>
  <si>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</si>
  <si>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</si>
  <si>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</si>
  <si>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</si>
  <si>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</si>
  <si>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</si>
  <si>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</si>
  <si>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</si>
  <si>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</si>
  <si>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</si>
  <si>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</si>
  <si>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</si>
  <si>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</si>
  <si>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</si>
  <si>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</si>
  <si>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</si>
  <si>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</si>
  <si>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</si>
  <si>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</si>
  <si>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</si>
  <si>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</si>
  <si>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</si>
  <si>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</si>
  <si>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</si>
  <si>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</si>
  <si>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</si>
  <si>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</si>
  <si>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</si>
  <si>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</si>
  <si>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</si>
  <si>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</si>
  <si>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</si>
  <si>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</si>
  <si>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</si>
  <si>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</si>
  <si>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</si>
  <si>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</si>
  <si>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</si>
  <si>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</si>
  <si>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</si>
  <si>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</si>
  <si>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</si>
  <si>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</si>
  <si>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</si>
  <si>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</si>
  <si>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</si>
  <si>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</si>
  <si>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</si>
  <si>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</si>
  <si>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</si>
  <si>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</si>
  <si>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</si>
  <si>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</si>
  <si>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</si>
  <si>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</si>
  <si>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</si>
  <si>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</si>
  <si>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</si>
  <si>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</si>
  <si>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</si>
  <si>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</si>
  <si>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</si>
  <si>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</si>
  <si>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</si>
  <si>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</si>
  <si>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Table 7b. U.S. Regional Electricity Retail Sales  (billion kilowatthours)</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</si>
  <si>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</si>
  <si>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</si>
  <si>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</si>
  <si>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</si>
  <si>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</si>
  <si>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</si>
  <si>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</si>
  <si>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</si>
  <si>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</si>
  <si>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</si>
  <si>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</si>
  <si>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</si>
  <si>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</si>
  <si>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</si>
  <si>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</si>
  <si>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</si>
  <si>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</si>
  <si>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</si>
  <si>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</si>
  <si>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</si>
  <si>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</si>
  <si>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</si>
  <si>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</si>
  <si>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</si>
  <si>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</si>
  <si>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</si>
  <si>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</si>
  <si>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</si>
  <si>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</si>
  <si>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</si>
  <si>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</si>
  <si>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</si>
  <si>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</si>
  <si>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</si>
  <si>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</si>
  <si>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</si>
  <si>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</si>
  <si>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</si>
  <si>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</si>
  <si>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</si>
  <si>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</si>
  <si>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</si>
  <si>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</si>
  <si>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</si>
  <si>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</si>
  <si>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</si>
  <si>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</si>
  <si>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</si>
  <si>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</si>
  <si>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</si>
  <si>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</si>
  <si>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</si>
  <si>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</si>
  <si>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</si>
  <si>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</si>
  <si>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</si>
  <si>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</si>
  <si>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</si>
  <si>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</si>
  <si>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</si>
  <si>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</si>
  <si>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</si>
  <si>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</si>
  <si>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</si>
  <si>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</si>
  <si>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</si>
  <si>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</si>
  <si>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</si>
  <si>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</si>
  <si>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</si>
  <si>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</si>
  <si>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</si>
  <si>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</si>
  <si>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</si>
  <si>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</si>
  <si>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</si>
  <si>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</si>
  <si>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</si>
  <si>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</si>
  <si>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</si>
  <si>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</si>
  <si>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</si>
  <si>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</si>
  <si>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</si>
  <si>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</si>
  <si>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</si>
  <si>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</si>
  <si>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</si>
  <si>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</si>
  <si>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</si>
  <si>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</si>
  <si>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</si>
  <si>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</si>
  <si>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</si>
  <si>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</si>
  <si>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</si>
  <si>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</si>
  <si>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</si>
  <si>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</si>
  <si>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</si>
  <si>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</si>
  <si>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</si>
  <si>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</si>
  <si>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</si>
  <si>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</si>
  <si>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</si>
  <si>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</si>
  <si>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</si>
  <si>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</si>
  <si>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</si>
  <si>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</si>
  <si>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</si>
  <si>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</si>
  <si>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</si>
  <si>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</si>
  <si>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</si>
  <si>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</si>
  <si>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</si>
  <si>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</si>
  <si>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</si>
  <si>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</si>
  <si>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</si>
  <si>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</si>
  <si>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</si>
  <si>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</si>
  <si>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</si>
  <si>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</si>
  <si>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</si>
  <si>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</si>
  <si>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</si>
  <si>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</si>
  <si>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</si>
  <si>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</si>
  <si>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</si>
  <si>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</si>
  <si>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</si>
  <si>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</si>
  <si>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</si>
  <si>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</si>
  <si>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</si>
  <si>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</si>
  <si>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</si>
  <si>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</si>
  <si>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</si>
  <si>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</si>
  <si>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</si>
  <si>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</si>
  <si>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</si>
  <si>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</si>
  <si>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</si>
  <si>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</si>
  <si>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</si>
  <si>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</si>
  <si>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</si>
  <si>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</si>
  <si>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</si>
  <si>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</si>
  <si>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</si>
  <si>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</si>
  <si>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</si>
  <si>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</si>
  <si>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</si>
  <si>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</si>
  <si>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</si>
  <si>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</si>
  <si>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</si>
  <si>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</si>
  <si>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</si>
  <si>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</si>
  <si>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</si>
  <si>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</si>
  <si>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</si>
  <si>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</si>
  <si>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</si>
  <si>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</si>
  <si>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</si>
  <si>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</si>
  <si>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</si>
  <si>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</si>
  <si>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</si>
  <si>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</si>
  <si>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2. U.S. Regional Electricity Generation, Electric Power Sector (billion kilowatthours), </t>
    </r>
    <r>
      <rPr>
        <i/>
        <sz val="10"/>
        <color indexed="8"/>
        <rFont val="Arial"/>
        <family val="2"/>
      </rPr>
      <t>continued from Table 7d part 1</t>
    </r>
  </si>
  <si>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</si>
  <si>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</si>
  <si>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</si>
  <si>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</si>
  <si>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</si>
  <si>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</si>
  <si>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</si>
  <si>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</si>
  <si>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</si>
  <si>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</si>
  <si>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</si>
  <si>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</si>
  <si>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</si>
  <si>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</si>
  <si>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</si>
  <si>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</si>
  <si>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</si>
  <si>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</si>
  <si>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</si>
  <si>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</si>
  <si>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</si>
  <si>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</si>
  <si>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</si>
  <si>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</si>
  <si>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</si>
  <si>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</si>
  <si>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</si>
  <si>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</si>
  <si>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</si>
  <si>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</si>
  <si>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</si>
  <si>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</si>
  <si>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May 2020</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</si>
  <si>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</si>
  <si>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</si>
  <si>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</si>
  <si>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n/a  </t>
  </si>
  <si>
    <t xml:space="preserve">-  </t>
  </si>
  <si>
    <t xml:space="preserve">   Propylene (at refineries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</si>
</sst>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6">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2" fontId="25" fillId="4" borderId="0" xfId="23" applyNumberFormat="1" applyFont="1" applyFill="1" applyBorder="1" applyAlignment="1" applyProtection="1"/>
    <xf numFmtId="0" fontId="0" fillId="0" borderId="0" xfId="0" applyAlignment="1">
      <alignment vertical="top" wrapText="1"/>
    </xf>
    <xf numFmtId="164" fontId="22" fillId="4" borderId="0" xfId="23" applyNumberFormat="1" applyFont="1" applyFill="1" applyBorder="1"/>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6" fillId="0" borderId="0" xfId="22" applyFont="1" applyAlignment="1">
      <alignment vertical="top" wrapText="1"/>
    </xf>
    <xf numFmtId="0" fontId="3" fillId="4" borderId="0" xfId="0" applyFont="1" applyFill="1" applyBorder="1" applyAlignment="1">
      <alignment horizontal="left" vertical="top" wrapText="1"/>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18" fillId="6" borderId="11" xfId="0" applyFont="1" applyFill="1" applyBorder="1" applyAlignment="1"/>
    <xf numFmtId="0" fontId="0" fillId="6" borderId="0" xfId="0" applyFill="1" applyAlignment="1"/>
    <xf numFmtId="49" fontId="3" fillId="4" borderId="0" xfId="0" applyNumberFormat="1" applyFont="1" applyFill="1" applyBorder="1" applyAlignment="1"/>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10" xfId="8" applyFont="1" applyFill="1" applyBorder="1" applyAlignment="1" applyProtection="1">
      <alignment horizontal="center"/>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I9" sqref="I9"/>
    </sheetView>
  </sheetViews>
  <sheetFormatPr defaultRowHeight="12.75" x14ac:dyDescent="0.2"/>
  <cols>
    <col min="1" max="1" width="6.42578125" customWidth="1"/>
    <col min="2" max="2" width="14" customWidth="1"/>
  </cols>
  <sheetData>
    <row r="1" spans="1:74" x14ac:dyDescent="0.2">
      <c r="A1" s="266" t="s">
        <v>231</v>
      </c>
      <c r="B1" s="267"/>
      <c r="C1" s="267"/>
      <c r="D1" s="605" t="s">
        <v>1420</v>
      </c>
      <c r="E1" s="267"/>
      <c r="F1" s="267"/>
      <c r="G1" s="267"/>
      <c r="H1" s="267"/>
      <c r="I1" s="267"/>
      <c r="J1" s="267"/>
      <c r="K1" s="267"/>
      <c r="L1" s="267"/>
      <c r="M1" s="267"/>
      <c r="N1" s="267"/>
      <c r="O1" s="267"/>
      <c r="P1" s="267"/>
    </row>
    <row r="3" spans="1:74" x14ac:dyDescent="0.2">
      <c r="A3" t="s">
        <v>106</v>
      </c>
      <c r="D3" s="715">
        <f>YEAR(D1)-4</f>
        <v>2016</v>
      </c>
    </row>
    <row r="4" spans="1:74" x14ac:dyDescent="0.2">
      <c r="D4" s="264"/>
    </row>
    <row r="5" spans="1:74" x14ac:dyDescent="0.2">
      <c r="A5" t="s">
        <v>1065</v>
      </c>
      <c r="D5" s="264">
        <f>+D3*100+1</f>
        <v>201601</v>
      </c>
    </row>
    <row r="7" spans="1:74" x14ac:dyDescent="0.2">
      <c r="A7" t="s">
        <v>1067</v>
      </c>
      <c r="D7" s="714">
        <f>IF(MONTH(D1)&gt;1,100*YEAR(D1)+MONTH(D1)-1,100*(YEAR(D1)-1)+12)</f>
        <v>202004</v>
      </c>
    </row>
    <row r="10" spans="1:74" s="294" customFormat="1" x14ac:dyDescent="0.2">
      <c r="A10" s="294" t="s">
        <v>232</v>
      </c>
    </row>
    <row r="11" spans="1:74" s="12" customFormat="1" ht="11.25" x14ac:dyDescent="0.2">
      <c r="A11" s="43"/>
      <c r="B11" s="44" t="s">
        <v>767</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1.25" x14ac:dyDescent="0.2">
      <c r="A12" s="43"/>
      <c r="B12" s="47" t="s">
        <v>238</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
      <c r="B13" s="47" t="s">
        <v>1066</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S25" activePane="bottomRight" state="frozen"/>
      <selection activeCell="BF63" sqref="BF63"/>
      <selection pane="topRight" activeCell="BF63" sqref="BF63"/>
      <selection pane="bottomLeft" activeCell="BF63" sqref="BF63"/>
      <selection pane="bottomRight" activeCell="AU28" sqref="AU28"/>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0" customWidth="1"/>
    <col min="56" max="58" width="6.5703125" style="637" customWidth="1"/>
    <col min="59" max="59" width="6.5703125" style="400" customWidth="1"/>
    <col min="60" max="60" width="6.5703125" style="745" customWidth="1"/>
    <col min="61" max="62" width="6.5703125" style="400" customWidth="1"/>
    <col min="63" max="74" width="6.5703125" style="154" customWidth="1"/>
    <col min="75" max="75" width="9.5703125" style="154"/>
    <col min="76" max="77" width="11.5703125" style="154" bestFit="1" customWidth="1"/>
    <col min="78" max="16384" width="9.5703125" style="154"/>
  </cols>
  <sheetData>
    <row r="1" spans="1:74" ht="13.35" customHeight="1" x14ac:dyDescent="0.2">
      <c r="A1" s="794" t="s">
        <v>812</v>
      </c>
      <c r="B1" s="834" t="s">
        <v>1012</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304"/>
    </row>
    <row r="2" spans="1:74" ht="12.75" x14ac:dyDescent="0.2">
      <c r="A2" s="795"/>
      <c r="B2" s="532" t="str">
        <f>"U.S. Energy Information Administration  |  Short-Term Energy Outlook  - "&amp;Dates!D1</f>
        <v>U.S. Energy Information Administration  |  Short-Term Energy Outlook  - May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x14ac:dyDescent="0.2">
      <c r="A5" s="615"/>
      <c r="B5" s="155" t="s">
        <v>959</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960</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961</v>
      </c>
      <c r="B7" s="617" t="s">
        <v>962</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1.7255659999999999</v>
      </c>
      <c r="AE7" s="213">
        <v>1.713225</v>
      </c>
      <c r="AF7" s="213">
        <v>1.6763999999999999</v>
      </c>
      <c r="AG7" s="213">
        <v>1.7236769999999999</v>
      </c>
      <c r="AH7" s="213">
        <v>1.7847409999999999</v>
      </c>
      <c r="AI7" s="213">
        <v>1.8164659999999999</v>
      </c>
      <c r="AJ7" s="213">
        <v>1.8008379999999999</v>
      </c>
      <c r="AK7" s="213">
        <v>1.7944329999999999</v>
      </c>
      <c r="AL7" s="213">
        <v>1.729967</v>
      </c>
      <c r="AM7" s="213">
        <v>1.7996129999999999</v>
      </c>
      <c r="AN7" s="213">
        <v>1.927071</v>
      </c>
      <c r="AO7" s="213">
        <v>1.8999360000000001</v>
      </c>
      <c r="AP7" s="213">
        <v>1.876933</v>
      </c>
      <c r="AQ7" s="213">
        <v>1.887032</v>
      </c>
      <c r="AR7" s="213">
        <v>1.8316669999999999</v>
      </c>
      <c r="AS7" s="213">
        <v>1.665484</v>
      </c>
      <c r="AT7" s="213">
        <v>1.660355</v>
      </c>
      <c r="AU7" s="213">
        <v>1.814767</v>
      </c>
      <c r="AV7" s="213">
        <v>1.8739680000000001</v>
      </c>
      <c r="AW7" s="213">
        <v>1.8353330000000001</v>
      </c>
      <c r="AX7" s="213">
        <v>1.843774</v>
      </c>
      <c r="AY7" s="213">
        <v>1.9330970000000001</v>
      </c>
      <c r="AZ7" s="213">
        <v>1.8614139999999999</v>
      </c>
      <c r="BA7" s="213">
        <v>1.9573349842000001</v>
      </c>
      <c r="BB7" s="213">
        <v>1.8468497933000001</v>
      </c>
      <c r="BC7" s="351">
        <v>1.8145340000000001</v>
      </c>
      <c r="BD7" s="351">
        <v>1.706488</v>
      </c>
      <c r="BE7" s="351">
        <v>1.659392</v>
      </c>
      <c r="BF7" s="351">
        <v>1.7092620000000001</v>
      </c>
      <c r="BG7" s="351">
        <v>1.729563</v>
      </c>
      <c r="BH7" s="351">
        <v>1.7571509999999999</v>
      </c>
      <c r="BI7" s="351">
        <v>1.7759929999999999</v>
      </c>
      <c r="BJ7" s="351">
        <v>1.717176</v>
      </c>
      <c r="BK7" s="351">
        <v>1.686032</v>
      </c>
      <c r="BL7" s="351">
        <v>1.7676069999999999</v>
      </c>
      <c r="BM7" s="351">
        <v>1.820648</v>
      </c>
      <c r="BN7" s="351">
        <v>1.899073</v>
      </c>
      <c r="BO7" s="351">
        <v>1.9397930000000001</v>
      </c>
      <c r="BP7" s="351">
        <v>1.848298</v>
      </c>
      <c r="BQ7" s="351">
        <v>1.8685419999999999</v>
      </c>
      <c r="BR7" s="351">
        <v>1.9282840000000001</v>
      </c>
      <c r="BS7" s="351">
        <v>1.952062</v>
      </c>
      <c r="BT7" s="351">
        <v>2.001684</v>
      </c>
      <c r="BU7" s="351">
        <v>2.0355189999999999</v>
      </c>
      <c r="BV7" s="351">
        <v>1.977638</v>
      </c>
    </row>
    <row r="8" spans="1:74" x14ac:dyDescent="0.2">
      <c r="A8" s="616" t="s">
        <v>963</v>
      </c>
      <c r="B8" s="617" t="s">
        <v>964</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1.4145799999999999</v>
      </c>
      <c r="AH8" s="213">
        <v>1.460871</v>
      </c>
      <c r="AI8" s="213">
        <v>1.4720660000000001</v>
      </c>
      <c r="AJ8" s="213">
        <v>1.468709</v>
      </c>
      <c r="AK8" s="213">
        <v>1.4744330000000001</v>
      </c>
      <c r="AL8" s="213">
        <v>1.4763869999999999</v>
      </c>
      <c r="AM8" s="213">
        <v>1.482129</v>
      </c>
      <c r="AN8" s="213">
        <v>1.5001789999999999</v>
      </c>
      <c r="AO8" s="213">
        <v>1.5230319999999999</v>
      </c>
      <c r="AP8" s="213">
        <v>1.552033</v>
      </c>
      <c r="AQ8" s="213">
        <v>1.5615159999999999</v>
      </c>
      <c r="AR8" s="213">
        <v>1.5553330000000001</v>
      </c>
      <c r="AS8" s="213">
        <v>1.5700320000000001</v>
      </c>
      <c r="AT8" s="213">
        <v>1.593839</v>
      </c>
      <c r="AU8" s="213">
        <v>1.661133</v>
      </c>
      <c r="AV8" s="213">
        <v>1.6660649999999999</v>
      </c>
      <c r="AW8" s="213">
        <v>1.6731</v>
      </c>
      <c r="AX8" s="213">
        <v>1.676968</v>
      </c>
      <c r="AY8" s="213">
        <v>1.732807</v>
      </c>
      <c r="AZ8" s="213">
        <v>1.6748970000000001</v>
      </c>
      <c r="BA8" s="213">
        <v>1.6540142871000001</v>
      </c>
      <c r="BB8" s="213">
        <v>1.6164646667</v>
      </c>
      <c r="BC8" s="351">
        <v>1.602292</v>
      </c>
      <c r="BD8" s="351">
        <v>1.55609</v>
      </c>
      <c r="BE8" s="351">
        <v>1.5419719999999999</v>
      </c>
      <c r="BF8" s="351">
        <v>1.5453809999999999</v>
      </c>
      <c r="BG8" s="351">
        <v>1.5297499999999999</v>
      </c>
      <c r="BH8" s="351">
        <v>1.5242690000000001</v>
      </c>
      <c r="BI8" s="351">
        <v>1.493133</v>
      </c>
      <c r="BJ8" s="351">
        <v>1.460774</v>
      </c>
      <c r="BK8" s="351">
        <v>1.451141</v>
      </c>
      <c r="BL8" s="351">
        <v>1.40188</v>
      </c>
      <c r="BM8" s="351">
        <v>1.4287190000000001</v>
      </c>
      <c r="BN8" s="351">
        <v>1.4377869999999999</v>
      </c>
      <c r="BO8" s="351">
        <v>1.457165</v>
      </c>
      <c r="BP8" s="351">
        <v>1.4516150000000001</v>
      </c>
      <c r="BQ8" s="351">
        <v>1.472159</v>
      </c>
      <c r="BR8" s="351">
        <v>1.495274</v>
      </c>
      <c r="BS8" s="351">
        <v>1.4996910000000001</v>
      </c>
      <c r="BT8" s="351">
        <v>1.5159320000000001</v>
      </c>
      <c r="BU8" s="351">
        <v>1.5041519999999999</v>
      </c>
      <c r="BV8" s="351">
        <v>1.4902770000000001</v>
      </c>
    </row>
    <row r="9" spans="1:74" x14ac:dyDescent="0.2">
      <c r="A9" s="616" t="s">
        <v>965</v>
      </c>
      <c r="B9" s="617" t="s">
        <v>992</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0.67200000000000004</v>
      </c>
      <c r="AB9" s="213">
        <v>0.69182200000000005</v>
      </c>
      <c r="AC9" s="213">
        <v>0.71658100000000002</v>
      </c>
      <c r="AD9" s="213">
        <v>0.72396700000000003</v>
      </c>
      <c r="AE9" s="213">
        <v>0.744614</v>
      </c>
      <c r="AF9" s="213">
        <v>0.75059900000000002</v>
      </c>
      <c r="AG9" s="213">
        <v>0.76635500000000001</v>
      </c>
      <c r="AH9" s="213">
        <v>0.79119300000000004</v>
      </c>
      <c r="AI9" s="213">
        <v>0.79500099999999996</v>
      </c>
      <c r="AJ9" s="213">
        <v>0.78816200000000003</v>
      </c>
      <c r="AK9" s="213">
        <v>0.786134</v>
      </c>
      <c r="AL9" s="213">
        <v>0.78471000000000002</v>
      </c>
      <c r="AM9" s="213">
        <v>0.77848300000000004</v>
      </c>
      <c r="AN9" s="213">
        <v>0.78928500000000001</v>
      </c>
      <c r="AO9" s="213">
        <v>0.80548299999999995</v>
      </c>
      <c r="AP9" s="213">
        <v>0.82960100000000003</v>
      </c>
      <c r="AQ9" s="213">
        <v>0.83909699999999998</v>
      </c>
      <c r="AR9" s="213">
        <v>0.83756699999999995</v>
      </c>
      <c r="AS9" s="213">
        <v>0.85203200000000001</v>
      </c>
      <c r="AT9" s="213">
        <v>0.865483</v>
      </c>
      <c r="AU9" s="213">
        <v>0.8972</v>
      </c>
      <c r="AV9" s="213">
        <v>0.89122599999999996</v>
      </c>
      <c r="AW9" s="213">
        <v>0.88983400000000001</v>
      </c>
      <c r="AX9" s="213">
        <v>0.89296799999999998</v>
      </c>
      <c r="AY9" s="213">
        <v>0.91399900000000001</v>
      </c>
      <c r="AZ9" s="213">
        <v>0.88492999999999999</v>
      </c>
      <c r="BA9" s="213">
        <v>0.86060967742000005</v>
      </c>
      <c r="BB9" s="213">
        <v>0.85781148333000001</v>
      </c>
      <c r="BC9" s="351">
        <v>0.85529960000000005</v>
      </c>
      <c r="BD9" s="351">
        <v>0.83508230000000006</v>
      </c>
      <c r="BE9" s="351">
        <v>0.82712010000000002</v>
      </c>
      <c r="BF9" s="351">
        <v>0.83068299999999995</v>
      </c>
      <c r="BG9" s="351">
        <v>0.82555670000000003</v>
      </c>
      <c r="BH9" s="351">
        <v>0.8194707</v>
      </c>
      <c r="BI9" s="351">
        <v>0.8017898</v>
      </c>
      <c r="BJ9" s="351">
        <v>0.78142889999999998</v>
      </c>
      <c r="BK9" s="351">
        <v>0.74513640000000003</v>
      </c>
      <c r="BL9" s="351">
        <v>0.74805060000000001</v>
      </c>
      <c r="BM9" s="351">
        <v>0.76540569999999997</v>
      </c>
      <c r="BN9" s="351">
        <v>0.77367779999999997</v>
      </c>
      <c r="BO9" s="351">
        <v>0.78215880000000004</v>
      </c>
      <c r="BP9" s="351">
        <v>0.78242940000000005</v>
      </c>
      <c r="BQ9" s="351">
        <v>0.79193650000000004</v>
      </c>
      <c r="BR9" s="351">
        <v>0.80543030000000004</v>
      </c>
      <c r="BS9" s="351">
        <v>0.81040780000000001</v>
      </c>
      <c r="BT9" s="351">
        <v>0.81526909999999997</v>
      </c>
      <c r="BU9" s="351">
        <v>0.80734329999999999</v>
      </c>
      <c r="BV9" s="351">
        <v>0.79629779999999994</v>
      </c>
    </row>
    <row r="10" spans="1:74" x14ac:dyDescent="0.2">
      <c r="A10" s="616" t="s">
        <v>967</v>
      </c>
      <c r="B10" s="617" t="s">
        <v>968</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0.48480699999999999</v>
      </c>
      <c r="AN10" s="213">
        <v>0.489429</v>
      </c>
      <c r="AO10" s="213">
        <v>0.49970999999999999</v>
      </c>
      <c r="AP10" s="213">
        <v>0.52800000000000002</v>
      </c>
      <c r="AQ10" s="213">
        <v>0.55025800000000002</v>
      </c>
      <c r="AR10" s="213">
        <v>0.56803300000000001</v>
      </c>
      <c r="AS10" s="213">
        <v>0.59145199999999998</v>
      </c>
      <c r="AT10" s="213">
        <v>0.607097</v>
      </c>
      <c r="AU10" s="213">
        <v>0.61546699999999999</v>
      </c>
      <c r="AV10" s="213">
        <v>0.59054799999999996</v>
      </c>
      <c r="AW10" s="213">
        <v>0.57379999999999998</v>
      </c>
      <c r="AX10" s="213">
        <v>0.55703199999999997</v>
      </c>
      <c r="AY10" s="213">
        <v>0.56538699999999997</v>
      </c>
      <c r="AZ10" s="213">
        <v>0.54396599999999995</v>
      </c>
      <c r="BA10" s="213">
        <v>0.53933677741999997</v>
      </c>
      <c r="BB10" s="213">
        <v>0.54613221667</v>
      </c>
      <c r="BC10" s="351">
        <v>0.5565869</v>
      </c>
      <c r="BD10" s="351">
        <v>0.55997920000000001</v>
      </c>
      <c r="BE10" s="351">
        <v>0.56577710000000003</v>
      </c>
      <c r="BF10" s="351">
        <v>0.56321829999999995</v>
      </c>
      <c r="BG10" s="351">
        <v>0.55928160000000005</v>
      </c>
      <c r="BH10" s="351">
        <v>0.54263399999999995</v>
      </c>
      <c r="BI10" s="351">
        <v>0.51807009999999998</v>
      </c>
      <c r="BJ10" s="351">
        <v>0.49346099999999998</v>
      </c>
      <c r="BK10" s="351">
        <v>0.4837651</v>
      </c>
      <c r="BL10" s="351">
        <v>0.47059210000000001</v>
      </c>
      <c r="BM10" s="351">
        <v>0.48985260000000003</v>
      </c>
      <c r="BN10" s="351">
        <v>0.49970680000000001</v>
      </c>
      <c r="BO10" s="351">
        <v>0.51858070000000001</v>
      </c>
      <c r="BP10" s="351">
        <v>0.53332069999999998</v>
      </c>
      <c r="BQ10" s="351">
        <v>0.54877540000000002</v>
      </c>
      <c r="BR10" s="351">
        <v>0.55180390000000001</v>
      </c>
      <c r="BS10" s="351">
        <v>0.55364230000000003</v>
      </c>
      <c r="BT10" s="351">
        <v>0.54330310000000004</v>
      </c>
      <c r="BU10" s="351">
        <v>0.52415250000000002</v>
      </c>
      <c r="BV10" s="351">
        <v>0.50466770000000005</v>
      </c>
    </row>
    <row r="11" spans="1:74" x14ac:dyDescent="0.2">
      <c r="A11" s="616"/>
      <c r="B11" s="155" t="s">
        <v>969</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213"/>
      <c r="BC11" s="399"/>
      <c r="BD11" s="399"/>
      <c r="BE11" s="399"/>
      <c r="BF11" s="399"/>
      <c r="BG11" s="399"/>
      <c r="BH11" s="399"/>
      <c r="BI11" s="399"/>
      <c r="BJ11" s="399"/>
      <c r="BK11" s="399"/>
      <c r="BL11" s="399"/>
      <c r="BM11" s="399"/>
      <c r="BN11" s="399"/>
      <c r="BO11" s="399"/>
      <c r="BP11" s="399"/>
      <c r="BQ11" s="399"/>
      <c r="BR11" s="399"/>
      <c r="BS11" s="399"/>
      <c r="BT11" s="399"/>
      <c r="BU11" s="399"/>
      <c r="BV11" s="399"/>
    </row>
    <row r="12" spans="1:74" x14ac:dyDescent="0.2">
      <c r="A12" s="616" t="s">
        <v>970</v>
      </c>
      <c r="B12" s="617" t="s">
        <v>971</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7.4510000000000002E-3</v>
      </c>
      <c r="AU12" s="213">
        <v>5.5999999999999999E-3</v>
      </c>
      <c r="AV12" s="213">
        <v>4.1609999999999998E-3</v>
      </c>
      <c r="AW12" s="213">
        <v>5.5329999999999997E-3</v>
      </c>
      <c r="AX12" s="213">
        <v>5.1939999999999998E-3</v>
      </c>
      <c r="AY12" s="213">
        <v>5.6759999999999996E-3</v>
      </c>
      <c r="AZ12" s="213">
        <v>5.862E-3</v>
      </c>
      <c r="BA12" s="213">
        <v>1.6997900000000001E-3</v>
      </c>
      <c r="BB12" s="213">
        <v>8.8292400000000004E-3</v>
      </c>
      <c r="BC12" s="351">
        <v>4.0551099999999998E-3</v>
      </c>
      <c r="BD12" s="351">
        <v>2.5421200000000001E-3</v>
      </c>
      <c r="BE12" s="351">
        <v>3.88485E-3</v>
      </c>
      <c r="BF12" s="351">
        <v>5.4442300000000004E-3</v>
      </c>
      <c r="BG12" s="351">
        <v>4.5690499999999998E-3</v>
      </c>
      <c r="BH12" s="351">
        <v>5.21048E-3</v>
      </c>
      <c r="BI12" s="351">
        <v>5.1614E-3</v>
      </c>
      <c r="BJ12" s="351">
        <v>5.0569600000000001E-3</v>
      </c>
      <c r="BK12" s="351">
        <v>4.7377599999999997E-3</v>
      </c>
      <c r="BL12" s="351">
        <v>4.6878600000000003E-3</v>
      </c>
      <c r="BM12" s="351">
        <v>5.4355899999999997E-3</v>
      </c>
      <c r="BN12" s="351">
        <v>5.9356900000000004E-3</v>
      </c>
      <c r="BO12" s="351">
        <v>5.9208799999999999E-3</v>
      </c>
      <c r="BP12" s="351">
        <v>4.2214100000000001E-3</v>
      </c>
      <c r="BQ12" s="351">
        <v>5.2919799999999999E-3</v>
      </c>
      <c r="BR12" s="351">
        <v>6.3740000000000003E-3</v>
      </c>
      <c r="BS12" s="351">
        <v>5.2953899999999996E-3</v>
      </c>
      <c r="BT12" s="351">
        <v>5.7633199999999997E-3</v>
      </c>
      <c r="BU12" s="351">
        <v>5.7362799999999999E-3</v>
      </c>
      <c r="BV12" s="351">
        <v>5.5106900000000004E-3</v>
      </c>
    </row>
    <row r="13" spans="1:74" x14ac:dyDescent="0.2">
      <c r="A13" s="616" t="s">
        <v>1135</v>
      </c>
      <c r="B13" s="617" t="s">
        <v>964</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0.256714</v>
      </c>
      <c r="AO13" s="213">
        <v>0.28761300000000001</v>
      </c>
      <c r="AP13" s="213">
        <v>0.29506700000000002</v>
      </c>
      <c r="AQ13" s="213">
        <v>0.29454799999999998</v>
      </c>
      <c r="AR13" s="213">
        <v>0.3004</v>
      </c>
      <c r="AS13" s="213">
        <v>0.29238700000000001</v>
      </c>
      <c r="AT13" s="213">
        <v>0.29512899999999997</v>
      </c>
      <c r="AU13" s="213">
        <v>0.27179999999999999</v>
      </c>
      <c r="AV13" s="213">
        <v>0.251774</v>
      </c>
      <c r="AW13" s="213">
        <v>0.293933</v>
      </c>
      <c r="AX13" s="213">
        <v>0.315807</v>
      </c>
      <c r="AY13" s="213">
        <v>0.29654799999999998</v>
      </c>
      <c r="AZ13" s="213">
        <v>0.28027600000000003</v>
      </c>
      <c r="BA13" s="213">
        <v>0.2487171</v>
      </c>
      <c r="BB13" s="781">
        <v>0.2256359</v>
      </c>
      <c r="BC13" s="351">
        <v>0.26432260000000002</v>
      </c>
      <c r="BD13" s="351">
        <v>0.27161600000000002</v>
      </c>
      <c r="BE13" s="351">
        <v>0.28199819999999998</v>
      </c>
      <c r="BF13" s="351">
        <v>0.28540890000000002</v>
      </c>
      <c r="BG13" s="351">
        <v>0.27107179999999997</v>
      </c>
      <c r="BH13" s="351">
        <v>0.26939030000000003</v>
      </c>
      <c r="BI13" s="351">
        <v>0.29447499999999999</v>
      </c>
      <c r="BJ13" s="351">
        <v>0.3066237</v>
      </c>
      <c r="BK13" s="351">
        <v>0.28006399999999998</v>
      </c>
      <c r="BL13" s="351">
        <v>0.27211619999999997</v>
      </c>
      <c r="BM13" s="351">
        <v>0.27997539999999999</v>
      </c>
      <c r="BN13" s="351">
        <v>0.27486640000000001</v>
      </c>
      <c r="BO13" s="351">
        <v>0.31470720000000002</v>
      </c>
      <c r="BP13" s="351">
        <v>0.30393910000000002</v>
      </c>
      <c r="BQ13" s="351">
        <v>0.30914580000000003</v>
      </c>
      <c r="BR13" s="351">
        <v>0.3041507</v>
      </c>
      <c r="BS13" s="351">
        <v>0.28518759999999999</v>
      </c>
      <c r="BT13" s="351">
        <v>0.27967750000000002</v>
      </c>
      <c r="BU13" s="351">
        <v>0.30330970000000002</v>
      </c>
      <c r="BV13" s="351">
        <v>0.313415</v>
      </c>
    </row>
    <row r="14" spans="1:74" x14ac:dyDescent="0.2">
      <c r="A14" s="616" t="s">
        <v>1136</v>
      </c>
      <c r="B14" s="617" t="s">
        <v>1137</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0.28293600000000002</v>
      </c>
      <c r="AR14" s="213">
        <v>0.29016700000000001</v>
      </c>
      <c r="AS14" s="213">
        <v>0.28641899999999998</v>
      </c>
      <c r="AT14" s="213">
        <v>0.28412900000000002</v>
      </c>
      <c r="AU14" s="213">
        <v>0.28163300000000002</v>
      </c>
      <c r="AV14" s="213">
        <v>0.28090300000000001</v>
      </c>
      <c r="AW14" s="213">
        <v>0.28713300000000003</v>
      </c>
      <c r="AX14" s="213">
        <v>0.28022599999999998</v>
      </c>
      <c r="AY14" s="213">
        <v>0.269096</v>
      </c>
      <c r="AZ14" s="213">
        <v>0.234069</v>
      </c>
      <c r="BA14" s="213">
        <v>0.27381699999999998</v>
      </c>
      <c r="BB14" s="213">
        <v>0.23196610000000001</v>
      </c>
      <c r="BC14" s="351">
        <v>0.24197579999999999</v>
      </c>
      <c r="BD14" s="351">
        <v>0.2474432</v>
      </c>
      <c r="BE14" s="351">
        <v>0.26073750000000001</v>
      </c>
      <c r="BF14" s="351">
        <v>0.26658019999999999</v>
      </c>
      <c r="BG14" s="351">
        <v>0.26387300000000002</v>
      </c>
      <c r="BH14" s="351">
        <v>0.26779750000000002</v>
      </c>
      <c r="BI14" s="351">
        <v>0.27457140000000002</v>
      </c>
      <c r="BJ14" s="351">
        <v>0.29656909999999997</v>
      </c>
      <c r="BK14" s="351">
        <v>0.28327429999999998</v>
      </c>
      <c r="BL14" s="351">
        <v>0.2790434</v>
      </c>
      <c r="BM14" s="351">
        <v>0.28405839999999999</v>
      </c>
      <c r="BN14" s="351">
        <v>0.29056979999999999</v>
      </c>
      <c r="BO14" s="351">
        <v>0.29059580000000002</v>
      </c>
      <c r="BP14" s="351">
        <v>0.29133330000000002</v>
      </c>
      <c r="BQ14" s="351">
        <v>0.29107880000000003</v>
      </c>
      <c r="BR14" s="351">
        <v>0.28297919999999999</v>
      </c>
      <c r="BS14" s="351">
        <v>0.27765210000000001</v>
      </c>
      <c r="BT14" s="351">
        <v>0.27804719999999999</v>
      </c>
      <c r="BU14" s="351">
        <v>0.28515679999999999</v>
      </c>
      <c r="BV14" s="351">
        <v>0.30249239999999999</v>
      </c>
    </row>
    <row r="15" spans="1:74" x14ac:dyDescent="0.2">
      <c r="A15" s="616" t="s">
        <v>972</v>
      </c>
      <c r="B15" s="617" t="s">
        <v>966</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-0.21635499999999999</v>
      </c>
      <c r="AN15" s="213">
        <v>-0.12471400000000001</v>
      </c>
      <c r="AO15" s="213">
        <v>7.4064000000000005E-2</v>
      </c>
      <c r="AP15" s="213">
        <v>0.232733</v>
      </c>
      <c r="AQ15" s="213">
        <v>0.284387</v>
      </c>
      <c r="AR15" s="213">
        <v>0.264233</v>
      </c>
      <c r="AS15" s="213">
        <v>0.26719399999999999</v>
      </c>
      <c r="AT15" s="213">
        <v>0.220194</v>
      </c>
      <c r="AU15" s="213">
        <v>5.4033999999999999E-2</v>
      </c>
      <c r="AV15" s="213">
        <v>-0.12745100000000001</v>
      </c>
      <c r="AW15" s="213">
        <v>-0.314299</v>
      </c>
      <c r="AX15" s="213">
        <v>-0.25332399999999999</v>
      </c>
      <c r="AY15" s="213">
        <v>-0.183611</v>
      </c>
      <c r="AZ15" s="213">
        <v>-0.13896600000000001</v>
      </c>
      <c r="BA15" s="213">
        <v>7.5407799999999997E-2</v>
      </c>
      <c r="BB15" s="213">
        <v>0.2342436</v>
      </c>
      <c r="BC15" s="351">
        <v>0.27558719999999998</v>
      </c>
      <c r="BD15" s="351">
        <v>0.27228520000000001</v>
      </c>
      <c r="BE15" s="351">
        <v>0.26696999999999999</v>
      </c>
      <c r="BF15" s="351">
        <v>0.24637500000000001</v>
      </c>
      <c r="BG15" s="351">
        <v>3.6243699999999997E-2</v>
      </c>
      <c r="BH15" s="351">
        <v>-0.1060203</v>
      </c>
      <c r="BI15" s="351">
        <v>-0.24677279999999999</v>
      </c>
      <c r="BJ15" s="351">
        <v>-0.2607023</v>
      </c>
      <c r="BK15" s="351">
        <v>-0.20510529999999999</v>
      </c>
      <c r="BL15" s="351">
        <v>-0.12711929999999999</v>
      </c>
      <c r="BM15" s="351">
        <v>7.0656300000000005E-2</v>
      </c>
      <c r="BN15" s="351">
        <v>0.22821369999999999</v>
      </c>
      <c r="BO15" s="351">
        <v>0.27558719999999998</v>
      </c>
      <c r="BP15" s="351">
        <v>0.27228520000000001</v>
      </c>
      <c r="BQ15" s="351">
        <v>0.26696999999999999</v>
      </c>
      <c r="BR15" s="351">
        <v>0.24637500000000001</v>
      </c>
      <c r="BS15" s="351">
        <v>3.6243699999999997E-2</v>
      </c>
      <c r="BT15" s="351">
        <v>-0.1060203</v>
      </c>
      <c r="BU15" s="351">
        <v>-0.24677279999999999</v>
      </c>
      <c r="BV15" s="351">
        <v>-0.2607023</v>
      </c>
    </row>
    <row r="16" spans="1:74" x14ac:dyDescent="0.2">
      <c r="A16" s="616"/>
      <c r="B16" s="155" t="s">
        <v>973</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213"/>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x14ac:dyDescent="0.2">
      <c r="A17" s="616" t="s">
        <v>974</v>
      </c>
      <c r="B17" s="617" t="s">
        <v>968</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-2.0160999999999998E-2</v>
      </c>
      <c r="AN17" s="213">
        <v>-2.0714E-2</v>
      </c>
      <c r="AO17" s="213">
        <v>-1.9193999999999999E-2</v>
      </c>
      <c r="AP17" s="213">
        <v>-1.9833E-2</v>
      </c>
      <c r="AQ17" s="213">
        <v>-2.0289999999999999E-2</v>
      </c>
      <c r="AR17" s="213">
        <v>-2.1132999999999999E-2</v>
      </c>
      <c r="AS17" s="213">
        <v>-2.1225999999999998E-2</v>
      </c>
      <c r="AT17" s="213">
        <v>-2.0903000000000001E-2</v>
      </c>
      <c r="AU17" s="213">
        <v>-2.01E-2</v>
      </c>
      <c r="AV17" s="213">
        <v>-2.0645E-2</v>
      </c>
      <c r="AW17" s="213">
        <v>-2.1100000000000001E-2</v>
      </c>
      <c r="AX17" s="213">
        <v>-2.1323000000000002E-2</v>
      </c>
      <c r="AY17" s="213">
        <v>-2.0354000000000001E-2</v>
      </c>
      <c r="AZ17" s="213">
        <v>-1.9723999999999998E-2</v>
      </c>
      <c r="BA17" s="213">
        <v>-2.05913E-2</v>
      </c>
      <c r="BB17" s="213">
        <v>-1.1876899999999999E-2</v>
      </c>
      <c r="BC17" s="351">
        <v>-1.4131700000000001E-2</v>
      </c>
      <c r="BD17" s="351">
        <v>-1.5658999999999999E-2</v>
      </c>
      <c r="BE17" s="351">
        <v>-1.6199000000000002E-2</v>
      </c>
      <c r="BF17" s="351">
        <v>-1.70235E-2</v>
      </c>
      <c r="BG17" s="351">
        <v>-1.7720900000000001E-2</v>
      </c>
      <c r="BH17" s="351">
        <v>-1.8249899999999999E-2</v>
      </c>
      <c r="BI17" s="351">
        <v>-1.8407900000000001E-2</v>
      </c>
      <c r="BJ17" s="351">
        <v>-1.9004299999999998E-2</v>
      </c>
      <c r="BK17" s="351">
        <v>-1.8494400000000001E-2</v>
      </c>
      <c r="BL17" s="351">
        <v>-1.8948599999999999E-2</v>
      </c>
      <c r="BM17" s="351">
        <v>-1.9058800000000001E-2</v>
      </c>
      <c r="BN17" s="351">
        <v>-1.90823E-2</v>
      </c>
      <c r="BO17" s="351">
        <v>-1.9421799999999999E-2</v>
      </c>
      <c r="BP17" s="351">
        <v>-1.9976000000000001E-2</v>
      </c>
      <c r="BQ17" s="351">
        <v>-1.9606800000000001E-2</v>
      </c>
      <c r="BR17" s="351">
        <v>-2.00567E-2</v>
      </c>
      <c r="BS17" s="351">
        <v>-1.88982E-2</v>
      </c>
      <c r="BT17" s="351">
        <v>-1.95303E-2</v>
      </c>
      <c r="BU17" s="351">
        <v>-2.0045199999999999E-2</v>
      </c>
      <c r="BV17" s="351">
        <v>-2.01117E-2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213"/>
      <c r="BC18" s="399"/>
      <c r="BD18" s="399"/>
      <c r="BE18" s="399"/>
      <c r="BF18" s="399"/>
      <c r="BG18" s="399"/>
      <c r="BH18" s="399"/>
      <c r="BI18" s="399"/>
      <c r="BJ18" s="399"/>
      <c r="BK18" s="399"/>
      <c r="BL18" s="399"/>
      <c r="BM18" s="399"/>
      <c r="BN18" s="399"/>
      <c r="BO18" s="399"/>
      <c r="BP18" s="399"/>
      <c r="BQ18" s="399"/>
      <c r="BR18" s="399"/>
      <c r="BS18" s="399"/>
      <c r="BT18" s="399"/>
      <c r="BU18" s="399"/>
      <c r="BV18" s="399"/>
    </row>
    <row r="19" spans="1:74" x14ac:dyDescent="0.2">
      <c r="A19" s="615"/>
      <c r="B19" s="155" t="s">
        <v>975</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213"/>
      <c r="BC19" s="399"/>
      <c r="BD19" s="399"/>
      <c r="BE19" s="399"/>
      <c r="BF19" s="399"/>
      <c r="BG19" s="399"/>
      <c r="BH19" s="399"/>
      <c r="BI19" s="399"/>
      <c r="BJ19" s="399"/>
      <c r="BK19" s="399"/>
      <c r="BL19" s="399"/>
      <c r="BM19" s="399"/>
      <c r="BN19" s="399"/>
      <c r="BO19" s="399"/>
      <c r="BP19" s="399"/>
      <c r="BQ19" s="399"/>
      <c r="BR19" s="399"/>
      <c r="BS19" s="399"/>
      <c r="BT19" s="399"/>
      <c r="BU19" s="399"/>
      <c r="BV19" s="399"/>
    </row>
    <row r="20" spans="1:74" x14ac:dyDescent="0.2">
      <c r="A20" s="616" t="s">
        <v>976</v>
      </c>
      <c r="B20" s="617" t="s">
        <v>977</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-0.321191</v>
      </c>
      <c r="AN20" s="213">
        <v>-0.24142</v>
      </c>
      <c r="AO20" s="213">
        <v>-0.244232</v>
      </c>
      <c r="AP20" s="213">
        <v>-0.25165999999999999</v>
      </c>
      <c r="AQ20" s="213">
        <v>-0.27981400000000001</v>
      </c>
      <c r="AR20" s="213">
        <v>-0.27490900000000001</v>
      </c>
      <c r="AS20" s="213">
        <v>-0.269146</v>
      </c>
      <c r="AT20" s="213">
        <v>-0.31704199999999999</v>
      </c>
      <c r="AU20" s="213">
        <v>-0.246417</v>
      </c>
      <c r="AV20" s="213">
        <v>-0.31359100000000001</v>
      </c>
      <c r="AW20" s="213">
        <v>-0.32385700000000001</v>
      </c>
      <c r="AX20" s="213">
        <v>-0.27893299999999999</v>
      </c>
      <c r="AY20" s="213">
        <v>-0.31634800000000002</v>
      </c>
      <c r="AZ20" s="213">
        <v>-0.28421200000000002</v>
      </c>
      <c r="BA20" s="213">
        <v>-0.28524100000000002</v>
      </c>
      <c r="BB20" s="213">
        <v>-0.25215559999999998</v>
      </c>
      <c r="BC20" s="351">
        <v>-0.27999479999999999</v>
      </c>
      <c r="BD20" s="351">
        <v>-0.2902091</v>
      </c>
      <c r="BE20" s="351">
        <v>-0.25830399999999998</v>
      </c>
      <c r="BF20" s="351">
        <v>-0.28773199999999999</v>
      </c>
      <c r="BG20" s="351">
        <v>-0.29563420000000001</v>
      </c>
      <c r="BH20" s="351">
        <v>-0.29468689999999997</v>
      </c>
      <c r="BI20" s="351">
        <v>-0.29815439999999999</v>
      </c>
      <c r="BJ20" s="351">
        <v>-0.31852409999999998</v>
      </c>
      <c r="BK20" s="351">
        <v>-0.27362570000000003</v>
      </c>
      <c r="BL20" s="351">
        <v>-0.27871610000000002</v>
      </c>
      <c r="BM20" s="351">
        <v>-0.2690555</v>
      </c>
      <c r="BN20" s="351">
        <v>-0.28388360000000001</v>
      </c>
      <c r="BO20" s="351">
        <v>-0.29435810000000001</v>
      </c>
      <c r="BP20" s="351">
        <v>-0.28399390000000002</v>
      </c>
      <c r="BQ20" s="351">
        <v>-0.29595250000000001</v>
      </c>
      <c r="BR20" s="351">
        <v>-0.3068883</v>
      </c>
      <c r="BS20" s="351">
        <v>-0.28966579999999997</v>
      </c>
      <c r="BT20" s="351">
        <v>-0.28062419999999999</v>
      </c>
      <c r="BU20" s="351">
        <v>-0.28289700000000001</v>
      </c>
      <c r="BV20" s="351">
        <v>-0.30084480000000002</v>
      </c>
    </row>
    <row r="21" spans="1:74" x14ac:dyDescent="0.2">
      <c r="A21" s="616" t="s">
        <v>978</v>
      </c>
      <c r="B21" s="617" t="s">
        <v>987</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-0.76570099999999996</v>
      </c>
      <c r="AN21" s="213">
        <v>-0.74388600000000005</v>
      </c>
      <c r="AO21" s="213">
        <v>-0.72658</v>
      </c>
      <c r="AP21" s="213">
        <v>-0.96601899999999996</v>
      </c>
      <c r="AQ21" s="213">
        <v>-0.94170399999999999</v>
      </c>
      <c r="AR21" s="213">
        <v>-1.0596179999999999</v>
      </c>
      <c r="AS21" s="213">
        <v>-1.0245470000000001</v>
      </c>
      <c r="AT21" s="213">
        <v>-0.89581500000000003</v>
      </c>
      <c r="AU21" s="213">
        <v>-0.99429599999999996</v>
      </c>
      <c r="AV21" s="213">
        <v>-1.0492239999999999</v>
      </c>
      <c r="AW21" s="213">
        <v>-1.0588789999999999</v>
      </c>
      <c r="AX21" s="213">
        <v>-1.091275</v>
      </c>
      <c r="AY21" s="213">
        <v>-1.0956669999999999</v>
      </c>
      <c r="AZ21" s="213">
        <v>-1.0621769999999999</v>
      </c>
      <c r="BA21" s="213">
        <v>-1.0729354839</v>
      </c>
      <c r="BB21" s="213">
        <v>-1.1444333333000001</v>
      </c>
      <c r="BC21" s="351">
        <v>-1.1143799999999999</v>
      </c>
      <c r="BD21" s="351">
        <v>-1.0366420000000001</v>
      </c>
      <c r="BE21" s="351">
        <v>-1.0105139999999999</v>
      </c>
      <c r="BF21" s="351">
        <v>-0.95994979999999996</v>
      </c>
      <c r="BG21" s="351">
        <v>-0.93787849999999995</v>
      </c>
      <c r="BH21" s="351">
        <v>-1.0097910000000001</v>
      </c>
      <c r="BI21" s="351">
        <v>-0.98885460000000003</v>
      </c>
      <c r="BJ21" s="351">
        <v>-1.0373019999999999</v>
      </c>
      <c r="BK21" s="351">
        <v>-0.92038350000000002</v>
      </c>
      <c r="BL21" s="351">
        <v>-0.85963020000000001</v>
      </c>
      <c r="BM21" s="351">
        <v>-0.83777780000000002</v>
      </c>
      <c r="BN21" s="351">
        <v>-0.87992369999999998</v>
      </c>
      <c r="BO21" s="351">
        <v>-0.975715</v>
      </c>
      <c r="BP21" s="351">
        <v>-0.91659060000000003</v>
      </c>
      <c r="BQ21" s="351">
        <v>-0.91550609999999999</v>
      </c>
      <c r="BR21" s="351">
        <v>-0.8698091</v>
      </c>
      <c r="BS21" s="351">
        <v>-0.85592179999999995</v>
      </c>
      <c r="BT21" s="351">
        <v>-0.93633299999999997</v>
      </c>
      <c r="BU21" s="351">
        <v>-0.94031679999999995</v>
      </c>
      <c r="BV21" s="351">
        <v>-1.0109189999999999</v>
      </c>
    </row>
    <row r="22" spans="1:74" x14ac:dyDescent="0.2">
      <c r="A22" s="616" t="s">
        <v>979</v>
      </c>
      <c r="B22" s="617" t="s">
        <v>980</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-9.2113E-2</v>
      </c>
      <c r="AN22" s="213">
        <v>-0.12164899999999999</v>
      </c>
      <c r="AO22" s="213">
        <v>-0.20775399999999999</v>
      </c>
      <c r="AP22" s="213">
        <v>-0.27109299999999997</v>
      </c>
      <c r="AQ22" s="213">
        <v>-0.239811</v>
      </c>
      <c r="AR22" s="213">
        <v>-0.25495099999999998</v>
      </c>
      <c r="AS22" s="213">
        <v>-0.23280999999999999</v>
      </c>
      <c r="AT22" s="213">
        <v>-0.274924</v>
      </c>
      <c r="AU22" s="213">
        <v>-0.28055999999999998</v>
      </c>
      <c r="AV22" s="213">
        <v>-0.28055000000000002</v>
      </c>
      <c r="AW22" s="213">
        <v>-0.25242300000000001</v>
      </c>
      <c r="AX22" s="213">
        <v>-0.21335499999999999</v>
      </c>
      <c r="AY22" s="213">
        <v>-0.26675599999999999</v>
      </c>
      <c r="AZ22" s="213">
        <v>-0.33626299999999998</v>
      </c>
      <c r="BA22" s="213">
        <v>-0.33340439999999999</v>
      </c>
      <c r="BB22" s="213">
        <v>-0.35248550000000001</v>
      </c>
      <c r="BC22" s="351">
        <v>-0.46846179999999998</v>
      </c>
      <c r="BD22" s="351">
        <v>-0.43290129999999999</v>
      </c>
      <c r="BE22" s="351">
        <v>-0.37611230000000001</v>
      </c>
      <c r="BF22" s="351">
        <v>-0.34873399999999999</v>
      </c>
      <c r="BG22" s="351">
        <v>-0.3134036</v>
      </c>
      <c r="BH22" s="351">
        <v>-0.245253</v>
      </c>
      <c r="BI22" s="351">
        <v>-0.21939539999999999</v>
      </c>
      <c r="BJ22" s="351">
        <v>-0.17913080000000001</v>
      </c>
      <c r="BK22" s="351">
        <v>-0.1769589</v>
      </c>
      <c r="BL22" s="351">
        <v>-0.16265930000000001</v>
      </c>
      <c r="BM22" s="351">
        <v>-0.22372890000000001</v>
      </c>
      <c r="BN22" s="351">
        <v>-0.2392716</v>
      </c>
      <c r="BO22" s="351">
        <v>-0.25237989999999999</v>
      </c>
      <c r="BP22" s="351">
        <v>-0.2601097</v>
      </c>
      <c r="BQ22" s="351">
        <v>-0.25691049999999999</v>
      </c>
      <c r="BR22" s="351">
        <v>-0.27706589999999998</v>
      </c>
      <c r="BS22" s="351">
        <v>-0.26655669999999998</v>
      </c>
      <c r="BT22" s="351">
        <v>-0.22451009999999999</v>
      </c>
      <c r="BU22" s="351">
        <v>-0.20966470000000001</v>
      </c>
      <c r="BV22" s="351">
        <v>-0.1934776</v>
      </c>
    </row>
    <row r="23" spans="1:74" x14ac:dyDescent="0.2">
      <c r="A23" s="616" t="s">
        <v>183</v>
      </c>
      <c r="B23" s="617" t="s">
        <v>981</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-0.10297199999999999</v>
      </c>
      <c r="AN23" s="213">
        <v>-0.21129600000000001</v>
      </c>
      <c r="AO23" s="213">
        <v>-0.19681199999999999</v>
      </c>
      <c r="AP23" s="213">
        <v>-0.16109100000000001</v>
      </c>
      <c r="AQ23" s="213">
        <v>-0.14154800000000001</v>
      </c>
      <c r="AR23" s="213">
        <v>-0.121266</v>
      </c>
      <c r="AS23" s="213">
        <v>-0.13736300000000001</v>
      </c>
      <c r="AT23" s="213">
        <v>-0.14831</v>
      </c>
      <c r="AU23" s="213">
        <v>-0.172211</v>
      </c>
      <c r="AV23" s="213">
        <v>-0.21870500000000001</v>
      </c>
      <c r="AW23" s="213">
        <v>-0.24849399999999999</v>
      </c>
      <c r="AX23" s="213">
        <v>-0.15956400000000001</v>
      </c>
      <c r="AY23" s="213">
        <v>-0.27481899999999998</v>
      </c>
      <c r="AZ23" s="213">
        <v>-0.36200100000000002</v>
      </c>
      <c r="BA23" s="213">
        <v>-0.2805627</v>
      </c>
      <c r="BB23" s="213">
        <v>-0.2257043</v>
      </c>
      <c r="BC23" s="351">
        <v>-0.22057869999999999</v>
      </c>
      <c r="BD23" s="351">
        <v>-0.2104327</v>
      </c>
      <c r="BE23" s="351">
        <v>-0.22709599999999999</v>
      </c>
      <c r="BF23" s="351">
        <v>-0.23047100000000001</v>
      </c>
      <c r="BG23" s="351">
        <v>-0.2334203</v>
      </c>
      <c r="BH23" s="351">
        <v>-0.197965</v>
      </c>
      <c r="BI23" s="351">
        <v>-0.1803109</v>
      </c>
      <c r="BJ23" s="351">
        <v>-0.16554150000000001</v>
      </c>
      <c r="BK23" s="351">
        <v>-0.21821090000000001</v>
      </c>
      <c r="BL23" s="351">
        <v>-0.23834069999999999</v>
      </c>
      <c r="BM23" s="351">
        <v>-0.2159218</v>
      </c>
      <c r="BN23" s="351">
        <v>-0.2196803</v>
      </c>
      <c r="BO23" s="351">
        <v>-0.22425970000000001</v>
      </c>
      <c r="BP23" s="351">
        <v>-0.22321440000000001</v>
      </c>
      <c r="BQ23" s="351">
        <v>-0.24189859999999999</v>
      </c>
      <c r="BR23" s="351">
        <v>-0.23878730000000001</v>
      </c>
      <c r="BS23" s="351">
        <v>-0.24273790000000001</v>
      </c>
      <c r="BT23" s="351">
        <v>-0.23437330000000001</v>
      </c>
      <c r="BU23" s="351">
        <v>-0.23015440000000001</v>
      </c>
      <c r="BV23" s="351">
        <v>-0.2196574</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213"/>
      <c r="BC24" s="399"/>
      <c r="BD24" s="399"/>
      <c r="BE24" s="399"/>
      <c r="BF24" s="399"/>
      <c r="BG24" s="399"/>
      <c r="BH24" s="399"/>
      <c r="BI24" s="399"/>
      <c r="BJ24" s="399"/>
      <c r="BK24" s="399"/>
      <c r="BL24" s="399"/>
      <c r="BM24" s="399"/>
      <c r="BN24" s="399"/>
      <c r="BO24" s="399"/>
      <c r="BP24" s="399"/>
      <c r="BQ24" s="399"/>
      <c r="BR24" s="399"/>
      <c r="BS24" s="399"/>
      <c r="BT24" s="399"/>
      <c r="BU24" s="399"/>
      <c r="BV24" s="399"/>
    </row>
    <row r="25" spans="1:74" x14ac:dyDescent="0.2">
      <c r="A25" s="615"/>
      <c r="B25" s="155" t="s">
        <v>982</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213"/>
      <c r="BC25" s="399"/>
      <c r="BD25" s="399"/>
      <c r="BE25" s="399"/>
      <c r="BF25" s="399"/>
      <c r="BG25" s="399"/>
      <c r="BH25" s="399"/>
      <c r="BI25" s="399"/>
      <c r="BJ25" s="399"/>
      <c r="BK25" s="399"/>
      <c r="BL25" s="399"/>
      <c r="BM25" s="399"/>
      <c r="BN25" s="399"/>
      <c r="BO25" s="399"/>
      <c r="BP25" s="399"/>
      <c r="BQ25" s="399"/>
      <c r="BR25" s="399"/>
      <c r="BS25" s="399"/>
      <c r="BT25" s="399"/>
      <c r="BU25" s="399"/>
      <c r="BV25" s="399"/>
    </row>
    <row r="26" spans="1:74" x14ac:dyDescent="0.2">
      <c r="A26" s="616" t="s">
        <v>983</v>
      </c>
      <c r="B26" s="617" t="s">
        <v>980</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0.53938699999999995</v>
      </c>
      <c r="AN26" s="213">
        <v>0.45389200000000002</v>
      </c>
      <c r="AO26" s="213">
        <v>0.37554799999999999</v>
      </c>
      <c r="AP26" s="213">
        <v>0.32333299999999998</v>
      </c>
      <c r="AQ26" s="213">
        <v>0.27551700000000001</v>
      </c>
      <c r="AR26" s="213">
        <v>0.25869999999999999</v>
      </c>
      <c r="AS26" s="213">
        <v>0.26841900000000002</v>
      </c>
      <c r="AT26" s="213">
        <v>0.29877399999999998</v>
      </c>
      <c r="AU26" s="213">
        <v>0.420267</v>
      </c>
      <c r="AV26" s="213">
        <v>0.51083900000000004</v>
      </c>
      <c r="AW26" s="213">
        <v>0.56899999999999995</v>
      </c>
      <c r="AX26" s="213">
        <v>0.55016100000000001</v>
      </c>
      <c r="AY26" s="213">
        <v>0.53619300000000003</v>
      </c>
      <c r="AZ26" s="213">
        <v>0.473138</v>
      </c>
      <c r="BA26" s="213">
        <v>0.35215010000000002</v>
      </c>
      <c r="BB26" s="213">
        <v>0.2013829</v>
      </c>
      <c r="BC26" s="351">
        <v>0.12468079999999999</v>
      </c>
      <c r="BD26" s="351">
        <v>0.1450157</v>
      </c>
      <c r="BE26" s="351">
        <v>0.18150820000000001</v>
      </c>
      <c r="BF26" s="351">
        <v>0.22991890000000001</v>
      </c>
      <c r="BG26" s="351">
        <v>0.35239930000000003</v>
      </c>
      <c r="BH26" s="351">
        <v>0.42527340000000002</v>
      </c>
      <c r="BI26" s="351">
        <v>0.50379779999999996</v>
      </c>
      <c r="BJ26" s="351">
        <v>0.50443979999999999</v>
      </c>
      <c r="BK26" s="351">
        <v>0.43681389999999998</v>
      </c>
      <c r="BL26" s="351">
        <v>0.40812769999999998</v>
      </c>
      <c r="BM26" s="351">
        <v>0.33682220000000002</v>
      </c>
      <c r="BN26" s="351">
        <v>0.3085291</v>
      </c>
      <c r="BO26" s="351">
        <v>0.28224650000000001</v>
      </c>
      <c r="BP26" s="351">
        <v>0.27802179999999999</v>
      </c>
      <c r="BQ26" s="351">
        <v>0.27870250000000002</v>
      </c>
      <c r="BR26" s="351">
        <v>0.289738</v>
      </c>
      <c r="BS26" s="351">
        <v>0.40000340000000001</v>
      </c>
      <c r="BT26" s="351">
        <v>0.46218480000000001</v>
      </c>
      <c r="BU26" s="351">
        <v>0.54076409999999997</v>
      </c>
      <c r="BV26" s="351">
        <v>0.52668530000000002</v>
      </c>
    </row>
    <row r="27" spans="1:74" x14ac:dyDescent="0.2">
      <c r="A27" s="616" t="s">
        <v>770</v>
      </c>
      <c r="B27" s="617" t="s">
        <v>981</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0.13567899999999999</v>
      </c>
      <c r="AO27" s="213">
        <v>0.13322600000000001</v>
      </c>
      <c r="AP27" s="213">
        <v>0.16070000000000001</v>
      </c>
      <c r="AQ27" s="213">
        <v>0.18429000000000001</v>
      </c>
      <c r="AR27" s="213">
        <v>0.17263300000000001</v>
      </c>
      <c r="AS27" s="213">
        <v>0.179452</v>
      </c>
      <c r="AT27" s="213">
        <v>0.18196799999999999</v>
      </c>
      <c r="AU27" s="213">
        <v>0.18029999999999999</v>
      </c>
      <c r="AV27" s="213">
        <v>0.200516</v>
      </c>
      <c r="AW27" s="213">
        <v>0.17403299999999999</v>
      </c>
      <c r="AX27" s="213">
        <v>0.165129</v>
      </c>
      <c r="AY27" s="213">
        <v>0.16287099999999999</v>
      </c>
      <c r="AZ27" s="213">
        <v>0.16520699999999999</v>
      </c>
      <c r="BA27" s="213">
        <v>0.15322479999999999</v>
      </c>
      <c r="BB27" s="213">
        <v>0.18668899999999999</v>
      </c>
      <c r="BC27" s="351">
        <v>0.20785000000000001</v>
      </c>
      <c r="BD27" s="351">
        <v>0.20843680000000001</v>
      </c>
      <c r="BE27" s="351">
        <v>0.19014159999999999</v>
      </c>
      <c r="BF27" s="351">
        <v>0.18803900000000001</v>
      </c>
      <c r="BG27" s="351">
        <v>0.19054560000000001</v>
      </c>
      <c r="BH27" s="351">
        <v>0.1983559</v>
      </c>
      <c r="BI27" s="351">
        <v>0.1898088</v>
      </c>
      <c r="BJ27" s="351">
        <v>0.1883881</v>
      </c>
      <c r="BK27" s="351">
        <v>0.1659581</v>
      </c>
      <c r="BL27" s="351">
        <v>0.17027429999999999</v>
      </c>
      <c r="BM27" s="351">
        <v>0.18335080000000001</v>
      </c>
      <c r="BN27" s="351">
        <v>0.17479420000000001</v>
      </c>
      <c r="BO27" s="351">
        <v>0.18330260000000001</v>
      </c>
      <c r="BP27" s="351">
        <v>0.1843021</v>
      </c>
      <c r="BQ27" s="351">
        <v>0.1751286</v>
      </c>
      <c r="BR27" s="351">
        <v>0.18581249999999999</v>
      </c>
      <c r="BS27" s="351">
        <v>0.1984785</v>
      </c>
      <c r="BT27" s="351">
        <v>0.19233620000000001</v>
      </c>
      <c r="BU27" s="351">
        <v>0.17737249999999999</v>
      </c>
      <c r="BV27" s="351">
        <v>0.17731259999999999</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213"/>
      <c r="BC28" s="399"/>
      <c r="BD28" s="399"/>
      <c r="BE28" s="399"/>
      <c r="BF28" s="399"/>
      <c r="BG28" s="399"/>
      <c r="BH28" s="399"/>
      <c r="BI28" s="399"/>
      <c r="BJ28" s="399"/>
      <c r="BK28" s="399"/>
      <c r="BL28" s="399"/>
      <c r="BM28" s="399"/>
      <c r="BN28" s="399"/>
      <c r="BO28" s="399"/>
      <c r="BP28" s="399"/>
      <c r="BQ28" s="399"/>
      <c r="BR28" s="399"/>
      <c r="BS28" s="399"/>
      <c r="BT28" s="399"/>
      <c r="BU28" s="399"/>
      <c r="BV28" s="399"/>
    </row>
    <row r="29" spans="1:74" x14ac:dyDescent="0.2">
      <c r="A29" s="615"/>
      <c r="B29" s="155" t="s">
        <v>984</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213"/>
      <c r="BC29" s="399"/>
      <c r="BD29" s="399"/>
      <c r="BE29" s="399"/>
      <c r="BF29" s="399"/>
      <c r="BG29" s="399"/>
      <c r="BH29" s="399"/>
      <c r="BI29" s="399"/>
      <c r="BJ29" s="399"/>
      <c r="BK29" s="399"/>
      <c r="BL29" s="399"/>
      <c r="BM29" s="399"/>
      <c r="BN29" s="399"/>
      <c r="BO29" s="399"/>
      <c r="BP29" s="399"/>
      <c r="BQ29" s="399"/>
      <c r="BR29" s="399"/>
      <c r="BS29" s="399"/>
      <c r="BT29" s="399"/>
      <c r="BU29" s="399"/>
      <c r="BV29" s="399"/>
    </row>
    <row r="30" spans="1:74" x14ac:dyDescent="0.2">
      <c r="A30" s="616" t="s">
        <v>985</v>
      </c>
      <c r="B30" s="617" t="s">
        <v>986</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1.4728330000000001</v>
      </c>
      <c r="AB30" s="213">
        <v>1.3242620000000001</v>
      </c>
      <c r="AC30" s="213">
        <v>1.538678</v>
      </c>
      <c r="AD30" s="213">
        <v>1.5052909999999999</v>
      </c>
      <c r="AE30" s="213">
        <v>1.417726</v>
      </c>
      <c r="AF30" s="213">
        <v>1.468221</v>
      </c>
      <c r="AG30" s="213">
        <v>1.5292669999999999</v>
      </c>
      <c r="AH30" s="213">
        <v>1.537215</v>
      </c>
      <c r="AI30" s="213">
        <v>1.47997</v>
      </c>
      <c r="AJ30" s="213">
        <v>1.4342079999999999</v>
      </c>
      <c r="AK30" s="213">
        <v>1.5248809999999999</v>
      </c>
      <c r="AL30" s="213">
        <v>1.5084930000000001</v>
      </c>
      <c r="AM30" s="213">
        <v>1.5529059999999999</v>
      </c>
      <c r="AN30" s="213">
        <v>1.708223</v>
      </c>
      <c r="AO30" s="213">
        <v>1.5640270000000001</v>
      </c>
      <c r="AP30" s="213">
        <v>1.5600400000000001</v>
      </c>
      <c r="AQ30" s="213">
        <v>1.4784440000000001</v>
      </c>
      <c r="AR30" s="213">
        <v>1.4290240000000001</v>
      </c>
      <c r="AS30" s="213">
        <v>1.513144</v>
      </c>
      <c r="AT30" s="213">
        <v>1.4000870000000001</v>
      </c>
      <c r="AU30" s="213">
        <v>1.50305</v>
      </c>
      <c r="AV30" s="213">
        <v>1.492667</v>
      </c>
      <c r="AW30" s="213">
        <v>1.5188440000000001</v>
      </c>
      <c r="AX30" s="213">
        <v>1.639454</v>
      </c>
      <c r="AY30" s="213">
        <v>1.7317149999999999</v>
      </c>
      <c r="AZ30" s="213">
        <v>1.6490640000000001</v>
      </c>
      <c r="BA30" s="213">
        <v>1.62294</v>
      </c>
      <c r="BB30" s="213">
        <v>1.4986219999999999</v>
      </c>
      <c r="BC30" s="351">
        <v>1.45034</v>
      </c>
      <c r="BD30" s="351">
        <v>1.418045</v>
      </c>
      <c r="BE30" s="351">
        <v>1.463873</v>
      </c>
      <c r="BF30" s="351">
        <v>1.408693</v>
      </c>
      <c r="BG30" s="351">
        <v>1.439797</v>
      </c>
      <c r="BH30" s="351">
        <v>1.417665</v>
      </c>
      <c r="BI30" s="351">
        <v>1.4457249999999999</v>
      </c>
      <c r="BJ30" s="351">
        <v>1.469695</v>
      </c>
      <c r="BK30" s="351">
        <v>1.4674419999999999</v>
      </c>
      <c r="BL30" s="351">
        <v>1.496796</v>
      </c>
      <c r="BM30" s="351">
        <v>1.5262309999999999</v>
      </c>
      <c r="BN30" s="351">
        <v>1.5788150000000001</v>
      </c>
      <c r="BO30" s="351">
        <v>1.590649</v>
      </c>
      <c r="BP30" s="351">
        <v>1.573887</v>
      </c>
      <c r="BQ30" s="351">
        <v>1.6447579999999999</v>
      </c>
      <c r="BR30" s="351">
        <v>1.6182700000000001</v>
      </c>
      <c r="BS30" s="351">
        <v>1.6783889999999999</v>
      </c>
      <c r="BT30" s="351">
        <v>1.6869799999999999</v>
      </c>
      <c r="BU30" s="351">
        <v>1.725222</v>
      </c>
      <c r="BV30" s="351">
        <v>1.746993</v>
      </c>
    </row>
    <row r="31" spans="1:74" x14ac:dyDescent="0.2">
      <c r="A31" s="616" t="s">
        <v>1138</v>
      </c>
      <c r="B31" s="617" t="s">
        <v>1140</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1.4608760000000001</v>
      </c>
      <c r="AB31" s="213">
        <v>1.2071080000000001</v>
      </c>
      <c r="AC31" s="213">
        <v>1.0489930000000001</v>
      </c>
      <c r="AD31" s="213">
        <v>0.879081</v>
      </c>
      <c r="AE31" s="213">
        <v>0.52387399999999995</v>
      </c>
      <c r="AF31" s="213">
        <v>0.48810700000000001</v>
      </c>
      <c r="AG31" s="213">
        <v>0.64760799999999996</v>
      </c>
      <c r="AH31" s="213">
        <v>0.62484099999999998</v>
      </c>
      <c r="AI31" s="213">
        <v>0.77087700000000003</v>
      </c>
      <c r="AJ31" s="213">
        <v>0.83762700000000001</v>
      </c>
      <c r="AK31" s="213">
        <v>1.0473330000000001</v>
      </c>
      <c r="AL31" s="213">
        <v>1.1367350000000001</v>
      </c>
      <c r="AM31" s="213">
        <v>1.4053640000000001</v>
      </c>
      <c r="AN31" s="213">
        <v>1.2146140000000001</v>
      </c>
      <c r="AO31" s="213">
        <v>0.98532299999999995</v>
      </c>
      <c r="AP31" s="213">
        <v>0.689114</v>
      </c>
      <c r="AQ31" s="213">
        <v>0.55865100000000001</v>
      </c>
      <c r="AR31" s="213">
        <v>0.50444900000000004</v>
      </c>
      <c r="AS31" s="213">
        <v>0.62467899999999998</v>
      </c>
      <c r="AT31" s="213">
        <v>0.54847500000000005</v>
      </c>
      <c r="AU31" s="213">
        <v>0.77623799999999998</v>
      </c>
      <c r="AV31" s="213">
        <v>0.883131</v>
      </c>
      <c r="AW31" s="213">
        <v>1.1114550000000001</v>
      </c>
      <c r="AX31" s="213">
        <v>1.1630469999999999</v>
      </c>
      <c r="AY31" s="213">
        <v>1.0873980000000001</v>
      </c>
      <c r="AZ31" s="213">
        <v>1.242961</v>
      </c>
      <c r="BA31" s="213">
        <v>0.91654554515999997</v>
      </c>
      <c r="BB31" s="213">
        <v>0.73056220000000005</v>
      </c>
      <c r="BC31" s="351">
        <v>0.51404989999999995</v>
      </c>
      <c r="BD31" s="351">
        <v>0.51743110000000003</v>
      </c>
      <c r="BE31" s="351">
        <v>0.62451259999999997</v>
      </c>
      <c r="BF31" s="351">
        <v>0.59496819999999995</v>
      </c>
      <c r="BG31" s="351">
        <v>0.72256140000000002</v>
      </c>
      <c r="BH31" s="351">
        <v>0.7800009</v>
      </c>
      <c r="BI31" s="351">
        <v>0.90965130000000005</v>
      </c>
      <c r="BJ31" s="351">
        <v>1.045472</v>
      </c>
      <c r="BK31" s="351">
        <v>1.2553190000000001</v>
      </c>
      <c r="BL31" s="351">
        <v>1.1115660000000001</v>
      </c>
      <c r="BM31" s="351">
        <v>0.9389364</v>
      </c>
      <c r="BN31" s="351">
        <v>0.7349253</v>
      </c>
      <c r="BO31" s="351">
        <v>0.53578919999999997</v>
      </c>
      <c r="BP31" s="351">
        <v>0.54000999999999999</v>
      </c>
      <c r="BQ31" s="351">
        <v>0.65678239999999999</v>
      </c>
      <c r="BR31" s="351">
        <v>0.63549770000000005</v>
      </c>
      <c r="BS31" s="351">
        <v>0.77304490000000003</v>
      </c>
      <c r="BT31" s="351">
        <v>0.83307240000000005</v>
      </c>
      <c r="BU31" s="351">
        <v>0.95846100000000001</v>
      </c>
      <c r="BV31" s="351">
        <v>1.091367</v>
      </c>
    </row>
    <row r="32" spans="1:74" x14ac:dyDescent="0.2">
      <c r="A32" s="616" t="s">
        <v>1139</v>
      </c>
      <c r="B32" s="617" t="s">
        <v>1141</v>
      </c>
      <c r="C32" s="213">
        <v>0.329129</v>
      </c>
      <c r="D32" s="213">
        <v>0.31658599999999998</v>
      </c>
      <c r="E32" s="213">
        <v>0.28680699999999998</v>
      </c>
      <c r="F32" s="213">
        <v>0.29186699999999999</v>
      </c>
      <c r="G32" s="213">
        <v>0.29970999999999998</v>
      </c>
      <c r="H32" s="213">
        <v>0.30206699999999997</v>
      </c>
      <c r="I32" s="213">
        <v>0.31238700000000003</v>
      </c>
      <c r="J32" s="213">
        <v>0.30496800000000002</v>
      </c>
      <c r="K32" s="213">
        <v>0.280333</v>
      </c>
      <c r="L32" s="213">
        <v>0.242807</v>
      </c>
      <c r="M32" s="213">
        <v>0.28160000000000002</v>
      </c>
      <c r="N32" s="213">
        <v>0.31329000000000001</v>
      </c>
      <c r="O32" s="213">
        <v>0.33319399999999999</v>
      </c>
      <c r="P32" s="213">
        <v>0.37071399999999999</v>
      </c>
      <c r="Q32" s="213">
        <v>0.31283899999999998</v>
      </c>
      <c r="R32" s="213">
        <v>0.30763299999999999</v>
      </c>
      <c r="S32" s="213">
        <v>0.331258</v>
      </c>
      <c r="T32" s="213">
        <v>0.30606699999999998</v>
      </c>
      <c r="U32" s="213">
        <v>0.29799999999999999</v>
      </c>
      <c r="V32" s="213">
        <v>0.27841900000000003</v>
      </c>
      <c r="W32" s="213">
        <v>0.269067</v>
      </c>
      <c r="X32" s="213">
        <v>0.31496800000000003</v>
      </c>
      <c r="Y32" s="213">
        <v>0.31693300000000002</v>
      </c>
      <c r="Z32" s="213">
        <v>0.33751599999999998</v>
      </c>
      <c r="AA32" s="213">
        <v>0.31187100000000001</v>
      </c>
      <c r="AB32" s="213">
        <v>0.29803499999999999</v>
      </c>
      <c r="AC32" s="213">
        <v>0.33138699999999999</v>
      </c>
      <c r="AD32" s="213">
        <v>0.285833</v>
      </c>
      <c r="AE32" s="213">
        <v>0.30680600000000002</v>
      </c>
      <c r="AF32" s="213">
        <v>0.32803300000000002</v>
      </c>
      <c r="AG32" s="213">
        <v>0.30525799999999997</v>
      </c>
      <c r="AH32" s="213">
        <v>0.31587100000000001</v>
      </c>
      <c r="AI32" s="213">
        <v>0.30096600000000001</v>
      </c>
      <c r="AJ32" s="213">
        <v>0.26316099999999998</v>
      </c>
      <c r="AK32" s="213">
        <v>0.30033300000000002</v>
      </c>
      <c r="AL32" s="213">
        <v>0.301064</v>
      </c>
      <c r="AM32" s="213">
        <v>0.31961299999999998</v>
      </c>
      <c r="AN32" s="213">
        <v>0.299286</v>
      </c>
      <c r="AO32" s="213">
        <v>0.26454800000000001</v>
      </c>
      <c r="AP32" s="213">
        <v>0.28853299999999998</v>
      </c>
      <c r="AQ32" s="213">
        <v>0.30212899999999998</v>
      </c>
      <c r="AR32" s="213">
        <v>0.304033</v>
      </c>
      <c r="AS32" s="213">
        <v>0.29680699999999999</v>
      </c>
      <c r="AT32" s="213">
        <v>0.29358099999999998</v>
      </c>
      <c r="AU32" s="213">
        <v>0.27756700000000001</v>
      </c>
      <c r="AV32" s="213">
        <v>0.316</v>
      </c>
      <c r="AW32" s="213">
        <v>0.30123299999999997</v>
      </c>
      <c r="AX32" s="213">
        <v>0.305871</v>
      </c>
      <c r="AY32" s="213">
        <v>0.28174199999999999</v>
      </c>
      <c r="AZ32" s="213">
        <v>0.25420700000000002</v>
      </c>
      <c r="BA32" s="213">
        <v>0.28603509999999999</v>
      </c>
      <c r="BB32" s="213">
        <v>0.2374378</v>
      </c>
      <c r="BC32" s="351">
        <v>0.25371539999999998</v>
      </c>
      <c r="BD32" s="351">
        <v>0.2632312</v>
      </c>
      <c r="BE32" s="351">
        <v>0.27213660000000001</v>
      </c>
      <c r="BF32" s="351">
        <v>0.27378839999999999</v>
      </c>
      <c r="BG32" s="351">
        <v>0.27832790000000002</v>
      </c>
      <c r="BH32" s="351">
        <v>0.27000049999999998</v>
      </c>
      <c r="BI32" s="351">
        <v>0.2832827</v>
      </c>
      <c r="BJ32" s="351">
        <v>0.30953510000000001</v>
      </c>
      <c r="BK32" s="351">
        <v>0.30958039999999998</v>
      </c>
      <c r="BL32" s="351">
        <v>0.29557169999999999</v>
      </c>
      <c r="BM32" s="351">
        <v>0.29964429999999997</v>
      </c>
      <c r="BN32" s="351">
        <v>0.29722589999999999</v>
      </c>
      <c r="BO32" s="351">
        <v>0.30366019999999999</v>
      </c>
      <c r="BP32" s="351">
        <v>0.30765300000000001</v>
      </c>
      <c r="BQ32" s="351">
        <v>0.3043941</v>
      </c>
      <c r="BR32" s="351">
        <v>0.29127989999999998</v>
      </c>
      <c r="BS32" s="351">
        <v>0.29227530000000002</v>
      </c>
      <c r="BT32" s="351">
        <v>0.2827346</v>
      </c>
      <c r="BU32" s="351">
        <v>0.29492420000000003</v>
      </c>
      <c r="BV32" s="351">
        <v>0.31572450000000002</v>
      </c>
    </row>
    <row r="33" spans="1:77" x14ac:dyDescent="0.2">
      <c r="A33" s="616" t="s">
        <v>988</v>
      </c>
      <c r="B33" s="617" t="s">
        <v>980</v>
      </c>
      <c r="C33" s="213">
        <v>0.21120800000000001</v>
      </c>
      <c r="D33" s="213">
        <v>0.145062</v>
      </c>
      <c r="E33" s="213">
        <v>0.175676</v>
      </c>
      <c r="F33" s="213">
        <v>0.25664599999999999</v>
      </c>
      <c r="G33" s="213">
        <v>0.26293</v>
      </c>
      <c r="H33" s="213">
        <v>0.25536199999999998</v>
      </c>
      <c r="I33" s="213">
        <v>0.223272</v>
      </c>
      <c r="J33" s="213">
        <v>0.20295299999999999</v>
      </c>
      <c r="K33" s="213">
        <v>0.280615</v>
      </c>
      <c r="L33" s="213">
        <v>0.227242</v>
      </c>
      <c r="M33" s="213">
        <v>0.14400399999999999</v>
      </c>
      <c r="N33" s="213">
        <v>0.13131399999999999</v>
      </c>
      <c r="O33" s="213">
        <v>0.12581200000000001</v>
      </c>
      <c r="P33" s="213">
        <v>5.2589999999999998E-2</v>
      </c>
      <c r="Q33" s="213">
        <v>0.21898000000000001</v>
      </c>
      <c r="R33" s="213">
        <v>0.20831</v>
      </c>
      <c r="S33" s="213">
        <v>0.20644999999999999</v>
      </c>
      <c r="T33" s="213">
        <v>0.28211799999999998</v>
      </c>
      <c r="U33" s="213">
        <v>0.309257</v>
      </c>
      <c r="V33" s="213">
        <v>0.15063599999999999</v>
      </c>
      <c r="W33" s="213">
        <v>0.127327</v>
      </c>
      <c r="X33" s="213">
        <v>0.194852</v>
      </c>
      <c r="Y33" s="213">
        <v>0.14726400000000001</v>
      </c>
      <c r="Z33" s="213">
        <v>0.15080399999999999</v>
      </c>
      <c r="AA33" s="213">
        <v>0.17447299999999999</v>
      </c>
      <c r="AB33" s="213">
        <v>0.20183799999999999</v>
      </c>
      <c r="AC33" s="213">
        <v>0.104724</v>
      </c>
      <c r="AD33" s="213">
        <v>0.110489</v>
      </c>
      <c r="AE33" s="213">
        <v>0.22557199999999999</v>
      </c>
      <c r="AF33" s="213">
        <v>0.24834300000000001</v>
      </c>
      <c r="AG33" s="213">
        <v>0.22997699999999999</v>
      </c>
      <c r="AH33" s="213">
        <v>0.25734800000000002</v>
      </c>
      <c r="AI33" s="213">
        <v>0.17169100000000001</v>
      </c>
      <c r="AJ33" s="213">
        <v>0.23813599999999999</v>
      </c>
      <c r="AK33" s="213">
        <v>0.24745300000000001</v>
      </c>
      <c r="AL33" s="213">
        <v>0.21782299999999999</v>
      </c>
      <c r="AM33" s="213">
        <v>0.19017700000000001</v>
      </c>
      <c r="AN33" s="213">
        <v>0.198351</v>
      </c>
      <c r="AO33" s="213">
        <v>0.20047100000000001</v>
      </c>
      <c r="AP33" s="213">
        <v>0.16420799999999999</v>
      </c>
      <c r="AQ33" s="213">
        <v>0.19509199999999999</v>
      </c>
      <c r="AR33" s="213">
        <v>0.27128200000000002</v>
      </c>
      <c r="AS33" s="213">
        <v>0.30851200000000001</v>
      </c>
      <c r="AT33" s="213">
        <v>0.30456</v>
      </c>
      <c r="AU33" s="213">
        <v>0.27903800000000001</v>
      </c>
      <c r="AV33" s="213">
        <v>0.31044899999999997</v>
      </c>
      <c r="AW33" s="213">
        <v>0.216309</v>
      </c>
      <c r="AX33" s="213">
        <v>0.178872</v>
      </c>
      <c r="AY33" s="213">
        <v>0.208729</v>
      </c>
      <c r="AZ33" s="213">
        <v>7.3668999999999998E-2</v>
      </c>
      <c r="BA33" s="213">
        <v>0.20782980000000001</v>
      </c>
      <c r="BB33" s="213">
        <v>0.23683660000000001</v>
      </c>
      <c r="BC33" s="351">
        <v>0.24762700000000001</v>
      </c>
      <c r="BD33" s="351">
        <v>0.24604509999999999</v>
      </c>
      <c r="BE33" s="351">
        <v>0.25899299999999997</v>
      </c>
      <c r="BF33" s="351">
        <v>0.22493740000000001</v>
      </c>
      <c r="BG33" s="351">
        <v>0.18321699999999999</v>
      </c>
      <c r="BH33" s="351">
        <v>0.23791109999999999</v>
      </c>
      <c r="BI33" s="351">
        <v>0.22570499999999999</v>
      </c>
      <c r="BJ33" s="351">
        <v>0.2166903</v>
      </c>
      <c r="BK33" s="351">
        <v>0.1796556</v>
      </c>
      <c r="BL33" s="351">
        <v>0.20398179999999999</v>
      </c>
      <c r="BM33" s="351">
        <v>0.2116054</v>
      </c>
      <c r="BN33" s="351">
        <v>0.2332737</v>
      </c>
      <c r="BO33" s="351">
        <v>0.23300219999999999</v>
      </c>
      <c r="BP33" s="351">
        <v>0.23317760000000001</v>
      </c>
      <c r="BQ33" s="351">
        <v>0.2458168</v>
      </c>
      <c r="BR33" s="351">
        <v>0.21153359999999999</v>
      </c>
      <c r="BS33" s="351">
        <v>0.16731090000000001</v>
      </c>
      <c r="BT33" s="351">
        <v>0.21754090000000001</v>
      </c>
      <c r="BU33" s="351">
        <v>0.20402300000000001</v>
      </c>
      <c r="BV33" s="351">
        <v>0.1949671</v>
      </c>
    </row>
    <row r="34" spans="1:77" x14ac:dyDescent="0.2">
      <c r="A34" s="616" t="s">
        <v>757</v>
      </c>
      <c r="B34" s="617" t="s">
        <v>981</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0.22277</v>
      </c>
      <c r="AN34" s="213">
        <v>0.19159699999999999</v>
      </c>
      <c r="AO34" s="213">
        <v>0.17235</v>
      </c>
      <c r="AP34" s="213">
        <v>0.179842</v>
      </c>
      <c r="AQ34" s="213">
        <v>0.18429100000000001</v>
      </c>
      <c r="AR34" s="213">
        <v>0.22716800000000001</v>
      </c>
      <c r="AS34" s="213">
        <v>0.23360500000000001</v>
      </c>
      <c r="AT34" s="213">
        <v>0.24607699999999999</v>
      </c>
      <c r="AU34" s="213">
        <v>0.221056</v>
      </c>
      <c r="AV34" s="213">
        <v>0.16600500000000001</v>
      </c>
      <c r="AW34" s="213">
        <v>0.13700599999999999</v>
      </c>
      <c r="AX34" s="213">
        <v>0.201404</v>
      </c>
      <c r="AY34" s="213">
        <v>8.6696999999999996E-2</v>
      </c>
      <c r="AZ34" s="213">
        <v>-1.1483999999999999E-2</v>
      </c>
      <c r="BA34" s="213">
        <v>0.1039288</v>
      </c>
      <c r="BB34" s="213">
        <v>0.1183802</v>
      </c>
      <c r="BC34" s="351">
        <v>9.8540600000000006E-2</v>
      </c>
      <c r="BD34" s="351">
        <v>0.1045203</v>
      </c>
      <c r="BE34" s="351">
        <v>0.1024437</v>
      </c>
      <c r="BF34" s="351">
        <v>0.1200468</v>
      </c>
      <c r="BG34" s="351">
        <v>0.12501970000000001</v>
      </c>
      <c r="BH34" s="351">
        <v>0.13770779999999999</v>
      </c>
      <c r="BI34" s="351">
        <v>0.13323470000000001</v>
      </c>
      <c r="BJ34" s="351">
        <v>0.12993060000000001</v>
      </c>
      <c r="BK34" s="351">
        <v>0.1045138</v>
      </c>
      <c r="BL34" s="351">
        <v>8.6456599999999995E-2</v>
      </c>
      <c r="BM34" s="351">
        <v>9.1164499999999996E-2</v>
      </c>
      <c r="BN34" s="351">
        <v>8.2628400000000005E-2</v>
      </c>
      <c r="BO34" s="351">
        <v>7.5460100000000002E-2</v>
      </c>
      <c r="BP34" s="351">
        <v>8.4213200000000002E-2</v>
      </c>
      <c r="BQ34" s="351">
        <v>8.1649100000000002E-2</v>
      </c>
      <c r="BR34" s="351">
        <v>9.8893200000000001E-2</v>
      </c>
      <c r="BS34" s="351">
        <v>9.9917000000000006E-2</v>
      </c>
      <c r="BT34" s="351">
        <v>0.1055599</v>
      </c>
      <c r="BU34" s="351">
        <v>9.9016499999999993E-2</v>
      </c>
      <c r="BV34" s="351">
        <v>9.5647399999999994E-2</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
      <c r="A36" s="616"/>
      <c r="B36" s="155" t="s">
        <v>989</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
      <c r="A37" s="616" t="s">
        <v>990</v>
      </c>
      <c r="B37" s="617" t="s">
        <v>977</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47.387999999999998</v>
      </c>
      <c r="AN37" s="213">
        <v>46.948999999999998</v>
      </c>
      <c r="AO37" s="213">
        <v>49.98</v>
      </c>
      <c r="AP37" s="213">
        <v>52.088999999999999</v>
      </c>
      <c r="AQ37" s="213">
        <v>56.244999999999997</v>
      </c>
      <c r="AR37" s="213">
        <v>60.215000000000003</v>
      </c>
      <c r="AS37" s="213">
        <v>56.78</v>
      </c>
      <c r="AT37" s="213">
        <v>55.250999999999998</v>
      </c>
      <c r="AU37" s="213">
        <v>57.378</v>
      </c>
      <c r="AV37" s="213">
        <v>59.606000000000002</v>
      </c>
      <c r="AW37" s="213">
        <v>59.551000000000002</v>
      </c>
      <c r="AX37" s="213">
        <v>57.399000000000001</v>
      </c>
      <c r="AY37" s="213">
        <v>54.011000000000003</v>
      </c>
      <c r="AZ37" s="213">
        <v>52.097000000000001</v>
      </c>
      <c r="BA37" s="213">
        <v>53.673467000000002</v>
      </c>
      <c r="BB37" s="213">
        <v>56.820509999999999</v>
      </c>
      <c r="BC37" s="351">
        <v>59.55641</v>
      </c>
      <c r="BD37" s="351">
        <v>59.579689999999999</v>
      </c>
      <c r="BE37" s="351">
        <v>57.753790000000002</v>
      </c>
      <c r="BF37" s="351">
        <v>58.320520000000002</v>
      </c>
      <c r="BG37" s="351">
        <v>58.281550000000003</v>
      </c>
      <c r="BH37" s="351">
        <v>59.83184</v>
      </c>
      <c r="BI37" s="351">
        <v>60.950090000000003</v>
      </c>
      <c r="BJ37" s="351">
        <v>58.904539999999997</v>
      </c>
      <c r="BK37" s="351">
        <v>57.345289999999999</v>
      </c>
      <c r="BL37" s="351">
        <v>57.255200000000002</v>
      </c>
      <c r="BM37" s="351">
        <v>58.209910000000001</v>
      </c>
      <c r="BN37" s="351">
        <v>59.479219999999998</v>
      </c>
      <c r="BO37" s="351">
        <v>61.361139999999999</v>
      </c>
      <c r="BP37" s="351">
        <v>61.200299999999999</v>
      </c>
      <c r="BQ37" s="351">
        <v>59.127110000000002</v>
      </c>
      <c r="BR37" s="351">
        <v>59.421619999999997</v>
      </c>
      <c r="BS37" s="351">
        <v>59.100700000000003</v>
      </c>
      <c r="BT37" s="351">
        <v>60.335839999999997</v>
      </c>
      <c r="BU37" s="351">
        <v>61.329920000000001</v>
      </c>
      <c r="BV37" s="351">
        <v>59.324559999999998</v>
      </c>
    </row>
    <row r="38" spans="1:77" x14ac:dyDescent="0.2">
      <c r="A38" s="616" t="s">
        <v>1142</v>
      </c>
      <c r="B38" s="617" t="s">
        <v>1140</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45.42</v>
      </c>
      <c r="AB38" s="213">
        <v>38.515999999999998</v>
      </c>
      <c r="AC38" s="213">
        <v>34.042000000000002</v>
      </c>
      <c r="AD38" s="213">
        <v>35.340000000000003</v>
      </c>
      <c r="AE38" s="213">
        <v>43.707000000000001</v>
      </c>
      <c r="AF38" s="213">
        <v>56.505000000000003</v>
      </c>
      <c r="AG38" s="213">
        <v>60.118000000000002</v>
      </c>
      <c r="AH38" s="213">
        <v>66.724999999999994</v>
      </c>
      <c r="AI38" s="213">
        <v>75.245000000000005</v>
      </c>
      <c r="AJ38" s="213">
        <v>78.825999999999993</v>
      </c>
      <c r="AK38" s="213">
        <v>73.986000000000004</v>
      </c>
      <c r="AL38" s="213">
        <v>63.738</v>
      </c>
      <c r="AM38" s="213">
        <v>50.137999999999998</v>
      </c>
      <c r="AN38" s="213">
        <v>43.914000000000001</v>
      </c>
      <c r="AO38" s="213">
        <v>46.488999999999997</v>
      </c>
      <c r="AP38" s="213">
        <v>51.77</v>
      </c>
      <c r="AQ38" s="213">
        <v>62.027999999999999</v>
      </c>
      <c r="AR38" s="213">
        <v>70.486999999999995</v>
      </c>
      <c r="AS38" s="213">
        <v>76.590999999999994</v>
      </c>
      <c r="AT38" s="213">
        <v>89.691000000000003</v>
      </c>
      <c r="AU38" s="213">
        <v>93.748999999999995</v>
      </c>
      <c r="AV38" s="213">
        <v>93.406000000000006</v>
      </c>
      <c r="AW38" s="213">
        <v>86.93</v>
      </c>
      <c r="AX38" s="213">
        <v>78.552999999999997</v>
      </c>
      <c r="AY38" s="213">
        <v>73.55</v>
      </c>
      <c r="AZ38" s="213">
        <v>63.25</v>
      </c>
      <c r="BA38" s="213">
        <v>60.755594600000002</v>
      </c>
      <c r="BB38" s="213">
        <v>59.2810007</v>
      </c>
      <c r="BC38" s="351">
        <v>66.11748</v>
      </c>
      <c r="BD38" s="351">
        <v>73.795150000000007</v>
      </c>
      <c r="BE38" s="351">
        <v>79.079939999999993</v>
      </c>
      <c r="BF38" s="351">
        <v>87.08475</v>
      </c>
      <c r="BG38" s="351">
        <v>90.874979999999994</v>
      </c>
      <c r="BH38" s="351">
        <v>90.672439999999995</v>
      </c>
      <c r="BI38" s="351">
        <v>86.907759999999996</v>
      </c>
      <c r="BJ38" s="351">
        <v>76.638050000000007</v>
      </c>
      <c r="BK38" s="351">
        <v>62.283920000000002</v>
      </c>
      <c r="BL38" s="351">
        <v>53.454479999999997</v>
      </c>
      <c r="BM38" s="351">
        <v>50.682699999999997</v>
      </c>
      <c r="BN38" s="351">
        <v>53.129069999999999</v>
      </c>
      <c r="BO38" s="351">
        <v>60.653190000000002</v>
      </c>
      <c r="BP38" s="351">
        <v>69.090479999999999</v>
      </c>
      <c r="BQ38" s="351">
        <v>74.997559999999993</v>
      </c>
      <c r="BR38" s="351">
        <v>83.567999999999998</v>
      </c>
      <c r="BS38" s="351">
        <v>87.82414</v>
      </c>
      <c r="BT38" s="351">
        <v>88.314030000000002</v>
      </c>
      <c r="BU38" s="351">
        <v>85.13682</v>
      </c>
      <c r="BV38" s="351">
        <v>75.387320000000003</v>
      </c>
    </row>
    <row r="39" spans="1:77" x14ac:dyDescent="0.2">
      <c r="A39" s="616" t="s">
        <v>1143</v>
      </c>
      <c r="B39" s="617" t="s">
        <v>1426</v>
      </c>
      <c r="C39" s="213">
        <v>4.6680000000000001</v>
      </c>
      <c r="D39" s="213">
        <v>4.391</v>
      </c>
      <c r="E39" s="213">
        <v>5.1920000000000002</v>
      </c>
      <c r="F39" s="213">
        <v>5.6120000000000001</v>
      </c>
      <c r="G39" s="213">
        <v>5.7649999999999997</v>
      </c>
      <c r="H39" s="213">
        <v>5.5890000000000004</v>
      </c>
      <c r="I39" s="213">
        <v>5.101</v>
      </c>
      <c r="J39" s="213">
        <v>4.8419999999999996</v>
      </c>
      <c r="K39" s="213">
        <v>5.3620000000000001</v>
      </c>
      <c r="L39" s="213">
        <v>6.6079999999999997</v>
      </c>
      <c r="M39" s="213">
        <v>7.2160000000000002</v>
      </c>
      <c r="N39" s="213">
        <v>7.0309999999999997</v>
      </c>
      <c r="O39" s="213">
        <v>5.8310000000000004</v>
      </c>
      <c r="P39" s="213">
        <v>3.456</v>
      </c>
      <c r="Q39" s="213">
        <v>3.6890000000000001</v>
      </c>
      <c r="R39" s="213">
        <v>4.2789999999999999</v>
      </c>
      <c r="S39" s="213">
        <v>3.88</v>
      </c>
      <c r="T39" s="213">
        <v>3.875</v>
      </c>
      <c r="U39" s="213">
        <v>4.5730000000000004</v>
      </c>
      <c r="V39" s="213">
        <v>5.3890000000000002</v>
      </c>
      <c r="W39" s="213">
        <v>4.93</v>
      </c>
      <c r="X39" s="213">
        <v>4.6440000000000001</v>
      </c>
      <c r="Y39" s="213">
        <v>4.7750000000000004</v>
      </c>
      <c r="Z39" s="213">
        <v>4.6390000000000002</v>
      </c>
      <c r="AA39" s="213">
        <v>4.875</v>
      </c>
      <c r="AB39" s="213">
        <v>4.8209999999999997</v>
      </c>
      <c r="AC39" s="213">
        <v>3.8109999999999999</v>
      </c>
      <c r="AD39" s="213">
        <v>4.1109999999999998</v>
      </c>
      <c r="AE39" s="213">
        <v>4.3</v>
      </c>
      <c r="AF39" s="213">
        <v>3.6480000000000001</v>
      </c>
      <c r="AG39" s="213">
        <v>3.7069999999999999</v>
      </c>
      <c r="AH39" s="213">
        <v>3.6749999999999998</v>
      </c>
      <c r="AI39" s="213">
        <v>3.8740000000000001</v>
      </c>
      <c r="AJ39" s="213">
        <v>5.29</v>
      </c>
      <c r="AK39" s="213">
        <v>6.1070000000000002</v>
      </c>
      <c r="AL39" s="213">
        <v>6.9530000000000003</v>
      </c>
      <c r="AM39" s="213">
        <v>1.389</v>
      </c>
      <c r="AN39" s="213">
        <v>1.4550000000000001</v>
      </c>
      <c r="AO39" s="213">
        <v>1.6830000000000001</v>
      </c>
      <c r="AP39" s="213">
        <v>1.74</v>
      </c>
      <c r="AQ39" s="213">
        <v>1.8049999999999999</v>
      </c>
      <c r="AR39" s="213">
        <v>1.758</v>
      </c>
      <c r="AS39" s="213">
        <v>1.9259999999999999</v>
      </c>
      <c r="AT39" s="213">
        <v>2.17</v>
      </c>
      <c r="AU39" s="213">
        <v>2.6459999999999999</v>
      </c>
      <c r="AV39" s="213">
        <v>2.0390000000000001</v>
      </c>
      <c r="AW39" s="213">
        <v>1.994</v>
      </c>
      <c r="AX39" s="213">
        <v>1.659</v>
      </c>
      <c r="AY39" s="213">
        <v>1.61</v>
      </c>
      <c r="AZ39" s="213">
        <v>1.2869999999999999</v>
      </c>
      <c r="BA39" s="213">
        <v>1.5714054</v>
      </c>
      <c r="BB39" s="213">
        <v>1.8949993000000001</v>
      </c>
      <c r="BC39" s="351">
        <v>2.0783480000000001</v>
      </c>
      <c r="BD39" s="351">
        <v>2.1360220000000001</v>
      </c>
      <c r="BE39" s="351">
        <v>2.355092</v>
      </c>
      <c r="BF39" s="351">
        <v>2.6788370000000001</v>
      </c>
      <c r="BG39" s="351">
        <v>2.6664180000000002</v>
      </c>
      <c r="BH39" s="351">
        <v>2.920553</v>
      </c>
      <c r="BI39" s="351">
        <v>3.0969389999999999</v>
      </c>
      <c r="BJ39" s="351">
        <v>3.188069</v>
      </c>
      <c r="BK39" s="351">
        <v>2.9472749999999999</v>
      </c>
      <c r="BL39" s="351">
        <v>2.9923289999999998</v>
      </c>
      <c r="BM39" s="351">
        <v>3.1723340000000002</v>
      </c>
      <c r="BN39" s="351">
        <v>3.4603950000000001</v>
      </c>
      <c r="BO39" s="351">
        <v>3.6026720000000001</v>
      </c>
      <c r="BP39" s="351">
        <v>3.6443970000000001</v>
      </c>
      <c r="BQ39" s="351">
        <v>3.8040660000000002</v>
      </c>
      <c r="BR39" s="351">
        <v>4.0939399999999999</v>
      </c>
      <c r="BS39" s="351">
        <v>4.0764709999999997</v>
      </c>
      <c r="BT39" s="351">
        <v>4.25359</v>
      </c>
      <c r="BU39" s="351">
        <v>4.3982929999999998</v>
      </c>
      <c r="BV39" s="351">
        <v>4.4811719999999999</v>
      </c>
    </row>
    <row r="40" spans="1:77" x14ac:dyDescent="0.2">
      <c r="A40" s="616" t="s">
        <v>991</v>
      </c>
      <c r="B40" s="617" t="s">
        <v>980</v>
      </c>
      <c r="C40" s="213">
        <v>36.781999999999996</v>
      </c>
      <c r="D40" s="213">
        <v>32.606000000000002</v>
      </c>
      <c r="E40" s="213">
        <v>36.066000000000003</v>
      </c>
      <c r="F40" s="213">
        <v>41.18</v>
      </c>
      <c r="G40" s="213">
        <v>48.737000000000002</v>
      </c>
      <c r="H40" s="213">
        <v>57.488999999999997</v>
      </c>
      <c r="I40" s="213">
        <v>67.400999999999996</v>
      </c>
      <c r="J40" s="213">
        <v>78.052999999999997</v>
      </c>
      <c r="K40" s="213">
        <v>76.248999999999995</v>
      </c>
      <c r="L40" s="213">
        <v>69.400999999999996</v>
      </c>
      <c r="M40" s="213">
        <v>57.44</v>
      </c>
      <c r="N40" s="213">
        <v>45.067</v>
      </c>
      <c r="O40" s="213">
        <v>36.338000000000001</v>
      </c>
      <c r="P40" s="213">
        <v>32.933</v>
      </c>
      <c r="Q40" s="213">
        <v>33.621000000000002</v>
      </c>
      <c r="R40" s="213">
        <v>40.988</v>
      </c>
      <c r="S40" s="213">
        <v>51.322000000000003</v>
      </c>
      <c r="T40" s="213">
        <v>59.412999999999997</v>
      </c>
      <c r="U40" s="213">
        <v>67.646000000000001</v>
      </c>
      <c r="V40" s="213">
        <v>78.64</v>
      </c>
      <c r="W40" s="213">
        <v>78.738</v>
      </c>
      <c r="X40" s="213">
        <v>75.474000000000004</v>
      </c>
      <c r="Y40" s="213">
        <v>64.171999999999997</v>
      </c>
      <c r="Z40" s="213">
        <v>50.021999999999998</v>
      </c>
      <c r="AA40" s="213">
        <v>38.536999999999999</v>
      </c>
      <c r="AB40" s="213">
        <v>30.338000000000001</v>
      </c>
      <c r="AC40" s="213">
        <v>34.122999999999998</v>
      </c>
      <c r="AD40" s="213">
        <v>41.473999999999997</v>
      </c>
      <c r="AE40" s="213">
        <v>50.207999999999998</v>
      </c>
      <c r="AF40" s="213">
        <v>57.863999999999997</v>
      </c>
      <c r="AG40" s="213">
        <v>68.649000000000001</v>
      </c>
      <c r="AH40" s="213">
        <v>79.488</v>
      </c>
      <c r="AI40" s="213">
        <v>80.617000000000004</v>
      </c>
      <c r="AJ40" s="213">
        <v>74.087999999999994</v>
      </c>
      <c r="AK40" s="213">
        <v>62.274000000000001</v>
      </c>
      <c r="AL40" s="213">
        <v>52.744</v>
      </c>
      <c r="AM40" s="213">
        <v>44.709299999999999</v>
      </c>
      <c r="AN40" s="213">
        <v>40.440199999999997</v>
      </c>
      <c r="AO40" s="213">
        <v>42.475610000000003</v>
      </c>
      <c r="AP40" s="213">
        <v>49.172190000000001</v>
      </c>
      <c r="AQ40" s="213">
        <v>58.306139999999999</v>
      </c>
      <c r="AR40" s="213">
        <v>66.679910000000007</v>
      </c>
      <c r="AS40" s="213">
        <v>75.285259999999994</v>
      </c>
      <c r="AT40" s="213">
        <v>83.345299999999995</v>
      </c>
      <c r="AU40" s="213">
        <v>84.012389999999996</v>
      </c>
      <c r="AV40" s="213">
        <v>73.532390000000007</v>
      </c>
      <c r="AW40" s="213">
        <v>60.639220000000002</v>
      </c>
      <c r="AX40" s="213">
        <v>48.991309999999999</v>
      </c>
      <c r="AY40" s="213">
        <v>41.478729999999999</v>
      </c>
      <c r="AZ40" s="213">
        <v>36.982379999999999</v>
      </c>
      <c r="BA40" s="213">
        <v>40.778628500000003</v>
      </c>
      <c r="BB40" s="213">
        <v>49.819130999999999</v>
      </c>
      <c r="BC40" s="351">
        <v>58.81277</v>
      </c>
      <c r="BD40" s="351">
        <v>67.314930000000004</v>
      </c>
      <c r="BE40" s="351">
        <v>75.916700000000006</v>
      </c>
      <c r="BF40" s="351">
        <v>84.394210000000001</v>
      </c>
      <c r="BG40" s="351">
        <v>84.777619999999999</v>
      </c>
      <c r="BH40" s="351">
        <v>78.733019999999996</v>
      </c>
      <c r="BI40" s="351">
        <v>66.916579999999996</v>
      </c>
      <c r="BJ40" s="351">
        <v>55.151020000000003</v>
      </c>
      <c r="BK40" s="351">
        <v>47.295699999999997</v>
      </c>
      <c r="BL40" s="351">
        <v>42.988250000000001</v>
      </c>
      <c r="BM40" s="351">
        <v>44.969320000000003</v>
      </c>
      <c r="BN40" s="351">
        <v>51.59384</v>
      </c>
      <c r="BO40" s="351">
        <v>60.587470000000003</v>
      </c>
      <c r="BP40" s="351">
        <v>69.08963</v>
      </c>
      <c r="BQ40" s="351">
        <v>77.691410000000005</v>
      </c>
      <c r="BR40" s="351">
        <v>86.168909999999997</v>
      </c>
      <c r="BS40" s="351">
        <v>86.552329999999998</v>
      </c>
      <c r="BT40" s="351">
        <v>80.507729999999995</v>
      </c>
      <c r="BU40" s="351">
        <v>68.691289999999995</v>
      </c>
      <c r="BV40" s="351">
        <v>56.925719999999998</v>
      </c>
    </row>
    <row r="41" spans="1:77" x14ac:dyDescent="0.2">
      <c r="A41" s="616" t="s">
        <v>764</v>
      </c>
      <c r="B41" s="617" t="s">
        <v>981</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20.754999999999999</v>
      </c>
      <c r="AN41" s="213">
        <v>18.798999999999999</v>
      </c>
      <c r="AO41" s="213">
        <v>18.120999999999999</v>
      </c>
      <c r="AP41" s="213">
        <v>18.317</v>
      </c>
      <c r="AQ41" s="213">
        <v>18.931999999999999</v>
      </c>
      <c r="AR41" s="213">
        <v>19.707000000000001</v>
      </c>
      <c r="AS41" s="213">
        <v>20.321000000000002</v>
      </c>
      <c r="AT41" s="213">
        <v>20.626000000000001</v>
      </c>
      <c r="AU41" s="213">
        <v>21.28</v>
      </c>
      <c r="AV41" s="213">
        <v>20.805</v>
      </c>
      <c r="AW41" s="213">
        <v>20.6</v>
      </c>
      <c r="AX41" s="213">
        <v>20.898</v>
      </c>
      <c r="AY41" s="213">
        <v>21.538</v>
      </c>
      <c r="AZ41" s="213">
        <v>21.785</v>
      </c>
      <c r="BA41" s="213">
        <v>21.196904499999999</v>
      </c>
      <c r="BB41" s="213">
        <v>21.301359000000001</v>
      </c>
      <c r="BC41" s="351">
        <v>21.781420000000001</v>
      </c>
      <c r="BD41" s="351">
        <v>22.409330000000001</v>
      </c>
      <c r="BE41" s="351">
        <v>23.336130000000001</v>
      </c>
      <c r="BF41" s="351">
        <v>23.57291</v>
      </c>
      <c r="BG41" s="351">
        <v>23.350169999999999</v>
      </c>
      <c r="BH41" s="351">
        <v>23.051179999999999</v>
      </c>
      <c r="BI41" s="351">
        <v>22.94041</v>
      </c>
      <c r="BJ41" s="351">
        <v>22.648910000000001</v>
      </c>
      <c r="BK41" s="351">
        <v>21.92313</v>
      </c>
      <c r="BL41" s="351">
        <v>20.707139999999999</v>
      </c>
      <c r="BM41" s="351">
        <v>20.098199999999999</v>
      </c>
      <c r="BN41" s="351">
        <v>20.20384</v>
      </c>
      <c r="BO41" s="351">
        <v>20.704080000000001</v>
      </c>
      <c r="BP41" s="351">
        <v>21.352530000000002</v>
      </c>
      <c r="BQ41" s="351">
        <v>22.297789999999999</v>
      </c>
      <c r="BR41" s="351">
        <v>22.55367</v>
      </c>
      <c r="BS41" s="351">
        <v>22.361989999999999</v>
      </c>
      <c r="BT41" s="351">
        <v>22.098600000000001</v>
      </c>
      <c r="BU41" s="351">
        <v>22.02552</v>
      </c>
      <c r="BV41" s="351">
        <v>21.77562</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783"/>
      <c r="BC42" s="621"/>
      <c r="BD42" s="621"/>
      <c r="BE42" s="621"/>
      <c r="BF42" s="621"/>
      <c r="BG42" s="621"/>
      <c r="BH42" s="621"/>
      <c r="BI42" s="621"/>
      <c r="BJ42" s="621"/>
      <c r="BK42" s="621"/>
      <c r="BL42" s="621"/>
      <c r="BM42" s="621"/>
      <c r="BN42" s="621"/>
      <c r="BO42" s="621"/>
      <c r="BP42" s="621"/>
      <c r="BQ42" s="621"/>
      <c r="BR42" s="621"/>
      <c r="BS42" s="621"/>
      <c r="BT42" s="621"/>
      <c r="BU42" s="621"/>
      <c r="BV42" s="621"/>
    </row>
    <row r="43" spans="1:77" ht="11.1" customHeight="1" x14ac:dyDescent="0.2">
      <c r="A43" s="57"/>
      <c r="B43" s="155" t="s">
        <v>584</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9"/>
      <c r="BD43" s="619"/>
      <c r="BE43" s="619"/>
      <c r="BF43" s="619"/>
      <c r="BG43" s="619"/>
      <c r="BH43" s="619"/>
      <c r="BI43" s="619"/>
      <c r="BJ43" s="619"/>
      <c r="BK43" s="619"/>
      <c r="BL43" s="619"/>
      <c r="BM43" s="619"/>
      <c r="BN43" s="619"/>
      <c r="BO43" s="619"/>
      <c r="BP43" s="619"/>
      <c r="BQ43" s="619"/>
      <c r="BR43" s="619"/>
      <c r="BS43" s="619"/>
      <c r="BT43" s="619"/>
      <c r="BU43" s="619"/>
      <c r="BV43" s="619"/>
      <c r="BX43" s="774"/>
      <c r="BY43" s="774"/>
    </row>
    <row r="44" spans="1:77" ht="11.1" customHeight="1" x14ac:dyDescent="0.2">
      <c r="A44" s="61" t="s">
        <v>518</v>
      </c>
      <c r="B44" s="179" t="s">
        <v>416</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16.785097</v>
      </c>
      <c r="AN44" s="213">
        <v>15.836929</v>
      </c>
      <c r="AO44" s="213">
        <v>15.939161</v>
      </c>
      <c r="AP44" s="213">
        <v>16.3384</v>
      </c>
      <c r="AQ44" s="213">
        <v>16.719322999999999</v>
      </c>
      <c r="AR44" s="213">
        <v>17.232533</v>
      </c>
      <c r="AS44" s="213">
        <v>17.175160999999999</v>
      </c>
      <c r="AT44" s="213">
        <v>17.300322999999999</v>
      </c>
      <c r="AU44" s="213">
        <v>16.403500000000001</v>
      </c>
      <c r="AV44" s="213">
        <v>15.680871</v>
      </c>
      <c r="AW44" s="213">
        <v>16.482167</v>
      </c>
      <c r="AX44" s="213">
        <v>16.792645</v>
      </c>
      <c r="AY44" s="213">
        <v>16.230871</v>
      </c>
      <c r="AZ44" s="213">
        <v>15.866655</v>
      </c>
      <c r="BA44" s="213">
        <v>15.244096774000001</v>
      </c>
      <c r="BB44" s="213">
        <v>12.7758</v>
      </c>
      <c r="BC44" s="351">
        <v>13.08151</v>
      </c>
      <c r="BD44" s="351">
        <v>13.541</v>
      </c>
      <c r="BE44" s="351">
        <v>14.51132</v>
      </c>
      <c r="BF44" s="351">
        <v>15.135009999999999</v>
      </c>
      <c r="BG44" s="351">
        <v>15.219010000000001</v>
      </c>
      <c r="BH44" s="351">
        <v>14.907690000000001</v>
      </c>
      <c r="BI44" s="351">
        <v>15.5267</v>
      </c>
      <c r="BJ44" s="351">
        <v>16.289840000000002</v>
      </c>
      <c r="BK44" s="351">
        <v>15.59768</v>
      </c>
      <c r="BL44" s="351">
        <v>15.13348</v>
      </c>
      <c r="BM44" s="351">
        <v>15.73827</v>
      </c>
      <c r="BN44" s="351">
        <v>16.189609999999998</v>
      </c>
      <c r="BO44" s="351">
        <v>16.572659999999999</v>
      </c>
      <c r="BP44" s="351">
        <v>16.683209999999999</v>
      </c>
      <c r="BQ44" s="351">
        <v>17.144279999999998</v>
      </c>
      <c r="BR44" s="351">
        <v>16.874739999999999</v>
      </c>
      <c r="BS44" s="351">
        <v>16.578099999999999</v>
      </c>
      <c r="BT44" s="351">
        <v>15.942130000000001</v>
      </c>
      <c r="BU44" s="351">
        <v>16.60239</v>
      </c>
      <c r="BV44" s="351">
        <v>17.138839999999998</v>
      </c>
      <c r="BX44" s="775"/>
      <c r="BY44" s="775"/>
    </row>
    <row r="45" spans="1:77" ht="11.1" customHeight="1" x14ac:dyDescent="0.2">
      <c r="A45" s="616" t="s">
        <v>1005</v>
      </c>
      <c r="B45" s="617" t="s">
        <v>998</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0.68096800000000002</v>
      </c>
      <c r="AN45" s="213">
        <v>0.58957099999999996</v>
      </c>
      <c r="AO45" s="213">
        <v>0.50877399999999995</v>
      </c>
      <c r="AP45" s="213">
        <v>0.48403299999999999</v>
      </c>
      <c r="AQ45" s="213">
        <v>0.45980700000000002</v>
      </c>
      <c r="AR45" s="213">
        <v>0.43133300000000002</v>
      </c>
      <c r="AS45" s="213">
        <v>0.44787100000000002</v>
      </c>
      <c r="AT45" s="213">
        <v>0.480742</v>
      </c>
      <c r="AU45" s="213">
        <v>0.60056699999999996</v>
      </c>
      <c r="AV45" s="213">
        <v>0.71135499999999996</v>
      </c>
      <c r="AW45" s="213">
        <v>0.74303300000000005</v>
      </c>
      <c r="AX45" s="213">
        <v>0.71528999999999998</v>
      </c>
      <c r="AY45" s="213">
        <v>0.69906400000000002</v>
      </c>
      <c r="AZ45" s="213">
        <v>0.63834500000000005</v>
      </c>
      <c r="BA45" s="213">
        <v>0.50537489999999996</v>
      </c>
      <c r="BB45" s="213">
        <v>0.38807190000000003</v>
      </c>
      <c r="BC45" s="351">
        <v>0.33253080000000002</v>
      </c>
      <c r="BD45" s="351">
        <v>0.3534525</v>
      </c>
      <c r="BE45" s="351">
        <v>0.37164979999999997</v>
      </c>
      <c r="BF45" s="351">
        <v>0.41795789999999999</v>
      </c>
      <c r="BG45" s="351">
        <v>0.54294489999999995</v>
      </c>
      <c r="BH45" s="351">
        <v>0.6236294</v>
      </c>
      <c r="BI45" s="351">
        <v>0.69360670000000002</v>
      </c>
      <c r="BJ45" s="351">
        <v>0.69282790000000005</v>
      </c>
      <c r="BK45" s="351">
        <v>0.60277199999999997</v>
      </c>
      <c r="BL45" s="351">
        <v>0.57840199999999997</v>
      </c>
      <c r="BM45" s="351">
        <v>0.520173</v>
      </c>
      <c r="BN45" s="351">
        <v>0.48332330000000001</v>
      </c>
      <c r="BO45" s="351">
        <v>0.46554909999999999</v>
      </c>
      <c r="BP45" s="351">
        <v>0.46232390000000001</v>
      </c>
      <c r="BQ45" s="351">
        <v>0.45383109999999999</v>
      </c>
      <c r="BR45" s="351">
        <v>0.47555049999999999</v>
      </c>
      <c r="BS45" s="351">
        <v>0.59848190000000001</v>
      </c>
      <c r="BT45" s="351">
        <v>0.65452100000000002</v>
      </c>
      <c r="BU45" s="351">
        <v>0.71813660000000001</v>
      </c>
      <c r="BV45" s="351">
        <v>0.70399789999999995</v>
      </c>
      <c r="BX45" s="775"/>
      <c r="BY45" s="775"/>
    </row>
    <row r="46" spans="1:77" ht="11.1" customHeight="1" x14ac:dyDescent="0.2">
      <c r="A46" s="61" t="s">
        <v>908</v>
      </c>
      <c r="B46" s="179" t="s">
        <v>417</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1.147065</v>
      </c>
      <c r="AN46" s="213">
        <v>1.14825</v>
      </c>
      <c r="AO46" s="213">
        <v>1.188774</v>
      </c>
      <c r="AP46" s="213">
        <v>1.1935</v>
      </c>
      <c r="AQ46" s="213">
        <v>1.213581</v>
      </c>
      <c r="AR46" s="213">
        <v>1.220267</v>
      </c>
      <c r="AS46" s="213">
        <v>1.2298389999999999</v>
      </c>
      <c r="AT46" s="213">
        <v>1.2450969999999999</v>
      </c>
      <c r="AU46" s="213">
        <v>1.1779329999999999</v>
      </c>
      <c r="AV46" s="213">
        <v>1.1888069999999999</v>
      </c>
      <c r="AW46" s="213">
        <v>1.2012670000000001</v>
      </c>
      <c r="AX46" s="213">
        <v>1.1796450000000001</v>
      </c>
      <c r="AY46" s="213">
        <v>1.1506769999999999</v>
      </c>
      <c r="AZ46" s="213">
        <v>1.1690689999999999</v>
      </c>
      <c r="BA46" s="213">
        <v>1.0533280677000001</v>
      </c>
      <c r="BB46" s="213">
        <v>0.81057773333000005</v>
      </c>
      <c r="BC46" s="351">
        <v>0.93110230000000005</v>
      </c>
      <c r="BD46" s="351">
        <v>1.0026360000000001</v>
      </c>
      <c r="BE46" s="351">
        <v>1.0376920000000001</v>
      </c>
      <c r="BF46" s="351">
        <v>1.0666059999999999</v>
      </c>
      <c r="BG46" s="351">
        <v>1.077431</v>
      </c>
      <c r="BH46" s="351">
        <v>1.0941099999999999</v>
      </c>
      <c r="BI46" s="351">
        <v>1.101021</v>
      </c>
      <c r="BJ46" s="351">
        <v>1.1176470000000001</v>
      </c>
      <c r="BK46" s="351">
        <v>1.0893660000000001</v>
      </c>
      <c r="BL46" s="351">
        <v>1.102304</v>
      </c>
      <c r="BM46" s="351">
        <v>1.1170679999999999</v>
      </c>
      <c r="BN46" s="351">
        <v>1.1550100000000001</v>
      </c>
      <c r="BO46" s="351">
        <v>1.168588</v>
      </c>
      <c r="BP46" s="351">
        <v>1.1952309999999999</v>
      </c>
      <c r="BQ46" s="351">
        <v>1.1738919999999999</v>
      </c>
      <c r="BR46" s="351">
        <v>1.1970860000000001</v>
      </c>
      <c r="BS46" s="351">
        <v>1.1139749999999999</v>
      </c>
      <c r="BT46" s="351">
        <v>1.1585240000000001</v>
      </c>
      <c r="BU46" s="351">
        <v>1.155138</v>
      </c>
      <c r="BV46" s="351">
        <v>1.162838</v>
      </c>
      <c r="BX46" s="775"/>
      <c r="BY46" s="775"/>
    </row>
    <row r="47" spans="1:77" ht="11.1" customHeight="1" x14ac:dyDescent="0.2">
      <c r="A47" s="61" t="s">
        <v>771</v>
      </c>
      <c r="B47" s="617" t="s">
        <v>418</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0.15274199999999999</v>
      </c>
      <c r="AN47" s="213">
        <v>0.104071</v>
      </c>
      <c r="AO47" s="213">
        <v>0.27419399999999999</v>
      </c>
      <c r="AP47" s="213">
        <v>0.25773299999999999</v>
      </c>
      <c r="AQ47" s="213">
        <v>0.27322600000000002</v>
      </c>
      <c r="AR47" s="213">
        <v>0.48346699999999998</v>
      </c>
      <c r="AS47" s="213">
        <v>0.59235499999999996</v>
      </c>
      <c r="AT47" s="213">
        <v>0.42048400000000002</v>
      </c>
      <c r="AU47" s="213">
        <v>0.37740000000000001</v>
      </c>
      <c r="AV47" s="213">
        <v>0.19709699999999999</v>
      </c>
      <c r="AW47" s="213">
        <v>0.49263299999999999</v>
      </c>
      <c r="AX47" s="213">
        <v>0.61370999999999998</v>
      </c>
      <c r="AY47" s="213">
        <v>0.29406399999999999</v>
      </c>
      <c r="AZ47" s="213">
        <v>-0.13827600000000001</v>
      </c>
      <c r="BA47" s="213">
        <v>0.22687912095000001</v>
      </c>
      <c r="BB47" s="213">
        <v>0.30651948217000002</v>
      </c>
      <c r="BC47" s="351">
        <v>0.23816999999999999</v>
      </c>
      <c r="BD47" s="351">
        <v>0.3335051</v>
      </c>
      <c r="BE47" s="351">
        <v>0.44461319999999999</v>
      </c>
      <c r="BF47" s="351">
        <v>0.49067899999999998</v>
      </c>
      <c r="BG47" s="351">
        <v>0.44915680000000002</v>
      </c>
      <c r="BH47" s="351">
        <v>0.40134019999999998</v>
      </c>
      <c r="BI47" s="351">
        <v>0.4200547</v>
      </c>
      <c r="BJ47" s="351">
        <v>0.47664060000000003</v>
      </c>
      <c r="BK47" s="351">
        <v>0.1669321</v>
      </c>
      <c r="BL47" s="351">
        <v>0.23594029999999999</v>
      </c>
      <c r="BM47" s="351">
        <v>0.30522630000000001</v>
      </c>
      <c r="BN47" s="351">
        <v>0.38823570000000002</v>
      </c>
      <c r="BO47" s="351">
        <v>0.47319450000000002</v>
      </c>
      <c r="BP47" s="351">
        <v>0.55651510000000004</v>
      </c>
      <c r="BQ47" s="351">
        <v>0.50452969999999997</v>
      </c>
      <c r="BR47" s="351">
        <v>0.45175929999999997</v>
      </c>
      <c r="BS47" s="351">
        <v>0.39286779999999999</v>
      </c>
      <c r="BT47" s="351">
        <v>0.34998829999999997</v>
      </c>
      <c r="BU47" s="351">
        <v>0.36808269999999998</v>
      </c>
      <c r="BV47" s="351">
        <v>0.41908139999999999</v>
      </c>
      <c r="BX47" s="775"/>
      <c r="BY47" s="775"/>
    </row>
    <row r="48" spans="1:77" ht="11.1" customHeight="1" x14ac:dyDescent="0.2">
      <c r="A48" s="61" t="s">
        <v>772</v>
      </c>
      <c r="B48" s="179" t="s">
        <v>822</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0.10745200000000001</v>
      </c>
      <c r="AN48" s="213">
        <v>0.67749999999999999</v>
      </c>
      <c r="AO48" s="213">
        <v>1.1114839999999999</v>
      </c>
      <c r="AP48" s="213">
        <v>1.0263</v>
      </c>
      <c r="AQ48" s="213">
        <v>1.0203549999999999</v>
      </c>
      <c r="AR48" s="213">
        <v>0.75903299999999996</v>
      </c>
      <c r="AS48" s="213">
        <v>0.76787099999999997</v>
      </c>
      <c r="AT48" s="213">
        <v>0.91100000000000003</v>
      </c>
      <c r="AU48" s="213">
        <v>0.62749999999999995</v>
      </c>
      <c r="AV48" s="213">
        <v>0.96422600000000003</v>
      </c>
      <c r="AW48" s="213">
        <v>0.276667</v>
      </c>
      <c r="AX48" s="213">
        <v>-4.3936000000000003E-2</v>
      </c>
      <c r="AY48" s="213">
        <v>0.16203200000000001</v>
      </c>
      <c r="AZ48" s="213">
        <v>0.76182799999999995</v>
      </c>
      <c r="BA48" s="213">
        <v>0.21583870967999999</v>
      </c>
      <c r="BB48" s="213">
        <v>1.3666666667E-2</v>
      </c>
      <c r="BC48" s="351">
        <v>0.67888329999999997</v>
      </c>
      <c r="BD48" s="351">
        <v>0.77087269999999997</v>
      </c>
      <c r="BE48" s="351">
        <v>0.70215729999999998</v>
      </c>
      <c r="BF48" s="351">
        <v>0.7304136</v>
      </c>
      <c r="BG48" s="351">
        <v>0.54245790000000005</v>
      </c>
      <c r="BH48" s="351">
        <v>0.73558109999999999</v>
      </c>
      <c r="BI48" s="351">
        <v>0.25679570000000002</v>
      </c>
      <c r="BJ48" s="351">
        <v>-0.2118698</v>
      </c>
      <c r="BK48" s="351">
        <v>0.3848222</v>
      </c>
      <c r="BL48" s="351">
        <v>0.60481249999999998</v>
      </c>
      <c r="BM48" s="351">
        <v>0.73031179999999996</v>
      </c>
      <c r="BN48" s="351">
        <v>0.81039600000000001</v>
      </c>
      <c r="BO48" s="351">
        <v>0.87872839999999997</v>
      </c>
      <c r="BP48" s="351">
        <v>0.81962369999999996</v>
      </c>
      <c r="BQ48" s="351">
        <v>0.71397540000000004</v>
      </c>
      <c r="BR48" s="351">
        <v>0.73327439999999999</v>
      </c>
      <c r="BS48" s="351">
        <v>0.54315020000000003</v>
      </c>
      <c r="BT48" s="351">
        <v>0.73574859999999997</v>
      </c>
      <c r="BU48" s="351">
        <v>0.25683610000000001</v>
      </c>
      <c r="BV48" s="351">
        <v>-0.21185999999999999</v>
      </c>
      <c r="BX48" s="775"/>
      <c r="BY48" s="775"/>
    </row>
    <row r="49" spans="1:79" ht="11.1" customHeight="1" x14ac:dyDescent="0.2">
      <c r="A49" s="61" t="s">
        <v>773</v>
      </c>
      <c r="B49" s="179" t="s">
        <v>823</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6.1300000000000005E-4</v>
      </c>
      <c r="AU49" s="213">
        <v>5.9999999999999995E-4</v>
      </c>
      <c r="AV49" s="213">
        <v>1.5809999999999999E-3</v>
      </c>
      <c r="AW49" s="213">
        <v>2.0330000000000001E-3</v>
      </c>
      <c r="AX49" s="213">
        <v>9.68E-4</v>
      </c>
      <c r="AY49" s="213">
        <v>1.225E-3</v>
      </c>
      <c r="AZ49" s="213">
        <v>-1.03E-4</v>
      </c>
      <c r="BA49" s="213">
        <v>2.36333E-4</v>
      </c>
      <c r="BB49" s="213">
        <v>1.3300000000000001E-4</v>
      </c>
      <c r="BC49" s="351">
        <v>1.7699999999999999E-4</v>
      </c>
      <c r="BD49" s="351">
        <v>1.6640000000000001E-4</v>
      </c>
      <c r="BE49" s="351">
        <v>5.7800000000000002E-5</v>
      </c>
      <c r="BF49" s="351">
        <v>-1.9999999999999999E-7</v>
      </c>
      <c r="BG49" s="351">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 customHeight="1" x14ac:dyDescent="0.2">
      <c r="A50" s="61" t="s">
        <v>774</v>
      </c>
      <c r="B50" s="179" t="s">
        <v>585</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18.873066000000001</v>
      </c>
      <c r="AN50" s="213">
        <v>18.3565</v>
      </c>
      <c r="AO50" s="213">
        <v>19.022516</v>
      </c>
      <c r="AP50" s="213">
        <v>19.300132999999999</v>
      </c>
      <c r="AQ50" s="213">
        <v>19.686904999999999</v>
      </c>
      <c r="AR50" s="213">
        <v>20.126933000000001</v>
      </c>
      <c r="AS50" s="213">
        <v>20.213549</v>
      </c>
      <c r="AT50" s="213">
        <v>20.358259</v>
      </c>
      <c r="AU50" s="213">
        <v>19.1875</v>
      </c>
      <c r="AV50" s="213">
        <v>18.743936999999999</v>
      </c>
      <c r="AW50" s="213">
        <v>19.197800000000001</v>
      </c>
      <c r="AX50" s="213">
        <v>19.258322</v>
      </c>
      <c r="AY50" s="213">
        <v>18.537932999999999</v>
      </c>
      <c r="AZ50" s="213">
        <v>18.297518</v>
      </c>
      <c r="BA50" s="213">
        <v>17.245753906000001</v>
      </c>
      <c r="BB50" s="213">
        <v>14.294768782</v>
      </c>
      <c r="BC50" s="351">
        <v>15.26238</v>
      </c>
      <c r="BD50" s="351">
        <v>16.001629999999999</v>
      </c>
      <c r="BE50" s="351">
        <v>17.067489999999999</v>
      </c>
      <c r="BF50" s="351">
        <v>17.84066</v>
      </c>
      <c r="BG50" s="351">
        <v>17.831189999999999</v>
      </c>
      <c r="BH50" s="351">
        <v>17.762339999999998</v>
      </c>
      <c r="BI50" s="351">
        <v>17.99813</v>
      </c>
      <c r="BJ50" s="351">
        <v>18.364909999999998</v>
      </c>
      <c r="BK50" s="351">
        <v>17.841139999999999</v>
      </c>
      <c r="BL50" s="351">
        <v>17.654869999999999</v>
      </c>
      <c r="BM50" s="351">
        <v>18.411280000000001</v>
      </c>
      <c r="BN50" s="351">
        <v>19.026710000000001</v>
      </c>
      <c r="BO50" s="351">
        <v>19.558900000000001</v>
      </c>
      <c r="BP50" s="351">
        <v>19.71707</v>
      </c>
      <c r="BQ50" s="351">
        <v>19.990559999999999</v>
      </c>
      <c r="BR50" s="351">
        <v>19.732410000000002</v>
      </c>
      <c r="BS50" s="351">
        <v>19.226769999999998</v>
      </c>
      <c r="BT50" s="351">
        <v>18.840900000000001</v>
      </c>
      <c r="BU50" s="351">
        <v>19.100529999999999</v>
      </c>
      <c r="BV50" s="351">
        <v>19.212720000000001</v>
      </c>
      <c r="BX50" s="775"/>
      <c r="BY50" s="775"/>
      <c r="BZ50" s="777"/>
      <c r="CA50" s="776"/>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351"/>
      <c r="BD51" s="351"/>
      <c r="BE51" s="351"/>
      <c r="BF51" s="351"/>
      <c r="BG51" s="351"/>
      <c r="BH51" s="351"/>
      <c r="BI51" s="351"/>
      <c r="BJ51" s="351"/>
      <c r="BK51" s="351"/>
      <c r="BL51" s="351"/>
      <c r="BM51" s="351"/>
      <c r="BN51" s="351"/>
      <c r="BO51" s="351"/>
      <c r="BP51" s="351"/>
      <c r="BQ51" s="351"/>
      <c r="BR51" s="351"/>
      <c r="BS51" s="351"/>
      <c r="BT51" s="351"/>
      <c r="BU51" s="351"/>
      <c r="BV51" s="351"/>
    </row>
    <row r="52" spans="1:79" ht="11.1" customHeight="1" x14ac:dyDescent="0.2">
      <c r="A52" s="61" t="s">
        <v>520</v>
      </c>
      <c r="B52" s="180" t="s">
        <v>419</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1.1095159999999999</v>
      </c>
      <c r="AN52" s="213">
        <v>1.0196780000000001</v>
      </c>
      <c r="AO52" s="213">
        <v>1.042292</v>
      </c>
      <c r="AP52" s="213">
        <v>1.059968</v>
      </c>
      <c r="AQ52" s="213">
        <v>1.0646119999999999</v>
      </c>
      <c r="AR52" s="213">
        <v>1.0894999999999999</v>
      </c>
      <c r="AS52" s="213">
        <v>1.0777749999999999</v>
      </c>
      <c r="AT52" s="213">
        <v>1.112033</v>
      </c>
      <c r="AU52" s="213">
        <v>1.029633</v>
      </c>
      <c r="AV52" s="213">
        <v>1.024902</v>
      </c>
      <c r="AW52" s="213">
        <v>1.1355</v>
      </c>
      <c r="AX52" s="213">
        <v>1.1498390000000001</v>
      </c>
      <c r="AY52" s="213">
        <v>1.1360269999999999</v>
      </c>
      <c r="AZ52" s="213">
        <v>0.93948100000000001</v>
      </c>
      <c r="BA52" s="213">
        <v>1.127834</v>
      </c>
      <c r="BB52" s="213">
        <v>0.90488829999999998</v>
      </c>
      <c r="BC52" s="351">
        <v>0.91697130000000004</v>
      </c>
      <c r="BD52" s="351">
        <v>0.96389080000000005</v>
      </c>
      <c r="BE52" s="351">
        <v>0.96115119999999998</v>
      </c>
      <c r="BF52" s="351">
        <v>1.0277130000000001</v>
      </c>
      <c r="BG52" s="351">
        <v>1.041344</v>
      </c>
      <c r="BH52" s="351">
        <v>1.0546979999999999</v>
      </c>
      <c r="BI52" s="351">
        <v>1.0870500000000001</v>
      </c>
      <c r="BJ52" s="351">
        <v>1.147591</v>
      </c>
      <c r="BK52" s="351">
        <v>1.120908</v>
      </c>
      <c r="BL52" s="351">
        <v>1.0631189999999999</v>
      </c>
      <c r="BM52" s="351">
        <v>1.0791820000000001</v>
      </c>
      <c r="BN52" s="351">
        <v>1.118579</v>
      </c>
      <c r="BO52" s="351">
        <v>1.150738</v>
      </c>
      <c r="BP52" s="351">
        <v>1.1596420000000001</v>
      </c>
      <c r="BQ52" s="351">
        <v>1.1204289999999999</v>
      </c>
      <c r="BR52" s="351">
        <v>1.139675</v>
      </c>
      <c r="BS52" s="351">
        <v>1.12174</v>
      </c>
      <c r="BT52" s="351">
        <v>1.081521</v>
      </c>
      <c r="BU52" s="351">
        <v>1.1321099999999999</v>
      </c>
      <c r="BV52" s="351">
        <v>1.1741649999999999</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351"/>
      <c r="BD53" s="351"/>
      <c r="BE53" s="351"/>
      <c r="BF53" s="351"/>
      <c r="BG53" s="351"/>
      <c r="BH53" s="351"/>
      <c r="BI53" s="351"/>
      <c r="BJ53" s="351"/>
      <c r="BK53" s="351"/>
      <c r="BL53" s="351"/>
      <c r="BM53" s="351"/>
      <c r="BN53" s="351"/>
      <c r="BO53" s="351"/>
      <c r="BP53" s="351"/>
      <c r="BQ53" s="351"/>
      <c r="BR53" s="351"/>
      <c r="BS53" s="351"/>
      <c r="BT53" s="351"/>
      <c r="BU53" s="351"/>
      <c r="BV53" s="351"/>
    </row>
    <row r="54" spans="1:79" ht="11.1" customHeight="1" x14ac:dyDescent="0.2">
      <c r="A54" s="57"/>
      <c r="B54" s="155" t="s">
        <v>586</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351"/>
      <c r="BD54" s="351"/>
      <c r="BE54" s="351"/>
      <c r="BF54" s="351"/>
      <c r="BG54" s="351"/>
      <c r="BH54" s="351"/>
      <c r="BI54" s="351"/>
      <c r="BJ54" s="351"/>
      <c r="BK54" s="351"/>
      <c r="BL54" s="351"/>
      <c r="BM54" s="351"/>
      <c r="BN54" s="351"/>
      <c r="BO54" s="351"/>
      <c r="BP54" s="351"/>
      <c r="BQ54" s="351"/>
      <c r="BR54" s="351"/>
      <c r="BS54" s="351"/>
      <c r="BT54" s="351"/>
      <c r="BU54" s="351"/>
      <c r="BV54" s="351"/>
    </row>
    <row r="55" spans="1:79" ht="11.1" customHeight="1" x14ac:dyDescent="0.2">
      <c r="A55" s="616" t="s">
        <v>1006</v>
      </c>
      <c r="B55" s="617" t="s">
        <v>998</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0.37445200000000001</v>
      </c>
      <c r="AN55" s="213">
        <v>0.42746400000000001</v>
      </c>
      <c r="AO55" s="213">
        <v>0.62925799999999998</v>
      </c>
      <c r="AP55" s="213">
        <v>0.80456700000000003</v>
      </c>
      <c r="AQ55" s="213">
        <v>0.86716099999999996</v>
      </c>
      <c r="AR55" s="213">
        <v>0.85940000000000005</v>
      </c>
      <c r="AS55" s="213">
        <v>0.85199999999999998</v>
      </c>
      <c r="AT55" s="213">
        <v>0.80690300000000004</v>
      </c>
      <c r="AU55" s="213">
        <v>0.61306700000000003</v>
      </c>
      <c r="AV55" s="213">
        <v>0.409387</v>
      </c>
      <c r="AW55" s="213">
        <v>0.27229999999999999</v>
      </c>
      <c r="AX55" s="213">
        <v>0.34790300000000002</v>
      </c>
      <c r="AY55" s="213">
        <v>0.38770900000000003</v>
      </c>
      <c r="AZ55" s="213">
        <v>0.381241</v>
      </c>
      <c r="BA55" s="213">
        <v>0.59964169</v>
      </c>
      <c r="BB55" s="213">
        <v>0.70067484000000002</v>
      </c>
      <c r="BC55" s="351">
        <v>0.78594059999999999</v>
      </c>
      <c r="BD55" s="351">
        <v>0.79388650000000005</v>
      </c>
      <c r="BE55" s="351">
        <v>0.81359049999999999</v>
      </c>
      <c r="BF55" s="351">
        <v>0.80380839999999998</v>
      </c>
      <c r="BG55" s="351">
        <v>0.57575750000000003</v>
      </c>
      <c r="BH55" s="351">
        <v>0.43637789999999999</v>
      </c>
      <c r="BI55" s="351">
        <v>0.32743499999999998</v>
      </c>
      <c r="BJ55" s="351">
        <v>0.34754750000000001</v>
      </c>
      <c r="BK55" s="351">
        <v>0.36297079999999998</v>
      </c>
      <c r="BL55" s="351">
        <v>0.4287282</v>
      </c>
      <c r="BM55" s="351">
        <v>0.64012570000000002</v>
      </c>
      <c r="BN55" s="351">
        <v>0.79958560000000001</v>
      </c>
      <c r="BO55" s="351">
        <v>0.88681100000000002</v>
      </c>
      <c r="BP55" s="351">
        <v>0.87177910000000003</v>
      </c>
      <c r="BQ55" s="351">
        <v>0.87248669999999995</v>
      </c>
      <c r="BR55" s="351">
        <v>0.83987889999999998</v>
      </c>
      <c r="BS55" s="351">
        <v>0.60437879999999999</v>
      </c>
      <c r="BT55" s="351">
        <v>0.45746769999999998</v>
      </c>
      <c r="BU55" s="351">
        <v>0.34742990000000001</v>
      </c>
      <c r="BV55" s="351">
        <v>0.36071579999999998</v>
      </c>
    </row>
    <row r="56" spans="1:79" ht="11.1" customHeight="1" x14ac:dyDescent="0.2">
      <c r="A56" s="61" t="s">
        <v>775</v>
      </c>
      <c r="B56" s="179" t="s">
        <v>420</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9.7349029999999992</v>
      </c>
      <c r="AN56" s="213">
        <v>9.7303929999999994</v>
      </c>
      <c r="AO56" s="213">
        <v>10.051194000000001</v>
      </c>
      <c r="AP56" s="213">
        <v>10.010166999999999</v>
      </c>
      <c r="AQ56" s="213">
        <v>10.217257999999999</v>
      </c>
      <c r="AR56" s="213">
        <v>10.231400000000001</v>
      </c>
      <c r="AS56" s="213">
        <v>10.239967999999999</v>
      </c>
      <c r="AT56" s="213">
        <v>10.43529</v>
      </c>
      <c r="AU56" s="213">
        <v>9.9223669999999995</v>
      </c>
      <c r="AV56" s="213">
        <v>10.253838999999999</v>
      </c>
      <c r="AW56" s="213">
        <v>10.2265</v>
      </c>
      <c r="AX56" s="213">
        <v>9.9974519999999991</v>
      </c>
      <c r="AY56" s="213">
        <v>9.6255799999999994</v>
      </c>
      <c r="AZ56" s="213">
        <v>9.7415520000000004</v>
      </c>
      <c r="BA56" s="213">
        <v>8.5269354838999991</v>
      </c>
      <c r="BB56" s="213">
        <v>5.9047999999999998</v>
      </c>
      <c r="BC56" s="351">
        <v>7.4024409999999996</v>
      </c>
      <c r="BD56" s="351">
        <v>7.8855839999999997</v>
      </c>
      <c r="BE56" s="351">
        <v>8.4753620000000005</v>
      </c>
      <c r="BF56" s="351">
        <v>8.9843170000000008</v>
      </c>
      <c r="BG56" s="351">
        <v>9.1100510000000003</v>
      </c>
      <c r="BH56" s="351">
        <v>9.3255590000000002</v>
      </c>
      <c r="BI56" s="351">
        <v>9.4195410000000006</v>
      </c>
      <c r="BJ56" s="351">
        <v>9.4496400000000005</v>
      </c>
      <c r="BK56" s="351">
        <v>9.3874669999999991</v>
      </c>
      <c r="BL56" s="351">
        <v>9.3458389999999998</v>
      </c>
      <c r="BM56" s="351">
        <v>9.4984070000000003</v>
      </c>
      <c r="BN56" s="351">
        <v>9.7726699999999997</v>
      </c>
      <c r="BO56" s="351">
        <v>10.00806</v>
      </c>
      <c r="BP56" s="351">
        <v>10.08506</v>
      </c>
      <c r="BQ56" s="351">
        <v>10.08263</v>
      </c>
      <c r="BR56" s="351">
        <v>9.9735270000000007</v>
      </c>
      <c r="BS56" s="351">
        <v>9.8972630000000006</v>
      </c>
      <c r="BT56" s="351">
        <v>9.9359509999999993</v>
      </c>
      <c r="BU56" s="351">
        <v>10.03084</v>
      </c>
      <c r="BV56" s="351">
        <v>9.8175059999999998</v>
      </c>
    </row>
    <row r="57" spans="1:79" ht="11.1" customHeight="1" x14ac:dyDescent="0.2">
      <c r="A57" s="61" t="s">
        <v>776</v>
      </c>
      <c r="B57" s="179" t="s">
        <v>421</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1.6891430000000001</v>
      </c>
      <c r="AO57" s="213">
        <v>1.7279679999999999</v>
      </c>
      <c r="AP57" s="213">
        <v>1.7275670000000001</v>
      </c>
      <c r="AQ57" s="213">
        <v>1.7285809999999999</v>
      </c>
      <c r="AR57" s="213">
        <v>1.8825670000000001</v>
      </c>
      <c r="AS57" s="213">
        <v>1.922323</v>
      </c>
      <c r="AT57" s="213">
        <v>1.9244520000000001</v>
      </c>
      <c r="AU57" s="213">
        <v>1.7987</v>
      </c>
      <c r="AV57" s="213">
        <v>1.6533869999999999</v>
      </c>
      <c r="AW57" s="213">
        <v>1.833467</v>
      </c>
      <c r="AX57" s="213">
        <v>1.89</v>
      </c>
      <c r="AY57" s="213">
        <v>1.8553539999999999</v>
      </c>
      <c r="AZ57" s="213">
        <v>1.6663790000000001</v>
      </c>
      <c r="BA57" s="213">
        <v>1.3746129032000001</v>
      </c>
      <c r="BB57" s="213">
        <v>0.54896666667000005</v>
      </c>
      <c r="BC57" s="351">
        <v>0.79094750000000003</v>
      </c>
      <c r="BD57" s="351">
        <v>1.091029</v>
      </c>
      <c r="BE57" s="351">
        <v>1.332333</v>
      </c>
      <c r="BF57" s="351">
        <v>1.442091</v>
      </c>
      <c r="BG57" s="351">
        <v>1.527226</v>
      </c>
      <c r="BH57" s="351">
        <v>1.54863</v>
      </c>
      <c r="BI57" s="351">
        <v>1.5928059999999999</v>
      </c>
      <c r="BJ57" s="351">
        <v>1.6539680000000001</v>
      </c>
      <c r="BK57" s="351">
        <v>1.524643</v>
      </c>
      <c r="BL57" s="351">
        <v>1.580295</v>
      </c>
      <c r="BM57" s="351">
        <v>1.6583030000000001</v>
      </c>
      <c r="BN57" s="351">
        <v>1.6681429999999999</v>
      </c>
      <c r="BO57" s="351">
        <v>1.70252</v>
      </c>
      <c r="BP57" s="351">
        <v>1.7444139999999999</v>
      </c>
      <c r="BQ57" s="351">
        <v>1.783963</v>
      </c>
      <c r="BR57" s="351">
        <v>1.742329</v>
      </c>
      <c r="BS57" s="351">
        <v>1.70739</v>
      </c>
      <c r="BT57" s="351">
        <v>1.6344970000000001</v>
      </c>
      <c r="BU57" s="351">
        <v>1.692939</v>
      </c>
      <c r="BV57" s="351">
        <v>1.7531140000000001</v>
      </c>
    </row>
    <row r="58" spans="1:79" ht="11.1" customHeight="1" x14ac:dyDescent="0.2">
      <c r="A58" s="61" t="s">
        <v>777</v>
      </c>
      <c r="B58" s="179" t="s">
        <v>422</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5.2521940000000003</v>
      </c>
      <c r="AN58" s="213">
        <v>4.9017140000000001</v>
      </c>
      <c r="AO58" s="213">
        <v>4.9679679999999999</v>
      </c>
      <c r="AP58" s="213">
        <v>5.0537999999999998</v>
      </c>
      <c r="AQ58" s="213">
        <v>5.2125810000000001</v>
      </c>
      <c r="AR58" s="213">
        <v>5.3491999999999997</v>
      </c>
      <c r="AS58" s="213">
        <v>5.2434190000000003</v>
      </c>
      <c r="AT58" s="213">
        <v>5.2663229999999999</v>
      </c>
      <c r="AU58" s="213">
        <v>5.0349329999999997</v>
      </c>
      <c r="AV58" s="213">
        <v>4.7927419999999996</v>
      </c>
      <c r="AW58" s="213">
        <v>5.2322329999999999</v>
      </c>
      <c r="AX58" s="213">
        <v>5.3091290000000004</v>
      </c>
      <c r="AY58" s="213">
        <v>5.0848709999999997</v>
      </c>
      <c r="AZ58" s="213">
        <v>4.8115860000000001</v>
      </c>
      <c r="BA58" s="213">
        <v>4.8297710386999997</v>
      </c>
      <c r="BB58" s="213">
        <v>5.1407399332999999</v>
      </c>
      <c r="BC58" s="351">
        <v>4.79427</v>
      </c>
      <c r="BD58" s="351">
        <v>4.6200770000000002</v>
      </c>
      <c r="BE58" s="351">
        <v>4.6355820000000003</v>
      </c>
      <c r="BF58" s="351">
        <v>4.8135880000000002</v>
      </c>
      <c r="BG58" s="351">
        <v>4.828436</v>
      </c>
      <c r="BH58" s="351">
        <v>4.720377</v>
      </c>
      <c r="BI58" s="351">
        <v>4.9266690000000004</v>
      </c>
      <c r="BJ58" s="351">
        <v>5.1053129999999998</v>
      </c>
      <c r="BK58" s="351">
        <v>4.8030569999999999</v>
      </c>
      <c r="BL58" s="351">
        <v>4.6421530000000004</v>
      </c>
      <c r="BM58" s="351">
        <v>4.8400869999999996</v>
      </c>
      <c r="BN58" s="351">
        <v>4.9507339999999997</v>
      </c>
      <c r="BO58" s="351">
        <v>5.1272180000000001</v>
      </c>
      <c r="BP58" s="351">
        <v>5.1608790000000004</v>
      </c>
      <c r="BQ58" s="351">
        <v>5.1980440000000003</v>
      </c>
      <c r="BR58" s="351">
        <v>5.1694750000000003</v>
      </c>
      <c r="BS58" s="351">
        <v>5.0975859999999997</v>
      </c>
      <c r="BT58" s="351">
        <v>4.9198060000000003</v>
      </c>
      <c r="BU58" s="351">
        <v>5.1357670000000004</v>
      </c>
      <c r="BV58" s="351">
        <v>5.3030790000000003</v>
      </c>
      <c r="BX58" s="775"/>
      <c r="BY58" s="775"/>
      <c r="BZ58" s="775"/>
      <c r="CA58" s="776"/>
    </row>
    <row r="59" spans="1:79" ht="11.1" customHeight="1" x14ac:dyDescent="0.2">
      <c r="A59" s="61" t="s">
        <v>778</v>
      </c>
      <c r="B59" s="179" t="s">
        <v>423</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0.39771000000000001</v>
      </c>
      <c r="AN59" s="213">
        <v>0.30603599999999997</v>
      </c>
      <c r="AO59" s="213">
        <v>0.35725800000000002</v>
      </c>
      <c r="AP59" s="213">
        <v>0.38800000000000001</v>
      </c>
      <c r="AQ59" s="213">
        <v>0.363452</v>
      </c>
      <c r="AR59" s="213">
        <v>0.42983300000000002</v>
      </c>
      <c r="AS59" s="213">
        <v>0.389903</v>
      </c>
      <c r="AT59" s="213">
        <v>0.40951599999999999</v>
      </c>
      <c r="AU59" s="213">
        <v>0.38276700000000002</v>
      </c>
      <c r="AV59" s="213">
        <v>0.33993600000000002</v>
      </c>
      <c r="AW59" s="213">
        <v>0.31850000000000001</v>
      </c>
      <c r="AX59" s="213">
        <v>0.26435500000000001</v>
      </c>
      <c r="AY59" s="213">
        <v>0.22922500000000001</v>
      </c>
      <c r="AZ59" s="213">
        <v>0.22927600000000001</v>
      </c>
      <c r="BA59" s="213">
        <v>0.25258064516000001</v>
      </c>
      <c r="BB59" s="213">
        <v>0.18096666667</v>
      </c>
      <c r="BC59" s="351">
        <v>0.2397483</v>
      </c>
      <c r="BD59" s="351">
        <v>0.25053930000000002</v>
      </c>
      <c r="BE59" s="351">
        <v>0.28300789999999998</v>
      </c>
      <c r="BF59" s="351">
        <v>0.29424220000000001</v>
      </c>
      <c r="BG59" s="351">
        <v>0.29612500000000003</v>
      </c>
      <c r="BH59" s="351">
        <v>0.29865819999999998</v>
      </c>
      <c r="BI59" s="351">
        <v>0.22686980000000001</v>
      </c>
      <c r="BJ59" s="351">
        <v>0.26288349999999999</v>
      </c>
      <c r="BK59" s="351">
        <v>0.34957100000000002</v>
      </c>
      <c r="BL59" s="351">
        <v>0.28580299999999997</v>
      </c>
      <c r="BM59" s="351">
        <v>0.33449509999999999</v>
      </c>
      <c r="BN59" s="351">
        <v>0.3619366</v>
      </c>
      <c r="BO59" s="351">
        <v>0.3595508</v>
      </c>
      <c r="BP59" s="351">
        <v>0.33189059999999998</v>
      </c>
      <c r="BQ59" s="351">
        <v>0.34395170000000003</v>
      </c>
      <c r="BR59" s="351">
        <v>0.34259489999999998</v>
      </c>
      <c r="BS59" s="351">
        <v>0.33160849999999997</v>
      </c>
      <c r="BT59" s="351">
        <v>0.33692919999999998</v>
      </c>
      <c r="BU59" s="351">
        <v>0.25752779999999997</v>
      </c>
      <c r="BV59" s="351">
        <v>0.28985729999999998</v>
      </c>
    </row>
    <row r="60" spans="1:79" ht="11.1" customHeight="1" x14ac:dyDescent="0.2">
      <c r="A60" s="61" t="s">
        <v>779</v>
      </c>
      <c r="B60" s="617" t="s">
        <v>1007</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2.4522910000000002</v>
      </c>
      <c r="AN60" s="213">
        <v>2.321428</v>
      </c>
      <c r="AO60" s="213">
        <v>2.331162</v>
      </c>
      <c r="AP60" s="213">
        <v>2.3759999999999999</v>
      </c>
      <c r="AQ60" s="213">
        <v>2.3624839999999998</v>
      </c>
      <c r="AR60" s="213">
        <v>2.4640330000000001</v>
      </c>
      <c r="AS60" s="213">
        <v>2.6437110000000001</v>
      </c>
      <c r="AT60" s="213">
        <v>2.6278079999999999</v>
      </c>
      <c r="AU60" s="213">
        <v>2.4652989999999999</v>
      </c>
      <c r="AV60" s="213">
        <v>2.3195480000000002</v>
      </c>
      <c r="AW60" s="213">
        <v>2.4502999999999999</v>
      </c>
      <c r="AX60" s="213">
        <v>2.5993219999999999</v>
      </c>
      <c r="AY60" s="213">
        <v>2.4912209999999999</v>
      </c>
      <c r="AZ60" s="213">
        <v>2.406965</v>
      </c>
      <c r="BA60" s="213">
        <v>2.7900461446000002</v>
      </c>
      <c r="BB60" s="213">
        <v>2.7235089755000002</v>
      </c>
      <c r="BC60" s="351">
        <v>2.1660010000000001</v>
      </c>
      <c r="BD60" s="351">
        <v>2.3244020000000001</v>
      </c>
      <c r="BE60" s="351">
        <v>2.488766</v>
      </c>
      <c r="BF60" s="351">
        <v>2.5303300000000002</v>
      </c>
      <c r="BG60" s="351">
        <v>2.5349360000000001</v>
      </c>
      <c r="BH60" s="351">
        <v>2.4874320000000001</v>
      </c>
      <c r="BI60" s="351">
        <v>2.5918549999999998</v>
      </c>
      <c r="BJ60" s="351">
        <v>2.693152</v>
      </c>
      <c r="BK60" s="351">
        <v>2.5343420000000001</v>
      </c>
      <c r="BL60" s="351">
        <v>2.4351729999999998</v>
      </c>
      <c r="BM60" s="351">
        <v>2.5190480000000002</v>
      </c>
      <c r="BN60" s="351">
        <v>2.5922200000000002</v>
      </c>
      <c r="BO60" s="351">
        <v>2.6254819999999999</v>
      </c>
      <c r="BP60" s="351">
        <v>2.682687</v>
      </c>
      <c r="BQ60" s="351">
        <v>2.8299150000000002</v>
      </c>
      <c r="BR60" s="351">
        <v>2.8042829999999999</v>
      </c>
      <c r="BS60" s="351">
        <v>2.7102780000000002</v>
      </c>
      <c r="BT60" s="351">
        <v>2.6377709999999999</v>
      </c>
      <c r="BU60" s="351">
        <v>2.768141</v>
      </c>
      <c r="BV60" s="351">
        <v>2.8626109999999998</v>
      </c>
    </row>
    <row r="61" spans="1:79" ht="11.1" customHeight="1" x14ac:dyDescent="0.2">
      <c r="A61" s="61" t="s">
        <v>780</v>
      </c>
      <c r="B61" s="179" t="s">
        <v>587</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19.982582000000001</v>
      </c>
      <c r="AN61" s="213">
        <v>19.376177999999999</v>
      </c>
      <c r="AO61" s="213">
        <v>20.064807999999999</v>
      </c>
      <c r="AP61" s="213">
        <v>20.360101</v>
      </c>
      <c r="AQ61" s="213">
        <v>20.751517</v>
      </c>
      <c r="AR61" s="213">
        <v>21.216432999999999</v>
      </c>
      <c r="AS61" s="213">
        <v>21.291323999999999</v>
      </c>
      <c r="AT61" s="213">
        <v>21.470292000000001</v>
      </c>
      <c r="AU61" s="213">
        <v>20.217133</v>
      </c>
      <c r="AV61" s="213">
        <v>19.768839</v>
      </c>
      <c r="AW61" s="213">
        <v>20.333300000000001</v>
      </c>
      <c r="AX61" s="213">
        <v>20.408161</v>
      </c>
      <c r="AY61" s="213">
        <v>19.673960000000001</v>
      </c>
      <c r="AZ61" s="213">
        <v>19.236999000000001</v>
      </c>
      <c r="BA61" s="213">
        <v>18.373587906000001</v>
      </c>
      <c r="BB61" s="213">
        <v>15.199657082</v>
      </c>
      <c r="BC61" s="351">
        <v>16.179349999999999</v>
      </c>
      <c r="BD61" s="351">
        <v>16.965520000000001</v>
      </c>
      <c r="BE61" s="351">
        <v>18.028639999999999</v>
      </c>
      <c r="BF61" s="351">
        <v>18.868379999999998</v>
      </c>
      <c r="BG61" s="351">
        <v>18.872530000000001</v>
      </c>
      <c r="BH61" s="351">
        <v>18.817029999999999</v>
      </c>
      <c r="BI61" s="351">
        <v>19.085180000000001</v>
      </c>
      <c r="BJ61" s="351">
        <v>19.512499999999999</v>
      </c>
      <c r="BK61" s="351">
        <v>18.962050000000001</v>
      </c>
      <c r="BL61" s="351">
        <v>18.71799</v>
      </c>
      <c r="BM61" s="351">
        <v>19.490469999999998</v>
      </c>
      <c r="BN61" s="351">
        <v>20.145289999999999</v>
      </c>
      <c r="BO61" s="351">
        <v>20.70964</v>
      </c>
      <c r="BP61" s="351">
        <v>20.876709999999999</v>
      </c>
      <c r="BQ61" s="351">
        <v>21.110990000000001</v>
      </c>
      <c r="BR61" s="351">
        <v>20.87209</v>
      </c>
      <c r="BS61" s="351">
        <v>20.348510000000001</v>
      </c>
      <c r="BT61" s="351">
        <v>19.922419999999999</v>
      </c>
      <c r="BU61" s="351">
        <v>20.23264</v>
      </c>
      <c r="BV61" s="351">
        <v>20.386880000000001</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351"/>
      <c r="BD62" s="351"/>
      <c r="BE62" s="351"/>
      <c r="BF62" s="351"/>
      <c r="BG62" s="351"/>
      <c r="BH62" s="351"/>
      <c r="BI62" s="351"/>
      <c r="BJ62" s="351"/>
      <c r="BK62" s="351"/>
      <c r="BL62" s="351"/>
      <c r="BM62" s="351"/>
      <c r="BN62" s="351"/>
      <c r="BO62" s="351"/>
      <c r="BP62" s="351"/>
      <c r="BQ62" s="351"/>
      <c r="BR62" s="351"/>
      <c r="BS62" s="351"/>
      <c r="BT62" s="351"/>
      <c r="BU62" s="351"/>
      <c r="BV62" s="351"/>
    </row>
    <row r="63" spans="1:79" ht="11.1" customHeight="1" x14ac:dyDescent="0.2">
      <c r="A63" s="61" t="s">
        <v>783</v>
      </c>
      <c r="B63" s="180" t="s">
        <v>425</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17.097902999999999</v>
      </c>
      <c r="AN63" s="213">
        <v>16.106356999999999</v>
      </c>
      <c r="AO63" s="213">
        <v>16.187742</v>
      </c>
      <c r="AP63" s="213">
        <v>16.690767000000001</v>
      </c>
      <c r="AQ63" s="213">
        <v>17.041354999999999</v>
      </c>
      <c r="AR63" s="213">
        <v>17.701767</v>
      </c>
      <c r="AS63" s="213">
        <v>17.698194000000001</v>
      </c>
      <c r="AT63" s="213">
        <v>17.846968</v>
      </c>
      <c r="AU63" s="213">
        <v>16.738167000000001</v>
      </c>
      <c r="AV63" s="213">
        <v>16.136483999999999</v>
      </c>
      <c r="AW63" s="213">
        <v>17.058367000000001</v>
      </c>
      <c r="AX63" s="213">
        <v>17.406129</v>
      </c>
      <c r="AY63" s="213">
        <v>16.856611999999998</v>
      </c>
      <c r="AZ63" s="213">
        <v>16.441966000000001</v>
      </c>
      <c r="BA63" s="213">
        <v>15.784096774</v>
      </c>
      <c r="BB63" s="213">
        <v>13.204033333</v>
      </c>
      <c r="BC63" s="351">
        <v>13.619350000000001</v>
      </c>
      <c r="BD63" s="351">
        <v>14.17118</v>
      </c>
      <c r="BE63" s="351">
        <v>15.060930000000001</v>
      </c>
      <c r="BF63" s="351">
        <v>15.608409999999999</v>
      </c>
      <c r="BG63" s="351">
        <v>15.64392</v>
      </c>
      <c r="BH63" s="351">
        <v>15.294829999999999</v>
      </c>
      <c r="BI63" s="351">
        <v>15.915800000000001</v>
      </c>
      <c r="BJ63" s="351">
        <v>16.592759999999998</v>
      </c>
      <c r="BK63" s="351">
        <v>15.976150000000001</v>
      </c>
      <c r="BL63" s="351">
        <v>15.511760000000001</v>
      </c>
      <c r="BM63" s="351">
        <v>15.9605</v>
      </c>
      <c r="BN63" s="351">
        <v>16.44858</v>
      </c>
      <c r="BO63" s="351">
        <v>16.71518</v>
      </c>
      <c r="BP63" s="351">
        <v>16.958780000000001</v>
      </c>
      <c r="BQ63" s="351">
        <v>17.383600000000001</v>
      </c>
      <c r="BR63" s="351">
        <v>17.134989999999998</v>
      </c>
      <c r="BS63" s="351">
        <v>16.833819999999999</v>
      </c>
      <c r="BT63" s="351">
        <v>16.19961</v>
      </c>
      <c r="BU63" s="351">
        <v>16.856809999999999</v>
      </c>
      <c r="BV63" s="351">
        <v>17.333749999999998</v>
      </c>
    </row>
    <row r="64" spans="1:79" ht="11.1" customHeight="1" x14ac:dyDescent="0.2">
      <c r="A64" s="61" t="s">
        <v>781</v>
      </c>
      <c r="B64" s="180" t="s">
        <v>424</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18.761545000000002</v>
      </c>
      <c r="AN64" s="213">
        <v>18.766545000000001</v>
      </c>
      <c r="AO64" s="213">
        <v>18.807435000000002</v>
      </c>
      <c r="AP64" s="213">
        <v>18.802434999999999</v>
      </c>
      <c r="AQ64" s="213">
        <v>18.802434999999999</v>
      </c>
      <c r="AR64" s="213">
        <v>18.802434999999999</v>
      </c>
      <c r="AS64" s="213">
        <v>18.802434999999999</v>
      </c>
      <c r="AT64" s="213">
        <v>18.808434999999999</v>
      </c>
      <c r="AU64" s="213">
        <v>18.808434999999999</v>
      </c>
      <c r="AV64" s="213">
        <v>18.808434999999999</v>
      </c>
      <c r="AW64" s="213">
        <v>18.808434999999999</v>
      </c>
      <c r="AX64" s="213">
        <v>18.808434999999999</v>
      </c>
      <c r="AY64" s="213">
        <v>18.973685</v>
      </c>
      <c r="AZ64" s="213">
        <v>18.976085000000001</v>
      </c>
      <c r="BA64" s="213">
        <v>18.97608</v>
      </c>
      <c r="BB64" s="213">
        <v>18.97608</v>
      </c>
      <c r="BC64" s="351">
        <v>18.97608</v>
      </c>
      <c r="BD64" s="351">
        <v>18.97608</v>
      </c>
      <c r="BE64" s="351">
        <v>18.97608</v>
      </c>
      <c r="BF64" s="351">
        <v>18.97608</v>
      </c>
      <c r="BG64" s="351">
        <v>18.97608</v>
      </c>
      <c r="BH64" s="351">
        <v>19.004079999999998</v>
      </c>
      <c r="BI64" s="351">
        <v>19.004079999999998</v>
      </c>
      <c r="BJ64" s="351">
        <v>19.004079999999998</v>
      </c>
      <c r="BK64" s="351">
        <v>19.004079999999998</v>
      </c>
      <c r="BL64" s="351">
        <v>19.004079999999998</v>
      </c>
      <c r="BM64" s="351">
        <v>19.004079999999998</v>
      </c>
      <c r="BN64" s="351">
        <v>19.004079999999998</v>
      </c>
      <c r="BO64" s="351">
        <v>19.004079999999998</v>
      </c>
      <c r="BP64" s="351">
        <v>19.004079999999998</v>
      </c>
      <c r="BQ64" s="351">
        <v>19.004079999999998</v>
      </c>
      <c r="BR64" s="351">
        <v>19.004079999999998</v>
      </c>
      <c r="BS64" s="351">
        <v>19.004079999999998</v>
      </c>
      <c r="BT64" s="351">
        <v>19.032080000000001</v>
      </c>
      <c r="BU64" s="351">
        <v>19.032080000000001</v>
      </c>
      <c r="BV64" s="351">
        <v>19.032080000000001</v>
      </c>
    </row>
    <row r="65" spans="1:74" ht="11.1" customHeight="1" x14ac:dyDescent="0.2">
      <c r="A65" s="61" t="s">
        <v>782</v>
      </c>
      <c r="B65" s="181" t="s">
        <v>694</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0.91132702557</v>
      </c>
      <c r="AN65" s="214">
        <v>0.85824838829000005</v>
      </c>
      <c r="AO65" s="214">
        <v>0.86070971399999996</v>
      </c>
      <c r="AP65" s="214">
        <v>0.88769178034999996</v>
      </c>
      <c r="AQ65" s="214">
        <v>0.90633766317999997</v>
      </c>
      <c r="AR65" s="214">
        <v>0.94146141177999998</v>
      </c>
      <c r="AS65" s="214">
        <v>0.94127138320000003</v>
      </c>
      <c r="AT65" s="214">
        <v>0.94888107383999998</v>
      </c>
      <c r="AU65" s="214">
        <v>0.88992874739000005</v>
      </c>
      <c r="AV65" s="214">
        <v>0.85793868548999996</v>
      </c>
      <c r="AW65" s="214">
        <v>0.906953024</v>
      </c>
      <c r="AX65" s="214">
        <v>0.92544270695999997</v>
      </c>
      <c r="AY65" s="214">
        <v>0.88842056775</v>
      </c>
      <c r="AZ65" s="214">
        <v>0.86645722760999999</v>
      </c>
      <c r="BA65" s="214">
        <v>0.83178911420000001</v>
      </c>
      <c r="BB65" s="214">
        <v>0.69582513002000002</v>
      </c>
      <c r="BC65" s="380">
        <v>0.7177114</v>
      </c>
      <c r="BD65" s="380">
        <v>0.74679180000000001</v>
      </c>
      <c r="BE65" s="380">
        <v>0.79367960000000004</v>
      </c>
      <c r="BF65" s="380">
        <v>0.82253050000000005</v>
      </c>
      <c r="BG65" s="380">
        <v>0.82440190000000002</v>
      </c>
      <c r="BH65" s="380">
        <v>0.80481800000000003</v>
      </c>
      <c r="BI65" s="380">
        <v>0.83749379999999995</v>
      </c>
      <c r="BJ65" s="380">
        <v>0.87311559999999999</v>
      </c>
      <c r="BK65" s="380">
        <v>0.84066960000000002</v>
      </c>
      <c r="BL65" s="380">
        <v>0.81623299999999999</v>
      </c>
      <c r="BM65" s="380">
        <v>0.83984570000000003</v>
      </c>
      <c r="BN65" s="380">
        <v>0.86552870000000004</v>
      </c>
      <c r="BO65" s="380">
        <v>0.87955740000000004</v>
      </c>
      <c r="BP65" s="380">
        <v>0.89237560000000005</v>
      </c>
      <c r="BQ65" s="380">
        <v>0.91472989999999998</v>
      </c>
      <c r="BR65" s="380">
        <v>0.90164800000000001</v>
      </c>
      <c r="BS65" s="380">
        <v>0.88580029999999998</v>
      </c>
      <c r="BT65" s="380">
        <v>0.85117399999999999</v>
      </c>
      <c r="BU65" s="380">
        <v>0.88570519999999997</v>
      </c>
      <c r="BV65" s="380">
        <v>0.91076460000000004</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160"/>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
      <c r="A67" s="61"/>
      <c r="B67" s="784" t="s">
        <v>829</v>
      </c>
      <c r="C67" s="785"/>
      <c r="D67" s="785"/>
      <c r="E67" s="785"/>
      <c r="F67" s="785"/>
      <c r="G67" s="785"/>
      <c r="H67" s="785"/>
      <c r="I67" s="785"/>
      <c r="J67" s="785"/>
      <c r="K67" s="785"/>
      <c r="L67" s="785"/>
      <c r="M67" s="785"/>
      <c r="N67" s="785"/>
      <c r="O67" s="785"/>
      <c r="P67" s="785"/>
      <c r="Q67" s="785"/>
      <c r="BG67" s="637"/>
      <c r="BH67" s="213"/>
    </row>
    <row r="68" spans="1:74" s="436" customFormat="1" ht="22.35" customHeight="1" x14ac:dyDescent="0.2">
      <c r="A68" s="435"/>
      <c r="B68" s="831" t="s">
        <v>1009</v>
      </c>
      <c r="C68" s="807"/>
      <c r="D68" s="807"/>
      <c r="E68" s="807"/>
      <c r="F68" s="807"/>
      <c r="G68" s="807"/>
      <c r="H68" s="807"/>
      <c r="I68" s="807"/>
      <c r="J68" s="807"/>
      <c r="K68" s="807"/>
      <c r="L68" s="807"/>
      <c r="M68" s="807"/>
      <c r="N68" s="807"/>
      <c r="O68" s="807"/>
      <c r="P68" s="807"/>
      <c r="Q68" s="803"/>
      <c r="AY68" s="527"/>
      <c r="AZ68" s="527"/>
      <c r="BA68" s="527"/>
      <c r="BB68" s="527"/>
      <c r="BC68" s="527"/>
      <c r="BD68" s="638"/>
      <c r="BE68" s="638"/>
      <c r="BF68" s="638"/>
      <c r="BG68" s="638"/>
      <c r="BH68" s="213"/>
      <c r="BI68" s="527"/>
      <c r="BJ68" s="527"/>
    </row>
    <row r="69" spans="1:74" s="436" customFormat="1" ht="12" customHeight="1" x14ac:dyDescent="0.2">
      <c r="A69" s="435"/>
      <c r="B69" s="806" t="s">
        <v>854</v>
      </c>
      <c r="C69" s="807"/>
      <c r="D69" s="807"/>
      <c r="E69" s="807"/>
      <c r="F69" s="807"/>
      <c r="G69" s="807"/>
      <c r="H69" s="807"/>
      <c r="I69" s="807"/>
      <c r="J69" s="807"/>
      <c r="K69" s="807"/>
      <c r="L69" s="807"/>
      <c r="M69" s="807"/>
      <c r="N69" s="807"/>
      <c r="O69" s="807"/>
      <c r="P69" s="807"/>
      <c r="Q69" s="803"/>
      <c r="AY69" s="527"/>
      <c r="AZ69" s="527"/>
      <c r="BA69" s="527"/>
      <c r="BB69" s="527"/>
      <c r="BC69" s="527"/>
      <c r="BD69" s="638"/>
      <c r="BE69" s="638"/>
      <c r="BF69" s="638"/>
      <c r="BG69" s="638"/>
      <c r="BH69" s="213"/>
      <c r="BI69" s="527"/>
      <c r="BJ69" s="527"/>
    </row>
    <row r="70" spans="1:74" s="436" customFormat="1" ht="12" customHeight="1" x14ac:dyDescent="0.2">
      <c r="A70" s="435"/>
      <c r="B70" s="806" t="s">
        <v>871</v>
      </c>
      <c r="C70" s="807"/>
      <c r="D70" s="807"/>
      <c r="E70" s="807"/>
      <c r="F70" s="807"/>
      <c r="G70" s="807"/>
      <c r="H70" s="807"/>
      <c r="I70" s="807"/>
      <c r="J70" s="807"/>
      <c r="K70" s="807"/>
      <c r="L70" s="807"/>
      <c r="M70" s="807"/>
      <c r="N70" s="807"/>
      <c r="O70" s="807"/>
      <c r="P70" s="807"/>
      <c r="Q70" s="803"/>
      <c r="AY70" s="527"/>
      <c r="AZ70" s="527"/>
      <c r="BA70" s="527"/>
      <c r="BB70" s="527"/>
      <c r="BC70" s="527"/>
      <c r="BD70" s="638"/>
      <c r="BE70" s="638"/>
      <c r="BF70" s="638"/>
      <c r="BG70" s="638"/>
      <c r="BH70" s="213"/>
      <c r="BI70" s="527"/>
      <c r="BJ70" s="527"/>
    </row>
    <row r="71" spans="1:74" s="436" customFormat="1" ht="12" customHeight="1" x14ac:dyDescent="0.2">
      <c r="A71" s="435"/>
      <c r="B71" s="808" t="s">
        <v>873</v>
      </c>
      <c r="C71" s="802"/>
      <c r="D71" s="802"/>
      <c r="E71" s="802"/>
      <c r="F71" s="802"/>
      <c r="G71" s="802"/>
      <c r="H71" s="802"/>
      <c r="I71" s="802"/>
      <c r="J71" s="802"/>
      <c r="K71" s="802"/>
      <c r="L71" s="802"/>
      <c r="M71" s="802"/>
      <c r="N71" s="802"/>
      <c r="O71" s="802"/>
      <c r="P71" s="802"/>
      <c r="Q71" s="803"/>
      <c r="AY71" s="527"/>
      <c r="AZ71" s="527"/>
      <c r="BA71" s="527"/>
      <c r="BB71" s="527"/>
      <c r="BC71" s="527"/>
      <c r="BD71" s="638"/>
      <c r="BE71" s="638"/>
      <c r="BF71" s="638"/>
      <c r="BG71" s="638"/>
      <c r="BH71" s="213"/>
      <c r="BI71" s="527"/>
      <c r="BJ71" s="527"/>
    </row>
    <row r="72" spans="1:74" s="436" customFormat="1" ht="12" customHeight="1" x14ac:dyDescent="0.2">
      <c r="A72" s="435"/>
      <c r="B72" s="801" t="s">
        <v>858</v>
      </c>
      <c r="C72" s="802"/>
      <c r="D72" s="802"/>
      <c r="E72" s="802"/>
      <c r="F72" s="802"/>
      <c r="G72" s="802"/>
      <c r="H72" s="802"/>
      <c r="I72" s="802"/>
      <c r="J72" s="802"/>
      <c r="K72" s="802"/>
      <c r="L72" s="802"/>
      <c r="M72" s="802"/>
      <c r="N72" s="802"/>
      <c r="O72" s="802"/>
      <c r="P72" s="802"/>
      <c r="Q72" s="803"/>
      <c r="AY72" s="527"/>
      <c r="AZ72" s="527"/>
      <c r="BA72" s="527"/>
      <c r="BB72" s="527"/>
      <c r="BC72" s="527"/>
      <c r="BD72" s="638"/>
      <c r="BE72" s="638"/>
      <c r="BF72" s="638"/>
      <c r="BG72" s="638"/>
      <c r="BH72" s="213"/>
      <c r="BI72" s="527"/>
      <c r="BJ72" s="527"/>
    </row>
    <row r="73" spans="1:74" s="436" customFormat="1" ht="12" customHeight="1" x14ac:dyDescent="0.2">
      <c r="A73" s="429"/>
      <c r="B73" s="815" t="s">
        <v>954</v>
      </c>
      <c r="C73" s="803"/>
      <c r="D73" s="803"/>
      <c r="E73" s="803"/>
      <c r="F73" s="803"/>
      <c r="G73" s="803"/>
      <c r="H73" s="803"/>
      <c r="I73" s="803"/>
      <c r="J73" s="803"/>
      <c r="K73" s="803"/>
      <c r="L73" s="803"/>
      <c r="M73" s="803"/>
      <c r="N73" s="803"/>
      <c r="O73" s="803"/>
      <c r="P73" s="803"/>
      <c r="Q73" s="803"/>
      <c r="AY73" s="527"/>
      <c r="AZ73" s="527"/>
      <c r="BA73" s="527"/>
      <c r="BB73" s="527"/>
      <c r="BC73" s="527"/>
      <c r="BD73" s="638"/>
      <c r="BE73" s="638"/>
      <c r="BF73" s="638"/>
      <c r="BG73" s="638"/>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7"/>
      <c r="BK83" s="400"/>
      <c r="BL83" s="400"/>
      <c r="BM83" s="400"/>
      <c r="BN83" s="400"/>
      <c r="BO83" s="400"/>
      <c r="BP83" s="400"/>
      <c r="BQ83" s="400"/>
      <c r="BR83" s="400"/>
      <c r="BS83" s="400"/>
      <c r="BT83" s="400"/>
      <c r="BU83" s="400"/>
      <c r="BV83" s="400"/>
    </row>
    <row r="84" spans="3:74" x14ac:dyDescent="0.2">
      <c r="BG84" s="637"/>
      <c r="BK84" s="400"/>
      <c r="BL84" s="400"/>
      <c r="BM84" s="400"/>
      <c r="BN84" s="400"/>
      <c r="BO84" s="400"/>
      <c r="BP84" s="400"/>
      <c r="BQ84" s="400"/>
      <c r="BR84" s="400"/>
      <c r="BS84" s="400"/>
      <c r="BT84" s="400"/>
      <c r="BU84" s="400"/>
      <c r="BV84" s="400"/>
    </row>
    <row r="85" spans="3:74" x14ac:dyDescent="0.2">
      <c r="BG85" s="637"/>
      <c r="BK85" s="400"/>
      <c r="BL85" s="400"/>
      <c r="BM85" s="400"/>
      <c r="BN85" s="400"/>
      <c r="BO85" s="400"/>
      <c r="BP85" s="400"/>
      <c r="BQ85" s="400"/>
      <c r="BR85" s="400"/>
      <c r="BS85" s="400"/>
      <c r="BT85" s="400"/>
      <c r="BU85" s="400"/>
      <c r="BV85" s="400"/>
    </row>
    <row r="86" spans="3:74" x14ac:dyDescent="0.2">
      <c r="BG86" s="637"/>
      <c r="BK86" s="400"/>
      <c r="BL86" s="400"/>
      <c r="BM86" s="400"/>
      <c r="BN86" s="400"/>
      <c r="BO86" s="400"/>
      <c r="BP86" s="400"/>
      <c r="BQ86" s="400"/>
      <c r="BR86" s="400"/>
      <c r="BS86" s="400"/>
      <c r="BT86" s="400"/>
      <c r="BU86" s="400"/>
      <c r="BV86" s="400"/>
    </row>
    <row r="87" spans="3:74" x14ac:dyDescent="0.2">
      <c r="BG87" s="637"/>
      <c r="BK87" s="400"/>
      <c r="BL87" s="400"/>
      <c r="BM87" s="400"/>
      <c r="BN87" s="400"/>
      <c r="BO87" s="400"/>
      <c r="BP87" s="400"/>
      <c r="BQ87" s="400"/>
      <c r="BR87" s="400"/>
      <c r="BS87" s="400"/>
      <c r="BT87" s="400"/>
      <c r="BU87" s="400"/>
      <c r="BV87" s="400"/>
    </row>
    <row r="88" spans="3:74" x14ac:dyDescent="0.2">
      <c r="BG88" s="637"/>
      <c r="BK88" s="400"/>
      <c r="BL88" s="400"/>
      <c r="BM88" s="400"/>
      <c r="BN88" s="400"/>
      <c r="BO88" s="400"/>
      <c r="BP88" s="400"/>
      <c r="BQ88" s="400"/>
      <c r="BR88" s="400"/>
      <c r="BS88" s="400"/>
      <c r="BT88" s="400"/>
      <c r="BU88" s="400"/>
      <c r="BV88" s="400"/>
    </row>
    <row r="89" spans="3:74" x14ac:dyDescent="0.2">
      <c r="BG89" s="637"/>
      <c r="BK89" s="400"/>
      <c r="BL89" s="400"/>
      <c r="BM89" s="400"/>
      <c r="BN89" s="400"/>
      <c r="BO89" s="400"/>
      <c r="BP89" s="400"/>
      <c r="BQ89" s="400"/>
      <c r="BR89" s="400"/>
      <c r="BS89" s="400"/>
      <c r="BT89" s="400"/>
      <c r="BU89" s="400"/>
      <c r="BV89" s="400"/>
    </row>
    <row r="90" spans="3:74" x14ac:dyDescent="0.2">
      <c r="BG90" s="637"/>
      <c r="BK90" s="400"/>
      <c r="BL90" s="400"/>
      <c r="BM90" s="400"/>
      <c r="BN90" s="400"/>
      <c r="BO90" s="400"/>
      <c r="BP90" s="400"/>
      <c r="BQ90" s="400"/>
      <c r="BR90" s="400"/>
      <c r="BS90" s="400"/>
      <c r="BT90" s="400"/>
      <c r="BU90" s="400"/>
      <c r="BV90" s="400"/>
    </row>
    <row r="91" spans="3:74" x14ac:dyDescent="0.2">
      <c r="BG91" s="637"/>
      <c r="BK91" s="400"/>
      <c r="BL91" s="400"/>
      <c r="BM91" s="400"/>
      <c r="BN91" s="400"/>
      <c r="BO91" s="400"/>
      <c r="BP91" s="400"/>
      <c r="BQ91" s="400"/>
      <c r="BR91" s="400"/>
      <c r="BS91" s="400"/>
      <c r="BT91" s="400"/>
      <c r="BU91" s="400"/>
      <c r="BV91" s="400"/>
    </row>
    <row r="92" spans="3:74" x14ac:dyDescent="0.2">
      <c r="BG92" s="637"/>
      <c r="BK92" s="400"/>
      <c r="BL92" s="400"/>
      <c r="BM92" s="400"/>
      <c r="BN92" s="400"/>
      <c r="BO92" s="400"/>
      <c r="BP92" s="400"/>
      <c r="BQ92" s="400"/>
      <c r="BR92" s="400"/>
      <c r="BS92" s="400"/>
      <c r="BT92" s="400"/>
      <c r="BU92" s="400"/>
      <c r="BV92" s="400"/>
    </row>
    <row r="93" spans="3:74" x14ac:dyDescent="0.2">
      <c r="BG93" s="637"/>
      <c r="BK93" s="400"/>
      <c r="BL93" s="400"/>
      <c r="BM93" s="400"/>
      <c r="BN93" s="400"/>
      <c r="BO93" s="400"/>
      <c r="BP93" s="400"/>
      <c r="BQ93" s="400"/>
      <c r="BR93" s="400"/>
      <c r="BS93" s="400"/>
      <c r="BT93" s="400"/>
      <c r="BU93" s="400"/>
      <c r="BV93" s="400"/>
    </row>
    <row r="94" spans="3:74" x14ac:dyDescent="0.2">
      <c r="BG94" s="637"/>
      <c r="BK94" s="400"/>
      <c r="BL94" s="400"/>
      <c r="BM94" s="400"/>
      <c r="BN94" s="400"/>
      <c r="BO94" s="400"/>
      <c r="BP94" s="400"/>
      <c r="BQ94" s="400"/>
      <c r="BR94" s="400"/>
      <c r="BS94" s="400"/>
      <c r="BT94" s="400"/>
      <c r="BU94" s="400"/>
      <c r="BV94" s="400"/>
    </row>
    <row r="95" spans="3:74" x14ac:dyDescent="0.2">
      <c r="BG95" s="637"/>
      <c r="BK95" s="400"/>
      <c r="BL95" s="400"/>
      <c r="BM95" s="400"/>
      <c r="BN95" s="400"/>
      <c r="BO95" s="400"/>
      <c r="BP95" s="400"/>
      <c r="BQ95" s="400"/>
      <c r="BR95" s="400"/>
      <c r="BS95" s="400"/>
      <c r="BT95" s="400"/>
      <c r="BU95" s="400"/>
      <c r="BV95" s="400"/>
    </row>
    <row r="96" spans="3:74" x14ac:dyDescent="0.2">
      <c r="BG96" s="637"/>
      <c r="BK96" s="400"/>
      <c r="BL96" s="400"/>
      <c r="BM96" s="400"/>
      <c r="BN96" s="400"/>
      <c r="BO96" s="400"/>
      <c r="BP96" s="400"/>
      <c r="BQ96" s="400"/>
      <c r="BR96" s="400"/>
      <c r="BS96" s="400"/>
      <c r="BT96" s="400"/>
      <c r="BU96" s="400"/>
      <c r="BV96" s="400"/>
    </row>
    <row r="97" spans="59:74" x14ac:dyDescent="0.2">
      <c r="BG97" s="637"/>
      <c r="BK97" s="400"/>
      <c r="BL97" s="400"/>
      <c r="BM97" s="400"/>
      <c r="BN97" s="400"/>
      <c r="BO97" s="400"/>
      <c r="BP97" s="400"/>
      <c r="BQ97" s="400"/>
      <c r="BR97" s="400"/>
      <c r="BS97" s="400"/>
      <c r="BT97" s="400"/>
      <c r="BU97" s="400"/>
      <c r="BV97" s="400"/>
    </row>
    <row r="98" spans="59:74" x14ac:dyDescent="0.2">
      <c r="BG98" s="637"/>
      <c r="BK98" s="400"/>
      <c r="BL98" s="400"/>
      <c r="BM98" s="400"/>
      <c r="BN98" s="400"/>
      <c r="BO98" s="400"/>
      <c r="BP98" s="400"/>
      <c r="BQ98" s="400"/>
      <c r="BR98" s="400"/>
      <c r="BS98" s="400"/>
      <c r="BT98" s="400"/>
      <c r="BU98" s="400"/>
      <c r="BV98" s="400"/>
    </row>
    <row r="99" spans="59:74" x14ac:dyDescent="0.2">
      <c r="BG99" s="637"/>
      <c r="BK99" s="400"/>
      <c r="BL99" s="400"/>
      <c r="BM99" s="400"/>
      <c r="BN99" s="400"/>
      <c r="BO99" s="400"/>
      <c r="BP99" s="400"/>
      <c r="BQ99" s="400"/>
      <c r="BR99" s="400"/>
      <c r="BS99" s="400"/>
      <c r="BT99" s="400"/>
      <c r="BU99" s="400"/>
      <c r="BV99" s="400"/>
    </row>
    <row r="100" spans="59:74" x14ac:dyDescent="0.2">
      <c r="BG100" s="637"/>
      <c r="BK100" s="400"/>
      <c r="BL100" s="400"/>
      <c r="BM100" s="400"/>
      <c r="BN100" s="400"/>
      <c r="BO100" s="400"/>
      <c r="BP100" s="400"/>
      <c r="BQ100" s="400"/>
      <c r="BR100" s="400"/>
      <c r="BS100" s="400"/>
      <c r="BT100" s="400"/>
      <c r="BU100" s="400"/>
      <c r="BV100" s="400"/>
    </row>
    <row r="101" spans="59:74" x14ac:dyDescent="0.2">
      <c r="BG101" s="637"/>
      <c r="BK101" s="400"/>
      <c r="BL101" s="400"/>
      <c r="BM101" s="400"/>
      <c r="BN101" s="400"/>
      <c r="BO101" s="400"/>
      <c r="BP101" s="400"/>
      <c r="BQ101" s="400"/>
      <c r="BR101" s="400"/>
      <c r="BS101" s="400"/>
      <c r="BT101" s="400"/>
      <c r="BU101" s="400"/>
      <c r="BV101" s="400"/>
    </row>
    <row r="102" spans="59:74" x14ac:dyDescent="0.2">
      <c r="BG102" s="637"/>
      <c r="BK102" s="400"/>
      <c r="BL102" s="400"/>
      <c r="BM102" s="400"/>
      <c r="BN102" s="400"/>
      <c r="BO102" s="400"/>
      <c r="BP102" s="400"/>
      <c r="BQ102" s="400"/>
      <c r="BR102" s="400"/>
      <c r="BS102" s="400"/>
      <c r="BT102" s="400"/>
      <c r="BU102" s="400"/>
      <c r="BV102" s="400"/>
    </row>
    <row r="103" spans="59:74" x14ac:dyDescent="0.2">
      <c r="BG103" s="637"/>
      <c r="BK103" s="400"/>
      <c r="BL103" s="400"/>
      <c r="BM103" s="400"/>
      <c r="BN103" s="400"/>
      <c r="BO103" s="400"/>
      <c r="BP103" s="400"/>
      <c r="BQ103" s="400"/>
      <c r="BR103" s="400"/>
      <c r="BS103" s="400"/>
      <c r="BT103" s="400"/>
      <c r="BU103" s="400"/>
      <c r="BV103" s="400"/>
    </row>
    <row r="104" spans="59:74" x14ac:dyDescent="0.2">
      <c r="BG104" s="637"/>
      <c r="BK104" s="400"/>
      <c r="BL104" s="400"/>
      <c r="BM104" s="400"/>
      <c r="BN104" s="400"/>
      <c r="BO104" s="400"/>
      <c r="BP104" s="400"/>
      <c r="BQ104" s="400"/>
      <c r="BR104" s="400"/>
      <c r="BS104" s="400"/>
      <c r="BT104" s="400"/>
      <c r="BU104" s="400"/>
      <c r="BV104" s="400"/>
    </row>
    <row r="105" spans="59:74" x14ac:dyDescent="0.2">
      <c r="BG105" s="637"/>
      <c r="BK105" s="400"/>
      <c r="BL105" s="400"/>
      <c r="BM105" s="400"/>
      <c r="BN105" s="400"/>
      <c r="BO105" s="400"/>
      <c r="BP105" s="400"/>
      <c r="BQ105" s="400"/>
      <c r="BR105" s="400"/>
      <c r="BS105" s="400"/>
      <c r="BT105" s="400"/>
      <c r="BU105" s="400"/>
      <c r="BV105" s="400"/>
    </row>
    <row r="106" spans="59:74" x14ac:dyDescent="0.2">
      <c r="BG106" s="637"/>
      <c r="BK106" s="400"/>
      <c r="BL106" s="400"/>
      <c r="BM106" s="400"/>
      <c r="BN106" s="400"/>
      <c r="BO106" s="400"/>
      <c r="BP106" s="400"/>
      <c r="BQ106" s="400"/>
      <c r="BR106" s="400"/>
      <c r="BS106" s="400"/>
      <c r="BT106" s="400"/>
      <c r="BU106" s="400"/>
      <c r="BV106" s="400"/>
    </row>
    <row r="107" spans="59:74" x14ac:dyDescent="0.2">
      <c r="BG107" s="637"/>
      <c r="BK107" s="400"/>
      <c r="BL107" s="400"/>
      <c r="BM107" s="400"/>
      <c r="BN107" s="400"/>
      <c r="BO107" s="400"/>
      <c r="BP107" s="400"/>
      <c r="BQ107" s="400"/>
      <c r="BR107" s="400"/>
      <c r="BS107" s="400"/>
      <c r="BT107" s="400"/>
      <c r="BU107" s="400"/>
      <c r="BV107" s="400"/>
    </row>
    <row r="108" spans="59:74" x14ac:dyDescent="0.2">
      <c r="BG108" s="637"/>
      <c r="BK108" s="400"/>
      <c r="BL108" s="400"/>
      <c r="BM108" s="400"/>
      <c r="BN108" s="400"/>
      <c r="BO108" s="400"/>
      <c r="BP108" s="400"/>
      <c r="BQ108" s="400"/>
      <c r="BR108" s="400"/>
      <c r="BS108" s="400"/>
      <c r="BT108" s="400"/>
      <c r="BU108" s="400"/>
      <c r="BV108" s="400"/>
    </row>
    <row r="109" spans="59:74" x14ac:dyDescent="0.2">
      <c r="BG109" s="637"/>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B6" sqref="BB6:BB27"/>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97" customWidth="1"/>
    <col min="56" max="58" width="6.5703125" style="640" customWidth="1"/>
    <col min="59" max="62" width="6.5703125" style="397" customWidth="1"/>
    <col min="63" max="74" width="6.5703125" style="2" customWidth="1"/>
    <col min="75" max="16384" width="9.5703125" style="2"/>
  </cols>
  <sheetData>
    <row r="1" spans="1:74" ht="15.75" customHeight="1" x14ac:dyDescent="0.2">
      <c r="A1" s="794" t="s">
        <v>812</v>
      </c>
      <c r="B1" s="836" t="s">
        <v>242</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302"/>
    </row>
    <row r="2" spans="1:74" s="5" customFormat="1" ht="12.75" x14ac:dyDescent="0.2">
      <c r="A2" s="795"/>
      <c r="B2" s="532" t="str">
        <f>"U.S. Energy Information Administration  |  Short-Term Energy Outlook  - "&amp;Dates!D1</f>
        <v>U.S. Energy Information Administration  |  Short-Term Energy Outlook  - May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ht="11.25"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3"/>
      <c r="B5" s="7" t="s">
        <v>130</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 customHeight="1" x14ac:dyDescent="0.2">
      <c r="A6" s="3" t="s">
        <v>784</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187.1</v>
      </c>
      <c r="AW6" s="238">
        <v>181.9</v>
      </c>
      <c r="AX6" s="238">
        <v>175.7</v>
      </c>
      <c r="AY6" s="238">
        <v>174.3</v>
      </c>
      <c r="AZ6" s="238">
        <v>166.9</v>
      </c>
      <c r="BA6" s="238">
        <v>99.668469999999999</v>
      </c>
      <c r="BB6" s="238">
        <v>61.128700000000002</v>
      </c>
      <c r="BC6" s="329">
        <v>83.535309999999996</v>
      </c>
      <c r="BD6" s="329">
        <v>97.982320000000001</v>
      </c>
      <c r="BE6" s="329">
        <v>104.67019999999999</v>
      </c>
      <c r="BF6" s="329">
        <v>104.8473</v>
      </c>
      <c r="BG6" s="329">
        <v>106.0459</v>
      </c>
      <c r="BH6" s="329">
        <v>106.0012</v>
      </c>
      <c r="BI6" s="329">
        <v>107.6938</v>
      </c>
      <c r="BJ6" s="329">
        <v>108.5067</v>
      </c>
      <c r="BK6" s="329">
        <v>108.7803</v>
      </c>
      <c r="BL6" s="329">
        <v>118.90179999999999</v>
      </c>
      <c r="BM6" s="329">
        <v>132.6277</v>
      </c>
      <c r="BN6" s="329">
        <v>145.33969999999999</v>
      </c>
      <c r="BO6" s="329">
        <v>153.21610000000001</v>
      </c>
      <c r="BP6" s="329">
        <v>154.26730000000001</v>
      </c>
      <c r="BQ6" s="329">
        <v>153.97739999999999</v>
      </c>
      <c r="BR6" s="329">
        <v>157.71850000000001</v>
      </c>
      <c r="BS6" s="329">
        <v>150.86789999999999</v>
      </c>
      <c r="BT6" s="329">
        <v>147.88310000000001</v>
      </c>
      <c r="BU6" s="329">
        <v>147.6808</v>
      </c>
      <c r="BV6" s="329">
        <v>146.96530000000001</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391"/>
      <c r="BD7" s="391"/>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1" t="s">
        <v>506</v>
      </c>
      <c r="B8" s="183" t="s">
        <v>427</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238">
        <v>250.1</v>
      </c>
      <c r="AZ8" s="238">
        <v>238.15</v>
      </c>
      <c r="BA8" s="238">
        <v>218.2</v>
      </c>
      <c r="BB8" s="238">
        <v>186.32499999999999</v>
      </c>
      <c r="BC8" s="329">
        <v>192.0607</v>
      </c>
      <c r="BD8" s="329">
        <v>188.30410000000001</v>
      </c>
      <c r="BE8" s="329">
        <v>182.5874</v>
      </c>
      <c r="BF8" s="329">
        <v>178.69929999999999</v>
      </c>
      <c r="BG8" s="329">
        <v>171.75819999999999</v>
      </c>
      <c r="BH8" s="329">
        <v>167.85900000000001</v>
      </c>
      <c r="BI8" s="329">
        <v>171.5505</v>
      </c>
      <c r="BJ8" s="329">
        <v>177.02600000000001</v>
      </c>
      <c r="BK8" s="329">
        <v>174.71279999999999</v>
      </c>
      <c r="BL8" s="329">
        <v>183.9676</v>
      </c>
      <c r="BM8" s="329">
        <v>191.78960000000001</v>
      </c>
      <c r="BN8" s="329">
        <v>203.79589999999999</v>
      </c>
      <c r="BO8" s="329">
        <v>218.48589999999999</v>
      </c>
      <c r="BP8" s="329">
        <v>224.12209999999999</v>
      </c>
      <c r="BQ8" s="329">
        <v>221.93219999999999</v>
      </c>
      <c r="BR8" s="329">
        <v>229.80250000000001</v>
      </c>
      <c r="BS8" s="329">
        <v>215.01429999999999</v>
      </c>
      <c r="BT8" s="329">
        <v>211.9554</v>
      </c>
      <c r="BU8" s="329">
        <v>215.786</v>
      </c>
      <c r="BV8" s="329">
        <v>219.9254</v>
      </c>
    </row>
    <row r="9" spans="1:74" ht="11.1" customHeight="1" x14ac:dyDescent="0.2">
      <c r="A9" s="1" t="s">
        <v>507</v>
      </c>
      <c r="B9" s="183" t="s">
        <v>428</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238">
        <v>240.9</v>
      </c>
      <c r="AZ9" s="238">
        <v>230.875</v>
      </c>
      <c r="BA9" s="238">
        <v>203.56</v>
      </c>
      <c r="BB9" s="238">
        <v>154.19999999999999</v>
      </c>
      <c r="BC9" s="329">
        <v>167.8022</v>
      </c>
      <c r="BD9" s="329">
        <v>180.75370000000001</v>
      </c>
      <c r="BE9" s="329">
        <v>178.7139</v>
      </c>
      <c r="BF9" s="329">
        <v>177.4462</v>
      </c>
      <c r="BG9" s="329">
        <v>167.43700000000001</v>
      </c>
      <c r="BH9" s="329">
        <v>166.67099999999999</v>
      </c>
      <c r="BI9" s="329">
        <v>168.6275</v>
      </c>
      <c r="BJ9" s="329">
        <v>173.30459999999999</v>
      </c>
      <c r="BK9" s="329">
        <v>163.91800000000001</v>
      </c>
      <c r="BL9" s="329">
        <v>175.03579999999999</v>
      </c>
      <c r="BM9" s="329">
        <v>189.61580000000001</v>
      </c>
      <c r="BN9" s="329">
        <v>209.678</v>
      </c>
      <c r="BO9" s="329">
        <v>224.75720000000001</v>
      </c>
      <c r="BP9" s="329">
        <v>224.35120000000001</v>
      </c>
      <c r="BQ9" s="329">
        <v>226.41370000000001</v>
      </c>
      <c r="BR9" s="329">
        <v>221.45230000000001</v>
      </c>
      <c r="BS9" s="329">
        <v>213.6386</v>
      </c>
      <c r="BT9" s="329">
        <v>211.24369999999999</v>
      </c>
      <c r="BU9" s="329">
        <v>214.7372</v>
      </c>
      <c r="BV9" s="329">
        <v>204.97980000000001</v>
      </c>
    </row>
    <row r="10" spans="1:74" ht="11.1" customHeight="1" x14ac:dyDescent="0.2">
      <c r="A10" s="1" t="s">
        <v>508</v>
      </c>
      <c r="B10" s="183" t="s">
        <v>429</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238">
        <v>224.42500000000001</v>
      </c>
      <c r="AZ10" s="238">
        <v>211.42500000000001</v>
      </c>
      <c r="BA10" s="238">
        <v>195.2</v>
      </c>
      <c r="BB10" s="238">
        <v>157.15</v>
      </c>
      <c r="BC10" s="329">
        <v>162.40600000000001</v>
      </c>
      <c r="BD10" s="329">
        <v>165.01329999999999</v>
      </c>
      <c r="BE10" s="329">
        <v>162.083</v>
      </c>
      <c r="BF10" s="329">
        <v>160.0505</v>
      </c>
      <c r="BG10" s="329">
        <v>158.1276</v>
      </c>
      <c r="BH10" s="329">
        <v>155.9914</v>
      </c>
      <c r="BI10" s="329">
        <v>154.92240000000001</v>
      </c>
      <c r="BJ10" s="329">
        <v>154.8098</v>
      </c>
      <c r="BK10" s="329">
        <v>156.28870000000001</v>
      </c>
      <c r="BL10" s="329">
        <v>165.05099999999999</v>
      </c>
      <c r="BM10" s="329">
        <v>178.9906</v>
      </c>
      <c r="BN10" s="329">
        <v>193.3313</v>
      </c>
      <c r="BO10" s="329">
        <v>199.8313</v>
      </c>
      <c r="BP10" s="329">
        <v>202.25020000000001</v>
      </c>
      <c r="BQ10" s="329">
        <v>200.749</v>
      </c>
      <c r="BR10" s="329">
        <v>206.3322</v>
      </c>
      <c r="BS10" s="329">
        <v>199.93690000000001</v>
      </c>
      <c r="BT10" s="329">
        <v>193.50299999999999</v>
      </c>
      <c r="BU10" s="329">
        <v>194.23179999999999</v>
      </c>
      <c r="BV10" s="329">
        <v>195.214</v>
      </c>
    </row>
    <row r="11" spans="1:74" ht="11.1" customHeight="1" x14ac:dyDescent="0.2">
      <c r="A11" s="1" t="s">
        <v>509</v>
      </c>
      <c r="B11" s="183" t="s">
        <v>430</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238">
        <v>259.375</v>
      </c>
      <c r="AZ11" s="238">
        <v>248.65</v>
      </c>
      <c r="BA11" s="238">
        <v>229.26</v>
      </c>
      <c r="BB11" s="238">
        <v>190.1</v>
      </c>
      <c r="BC11" s="329">
        <v>188.56649999999999</v>
      </c>
      <c r="BD11" s="329">
        <v>185.91480000000001</v>
      </c>
      <c r="BE11" s="329">
        <v>184.04339999999999</v>
      </c>
      <c r="BF11" s="329">
        <v>180.60210000000001</v>
      </c>
      <c r="BG11" s="329">
        <v>179.1593</v>
      </c>
      <c r="BH11" s="329">
        <v>178.29570000000001</v>
      </c>
      <c r="BI11" s="329">
        <v>174.83590000000001</v>
      </c>
      <c r="BJ11" s="329">
        <v>169.81960000000001</v>
      </c>
      <c r="BK11" s="329">
        <v>171.9616</v>
      </c>
      <c r="BL11" s="329">
        <v>180.27199999999999</v>
      </c>
      <c r="BM11" s="329">
        <v>195.4109</v>
      </c>
      <c r="BN11" s="329">
        <v>209.10929999999999</v>
      </c>
      <c r="BO11" s="329">
        <v>222.5104</v>
      </c>
      <c r="BP11" s="329">
        <v>222.6208</v>
      </c>
      <c r="BQ11" s="329">
        <v>224.51249999999999</v>
      </c>
      <c r="BR11" s="329">
        <v>229.00399999999999</v>
      </c>
      <c r="BS11" s="329">
        <v>228.99199999999999</v>
      </c>
      <c r="BT11" s="329">
        <v>222.68770000000001</v>
      </c>
      <c r="BU11" s="329">
        <v>215.9853</v>
      </c>
      <c r="BV11" s="329">
        <v>209.05179999999999</v>
      </c>
    </row>
    <row r="12" spans="1:74" ht="11.1" customHeight="1" x14ac:dyDescent="0.2">
      <c r="A12" s="1" t="s">
        <v>510</v>
      </c>
      <c r="B12" s="183" t="s">
        <v>431</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238">
        <v>319.02499999999998</v>
      </c>
      <c r="AZ12" s="238">
        <v>314.375</v>
      </c>
      <c r="BA12" s="238">
        <v>298.06</v>
      </c>
      <c r="BB12" s="238">
        <v>255.77500000000001</v>
      </c>
      <c r="BC12" s="329">
        <v>260.31979999999999</v>
      </c>
      <c r="BD12" s="329">
        <v>265.24950000000001</v>
      </c>
      <c r="BE12" s="329">
        <v>258.11500000000001</v>
      </c>
      <c r="BF12" s="329">
        <v>252.52809999999999</v>
      </c>
      <c r="BG12" s="329">
        <v>247.55850000000001</v>
      </c>
      <c r="BH12" s="329">
        <v>245.4675</v>
      </c>
      <c r="BI12" s="329">
        <v>247.72909999999999</v>
      </c>
      <c r="BJ12" s="329">
        <v>243.0027</v>
      </c>
      <c r="BK12" s="329">
        <v>230.24420000000001</v>
      </c>
      <c r="BL12" s="329">
        <v>239.06440000000001</v>
      </c>
      <c r="BM12" s="329">
        <v>257.7149</v>
      </c>
      <c r="BN12" s="329">
        <v>277.55700000000002</v>
      </c>
      <c r="BO12" s="329">
        <v>286.21339999999998</v>
      </c>
      <c r="BP12" s="329">
        <v>285.88990000000001</v>
      </c>
      <c r="BQ12" s="329">
        <v>282.62799999999999</v>
      </c>
      <c r="BR12" s="329">
        <v>289.33019999999999</v>
      </c>
      <c r="BS12" s="329">
        <v>290.52969999999999</v>
      </c>
      <c r="BT12" s="329">
        <v>288.52499999999998</v>
      </c>
      <c r="BU12" s="329">
        <v>282.80270000000002</v>
      </c>
      <c r="BV12" s="329">
        <v>267.94920000000002</v>
      </c>
    </row>
    <row r="13" spans="1:74" ht="11.1" customHeight="1" x14ac:dyDescent="0.2">
      <c r="A13" s="1" t="s">
        <v>511</v>
      </c>
      <c r="B13" s="183" t="s">
        <v>469</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238">
        <v>254.77500000000001</v>
      </c>
      <c r="AZ13" s="238">
        <v>244.2</v>
      </c>
      <c r="BA13" s="238">
        <v>223.42</v>
      </c>
      <c r="BB13" s="238">
        <v>184.05</v>
      </c>
      <c r="BC13" s="329">
        <v>191.9126</v>
      </c>
      <c r="BD13" s="329">
        <v>195.55189999999999</v>
      </c>
      <c r="BE13" s="329">
        <v>191.1841</v>
      </c>
      <c r="BF13" s="329">
        <v>187.78360000000001</v>
      </c>
      <c r="BG13" s="329">
        <v>181.68440000000001</v>
      </c>
      <c r="BH13" s="329">
        <v>179.1891</v>
      </c>
      <c r="BI13" s="329">
        <v>180.94589999999999</v>
      </c>
      <c r="BJ13" s="329">
        <v>183.3005</v>
      </c>
      <c r="BK13" s="329">
        <v>178.06010000000001</v>
      </c>
      <c r="BL13" s="329">
        <v>187.69450000000001</v>
      </c>
      <c r="BM13" s="329">
        <v>200.66730000000001</v>
      </c>
      <c r="BN13" s="329">
        <v>216.64420000000001</v>
      </c>
      <c r="BO13" s="329">
        <v>229.06950000000001</v>
      </c>
      <c r="BP13" s="329">
        <v>231.27780000000001</v>
      </c>
      <c r="BQ13" s="329">
        <v>230.36750000000001</v>
      </c>
      <c r="BR13" s="329">
        <v>233.55940000000001</v>
      </c>
      <c r="BS13" s="329">
        <v>225.72239999999999</v>
      </c>
      <c r="BT13" s="329">
        <v>222.20920000000001</v>
      </c>
      <c r="BU13" s="329">
        <v>223.24940000000001</v>
      </c>
      <c r="BV13" s="329">
        <v>219.41040000000001</v>
      </c>
    </row>
    <row r="14" spans="1:74" ht="11.1" customHeight="1" x14ac:dyDescent="0.2">
      <c r="A14" s="1" t="s">
        <v>534</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238">
        <v>263.55</v>
      </c>
      <c r="AZ14" s="238">
        <v>253.25</v>
      </c>
      <c r="BA14" s="238">
        <v>232.9</v>
      </c>
      <c r="BB14" s="238">
        <v>193.82499999999999</v>
      </c>
      <c r="BC14" s="329">
        <v>202.76259999999999</v>
      </c>
      <c r="BD14" s="329">
        <v>206.96449999999999</v>
      </c>
      <c r="BE14" s="329">
        <v>203.2448</v>
      </c>
      <c r="BF14" s="329">
        <v>200.20859999999999</v>
      </c>
      <c r="BG14" s="329">
        <v>194.41030000000001</v>
      </c>
      <c r="BH14" s="329">
        <v>192.23220000000001</v>
      </c>
      <c r="BI14" s="329">
        <v>194.21190000000001</v>
      </c>
      <c r="BJ14" s="329">
        <v>196.76140000000001</v>
      </c>
      <c r="BK14" s="329">
        <v>191.42920000000001</v>
      </c>
      <c r="BL14" s="329">
        <v>201.0761</v>
      </c>
      <c r="BM14" s="329">
        <v>213.82400000000001</v>
      </c>
      <c r="BN14" s="329">
        <v>229.8152</v>
      </c>
      <c r="BO14" s="329">
        <v>242.2534</v>
      </c>
      <c r="BP14" s="329">
        <v>244.3348</v>
      </c>
      <c r="BQ14" s="329">
        <v>243.61320000000001</v>
      </c>
      <c r="BR14" s="329">
        <v>246.85210000000001</v>
      </c>
      <c r="BS14" s="329">
        <v>239.11340000000001</v>
      </c>
      <c r="BT14" s="329">
        <v>235.78800000000001</v>
      </c>
      <c r="BU14" s="329">
        <v>236.9684</v>
      </c>
      <c r="BV14" s="329">
        <v>233.2868</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392"/>
      <c r="BD15" s="392"/>
      <c r="BE15" s="392"/>
      <c r="BF15" s="392"/>
      <c r="BG15" s="392"/>
      <c r="BH15" s="392"/>
      <c r="BI15" s="392"/>
      <c r="BJ15" s="392"/>
      <c r="BK15" s="392"/>
      <c r="BL15" s="392"/>
      <c r="BM15" s="392"/>
      <c r="BN15" s="392"/>
      <c r="BO15" s="392"/>
      <c r="BP15" s="392"/>
      <c r="BQ15" s="392"/>
      <c r="BR15" s="392"/>
      <c r="BS15" s="392"/>
      <c r="BT15" s="392"/>
      <c r="BU15" s="392"/>
      <c r="BV15" s="392"/>
    </row>
    <row r="16" spans="1:74" ht="11.1" customHeight="1" x14ac:dyDescent="0.2">
      <c r="A16" s="1"/>
      <c r="B16" s="7" t="s">
        <v>762</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393"/>
      <c r="BD16" s="393"/>
      <c r="BE16" s="393"/>
      <c r="BF16" s="393"/>
      <c r="BG16" s="393"/>
      <c r="BH16" s="393"/>
      <c r="BI16" s="393"/>
      <c r="BJ16" s="393"/>
      <c r="BK16" s="393"/>
      <c r="BL16" s="393"/>
      <c r="BM16" s="393"/>
      <c r="BN16" s="393"/>
      <c r="BO16" s="393"/>
      <c r="BP16" s="393"/>
      <c r="BQ16" s="393"/>
      <c r="BR16" s="393"/>
      <c r="BS16" s="393"/>
      <c r="BT16" s="393"/>
      <c r="BU16" s="393"/>
      <c r="BV16" s="393"/>
    </row>
    <row r="17" spans="1:74" ht="11.1" customHeight="1" x14ac:dyDescent="0.2">
      <c r="A17" s="1"/>
      <c r="B17" s="7" t="s">
        <v>116</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394"/>
      <c r="BD17" s="394"/>
      <c r="BE17" s="394"/>
      <c r="BF17" s="394"/>
      <c r="BG17" s="394"/>
      <c r="BH17" s="394"/>
      <c r="BI17" s="394"/>
      <c r="BJ17" s="394"/>
      <c r="BK17" s="394"/>
      <c r="BL17" s="394"/>
      <c r="BM17" s="394"/>
      <c r="BN17" s="394"/>
      <c r="BO17" s="394"/>
      <c r="BP17" s="394"/>
      <c r="BQ17" s="394"/>
      <c r="BR17" s="394"/>
      <c r="BS17" s="394"/>
      <c r="BT17" s="394"/>
      <c r="BU17" s="394"/>
      <c r="BV17" s="394"/>
    </row>
    <row r="18" spans="1:74" ht="11.1" customHeight="1" x14ac:dyDescent="0.2">
      <c r="A18" s="1" t="s">
        <v>496</v>
      </c>
      <c r="B18" s="183" t="s">
        <v>427</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72.135999999999996</v>
      </c>
      <c r="AN18" s="68">
        <v>65.798000000000002</v>
      </c>
      <c r="AO18" s="68">
        <v>62.418999999999997</v>
      </c>
      <c r="AP18" s="68">
        <v>60.738999999999997</v>
      </c>
      <c r="AQ18" s="68">
        <v>65.691000000000003</v>
      </c>
      <c r="AR18" s="68">
        <v>59.728000000000002</v>
      </c>
      <c r="AS18" s="68">
        <v>61.075000000000003</v>
      </c>
      <c r="AT18" s="68">
        <v>65.227000000000004</v>
      </c>
      <c r="AU18" s="68">
        <v>64.927999999999997</v>
      </c>
      <c r="AV18" s="68">
        <v>60.24</v>
      </c>
      <c r="AW18" s="68">
        <v>61.207999999999998</v>
      </c>
      <c r="AX18" s="68">
        <v>65.603999999999999</v>
      </c>
      <c r="AY18" s="68">
        <v>68.144000000000005</v>
      </c>
      <c r="AZ18" s="68">
        <v>63.783999999999999</v>
      </c>
      <c r="BA18" s="68">
        <v>70.512</v>
      </c>
      <c r="BB18" s="68">
        <v>70.835999999999999</v>
      </c>
      <c r="BC18" s="325">
        <v>66.7423</v>
      </c>
      <c r="BD18" s="325">
        <v>64.725269999999995</v>
      </c>
      <c r="BE18" s="325">
        <v>61.586660000000002</v>
      </c>
      <c r="BF18" s="325">
        <v>59.924770000000002</v>
      </c>
      <c r="BG18" s="325">
        <v>58.972639999999998</v>
      </c>
      <c r="BH18" s="325">
        <v>56.248690000000003</v>
      </c>
      <c r="BI18" s="325">
        <v>57.813589999999998</v>
      </c>
      <c r="BJ18" s="325">
        <v>62.299810000000001</v>
      </c>
      <c r="BK18" s="325">
        <v>66.495099999999994</v>
      </c>
      <c r="BL18" s="325">
        <v>69.888949999999994</v>
      </c>
      <c r="BM18" s="325">
        <v>66.600999999999999</v>
      </c>
      <c r="BN18" s="325">
        <v>65.202849999999998</v>
      </c>
      <c r="BO18" s="325">
        <v>66.793469999999999</v>
      </c>
      <c r="BP18" s="325">
        <v>68.432069999999996</v>
      </c>
      <c r="BQ18" s="325">
        <v>67.275840000000002</v>
      </c>
      <c r="BR18" s="325">
        <v>64.428200000000004</v>
      </c>
      <c r="BS18" s="325">
        <v>62.69988</v>
      </c>
      <c r="BT18" s="325">
        <v>61.526940000000003</v>
      </c>
      <c r="BU18" s="325">
        <v>64.065730000000002</v>
      </c>
      <c r="BV18" s="325">
        <v>67.596630000000005</v>
      </c>
    </row>
    <row r="19" spans="1:74" ht="11.1" customHeight="1" x14ac:dyDescent="0.2">
      <c r="A19" s="1" t="s">
        <v>497</v>
      </c>
      <c r="B19" s="183" t="s">
        <v>428</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60.405000000000001</v>
      </c>
      <c r="AN19" s="68">
        <v>58.470999999999997</v>
      </c>
      <c r="AO19" s="68">
        <v>53.856999999999999</v>
      </c>
      <c r="AP19" s="68">
        <v>51.069000000000003</v>
      </c>
      <c r="AQ19" s="68">
        <v>47.38</v>
      </c>
      <c r="AR19" s="68">
        <v>49.584000000000003</v>
      </c>
      <c r="AS19" s="68">
        <v>50.218000000000004</v>
      </c>
      <c r="AT19" s="68">
        <v>51.274000000000001</v>
      </c>
      <c r="AU19" s="68">
        <v>50.95</v>
      </c>
      <c r="AV19" s="68">
        <v>47.134999999999998</v>
      </c>
      <c r="AW19" s="68">
        <v>49.234999999999999</v>
      </c>
      <c r="AX19" s="68">
        <v>55</v>
      </c>
      <c r="AY19" s="68">
        <v>57.926000000000002</v>
      </c>
      <c r="AZ19" s="68">
        <v>58.877000000000002</v>
      </c>
      <c r="BA19" s="68">
        <v>60.548999999999999</v>
      </c>
      <c r="BB19" s="68">
        <v>56.44</v>
      </c>
      <c r="BC19" s="325">
        <v>51.868699999999997</v>
      </c>
      <c r="BD19" s="325">
        <v>51.875790000000002</v>
      </c>
      <c r="BE19" s="325">
        <v>50.712130000000002</v>
      </c>
      <c r="BF19" s="325">
        <v>49.752890000000001</v>
      </c>
      <c r="BG19" s="325">
        <v>49.699950000000001</v>
      </c>
      <c r="BH19" s="325">
        <v>47.605379999999997</v>
      </c>
      <c r="BI19" s="325">
        <v>48.517519999999998</v>
      </c>
      <c r="BJ19" s="325">
        <v>51.473529999999997</v>
      </c>
      <c r="BK19" s="325">
        <v>55.330559999999998</v>
      </c>
      <c r="BL19" s="325">
        <v>56.749029999999998</v>
      </c>
      <c r="BM19" s="325">
        <v>54.245330000000003</v>
      </c>
      <c r="BN19" s="325">
        <v>53.319310000000002</v>
      </c>
      <c r="BO19" s="325">
        <v>52.799840000000003</v>
      </c>
      <c r="BP19" s="325">
        <v>53.370339999999999</v>
      </c>
      <c r="BQ19" s="325">
        <v>52.709650000000003</v>
      </c>
      <c r="BR19" s="325">
        <v>51.43327</v>
      </c>
      <c r="BS19" s="325">
        <v>52.791310000000003</v>
      </c>
      <c r="BT19" s="325">
        <v>49.827629999999999</v>
      </c>
      <c r="BU19" s="325">
        <v>49.435749999999999</v>
      </c>
      <c r="BV19" s="325">
        <v>50.44623</v>
      </c>
    </row>
    <row r="20" spans="1:74" ht="11.1" customHeight="1" x14ac:dyDescent="0.2">
      <c r="A20" s="1" t="s">
        <v>498</v>
      </c>
      <c r="B20" s="183" t="s">
        <v>429</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88.707999999999998</v>
      </c>
      <c r="AN20" s="68">
        <v>88.198999999999998</v>
      </c>
      <c r="AO20" s="68">
        <v>82.531000000000006</v>
      </c>
      <c r="AP20" s="68">
        <v>83.995000000000005</v>
      </c>
      <c r="AQ20" s="68">
        <v>84.48</v>
      </c>
      <c r="AR20" s="68">
        <v>82.403999999999996</v>
      </c>
      <c r="AS20" s="68">
        <v>84.76</v>
      </c>
      <c r="AT20" s="68">
        <v>77.528999999999996</v>
      </c>
      <c r="AU20" s="68">
        <v>81.53</v>
      </c>
      <c r="AV20" s="68">
        <v>83.19</v>
      </c>
      <c r="AW20" s="68">
        <v>84.814999999999998</v>
      </c>
      <c r="AX20" s="68">
        <v>91.787999999999997</v>
      </c>
      <c r="AY20" s="68">
        <v>96.882000000000005</v>
      </c>
      <c r="AZ20" s="68">
        <v>88.129000000000005</v>
      </c>
      <c r="BA20" s="68">
        <v>81.897000000000006</v>
      </c>
      <c r="BB20" s="68">
        <v>89.540999999999997</v>
      </c>
      <c r="BC20" s="325">
        <v>90.161320000000003</v>
      </c>
      <c r="BD20" s="325">
        <v>89.544740000000004</v>
      </c>
      <c r="BE20" s="325">
        <v>89.60163</v>
      </c>
      <c r="BF20" s="325">
        <v>87.280460000000005</v>
      </c>
      <c r="BG20" s="325">
        <v>88.204369999999997</v>
      </c>
      <c r="BH20" s="325">
        <v>87.382810000000006</v>
      </c>
      <c r="BI20" s="325">
        <v>90.626570000000001</v>
      </c>
      <c r="BJ20" s="325">
        <v>92.11627</v>
      </c>
      <c r="BK20" s="325">
        <v>91.86627</v>
      </c>
      <c r="BL20" s="325">
        <v>91.066270000000003</v>
      </c>
      <c r="BM20" s="325">
        <v>88.316270000000003</v>
      </c>
      <c r="BN20" s="325">
        <v>87.22627</v>
      </c>
      <c r="BO20" s="325">
        <v>87.946269999999998</v>
      </c>
      <c r="BP20" s="325">
        <v>86.986270000000005</v>
      </c>
      <c r="BQ20" s="325">
        <v>86.826269999999994</v>
      </c>
      <c r="BR20" s="325">
        <v>84.966269999999994</v>
      </c>
      <c r="BS20" s="325">
        <v>86.806269999999998</v>
      </c>
      <c r="BT20" s="325">
        <v>87.126270000000005</v>
      </c>
      <c r="BU20" s="325">
        <v>88.386269999999996</v>
      </c>
      <c r="BV20" s="325">
        <v>93.186269999999993</v>
      </c>
    </row>
    <row r="21" spans="1:74" ht="11.1" customHeight="1" x14ac:dyDescent="0.2">
      <c r="A21" s="1" t="s">
        <v>499</v>
      </c>
      <c r="B21" s="183" t="s">
        <v>430</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7.4729999999999999</v>
      </c>
      <c r="AN21" s="68">
        <v>7.3920000000000003</v>
      </c>
      <c r="AO21" s="68">
        <v>6.86</v>
      </c>
      <c r="AP21" s="68">
        <v>6.516</v>
      </c>
      <c r="AQ21" s="68">
        <v>7.2229999999999999</v>
      </c>
      <c r="AR21" s="68">
        <v>7.4569999999999999</v>
      </c>
      <c r="AS21" s="68">
        <v>7.4349999999999996</v>
      </c>
      <c r="AT21" s="68">
        <v>7.4370000000000003</v>
      </c>
      <c r="AU21" s="68">
        <v>7.6509999999999998</v>
      </c>
      <c r="AV21" s="68">
        <v>6.6660000000000004</v>
      </c>
      <c r="AW21" s="68">
        <v>7.3140000000000001</v>
      </c>
      <c r="AX21" s="68">
        <v>8.2789999999999999</v>
      </c>
      <c r="AY21" s="68">
        <v>8.8759999999999994</v>
      </c>
      <c r="AZ21" s="68">
        <v>8.9629999999999992</v>
      </c>
      <c r="BA21" s="68">
        <v>9.4429999999999996</v>
      </c>
      <c r="BB21" s="68">
        <v>8.4380000000000006</v>
      </c>
      <c r="BC21" s="325">
        <v>7.8946420000000002</v>
      </c>
      <c r="BD21" s="325">
        <v>7.718718</v>
      </c>
      <c r="BE21" s="325">
        <v>7.5996750000000004</v>
      </c>
      <c r="BF21" s="325">
        <v>6.9782630000000001</v>
      </c>
      <c r="BG21" s="325">
        <v>6.9193930000000003</v>
      </c>
      <c r="BH21" s="325">
        <v>6.8675699999999997</v>
      </c>
      <c r="BI21" s="325">
        <v>7.420763</v>
      </c>
      <c r="BJ21" s="325">
        <v>7.2297330000000004</v>
      </c>
      <c r="BK21" s="325">
        <v>7.5430120000000001</v>
      </c>
      <c r="BL21" s="325">
        <v>7.6260139999999996</v>
      </c>
      <c r="BM21" s="325">
        <v>7.6241199999999996</v>
      </c>
      <c r="BN21" s="325">
        <v>7.4706580000000002</v>
      </c>
      <c r="BO21" s="325">
        <v>7.5876700000000001</v>
      </c>
      <c r="BP21" s="325">
        <v>7.8586530000000003</v>
      </c>
      <c r="BQ21" s="325">
        <v>7.4531169999999998</v>
      </c>
      <c r="BR21" s="325">
        <v>7.3866589999999999</v>
      </c>
      <c r="BS21" s="325">
        <v>7.4899789999999999</v>
      </c>
      <c r="BT21" s="325">
        <v>7.5694710000000001</v>
      </c>
      <c r="BU21" s="325">
        <v>8.0608039999999992</v>
      </c>
      <c r="BV21" s="325">
        <v>7.8578780000000004</v>
      </c>
    </row>
    <row r="22" spans="1:74" ht="11.1" customHeight="1" x14ac:dyDescent="0.2">
      <c r="A22" s="1" t="s">
        <v>500</v>
      </c>
      <c r="B22" s="183" t="s">
        <v>431</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32.603999999999999</v>
      </c>
      <c r="AN22" s="68">
        <v>31.507000000000001</v>
      </c>
      <c r="AO22" s="68">
        <v>30.385000000000002</v>
      </c>
      <c r="AP22" s="68">
        <v>27.928999999999998</v>
      </c>
      <c r="AQ22" s="68">
        <v>30.943000000000001</v>
      </c>
      <c r="AR22" s="68">
        <v>30.556999999999999</v>
      </c>
      <c r="AS22" s="68">
        <v>31.756</v>
      </c>
      <c r="AT22" s="68">
        <v>28.98</v>
      </c>
      <c r="AU22" s="68">
        <v>26.824999999999999</v>
      </c>
      <c r="AV22" s="68">
        <v>27.420999999999999</v>
      </c>
      <c r="AW22" s="68">
        <v>31.103999999999999</v>
      </c>
      <c r="AX22" s="68">
        <v>33.155999999999999</v>
      </c>
      <c r="AY22" s="68">
        <v>32.402000000000001</v>
      </c>
      <c r="AZ22" s="68">
        <v>31.965</v>
      </c>
      <c r="BA22" s="68">
        <v>34.901000000000003</v>
      </c>
      <c r="BB22" s="68">
        <v>31.152000000000001</v>
      </c>
      <c r="BC22" s="325">
        <v>30.04806</v>
      </c>
      <c r="BD22" s="325">
        <v>30.05602</v>
      </c>
      <c r="BE22" s="325">
        <v>29.79832</v>
      </c>
      <c r="BF22" s="325">
        <v>29.43083</v>
      </c>
      <c r="BG22" s="325">
        <v>29.601700000000001</v>
      </c>
      <c r="BH22" s="325">
        <v>29.20739</v>
      </c>
      <c r="BI22" s="325">
        <v>30.58436</v>
      </c>
      <c r="BJ22" s="325">
        <v>32.048940000000002</v>
      </c>
      <c r="BK22" s="325">
        <v>33.564259999999997</v>
      </c>
      <c r="BL22" s="325">
        <v>32.022190000000002</v>
      </c>
      <c r="BM22" s="325">
        <v>30.421900000000001</v>
      </c>
      <c r="BN22" s="325">
        <v>29.40503</v>
      </c>
      <c r="BO22" s="325">
        <v>28.86148</v>
      </c>
      <c r="BP22" s="325">
        <v>29.2012</v>
      </c>
      <c r="BQ22" s="325">
        <v>29.314609999999998</v>
      </c>
      <c r="BR22" s="325">
        <v>29.06532</v>
      </c>
      <c r="BS22" s="325">
        <v>29.409030000000001</v>
      </c>
      <c r="BT22" s="325">
        <v>29.1996</v>
      </c>
      <c r="BU22" s="325">
        <v>30.64499</v>
      </c>
      <c r="BV22" s="325">
        <v>32.140450000000001</v>
      </c>
    </row>
    <row r="23" spans="1:74" ht="11.1" customHeight="1" x14ac:dyDescent="0.2">
      <c r="A23" s="1" t="s">
        <v>501</v>
      </c>
      <c r="B23" s="183" t="s">
        <v>115</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261.32600000000002</v>
      </c>
      <c r="AN23" s="68">
        <v>251.36699999999999</v>
      </c>
      <c r="AO23" s="68">
        <v>236.05199999999999</v>
      </c>
      <c r="AP23" s="68">
        <v>230.24799999999999</v>
      </c>
      <c r="AQ23" s="68">
        <v>235.71700000000001</v>
      </c>
      <c r="AR23" s="68">
        <v>229.73</v>
      </c>
      <c r="AS23" s="68">
        <v>235.244</v>
      </c>
      <c r="AT23" s="68">
        <v>230.447</v>
      </c>
      <c r="AU23" s="68">
        <v>231.88399999999999</v>
      </c>
      <c r="AV23" s="68">
        <v>224.65199999999999</v>
      </c>
      <c r="AW23" s="68">
        <v>233.67599999999999</v>
      </c>
      <c r="AX23" s="68">
        <v>253.827</v>
      </c>
      <c r="AY23" s="68">
        <v>264.23</v>
      </c>
      <c r="AZ23" s="68">
        <v>251.71799999999999</v>
      </c>
      <c r="BA23" s="68">
        <v>257.30200000000002</v>
      </c>
      <c r="BB23" s="68">
        <v>256.40699999999998</v>
      </c>
      <c r="BC23" s="325">
        <v>246.715</v>
      </c>
      <c r="BD23" s="325">
        <v>243.9205</v>
      </c>
      <c r="BE23" s="325">
        <v>239.29839999999999</v>
      </c>
      <c r="BF23" s="325">
        <v>233.3672</v>
      </c>
      <c r="BG23" s="325">
        <v>233.398</v>
      </c>
      <c r="BH23" s="325">
        <v>227.31180000000001</v>
      </c>
      <c r="BI23" s="325">
        <v>234.96279999999999</v>
      </c>
      <c r="BJ23" s="325">
        <v>245.16829999999999</v>
      </c>
      <c r="BK23" s="325">
        <v>254.79920000000001</v>
      </c>
      <c r="BL23" s="325">
        <v>257.35239999999999</v>
      </c>
      <c r="BM23" s="325">
        <v>247.20859999999999</v>
      </c>
      <c r="BN23" s="325">
        <v>242.6241</v>
      </c>
      <c r="BO23" s="325">
        <v>243.98869999999999</v>
      </c>
      <c r="BP23" s="325">
        <v>245.8485</v>
      </c>
      <c r="BQ23" s="325">
        <v>243.5795</v>
      </c>
      <c r="BR23" s="325">
        <v>237.27969999999999</v>
      </c>
      <c r="BS23" s="325">
        <v>239.19649999999999</v>
      </c>
      <c r="BT23" s="325">
        <v>235.2499</v>
      </c>
      <c r="BU23" s="325">
        <v>240.59350000000001</v>
      </c>
      <c r="BV23" s="325">
        <v>251.22749999999999</v>
      </c>
    </row>
    <row r="24" spans="1:74" ht="11.1" customHeight="1" x14ac:dyDescent="0.2">
      <c r="A24" s="1"/>
      <c r="B24" s="7" t="s">
        <v>117</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394"/>
      <c r="BD24" s="394"/>
      <c r="BE24" s="394"/>
      <c r="BF24" s="394"/>
      <c r="BG24" s="394"/>
      <c r="BH24" s="394"/>
      <c r="BI24" s="394"/>
      <c r="BJ24" s="394"/>
      <c r="BK24" s="394"/>
      <c r="BL24" s="394"/>
      <c r="BM24" s="394"/>
      <c r="BN24" s="394"/>
      <c r="BO24" s="394"/>
      <c r="BP24" s="394"/>
      <c r="BQ24" s="394"/>
      <c r="BR24" s="394"/>
      <c r="BS24" s="394"/>
      <c r="BT24" s="394"/>
      <c r="BU24" s="394"/>
      <c r="BV24" s="394"/>
    </row>
    <row r="25" spans="1:74" ht="11.1" customHeight="1" x14ac:dyDescent="0.2">
      <c r="A25" s="1" t="s">
        <v>502</v>
      </c>
      <c r="B25" s="183" t="s">
        <v>115</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29.516999999999999</v>
      </c>
      <c r="AN25" s="68">
        <v>24.196999999999999</v>
      </c>
      <c r="AO25" s="68">
        <v>21.652000000000001</v>
      </c>
      <c r="AP25" s="68">
        <v>21.544</v>
      </c>
      <c r="AQ25" s="68">
        <v>22.559000000000001</v>
      </c>
      <c r="AR25" s="68">
        <v>20.978999999999999</v>
      </c>
      <c r="AS25" s="68">
        <v>21.872</v>
      </c>
      <c r="AT25" s="68">
        <v>23.073</v>
      </c>
      <c r="AU25" s="68">
        <v>22.997</v>
      </c>
      <c r="AV25" s="68">
        <v>23.32</v>
      </c>
      <c r="AW25" s="68">
        <v>24.815999999999999</v>
      </c>
      <c r="AX25" s="68">
        <v>25.974</v>
      </c>
      <c r="AY25" s="68">
        <v>27.672999999999998</v>
      </c>
      <c r="AZ25" s="68">
        <v>25.852</v>
      </c>
      <c r="BA25" s="68">
        <v>21.521999999999998</v>
      </c>
      <c r="BB25" s="68">
        <v>22.443999999999999</v>
      </c>
      <c r="BC25" s="325">
        <v>25.108350000000002</v>
      </c>
      <c r="BD25" s="325">
        <v>25.033719999999999</v>
      </c>
      <c r="BE25" s="325">
        <v>24.26221</v>
      </c>
      <c r="BF25" s="325">
        <v>25.069780000000002</v>
      </c>
      <c r="BG25" s="325">
        <v>24.76728</v>
      </c>
      <c r="BH25" s="325">
        <v>24.526599999999998</v>
      </c>
      <c r="BI25" s="325">
        <v>24.98029</v>
      </c>
      <c r="BJ25" s="325">
        <v>25.004000000000001</v>
      </c>
      <c r="BK25" s="325">
        <v>27.547609999999999</v>
      </c>
      <c r="BL25" s="325">
        <v>27.574210000000001</v>
      </c>
      <c r="BM25" s="325">
        <v>24.11064</v>
      </c>
      <c r="BN25" s="325">
        <v>21.278279999999999</v>
      </c>
      <c r="BO25" s="325">
        <v>22.681249999999999</v>
      </c>
      <c r="BP25" s="325">
        <v>22.55639</v>
      </c>
      <c r="BQ25" s="325">
        <v>22.276789999999998</v>
      </c>
      <c r="BR25" s="325">
        <v>22.769919999999999</v>
      </c>
      <c r="BS25" s="325">
        <v>23.486740000000001</v>
      </c>
      <c r="BT25" s="325">
        <v>22.897279999999999</v>
      </c>
      <c r="BU25" s="325">
        <v>23.41028</v>
      </c>
      <c r="BV25" s="325">
        <v>24.040710000000001</v>
      </c>
    </row>
    <row r="26" spans="1:74" ht="11.1" customHeight="1" x14ac:dyDescent="0.2">
      <c r="A26" s="1"/>
      <c r="B26" s="7" t="s">
        <v>118</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395"/>
      <c r="BD26" s="395"/>
      <c r="BE26" s="395"/>
      <c r="BF26" s="395"/>
      <c r="BG26" s="395"/>
      <c r="BH26" s="395"/>
      <c r="BI26" s="395"/>
      <c r="BJ26" s="395"/>
      <c r="BK26" s="395"/>
      <c r="BL26" s="395"/>
      <c r="BM26" s="395"/>
      <c r="BN26" s="395"/>
      <c r="BO26" s="395"/>
      <c r="BP26" s="395"/>
      <c r="BQ26" s="395"/>
      <c r="BR26" s="395"/>
      <c r="BS26" s="395"/>
      <c r="BT26" s="395"/>
      <c r="BU26" s="395"/>
      <c r="BV26" s="395"/>
    </row>
    <row r="27" spans="1:74" ht="11.1" customHeight="1" x14ac:dyDescent="0.2">
      <c r="A27" s="1" t="s">
        <v>503</v>
      </c>
      <c r="B27" s="184" t="s">
        <v>115</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231.809</v>
      </c>
      <c r="AN27" s="69">
        <v>227.17</v>
      </c>
      <c r="AO27" s="69">
        <v>214.4</v>
      </c>
      <c r="AP27" s="69">
        <v>208.70400000000001</v>
      </c>
      <c r="AQ27" s="69">
        <v>213.15799999999999</v>
      </c>
      <c r="AR27" s="69">
        <v>208.751</v>
      </c>
      <c r="AS27" s="69">
        <v>213.37200000000001</v>
      </c>
      <c r="AT27" s="69">
        <v>207.374</v>
      </c>
      <c r="AU27" s="69">
        <v>208.887</v>
      </c>
      <c r="AV27" s="69">
        <v>201.33199999999999</v>
      </c>
      <c r="AW27" s="69">
        <v>208.86</v>
      </c>
      <c r="AX27" s="69">
        <v>227.85300000000001</v>
      </c>
      <c r="AY27" s="69">
        <v>236.55699999999999</v>
      </c>
      <c r="AZ27" s="69">
        <v>225.86600000000001</v>
      </c>
      <c r="BA27" s="69">
        <v>235.78100000000001</v>
      </c>
      <c r="BB27" s="69">
        <v>233.96299999999999</v>
      </c>
      <c r="BC27" s="346">
        <v>221.60669999999999</v>
      </c>
      <c r="BD27" s="346">
        <v>218.88679999999999</v>
      </c>
      <c r="BE27" s="346">
        <v>215.03620000000001</v>
      </c>
      <c r="BF27" s="346">
        <v>208.29740000000001</v>
      </c>
      <c r="BG27" s="346">
        <v>208.63079999999999</v>
      </c>
      <c r="BH27" s="346">
        <v>202.7852</v>
      </c>
      <c r="BI27" s="346">
        <v>209.98249999999999</v>
      </c>
      <c r="BJ27" s="346">
        <v>220.1643</v>
      </c>
      <c r="BK27" s="346">
        <v>227.2516</v>
      </c>
      <c r="BL27" s="346">
        <v>229.7782</v>
      </c>
      <c r="BM27" s="346">
        <v>223.09800000000001</v>
      </c>
      <c r="BN27" s="346">
        <v>221.3458</v>
      </c>
      <c r="BO27" s="346">
        <v>221.3075</v>
      </c>
      <c r="BP27" s="346">
        <v>223.2921</v>
      </c>
      <c r="BQ27" s="346">
        <v>221.30269999999999</v>
      </c>
      <c r="BR27" s="346">
        <v>214.50980000000001</v>
      </c>
      <c r="BS27" s="346">
        <v>215.7097</v>
      </c>
      <c r="BT27" s="346">
        <v>212.3526</v>
      </c>
      <c r="BU27" s="346">
        <v>217.1833</v>
      </c>
      <c r="BV27" s="346">
        <v>227.1867</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
      <c r="A29" s="1"/>
      <c r="B29" s="784" t="s">
        <v>829</v>
      </c>
      <c r="C29" s="785"/>
      <c r="D29" s="785"/>
      <c r="E29" s="785"/>
      <c r="F29" s="785"/>
      <c r="G29" s="785"/>
      <c r="H29" s="785"/>
      <c r="I29" s="785"/>
      <c r="J29" s="785"/>
      <c r="K29" s="785"/>
      <c r="L29" s="785"/>
      <c r="M29" s="785"/>
      <c r="N29" s="785"/>
      <c r="O29" s="785"/>
      <c r="P29" s="785"/>
      <c r="Q29" s="785"/>
      <c r="AY29" s="524"/>
      <c r="AZ29" s="524"/>
      <c r="BA29" s="524"/>
      <c r="BB29" s="524"/>
      <c r="BC29" s="524"/>
      <c r="BD29" s="643"/>
      <c r="BE29" s="643"/>
      <c r="BF29" s="643"/>
      <c r="BG29" s="524"/>
      <c r="BH29" s="524"/>
      <c r="BI29" s="524"/>
      <c r="BJ29" s="524"/>
    </row>
    <row r="30" spans="1:74" s="278" customFormat="1" ht="12" customHeight="1" x14ac:dyDescent="0.2">
      <c r="A30" s="1"/>
      <c r="B30" s="793" t="s">
        <v>131</v>
      </c>
      <c r="C30" s="785"/>
      <c r="D30" s="785"/>
      <c r="E30" s="785"/>
      <c r="F30" s="785"/>
      <c r="G30" s="785"/>
      <c r="H30" s="785"/>
      <c r="I30" s="785"/>
      <c r="J30" s="785"/>
      <c r="K30" s="785"/>
      <c r="L30" s="785"/>
      <c r="M30" s="785"/>
      <c r="N30" s="785"/>
      <c r="O30" s="785"/>
      <c r="P30" s="785"/>
      <c r="Q30" s="785"/>
      <c r="AY30" s="524"/>
      <c r="AZ30" s="524"/>
      <c r="BA30" s="524"/>
      <c r="BB30" s="524"/>
      <c r="BC30" s="524"/>
      <c r="BD30" s="643"/>
      <c r="BE30" s="643"/>
      <c r="BF30" s="643"/>
      <c r="BG30" s="524"/>
      <c r="BH30" s="524"/>
      <c r="BI30" s="524"/>
      <c r="BJ30" s="524"/>
    </row>
    <row r="31" spans="1:74" s="439" customFormat="1" ht="12" customHeight="1" x14ac:dyDescent="0.2">
      <c r="A31" s="438"/>
      <c r="B31" s="806" t="s">
        <v>854</v>
      </c>
      <c r="C31" s="807"/>
      <c r="D31" s="807"/>
      <c r="E31" s="807"/>
      <c r="F31" s="807"/>
      <c r="G31" s="807"/>
      <c r="H31" s="807"/>
      <c r="I31" s="807"/>
      <c r="J31" s="807"/>
      <c r="K31" s="807"/>
      <c r="L31" s="807"/>
      <c r="M31" s="807"/>
      <c r="N31" s="807"/>
      <c r="O31" s="807"/>
      <c r="P31" s="807"/>
      <c r="Q31" s="803"/>
      <c r="AY31" s="525"/>
      <c r="AZ31" s="525"/>
      <c r="BA31" s="525"/>
      <c r="BB31" s="525"/>
      <c r="BC31" s="525"/>
      <c r="BD31" s="644"/>
      <c r="BE31" s="644"/>
      <c r="BF31" s="644"/>
      <c r="BG31" s="525"/>
      <c r="BH31" s="525"/>
      <c r="BI31" s="525"/>
      <c r="BJ31" s="525"/>
    </row>
    <row r="32" spans="1:74" s="439" customFormat="1" ht="12" customHeight="1" x14ac:dyDescent="0.2">
      <c r="A32" s="438"/>
      <c r="B32" s="801" t="s">
        <v>874</v>
      </c>
      <c r="C32" s="803"/>
      <c r="D32" s="803"/>
      <c r="E32" s="803"/>
      <c r="F32" s="803"/>
      <c r="G32" s="803"/>
      <c r="H32" s="803"/>
      <c r="I32" s="803"/>
      <c r="J32" s="803"/>
      <c r="K32" s="803"/>
      <c r="L32" s="803"/>
      <c r="M32" s="803"/>
      <c r="N32" s="803"/>
      <c r="O32" s="803"/>
      <c r="P32" s="803"/>
      <c r="Q32" s="803"/>
      <c r="AY32" s="525"/>
      <c r="AZ32" s="525"/>
      <c r="BA32" s="525"/>
      <c r="BB32" s="525"/>
      <c r="BC32" s="525"/>
      <c r="BD32" s="644"/>
      <c r="BE32" s="644"/>
      <c r="BF32" s="644"/>
      <c r="BG32" s="525"/>
      <c r="BH32" s="525"/>
      <c r="BI32" s="525"/>
      <c r="BJ32" s="525"/>
    </row>
    <row r="33" spans="1:74" s="439" customFormat="1" ht="12" customHeight="1" x14ac:dyDescent="0.2">
      <c r="A33" s="438"/>
      <c r="B33" s="837" t="s">
        <v>875</v>
      </c>
      <c r="C33" s="803"/>
      <c r="D33" s="803"/>
      <c r="E33" s="803"/>
      <c r="F33" s="803"/>
      <c r="G33" s="803"/>
      <c r="H33" s="803"/>
      <c r="I33" s="803"/>
      <c r="J33" s="803"/>
      <c r="K33" s="803"/>
      <c r="L33" s="803"/>
      <c r="M33" s="803"/>
      <c r="N33" s="803"/>
      <c r="O33" s="803"/>
      <c r="P33" s="803"/>
      <c r="Q33" s="803"/>
      <c r="AY33" s="525"/>
      <c r="AZ33" s="525"/>
      <c r="BA33" s="525"/>
      <c r="BB33" s="525"/>
      <c r="BC33" s="525"/>
      <c r="BD33" s="644"/>
      <c r="BE33" s="644"/>
      <c r="BF33" s="644"/>
      <c r="BG33" s="525"/>
      <c r="BH33" s="525"/>
      <c r="BI33" s="525"/>
      <c r="BJ33" s="525"/>
    </row>
    <row r="34" spans="1:74" s="439" customFormat="1" ht="12" customHeight="1" x14ac:dyDescent="0.2">
      <c r="A34" s="438"/>
      <c r="B34" s="806" t="s">
        <v>877</v>
      </c>
      <c r="C34" s="807"/>
      <c r="D34" s="807"/>
      <c r="E34" s="807"/>
      <c r="F34" s="807"/>
      <c r="G34" s="807"/>
      <c r="H34" s="807"/>
      <c r="I34" s="807"/>
      <c r="J34" s="807"/>
      <c r="K34" s="807"/>
      <c r="L34" s="807"/>
      <c r="M34" s="807"/>
      <c r="N34" s="807"/>
      <c r="O34" s="807"/>
      <c r="P34" s="807"/>
      <c r="Q34" s="803"/>
      <c r="AY34" s="525"/>
      <c r="AZ34" s="525"/>
      <c r="BA34" s="525"/>
      <c r="BB34" s="525"/>
      <c r="BC34" s="525"/>
      <c r="BD34" s="644"/>
      <c r="BE34" s="644"/>
      <c r="BF34" s="644"/>
      <c r="BG34" s="525"/>
      <c r="BH34" s="525"/>
      <c r="BI34" s="525"/>
      <c r="BJ34" s="525"/>
    </row>
    <row r="35" spans="1:74" s="439" customFormat="1" ht="12" customHeight="1" x14ac:dyDescent="0.2">
      <c r="A35" s="438"/>
      <c r="B35" s="808" t="s">
        <v>878</v>
      </c>
      <c r="C35" s="802"/>
      <c r="D35" s="802"/>
      <c r="E35" s="802"/>
      <c r="F35" s="802"/>
      <c r="G35" s="802"/>
      <c r="H35" s="802"/>
      <c r="I35" s="802"/>
      <c r="J35" s="802"/>
      <c r="K35" s="802"/>
      <c r="L35" s="802"/>
      <c r="M35" s="802"/>
      <c r="N35" s="802"/>
      <c r="O35" s="802"/>
      <c r="P35" s="802"/>
      <c r="Q35" s="803"/>
      <c r="AY35" s="525"/>
      <c r="AZ35" s="525"/>
      <c r="BA35" s="525"/>
      <c r="BB35" s="525"/>
      <c r="BC35" s="525"/>
      <c r="BD35" s="644"/>
      <c r="BE35" s="644"/>
      <c r="BF35" s="644"/>
      <c r="BG35" s="525"/>
      <c r="BH35" s="525"/>
      <c r="BI35" s="525"/>
      <c r="BJ35" s="525"/>
    </row>
    <row r="36" spans="1:74" s="439" customFormat="1" ht="12" customHeight="1" x14ac:dyDescent="0.2">
      <c r="A36" s="438"/>
      <c r="B36" s="801" t="s">
        <v>858</v>
      </c>
      <c r="C36" s="802"/>
      <c r="D36" s="802"/>
      <c r="E36" s="802"/>
      <c r="F36" s="802"/>
      <c r="G36" s="802"/>
      <c r="H36" s="802"/>
      <c r="I36" s="802"/>
      <c r="J36" s="802"/>
      <c r="K36" s="802"/>
      <c r="L36" s="802"/>
      <c r="M36" s="802"/>
      <c r="N36" s="802"/>
      <c r="O36" s="802"/>
      <c r="P36" s="802"/>
      <c r="Q36" s="803"/>
      <c r="AY36" s="525"/>
      <c r="AZ36" s="525"/>
      <c r="BA36" s="525"/>
      <c r="BB36" s="525"/>
      <c r="BC36" s="525"/>
      <c r="BD36" s="644"/>
      <c r="BE36" s="644"/>
      <c r="BF36" s="644"/>
      <c r="BG36" s="525"/>
      <c r="BH36" s="525"/>
      <c r="BI36" s="525"/>
      <c r="BJ36" s="525"/>
    </row>
    <row r="37" spans="1:74" s="440" customFormat="1" ht="12" customHeight="1" x14ac:dyDescent="0.2">
      <c r="A37" s="429"/>
      <c r="B37" s="815" t="s">
        <v>954</v>
      </c>
      <c r="C37" s="803"/>
      <c r="D37" s="803"/>
      <c r="E37" s="803"/>
      <c r="F37" s="803"/>
      <c r="G37" s="803"/>
      <c r="H37" s="803"/>
      <c r="I37" s="803"/>
      <c r="J37" s="803"/>
      <c r="K37" s="803"/>
      <c r="L37" s="803"/>
      <c r="M37" s="803"/>
      <c r="N37" s="803"/>
      <c r="O37" s="803"/>
      <c r="P37" s="803"/>
      <c r="Q37" s="803"/>
      <c r="AY37" s="526"/>
      <c r="AZ37" s="526"/>
      <c r="BA37" s="526"/>
      <c r="BB37" s="526"/>
      <c r="BC37" s="526"/>
      <c r="BD37" s="645"/>
      <c r="BE37" s="645"/>
      <c r="BF37" s="645"/>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codeName="Sheet11">
    <pageSetUpPr fitToPage="1"/>
  </sheetPr>
  <dimension ref="A1:BV343"/>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B6" sqref="BB6:BB38"/>
    </sheetView>
  </sheetViews>
  <sheetFormatPr defaultColWidth="9.5703125" defaultRowHeight="11.25" x14ac:dyDescent="0.2"/>
  <cols>
    <col min="1" max="1" width="14.42578125" style="72" customWidth="1"/>
    <col min="2" max="2" width="38.5703125" style="72" customWidth="1"/>
    <col min="3" max="50" width="6.5703125" style="72" customWidth="1"/>
    <col min="51" max="55" width="6.5703125" style="390" customWidth="1"/>
    <col min="56" max="58" width="6.5703125" style="646" customWidth="1"/>
    <col min="59" max="62" width="6.5703125" style="390" customWidth="1"/>
    <col min="63" max="74" width="6.5703125" style="72" customWidth="1"/>
    <col min="75" max="16384" width="9.5703125" style="72"/>
  </cols>
  <sheetData>
    <row r="1" spans="1:74" ht="13.35" customHeight="1" x14ac:dyDescent="0.2">
      <c r="A1" s="794" t="s">
        <v>812</v>
      </c>
      <c r="B1" s="838" t="s">
        <v>243</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301"/>
    </row>
    <row r="2" spans="1:74" ht="12.75" x14ac:dyDescent="0.2">
      <c r="A2" s="795"/>
      <c r="B2" s="532" t="str">
        <f>"U.S. Energy Information Administration  |  Short-Term Energy Outlook  - "&amp;Dates!D1</f>
        <v>U.S. Energy Information Administration  |  Short-Term Energy Outlook  - May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73"/>
      <c r="B5" s="74" t="s">
        <v>795</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789</v>
      </c>
      <c r="B6" s="185" t="s">
        <v>432</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75.465512451999999</v>
      </c>
      <c r="P6" s="213">
        <v>76.521014356999999</v>
      </c>
      <c r="Q6" s="213">
        <v>78.251577581000006</v>
      </c>
      <c r="R6" s="213">
        <v>78.347716933000001</v>
      </c>
      <c r="S6" s="213">
        <v>78.346423354999999</v>
      </c>
      <c r="T6" s="213">
        <v>79.105870033000002</v>
      </c>
      <c r="U6" s="213">
        <v>79.921699871000001</v>
      </c>
      <c r="V6" s="213">
        <v>79.876760032000007</v>
      </c>
      <c r="W6" s="213">
        <v>81.273754199999999</v>
      </c>
      <c r="X6" s="213">
        <v>82.717891323000003</v>
      </c>
      <c r="Y6" s="213">
        <v>85.292362132999997</v>
      </c>
      <c r="Z6" s="213">
        <v>84.786924741999997</v>
      </c>
      <c r="AA6" s="213">
        <v>84.273825193999997</v>
      </c>
      <c r="AB6" s="213">
        <v>86.085584964000006</v>
      </c>
      <c r="AC6" s="213">
        <v>87.763992806000005</v>
      </c>
      <c r="AD6" s="213">
        <v>87.234921299999996</v>
      </c>
      <c r="AE6" s="213">
        <v>88.050157193999993</v>
      </c>
      <c r="AF6" s="213">
        <v>88.177088132999998</v>
      </c>
      <c r="AG6" s="213">
        <v>88.994897386999995</v>
      </c>
      <c r="AH6" s="213">
        <v>90.798082871000005</v>
      </c>
      <c r="AI6" s="213">
        <v>93.230538832999997</v>
      </c>
      <c r="AJ6" s="213">
        <v>93.391527515999996</v>
      </c>
      <c r="AK6" s="213">
        <v>95.674455433000006</v>
      </c>
      <c r="AL6" s="213">
        <v>95.223908289999997</v>
      </c>
      <c r="AM6" s="213">
        <v>95.218880548000001</v>
      </c>
      <c r="AN6" s="213">
        <v>96.226242249999999</v>
      </c>
      <c r="AO6" s="213">
        <v>96.801294838999993</v>
      </c>
      <c r="AP6" s="213">
        <v>97.328030666999993</v>
      </c>
      <c r="AQ6" s="213">
        <v>96.900846000000001</v>
      </c>
      <c r="AR6" s="213">
        <v>98.115709499999994</v>
      </c>
      <c r="AS6" s="213">
        <v>98.057237870999998</v>
      </c>
      <c r="AT6" s="213">
        <v>100.17237464999999</v>
      </c>
      <c r="AU6" s="213">
        <v>101.55837289999999</v>
      </c>
      <c r="AV6" s="213">
        <v>103.00534813</v>
      </c>
      <c r="AW6" s="213">
        <v>103.4308166</v>
      </c>
      <c r="AX6" s="213">
        <v>103.06121535</v>
      </c>
      <c r="AY6" s="213">
        <v>102.34856865</v>
      </c>
      <c r="AZ6" s="213">
        <v>101.66308407</v>
      </c>
      <c r="BA6" s="213">
        <v>101.35209999999999</v>
      </c>
      <c r="BB6" s="213">
        <v>100.56</v>
      </c>
      <c r="BC6" s="351">
        <v>98.290809999999993</v>
      </c>
      <c r="BD6" s="351">
        <v>96.299030000000002</v>
      </c>
      <c r="BE6" s="351">
        <v>95.647570000000002</v>
      </c>
      <c r="BF6" s="351">
        <v>95.138000000000005</v>
      </c>
      <c r="BG6" s="351">
        <v>94.609899999999996</v>
      </c>
      <c r="BH6" s="351">
        <v>93.756600000000006</v>
      </c>
      <c r="BI6" s="351">
        <v>93.064239999999998</v>
      </c>
      <c r="BJ6" s="351">
        <v>92.340580000000003</v>
      </c>
      <c r="BK6" s="351">
        <v>91.620739999999998</v>
      </c>
      <c r="BL6" s="351">
        <v>91.024500000000003</v>
      </c>
      <c r="BM6" s="351">
        <v>90.687650000000005</v>
      </c>
      <c r="BN6" s="351">
        <v>90.928510000000003</v>
      </c>
      <c r="BO6" s="351">
        <v>90.990440000000007</v>
      </c>
      <c r="BP6" s="351">
        <v>91.196020000000004</v>
      </c>
      <c r="BQ6" s="351">
        <v>91.444850000000002</v>
      </c>
      <c r="BR6" s="351">
        <v>92.091809999999995</v>
      </c>
      <c r="BS6" s="351">
        <v>92.821960000000004</v>
      </c>
      <c r="BT6" s="351">
        <v>93.192719999999994</v>
      </c>
      <c r="BU6" s="351">
        <v>93.615759999999995</v>
      </c>
      <c r="BV6" s="351">
        <v>93.568280000000001</v>
      </c>
    </row>
    <row r="7" spans="1:74" ht="11.1" customHeight="1" x14ac:dyDescent="0.2">
      <c r="A7" s="76" t="s">
        <v>790</v>
      </c>
      <c r="B7" s="185" t="s">
        <v>433</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1.0007213548</v>
      </c>
      <c r="P7" s="213">
        <v>1.0051832142999999</v>
      </c>
      <c r="Q7" s="213">
        <v>1.0110911935</v>
      </c>
      <c r="R7" s="213">
        <v>1.0124298332999999</v>
      </c>
      <c r="S7" s="213">
        <v>0.98061022581000001</v>
      </c>
      <c r="T7" s="213">
        <v>0.91696866666999999</v>
      </c>
      <c r="U7" s="213">
        <v>0.77498987097000005</v>
      </c>
      <c r="V7" s="213">
        <v>0.78796548386999998</v>
      </c>
      <c r="W7" s="213">
        <v>0.90684136667000004</v>
      </c>
      <c r="X7" s="213">
        <v>0.95277609676999997</v>
      </c>
      <c r="Y7" s="213">
        <v>0.99199323333</v>
      </c>
      <c r="Z7" s="213">
        <v>0.98839683870999995</v>
      </c>
      <c r="AA7" s="213">
        <v>1.0024972581</v>
      </c>
      <c r="AB7" s="213">
        <v>0.99018407142999998</v>
      </c>
      <c r="AC7" s="213">
        <v>0.99678816129000003</v>
      </c>
      <c r="AD7" s="213">
        <v>0.96358413333000004</v>
      </c>
      <c r="AE7" s="213">
        <v>0.93002709676999995</v>
      </c>
      <c r="AF7" s="213">
        <v>0.86816786667000001</v>
      </c>
      <c r="AG7" s="213">
        <v>0.84246267742000003</v>
      </c>
      <c r="AH7" s="213">
        <v>0.84280248387000001</v>
      </c>
      <c r="AI7" s="213">
        <v>0.90165796666999998</v>
      </c>
      <c r="AJ7" s="213">
        <v>0.90972770968000005</v>
      </c>
      <c r="AK7" s="213">
        <v>0.98024476667000005</v>
      </c>
      <c r="AL7" s="213">
        <v>0.99763341935000005</v>
      </c>
      <c r="AM7" s="213">
        <v>0.98396409676999996</v>
      </c>
      <c r="AN7" s="213">
        <v>0.95457417857000004</v>
      </c>
      <c r="AO7" s="213">
        <v>0.94664041934999998</v>
      </c>
      <c r="AP7" s="213">
        <v>0.96053960000000005</v>
      </c>
      <c r="AQ7" s="213">
        <v>0.93647477419000003</v>
      </c>
      <c r="AR7" s="213">
        <v>0.89631323333000001</v>
      </c>
      <c r="AS7" s="213">
        <v>0.81766722580999995</v>
      </c>
      <c r="AT7" s="213">
        <v>0.73792435483999996</v>
      </c>
      <c r="AU7" s="213">
        <v>0.81645166667000002</v>
      </c>
      <c r="AV7" s="213">
        <v>0.88604483870999995</v>
      </c>
      <c r="AW7" s="213">
        <v>0.94185943333</v>
      </c>
      <c r="AX7" s="213">
        <v>0.95706274193999996</v>
      </c>
      <c r="AY7" s="213">
        <v>0.96833800000000003</v>
      </c>
      <c r="AZ7" s="213">
        <v>0.98403572413999996</v>
      </c>
      <c r="BA7" s="213">
        <v>1.0012190000000001</v>
      </c>
      <c r="BB7" s="213">
        <v>0.91907000000000005</v>
      </c>
      <c r="BC7" s="351">
        <v>0.81751660000000004</v>
      </c>
      <c r="BD7" s="351">
        <v>0.69825660000000001</v>
      </c>
      <c r="BE7" s="351">
        <v>0.62351809999999996</v>
      </c>
      <c r="BF7" s="351">
        <v>0.79161459999999995</v>
      </c>
      <c r="BG7" s="351">
        <v>0.88954339999999998</v>
      </c>
      <c r="BH7" s="351">
        <v>0.90795020000000004</v>
      </c>
      <c r="BI7" s="351">
        <v>0.94965239999999995</v>
      </c>
      <c r="BJ7" s="351">
        <v>0.95368260000000005</v>
      </c>
      <c r="BK7" s="351">
        <v>0.96361529999999995</v>
      </c>
      <c r="BL7" s="351">
        <v>1.012194</v>
      </c>
      <c r="BM7" s="351">
        <v>1.017719</v>
      </c>
      <c r="BN7" s="351">
        <v>0.93445750000000005</v>
      </c>
      <c r="BO7" s="351">
        <v>0.8684771</v>
      </c>
      <c r="BP7" s="351">
        <v>0.80020919999999995</v>
      </c>
      <c r="BQ7" s="351">
        <v>0.66634409999999999</v>
      </c>
      <c r="BR7" s="351">
        <v>0.81365319999999997</v>
      </c>
      <c r="BS7" s="351">
        <v>0.91351459999999995</v>
      </c>
      <c r="BT7" s="351">
        <v>0.92518460000000002</v>
      </c>
      <c r="BU7" s="351">
        <v>0.96061510000000006</v>
      </c>
      <c r="BV7" s="351">
        <v>0.95993740000000005</v>
      </c>
    </row>
    <row r="8" spans="1:74" ht="11.1" customHeight="1" x14ac:dyDescent="0.2">
      <c r="A8" s="76" t="s">
        <v>793</v>
      </c>
      <c r="B8" s="185" t="s">
        <v>127</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2.4041771612999998</v>
      </c>
      <c r="AB8" s="213">
        <v>2.5499644642999999</v>
      </c>
      <c r="AC8" s="213">
        <v>2.5973800322999998</v>
      </c>
      <c r="AD8" s="213">
        <v>2.4153081667</v>
      </c>
      <c r="AE8" s="213">
        <v>2.4161050323</v>
      </c>
      <c r="AF8" s="213">
        <v>2.5269507</v>
      </c>
      <c r="AG8" s="213">
        <v>2.8465355160999999</v>
      </c>
      <c r="AH8" s="213">
        <v>3.0422223547999998</v>
      </c>
      <c r="AI8" s="213">
        <v>2.8390418333</v>
      </c>
      <c r="AJ8" s="213">
        <v>2.6674534194000001</v>
      </c>
      <c r="AK8" s="213">
        <v>2.8921643666999999</v>
      </c>
      <c r="AL8" s="213">
        <v>2.8558617742000001</v>
      </c>
      <c r="AM8" s="213">
        <v>2.8671761290000002</v>
      </c>
      <c r="AN8" s="213">
        <v>2.6424028928999999</v>
      </c>
      <c r="AO8" s="213">
        <v>2.8706439355</v>
      </c>
      <c r="AP8" s="213">
        <v>2.8307922667000001</v>
      </c>
      <c r="AQ8" s="213">
        <v>2.7551833548000002</v>
      </c>
      <c r="AR8" s="213">
        <v>2.6589041333000001</v>
      </c>
      <c r="AS8" s="213">
        <v>2.1094987419</v>
      </c>
      <c r="AT8" s="213">
        <v>2.7727521290000001</v>
      </c>
      <c r="AU8" s="213">
        <v>2.6544915667</v>
      </c>
      <c r="AV8" s="213">
        <v>2.6725288064999999</v>
      </c>
      <c r="AW8" s="213">
        <v>2.7245801332999999</v>
      </c>
      <c r="AX8" s="213">
        <v>2.7649463871000002</v>
      </c>
      <c r="AY8" s="213">
        <v>2.7379730323000002</v>
      </c>
      <c r="AZ8" s="213">
        <v>2.7106745516999999</v>
      </c>
      <c r="BA8" s="213">
        <v>2.7275860000000001</v>
      </c>
      <c r="BB8" s="213">
        <v>2.6337630000000001</v>
      </c>
      <c r="BC8" s="351">
        <v>2.3705080000000001</v>
      </c>
      <c r="BD8" s="351">
        <v>2.3169029999999999</v>
      </c>
      <c r="BE8" s="351">
        <v>2.548584</v>
      </c>
      <c r="BF8" s="351">
        <v>2.4553850000000002</v>
      </c>
      <c r="BG8" s="351">
        <v>2.4156230000000001</v>
      </c>
      <c r="BH8" s="351">
        <v>2.2783039999999999</v>
      </c>
      <c r="BI8" s="351">
        <v>2.4792190000000001</v>
      </c>
      <c r="BJ8" s="351">
        <v>2.4779819999999999</v>
      </c>
      <c r="BK8" s="351">
        <v>2.4518</v>
      </c>
      <c r="BL8" s="351">
        <v>2.4283649999999999</v>
      </c>
      <c r="BM8" s="351">
        <v>2.4041709999999998</v>
      </c>
      <c r="BN8" s="351">
        <v>2.379178</v>
      </c>
      <c r="BO8" s="351">
        <v>2.35501</v>
      </c>
      <c r="BP8" s="351">
        <v>2.2966489999999999</v>
      </c>
      <c r="BQ8" s="351">
        <v>2.2605469999999999</v>
      </c>
      <c r="BR8" s="351">
        <v>2.180307</v>
      </c>
      <c r="BS8" s="351">
        <v>2.160428</v>
      </c>
      <c r="BT8" s="351">
        <v>2.0323340000000001</v>
      </c>
      <c r="BU8" s="351">
        <v>2.2155109999999998</v>
      </c>
      <c r="BV8" s="351">
        <v>2.243366</v>
      </c>
    </row>
    <row r="9" spans="1:74" ht="11.1" customHeight="1" x14ac:dyDescent="0.2">
      <c r="A9" s="76" t="s">
        <v>794</v>
      </c>
      <c r="B9" s="185" t="s">
        <v>119</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72.357325821000003</v>
      </c>
      <c r="Q9" s="213">
        <v>73.964028193999994</v>
      </c>
      <c r="R9" s="213">
        <v>74.308188732999994</v>
      </c>
      <c r="S9" s="213">
        <v>74.294010999999998</v>
      </c>
      <c r="T9" s="213">
        <v>75.297036633000005</v>
      </c>
      <c r="U9" s="213">
        <v>76.117958935000004</v>
      </c>
      <c r="V9" s="213">
        <v>76.223391194000001</v>
      </c>
      <c r="W9" s="213">
        <v>77.552689799999996</v>
      </c>
      <c r="X9" s="213">
        <v>79.297448774000003</v>
      </c>
      <c r="Y9" s="213">
        <v>81.698876200000001</v>
      </c>
      <c r="Z9" s="213">
        <v>81.388192258000004</v>
      </c>
      <c r="AA9" s="213">
        <v>80.867150773999995</v>
      </c>
      <c r="AB9" s="213">
        <v>82.545436429000006</v>
      </c>
      <c r="AC9" s="213">
        <v>84.169824613000003</v>
      </c>
      <c r="AD9" s="213">
        <v>83.856029000000007</v>
      </c>
      <c r="AE9" s="213">
        <v>84.704025064999996</v>
      </c>
      <c r="AF9" s="213">
        <v>84.781969567000004</v>
      </c>
      <c r="AG9" s="213">
        <v>85.305899194000006</v>
      </c>
      <c r="AH9" s="213">
        <v>86.913058031999995</v>
      </c>
      <c r="AI9" s="213">
        <v>89.489839032999996</v>
      </c>
      <c r="AJ9" s="213">
        <v>89.814346387000001</v>
      </c>
      <c r="AK9" s="213">
        <v>91.802046300000001</v>
      </c>
      <c r="AL9" s="213">
        <v>91.370413096999997</v>
      </c>
      <c r="AM9" s="213">
        <v>91.367740323000007</v>
      </c>
      <c r="AN9" s="213">
        <v>92.629265179000001</v>
      </c>
      <c r="AO9" s="213">
        <v>92.984010483999995</v>
      </c>
      <c r="AP9" s="213">
        <v>93.536698799999996</v>
      </c>
      <c r="AQ9" s="213">
        <v>93.209187870999997</v>
      </c>
      <c r="AR9" s="213">
        <v>94.560492132999997</v>
      </c>
      <c r="AS9" s="213">
        <v>95.130071903000001</v>
      </c>
      <c r="AT9" s="213">
        <v>96.661698161000004</v>
      </c>
      <c r="AU9" s="213">
        <v>98.087429666999995</v>
      </c>
      <c r="AV9" s="213">
        <v>99.446774484000002</v>
      </c>
      <c r="AW9" s="213">
        <v>99.764377033000002</v>
      </c>
      <c r="AX9" s="213">
        <v>99.339206226000002</v>
      </c>
      <c r="AY9" s="213">
        <v>98.642257612999998</v>
      </c>
      <c r="AZ9" s="213">
        <v>97.968373792999998</v>
      </c>
      <c r="BA9" s="213">
        <v>97.623339999999999</v>
      </c>
      <c r="BB9" s="213">
        <v>97.007180000000005</v>
      </c>
      <c r="BC9" s="351">
        <v>95.102789999999999</v>
      </c>
      <c r="BD9" s="351">
        <v>93.283869999999993</v>
      </c>
      <c r="BE9" s="351">
        <v>92.475470000000001</v>
      </c>
      <c r="BF9" s="351">
        <v>91.891000000000005</v>
      </c>
      <c r="BG9" s="351">
        <v>91.304730000000006</v>
      </c>
      <c r="BH9" s="351">
        <v>90.570340000000002</v>
      </c>
      <c r="BI9" s="351">
        <v>89.635369999999995</v>
      </c>
      <c r="BJ9" s="351">
        <v>88.908910000000006</v>
      </c>
      <c r="BK9" s="351">
        <v>88.205330000000004</v>
      </c>
      <c r="BL9" s="351">
        <v>87.583939999999998</v>
      </c>
      <c r="BM9" s="351">
        <v>87.26576</v>
      </c>
      <c r="BN9" s="351">
        <v>87.614869999999996</v>
      </c>
      <c r="BO9" s="351">
        <v>87.766949999999994</v>
      </c>
      <c r="BP9" s="351">
        <v>88.099159999999998</v>
      </c>
      <c r="BQ9" s="351">
        <v>88.517960000000002</v>
      </c>
      <c r="BR9" s="351">
        <v>89.097849999999994</v>
      </c>
      <c r="BS9" s="351">
        <v>89.748009999999994</v>
      </c>
      <c r="BT9" s="351">
        <v>90.235200000000006</v>
      </c>
      <c r="BU9" s="351">
        <v>90.439629999999994</v>
      </c>
      <c r="BV9" s="351">
        <v>90.364980000000003</v>
      </c>
    </row>
    <row r="10" spans="1:74" ht="11.1" customHeight="1" x14ac:dyDescent="0.2">
      <c r="A10" s="76" t="s">
        <v>543</v>
      </c>
      <c r="B10" s="185" t="s">
        <v>434</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79.278645161</v>
      </c>
      <c r="AA10" s="213">
        <v>78.536483871000001</v>
      </c>
      <c r="AB10" s="213">
        <v>80.224892857</v>
      </c>
      <c r="AC10" s="213">
        <v>81.789064515999996</v>
      </c>
      <c r="AD10" s="213">
        <v>81.296000000000006</v>
      </c>
      <c r="AE10" s="213">
        <v>82.055741935</v>
      </c>
      <c r="AF10" s="213">
        <v>82.174033332999997</v>
      </c>
      <c r="AG10" s="213">
        <v>82.936161290000001</v>
      </c>
      <c r="AH10" s="213">
        <v>84.616580644999999</v>
      </c>
      <c r="AI10" s="213">
        <v>86.883433332999999</v>
      </c>
      <c r="AJ10" s="213">
        <v>87.033451612999997</v>
      </c>
      <c r="AK10" s="213">
        <v>89.160966666999997</v>
      </c>
      <c r="AL10" s="213">
        <v>88.741096773999999</v>
      </c>
      <c r="AM10" s="213">
        <v>88.617483871000005</v>
      </c>
      <c r="AN10" s="213">
        <v>89.412642856999994</v>
      </c>
      <c r="AO10" s="213">
        <v>89.927806451999999</v>
      </c>
      <c r="AP10" s="213">
        <v>90.404866666999993</v>
      </c>
      <c r="AQ10" s="213">
        <v>89.921290322999994</v>
      </c>
      <c r="AR10" s="213">
        <v>91.198466667000005</v>
      </c>
      <c r="AS10" s="213">
        <v>91.277354838999997</v>
      </c>
      <c r="AT10" s="213">
        <v>93.316032258000007</v>
      </c>
      <c r="AU10" s="213">
        <v>94.388999999999996</v>
      </c>
      <c r="AV10" s="213">
        <v>95.781870968000007</v>
      </c>
      <c r="AW10" s="213">
        <v>96.248533332999997</v>
      </c>
      <c r="AX10" s="213">
        <v>95.876838710000001</v>
      </c>
      <c r="AY10" s="213">
        <v>94.811580645000006</v>
      </c>
      <c r="AZ10" s="213">
        <v>94.052655172000001</v>
      </c>
      <c r="BA10" s="213">
        <v>93.947429999999997</v>
      </c>
      <c r="BB10" s="213">
        <v>93.100650000000002</v>
      </c>
      <c r="BC10" s="351">
        <v>90.981430000000003</v>
      </c>
      <c r="BD10" s="351">
        <v>89.152979999999999</v>
      </c>
      <c r="BE10" s="351">
        <v>88.512960000000007</v>
      </c>
      <c r="BF10" s="351">
        <v>88.027900000000002</v>
      </c>
      <c r="BG10" s="351">
        <v>87.527289999999994</v>
      </c>
      <c r="BH10" s="351">
        <v>86.716939999999994</v>
      </c>
      <c r="BI10" s="351">
        <v>86.060860000000005</v>
      </c>
      <c r="BJ10" s="351">
        <v>85.375209999999996</v>
      </c>
      <c r="BK10" s="351">
        <v>84.693240000000003</v>
      </c>
      <c r="BL10" s="351">
        <v>84.125739999999993</v>
      </c>
      <c r="BM10" s="351">
        <v>83.797979999999995</v>
      </c>
      <c r="BN10" s="351">
        <v>84.004249999999999</v>
      </c>
      <c r="BO10" s="351">
        <v>84.045119999999997</v>
      </c>
      <c r="BP10" s="351">
        <v>84.218689999999995</v>
      </c>
      <c r="BQ10" s="351">
        <v>84.432090000000002</v>
      </c>
      <c r="BR10" s="351">
        <v>85.012969999999996</v>
      </c>
      <c r="BS10" s="351">
        <v>85.670500000000004</v>
      </c>
      <c r="BT10" s="351">
        <v>85.996009999999998</v>
      </c>
      <c r="BU10" s="351">
        <v>86.369619999999998</v>
      </c>
      <c r="BV10" s="351">
        <v>86.308859999999996</v>
      </c>
    </row>
    <row r="11" spans="1:74" ht="11.1" customHeight="1" x14ac:dyDescent="0.2">
      <c r="A11" s="613" t="s">
        <v>549</v>
      </c>
      <c r="B11" s="614" t="s">
        <v>993</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0.46560732257999998</v>
      </c>
      <c r="AN11" s="213">
        <v>0.26884496428999999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9.2699533333000003E-2</v>
      </c>
      <c r="AX11" s="213">
        <v>0.33810451612999998</v>
      </c>
      <c r="AY11" s="213">
        <v>0.42639487097000001</v>
      </c>
      <c r="AZ11" s="213">
        <v>0.19618727586000001</v>
      </c>
      <c r="BA11" s="213">
        <v>0.15</v>
      </c>
      <c r="BB11" s="213">
        <v>0.1</v>
      </c>
      <c r="BC11" s="351">
        <v>0.1</v>
      </c>
      <c r="BD11" s="351">
        <v>0.1</v>
      </c>
      <c r="BE11" s="351">
        <v>0.2</v>
      </c>
      <c r="BF11" s="351">
        <v>0.25362032258</v>
      </c>
      <c r="BG11" s="351">
        <v>8.8338566667000004E-2</v>
      </c>
      <c r="BH11" s="351">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994</v>
      </c>
      <c r="B12" s="614" t="s">
        <v>995</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4.4702474515999997</v>
      </c>
      <c r="AU12" s="213">
        <v>5.3420570999999999</v>
      </c>
      <c r="AV12" s="213">
        <v>5.7408443548000001</v>
      </c>
      <c r="AW12" s="213">
        <v>6.3436655667000004</v>
      </c>
      <c r="AX12" s="213">
        <v>7.1128532581000004</v>
      </c>
      <c r="AY12" s="213">
        <v>8.0743546774000006</v>
      </c>
      <c r="AZ12" s="213">
        <v>7.7857302413999996</v>
      </c>
      <c r="BA12" s="213">
        <v>7.9</v>
      </c>
      <c r="BB12" s="213">
        <v>7.2870737195000004</v>
      </c>
      <c r="BC12" s="351">
        <v>5.5901991935000002</v>
      </c>
      <c r="BD12" s="351">
        <v>4.6407326804000002</v>
      </c>
      <c r="BE12" s="351">
        <v>4.7408969752000001</v>
      </c>
      <c r="BF12" s="351">
        <v>5.1023369332000001</v>
      </c>
      <c r="BG12" s="351">
        <v>4.6055627396999999</v>
      </c>
      <c r="BH12" s="351">
        <v>4.6745746884999999</v>
      </c>
      <c r="BI12" s="351">
        <v>5.5652867580000001</v>
      </c>
      <c r="BJ12" s="351">
        <v>6.5022353865999998</v>
      </c>
      <c r="BK12" s="351">
        <v>7.3006612902999999</v>
      </c>
      <c r="BL12" s="351">
        <v>7.4055</v>
      </c>
      <c r="BM12" s="351">
        <v>6.5238741935000002</v>
      </c>
      <c r="BN12" s="351">
        <v>5.9526542458999998</v>
      </c>
      <c r="BO12" s="351">
        <v>6.0097659015999998</v>
      </c>
      <c r="BP12" s="351">
        <v>7.3129656408999999</v>
      </c>
      <c r="BQ12" s="351">
        <v>7.9795311135000002</v>
      </c>
      <c r="BR12" s="351">
        <v>7.8300216346999996</v>
      </c>
      <c r="BS12" s="351">
        <v>6.8365999999999998</v>
      </c>
      <c r="BT12" s="351">
        <v>7.1962000000000002</v>
      </c>
      <c r="BU12" s="351">
        <v>8.8930000000000007</v>
      </c>
      <c r="BV12" s="351">
        <v>8.5232500000000009</v>
      </c>
    </row>
    <row r="13" spans="1:74" ht="11.1" customHeight="1" x14ac:dyDescent="0.2">
      <c r="A13" s="613" t="s">
        <v>548</v>
      </c>
      <c r="B13" s="614" t="s">
        <v>957</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7.3650832667000001</v>
      </c>
      <c r="AX13" s="213">
        <v>7.9206046774000001</v>
      </c>
      <c r="AY13" s="213">
        <v>8.0279139677</v>
      </c>
      <c r="AZ13" s="213">
        <v>8.0157948620999999</v>
      </c>
      <c r="BA13" s="213">
        <v>7.725136</v>
      </c>
      <c r="BB13" s="213">
        <v>7.438523</v>
      </c>
      <c r="BC13" s="351">
        <v>6.6097999999999999</v>
      </c>
      <c r="BD13" s="351">
        <v>6.582586</v>
      </c>
      <c r="BE13" s="351">
        <v>7.0508259999999998</v>
      </c>
      <c r="BF13" s="351">
        <v>6.8831810000000004</v>
      </c>
      <c r="BG13" s="351">
        <v>6.8705660000000002</v>
      </c>
      <c r="BH13" s="351">
        <v>6.7863990000000003</v>
      </c>
      <c r="BI13" s="351">
        <v>7.0901569999999996</v>
      </c>
      <c r="BJ13" s="351">
        <v>8.4857460000000007</v>
      </c>
      <c r="BK13" s="351">
        <v>8.8918710000000001</v>
      </c>
      <c r="BL13" s="351">
        <v>8.3237799999999993</v>
      </c>
      <c r="BM13" s="351">
        <v>8.1397779999999997</v>
      </c>
      <c r="BN13" s="351">
        <v>7.6098910000000002</v>
      </c>
      <c r="BO13" s="351">
        <v>7.4319129999999998</v>
      </c>
      <c r="BP13" s="351">
        <v>7.4638809999999998</v>
      </c>
      <c r="BQ13" s="351">
        <v>7.9017920000000004</v>
      </c>
      <c r="BR13" s="351">
        <v>7.6763529999999998</v>
      </c>
      <c r="BS13" s="351">
        <v>7.4440330000000001</v>
      </c>
      <c r="BT13" s="351">
        <v>7.43398</v>
      </c>
      <c r="BU13" s="351">
        <v>7.8650869999999999</v>
      </c>
      <c r="BV13" s="351">
        <v>8.8871339999999996</v>
      </c>
    </row>
    <row r="14" spans="1:74" ht="11.1" customHeight="1" x14ac:dyDescent="0.2">
      <c r="A14" s="613" t="s">
        <v>996</v>
      </c>
      <c r="B14" s="614" t="s">
        <v>958</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7.3455195667000002</v>
      </c>
      <c r="AJ14" s="213">
        <v>6.9922699032000004</v>
      </c>
      <c r="AK14" s="213">
        <v>7.6710149000000003</v>
      </c>
      <c r="AL14" s="213">
        <v>7.7633359031999998</v>
      </c>
      <c r="AM14" s="213">
        <v>7.6719125805999999</v>
      </c>
      <c r="AN14" s="213">
        <v>8.1103156071000004</v>
      </c>
      <c r="AO14" s="213">
        <v>7.8298361613000003</v>
      </c>
      <c r="AP14" s="213">
        <v>7.0370176000000004</v>
      </c>
      <c r="AQ14" s="213">
        <v>7.2146951612999999</v>
      </c>
      <c r="AR14" s="213">
        <v>7.2756394333000003</v>
      </c>
      <c r="AS14" s="213">
        <v>7.6301779031999999</v>
      </c>
      <c r="AT14" s="213">
        <v>7.9485697742000001</v>
      </c>
      <c r="AU14" s="213">
        <v>7.8079151667</v>
      </c>
      <c r="AV14" s="213">
        <v>7.9830152581</v>
      </c>
      <c r="AW14" s="213">
        <v>8.3583876332999996</v>
      </c>
      <c r="AX14" s="213">
        <v>8.4034795161000009</v>
      </c>
      <c r="AY14" s="213">
        <v>8.3246272580999996</v>
      </c>
      <c r="AZ14" s="213">
        <v>7.8113341379000003</v>
      </c>
      <c r="BA14" s="213">
        <v>8.200272</v>
      </c>
      <c r="BB14" s="213">
        <v>7.5809100000000003</v>
      </c>
      <c r="BC14" s="351">
        <v>7.3241670000000001</v>
      </c>
      <c r="BD14" s="351">
        <v>7.6889390000000004</v>
      </c>
      <c r="BE14" s="351">
        <v>8.0909720000000007</v>
      </c>
      <c r="BF14" s="351">
        <v>8.2226350000000004</v>
      </c>
      <c r="BG14" s="351">
        <v>8.2761639999999996</v>
      </c>
      <c r="BH14" s="351">
        <v>8.2837259999999997</v>
      </c>
      <c r="BI14" s="351">
        <v>8.5130359999999996</v>
      </c>
      <c r="BJ14" s="351">
        <v>8.7862729999999996</v>
      </c>
      <c r="BK14" s="351">
        <v>8.8478019999999997</v>
      </c>
      <c r="BL14" s="351">
        <v>8.9648310000000002</v>
      </c>
      <c r="BM14" s="351">
        <v>8.4956429999999994</v>
      </c>
      <c r="BN14" s="351">
        <v>7.9829660000000002</v>
      </c>
      <c r="BO14" s="351">
        <v>7.7705060000000001</v>
      </c>
      <c r="BP14" s="351">
        <v>7.9505980000000003</v>
      </c>
      <c r="BQ14" s="351">
        <v>8.7567199999999996</v>
      </c>
      <c r="BR14" s="351">
        <v>8.6416570000000004</v>
      </c>
      <c r="BS14" s="351">
        <v>8.7376369999999994</v>
      </c>
      <c r="BT14" s="351">
        <v>8.3849560000000007</v>
      </c>
      <c r="BU14" s="351">
        <v>8.9286080000000005</v>
      </c>
      <c r="BV14" s="351">
        <v>9.1975549999999995</v>
      </c>
    </row>
    <row r="15" spans="1:74" ht="11.1" customHeight="1" x14ac:dyDescent="0.2">
      <c r="A15" s="76" t="s">
        <v>550</v>
      </c>
      <c r="B15" s="185" t="s">
        <v>435</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0.17803225806</v>
      </c>
      <c r="AB15" s="213">
        <v>0.18185714285999999</v>
      </c>
      <c r="AC15" s="213">
        <v>0.18538709677000001</v>
      </c>
      <c r="AD15" s="213">
        <v>0.18426666667</v>
      </c>
      <c r="AE15" s="213">
        <v>0.186</v>
      </c>
      <c r="AF15" s="213">
        <v>0.18626666667</v>
      </c>
      <c r="AG15" s="213">
        <v>0.188</v>
      </c>
      <c r="AH15" s="213">
        <v>0.19180645161000001</v>
      </c>
      <c r="AI15" s="213">
        <v>0.19693333332999999</v>
      </c>
      <c r="AJ15" s="213">
        <v>0.19729032258000001</v>
      </c>
      <c r="AK15" s="213">
        <v>0.2021</v>
      </c>
      <c r="AL15" s="213">
        <v>0.20116129031999999</v>
      </c>
      <c r="AM15" s="213">
        <v>0.16535483871000001</v>
      </c>
      <c r="AN15" s="213">
        <v>0.22296428570999999</v>
      </c>
      <c r="AO15" s="213">
        <v>0.20593548386999999</v>
      </c>
      <c r="AP15" s="213">
        <v>0.17706666667000001</v>
      </c>
      <c r="AQ15" s="213">
        <v>0.11706451613</v>
      </c>
      <c r="AR15" s="213">
        <v>0.18433333332999999</v>
      </c>
      <c r="AS15" s="213">
        <v>0.16138709676999999</v>
      </c>
      <c r="AT15" s="213">
        <v>0.15687096774000001</v>
      </c>
      <c r="AU15" s="213">
        <v>0.13956666667000001</v>
      </c>
      <c r="AV15" s="213">
        <v>0.14641935483999999</v>
      </c>
      <c r="AW15" s="213">
        <v>0.17083333333</v>
      </c>
      <c r="AX15" s="213">
        <v>0.17858064516</v>
      </c>
      <c r="AY15" s="213">
        <v>0.18341935483999999</v>
      </c>
      <c r="AZ15" s="213">
        <v>0.21379310344999999</v>
      </c>
      <c r="BA15" s="213">
        <v>0.1712457</v>
      </c>
      <c r="BB15" s="213">
        <v>0.16970199999999999</v>
      </c>
      <c r="BC15" s="351">
        <v>0.16583909999999999</v>
      </c>
      <c r="BD15" s="351">
        <v>0.16250629999999999</v>
      </c>
      <c r="BE15" s="351">
        <v>0.1613397</v>
      </c>
      <c r="BF15" s="351">
        <v>0.1604555</v>
      </c>
      <c r="BG15" s="351">
        <v>0.15954299999999999</v>
      </c>
      <c r="BH15" s="351">
        <v>0.15806590000000001</v>
      </c>
      <c r="BI15" s="351">
        <v>0.15687000000000001</v>
      </c>
      <c r="BJ15" s="351">
        <v>0.15562019999999999</v>
      </c>
      <c r="BK15" s="351">
        <v>0.15437719999999999</v>
      </c>
      <c r="BL15" s="351">
        <v>0.1533427</v>
      </c>
      <c r="BM15" s="351">
        <v>0.1527453</v>
      </c>
      <c r="BN15" s="351">
        <v>0.15312129999999999</v>
      </c>
      <c r="BO15" s="351">
        <v>0.15319579999999999</v>
      </c>
      <c r="BP15" s="351">
        <v>0.15351210000000001</v>
      </c>
      <c r="BQ15" s="351">
        <v>0.15390110000000001</v>
      </c>
      <c r="BR15" s="351">
        <v>0.15495990000000001</v>
      </c>
      <c r="BS15" s="351">
        <v>0.15615850000000001</v>
      </c>
      <c r="BT15" s="351">
        <v>0.1567518</v>
      </c>
      <c r="BU15" s="351">
        <v>0.15743280000000001</v>
      </c>
      <c r="BV15" s="351">
        <v>0.15732209999999999</v>
      </c>
    </row>
    <row r="16" spans="1:74" ht="11.1" customHeight="1" x14ac:dyDescent="0.2">
      <c r="A16" s="76" t="s">
        <v>17</v>
      </c>
      <c r="B16" s="185" t="s">
        <v>436</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29.442225806</v>
      </c>
      <c r="AB16" s="213">
        <v>17.019464286000002</v>
      </c>
      <c r="AC16" s="213">
        <v>9.4273225806000003</v>
      </c>
      <c r="AD16" s="213">
        <v>-1.2383666667</v>
      </c>
      <c r="AE16" s="213">
        <v>-13.979129031999999</v>
      </c>
      <c r="AF16" s="213">
        <v>-11.9245</v>
      </c>
      <c r="AG16" s="213">
        <v>-6.2577096774000003</v>
      </c>
      <c r="AH16" s="213">
        <v>-7.8689032257999996</v>
      </c>
      <c r="AI16" s="213">
        <v>-11.460933333</v>
      </c>
      <c r="AJ16" s="213">
        <v>-9.6579677419000003</v>
      </c>
      <c r="AK16" s="213">
        <v>7.0531666667000001</v>
      </c>
      <c r="AL16" s="213">
        <v>10.598225806</v>
      </c>
      <c r="AM16" s="213">
        <v>22.862580645000001</v>
      </c>
      <c r="AN16" s="213">
        <v>20.286107142999999</v>
      </c>
      <c r="AO16" s="213">
        <v>7.9559677419000003</v>
      </c>
      <c r="AP16" s="213">
        <v>-12.712899999999999</v>
      </c>
      <c r="AQ16" s="213">
        <v>-15.359677419</v>
      </c>
      <c r="AR16" s="213">
        <v>-14.415900000000001</v>
      </c>
      <c r="AS16" s="213">
        <v>-8.1642903225999994</v>
      </c>
      <c r="AT16" s="213">
        <v>-9.2218064515999991</v>
      </c>
      <c r="AU16" s="213">
        <v>-13.952266667</v>
      </c>
      <c r="AV16" s="213">
        <v>-11.218290323</v>
      </c>
      <c r="AW16" s="213">
        <v>5.0248999999999997</v>
      </c>
      <c r="AX16" s="213">
        <v>13.603612903</v>
      </c>
      <c r="AY16" s="213">
        <v>18.431032257999998</v>
      </c>
      <c r="AZ16" s="213">
        <v>18.529172414000001</v>
      </c>
      <c r="BA16" s="213">
        <v>1.5495852535000001</v>
      </c>
      <c r="BB16" s="213">
        <v>-9.8809904761999992</v>
      </c>
      <c r="BC16" s="351">
        <v>-14.55894</v>
      </c>
      <c r="BD16" s="351">
        <v>-11.92817</v>
      </c>
      <c r="BE16" s="351">
        <v>-6.7543420000000003</v>
      </c>
      <c r="BF16" s="351">
        <v>-7.1677140000000001</v>
      </c>
      <c r="BG16" s="351">
        <v>-10.628769999999999</v>
      </c>
      <c r="BH16" s="351">
        <v>-8.5948049999999991</v>
      </c>
      <c r="BI16" s="351">
        <v>3.6038929999999998</v>
      </c>
      <c r="BJ16" s="351">
        <v>14.856629999999999</v>
      </c>
      <c r="BK16" s="351">
        <v>24.489540000000002</v>
      </c>
      <c r="BL16" s="351">
        <v>19.611160000000002</v>
      </c>
      <c r="BM16" s="351">
        <v>8.0855879999999996</v>
      </c>
      <c r="BN16" s="351">
        <v>-6.2337999999999996</v>
      </c>
      <c r="BO16" s="351">
        <v>-11.085279999999999</v>
      </c>
      <c r="BP16" s="351">
        <v>-8.3081929999999993</v>
      </c>
      <c r="BQ16" s="351">
        <v>-4.9813840000000003</v>
      </c>
      <c r="BR16" s="351">
        <v>-5.8882079999999997</v>
      </c>
      <c r="BS16" s="351">
        <v>-11.18324</v>
      </c>
      <c r="BT16" s="351">
        <v>-8.7502499999999994</v>
      </c>
      <c r="BU16" s="351">
        <v>5.2349839999999999</v>
      </c>
      <c r="BV16" s="351">
        <v>15.46927</v>
      </c>
    </row>
    <row r="17" spans="1:74" ht="11.1" customHeight="1" x14ac:dyDescent="0.2">
      <c r="A17" s="71" t="s">
        <v>787</v>
      </c>
      <c r="B17" s="185" t="s">
        <v>438</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101.45082239</v>
      </c>
      <c r="AA17" s="213">
        <v>108.1456949</v>
      </c>
      <c r="AB17" s="213">
        <v>96.060682713999995</v>
      </c>
      <c r="AC17" s="213">
        <v>90.733857548000003</v>
      </c>
      <c r="AD17" s="213">
        <v>79.019333567000004</v>
      </c>
      <c r="AE17" s="213">
        <v>66.812698741999995</v>
      </c>
      <c r="AF17" s="213">
        <v>69.318280200000004</v>
      </c>
      <c r="AG17" s="213">
        <v>74.963690193999994</v>
      </c>
      <c r="AH17" s="213">
        <v>74.538716773999994</v>
      </c>
      <c r="AI17" s="213">
        <v>72.697034732999995</v>
      </c>
      <c r="AJ17" s="213">
        <v>74.620574226000002</v>
      </c>
      <c r="AK17" s="213">
        <v>92.241931132999994</v>
      </c>
      <c r="AL17" s="213">
        <v>96.111139194000003</v>
      </c>
      <c r="AM17" s="213">
        <v>109.25999861</v>
      </c>
      <c r="AN17" s="213">
        <v>106.47037164</v>
      </c>
      <c r="AO17" s="213">
        <v>94.200987839000007</v>
      </c>
      <c r="AP17" s="213">
        <v>73.4805712</v>
      </c>
      <c r="AQ17" s="213">
        <v>69.487790355000001</v>
      </c>
      <c r="AR17" s="213">
        <v>71.664814233000001</v>
      </c>
      <c r="AS17" s="213">
        <v>78.016609097</v>
      </c>
      <c r="AT17" s="213">
        <v>78.931519418999997</v>
      </c>
      <c r="AU17" s="213">
        <v>74.369210566999996</v>
      </c>
      <c r="AV17" s="213">
        <v>77.777659774</v>
      </c>
      <c r="AW17" s="213">
        <v>94.201030266999993</v>
      </c>
      <c r="AX17" s="213">
        <v>102.40247697</v>
      </c>
      <c r="AY17" s="213">
        <v>105.4825879</v>
      </c>
      <c r="AZ17" s="213">
        <v>105.41106028</v>
      </c>
      <c r="BA17" s="213">
        <v>87.443124952999995</v>
      </c>
      <c r="BB17" s="213">
        <v>76.059901523999997</v>
      </c>
      <c r="BC17" s="351">
        <v>70.383759999999995</v>
      </c>
      <c r="BD17" s="351">
        <v>71.74024</v>
      </c>
      <c r="BE17" s="351">
        <v>76.338920000000002</v>
      </c>
      <c r="BF17" s="351">
        <v>74.832470000000001</v>
      </c>
      <c r="BG17" s="351">
        <v>71.135239999999996</v>
      </c>
      <c r="BH17" s="351">
        <v>72.187550000000002</v>
      </c>
      <c r="BI17" s="351">
        <v>83.046059999999997</v>
      </c>
      <c r="BJ17" s="351">
        <v>93.884699999999995</v>
      </c>
      <c r="BK17" s="351">
        <v>102.53060000000001</v>
      </c>
      <c r="BL17" s="351">
        <v>96.193690000000004</v>
      </c>
      <c r="BM17" s="351">
        <v>85.306579999999997</v>
      </c>
      <c r="BN17" s="351">
        <v>71.770200000000003</v>
      </c>
      <c r="BO17" s="351">
        <v>66.941909999999993</v>
      </c>
      <c r="BP17" s="351">
        <v>68.452219999999997</v>
      </c>
      <c r="BQ17" s="351">
        <v>70.970140000000001</v>
      </c>
      <c r="BR17" s="351">
        <v>70.738010000000003</v>
      </c>
      <c r="BS17" s="351">
        <v>66.601560000000006</v>
      </c>
      <c r="BT17" s="351">
        <v>69.334590000000006</v>
      </c>
      <c r="BU17" s="351">
        <v>82.018119999999996</v>
      </c>
      <c r="BV17" s="351">
        <v>93.401790000000005</v>
      </c>
    </row>
    <row r="18" spans="1:74" ht="11.1" customHeight="1" x14ac:dyDescent="0.2">
      <c r="A18" s="76" t="s">
        <v>552</v>
      </c>
      <c r="B18" s="185" t="s">
        <v>137</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0.40300312903000002</v>
      </c>
      <c r="P18" s="213">
        <v>1.4083549643</v>
      </c>
      <c r="Q18" s="213">
        <v>-1.2473975160999999</v>
      </c>
      <c r="R18" s="213">
        <v>-1.0163476</v>
      </c>
      <c r="S18" s="213">
        <v>-1.0223084194000001</v>
      </c>
      <c r="T18" s="213">
        <v>-0.42734736667000001</v>
      </c>
      <c r="U18" s="213">
        <v>-0.87136951613000002</v>
      </c>
      <c r="V18" s="213">
        <v>-0.83274219355000001</v>
      </c>
      <c r="W18" s="213">
        <v>-0.71756786667000005</v>
      </c>
      <c r="X18" s="213">
        <v>-2.5610512581</v>
      </c>
      <c r="Y18" s="213">
        <v>-2.7886603000000001</v>
      </c>
      <c r="Z18" s="213">
        <v>-1.9511772258</v>
      </c>
      <c r="AA18" s="213">
        <v>-0.56569490323000005</v>
      </c>
      <c r="AB18" s="213">
        <v>0.57956728571000005</v>
      </c>
      <c r="AC18" s="213">
        <v>-0.64934141935</v>
      </c>
      <c r="AD18" s="213">
        <v>-0.80880023332999995</v>
      </c>
      <c r="AE18" s="213">
        <v>-0.65492454839000003</v>
      </c>
      <c r="AF18" s="213">
        <v>-0.69604686667000004</v>
      </c>
      <c r="AG18" s="213">
        <v>0.66792270968</v>
      </c>
      <c r="AH18" s="213">
        <v>-9.6619999999999998E-2</v>
      </c>
      <c r="AI18" s="213">
        <v>-0.97963473332999995</v>
      </c>
      <c r="AJ18" s="213">
        <v>-1.1011226129</v>
      </c>
      <c r="AK18" s="213">
        <v>-1.9111978000000001</v>
      </c>
      <c r="AL18" s="213">
        <v>0.44031241934999998</v>
      </c>
      <c r="AM18" s="213">
        <v>0.41033861355000001</v>
      </c>
      <c r="AN18" s="213">
        <v>0.63612511000000005</v>
      </c>
      <c r="AO18" s="213">
        <v>-0.66026183387000004</v>
      </c>
      <c r="AP18" s="213">
        <v>-0.11555020333</v>
      </c>
      <c r="AQ18" s="213">
        <v>-1.0715614484</v>
      </c>
      <c r="AR18" s="213">
        <v>-1.1586271367000001</v>
      </c>
      <c r="AS18" s="213">
        <v>-0.36468583645000002</v>
      </c>
      <c r="AT18" s="213">
        <v>-0.32150687548000001</v>
      </c>
      <c r="AU18" s="213">
        <v>-0.49744379999999999</v>
      </c>
      <c r="AV18" s="213">
        <v>-2.70390994</v>
      </c>
      <c r="AW18" s="213">
        <v>-2.4402037633</v>
      </c>
      <c r="AX18" s="213">
        <v>-1.1650238744999999</v>
      </c>
      <c r="AY18" s="213">
        <v>0.60268477418999999</v>
      </c>
      <c r="AZ18" s="213">
        <v>-0.75770710345000003</v>
      </c>
      <c r="BA18" s="213">
        <v>2.2404339465000001</v>
      </c>
      <c r="BB18" s="213">
        <v>1.1978263762000001</v>
      </c>
      <c r="BC18" s="351">
        <v>-2.4161280000000001</v>
      </c>
      <c r="BD18" s="351">
        <v>-2.0484049999999998</v>
      </c>
      <c r="BE18" s="351">
        <v>-1.502075</v>
      </c>
      <c r="BF18" s="351">
        <v>-1.0518639999999999</v>
      </c>
      <c r="BG18" s="351">
        <v>-1.084735</v>
      </c>
      <c r="BH18" s="351">
        <v>-1.8246770000000001</v>
      </c>
      <c r="BI18" s="351">
        <v>-0.71076879999999998</v>
      </c>
      <c r="BJ18" s="351">
        <v>0.22961119999999999</v>
      </c>
      <c r="BK18" s="351">
        <v>-0.56047590000000003</v>
      </c>
      <c r="BL18" s="351">
        <v>-0.2453333</v>
      </c>
      <c r="BM18" s="351">
        <v>-0.45972200000000002</v>
      </c>
      <c r="BN18" s="351">
        <v>-1.5981050000000001</v>
      </c>
      <c r="BO18" s="351">
        <v>-0.35365429999999998</v>
      </c>
      <c r="BP18" s="351">
        <v>1.4329959999999999</v>
      </c>
      <c r="BQ18" s="351">
        <v>1.4489700000000001</v>
      </c>
      <c r="BR18" s="351">
        <v>1.1093649999999999</v>
      </c>
      <c r="BS18" s="351">
        <v>1.3253189999999999</v>
      </c>
      <c r="BT18" s="351">
        <v>1.3632059999999999</v>
      </c>
      <c r="BU18" s="351">
        <v>1.7865310000000001</v>
      </c>
      <c r="BV18" s="351">
        <v>1.338341</v>
      </c>
    </row>
    <row r="19" spans="1:74" ht="11.1" customHeight="1" x14ac:dyDescent="0.2">
      <c r="A19" s="77" t="s">
        <v>788</v>
      </c>
      <c r="B19" s="185" t="s">
        <v>437</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94.005322581000001</v>
      </c>
      <c r="P19" s="213">
        <v>83.592035714000005</v>
      </c>
      <c r="Q19" s="213">
        <v>81.41</v>
      </c>
      <c r="R19" s="213">
        <v>64.416433333000001</v>
      </c>
      <c r="S19" s="213">
        <v>61.047967741999997</v>
      </c>
      <c r="T19" s="213">
        <v>63.697899999999997</v>
      </c>
      <c r="U19" s="213">
        <v>69.100096773999994</v>
      </c>
      <c r="V19" s="213">
        <v>67.557612903000006</v>
      </c>
      <c r="W19" s="213">
        <v>64.031633333000002</v>
      </c>
      <c r="X19" s="213">
        <v>65.548580645000001</v>
      </c>
      <c r="Y19" s="213">
        <v>78.589200000000005</v>
      </c>
      <c r="Z19" s="213">
        <v>99.499645161000004</v>
      </c>
      <c r="AA19" s="213">
        <v>107.58</v>
      </c>
      <c r="AB19" s="213">
        <v>96.640249999999995</v>
      </c>
      <c r="AC19" s="213">
        <v>90.084516128999994</v>
      </c>
      <c r="AD19" s="213">
        <v>78.210533333000001</v>
      </c>
      <c r="AE19" s="213">
        <v>66.157774193999998</v>
      </c>
      <c r="AF19" s="213">
        <v>68.622233332999997</v>
      </c>
      <c r="AG19" s="213">
        <v>75.631612903000004</v>
      </c>
      <c r="AH19" s="213">
        <v>74.442096774000007</v>
      </c>
      <c r="AI19" s="213">
        <v>71.717399999999998</v>
      </c>
      <c r="AJ19" s="213">
        <v>73.519451613000001</v>
      </c>
      <c r="AK19" s="213">
        <v>90.330733332999998</v>
      </c>
      <c r="AL19" s="213">
        <v>96.551451612999998</v>
      </c>
      <c r="AM19" s="213">
        <v>109.67033723</v>
      </c>
      <c r="AN19" s="213">
        <v>107.10649675000001</v>
      </c>
      <c r="AO19" s="213">
        <v>93.540726004999996</v>
      </c>
      <c r="AP19" s="213">
        <v>73.365020997000002</v>
      </c>
      <c r="AQ19" s="213">
        <v>68.416228906000001</v>
      </c>
      <c r="AR19" s="213">
        <v>70.506187096999994</v>
      </c>
      <c r="AS19" s="213">
        <v>77.651923260000004</v>
      </c>
      <c r="AT19" s="213">
        <v>78.610012544</v>
      </c>
      <c r="AU19" s="213">
        <v>73.871766766999997</v>
      </c>
      <c r="AV19" s="213">
        <v>75.073749833999997</v>
      </c>
      <c r="AW19" s="213">
        <v>91.760826503000004</v>
      </c>
      <c r="AX19" s="213">
        <v>101.23745309</v>
      </c>
      <c r="AY19" s="213">
        <v>106.08527268</v>
      </c>
      <c r="AZ19" s="213">
        <v>104.65335317</v>
      </c>
      <c r="BA19" s="213">
        <v>89.683558899999994</v>
      </c>
      <c r="BB19" s="213">
        <v>77.257727900000006</v>
      </c>
      <c r="BC19" s="351">
        <v>67.96763</v>
      </c>
      <c r="BD19" s="351">
        <v>69.691829999999996</v>
      </c>
      <c r="BE19" s="351">
        <v>74.836839999999995</v>
      </c>
      <c r="BF19" s="351">
        <v>73.780600000000007</v>
      </c>
      <c r="BG19" s="351">
        <v>70.050510000000003</v>
      </c>
      <c r="BH19" s="351">
        <v>70.362870000000001</v>
      </c>
      <c r="BI19" s="351">
        <v>82.335290000000001</v>
      </c>
      <c r="BJ19" s="351">
        <v>94.114310000000003</v>
      </c>
      <c r="BK19" s="351">
        <v>101.9701</v>
      </c>
      <c r="BL19" s="351">
        <v>95.948359999999994</v>
      </c>
      <c r="BM19" s="351">
        <v>84.846860000000007</v>
      </c>
      <c r="BN19" s="351">
        <v>70.1721</v>
      </c>
      <c r="BO19" s="351">
        <v>66.588260000000005</v>
      </c>
      <c r="BP19" s="351">
        <v>69.885220000000004</v>
      </c>
      <c r="BQ19" s="351">
        <v>72.419110000000003</v>
      </c>
      <c r="BR19" s="351">
        <v>71.847380000000001</v>
      </c>
      <c r="BS19" s="351">
        <v>67.926879999999997</v>
      </c>
      <c r="BT19" s="351">
        <v>70.697789999999998</v>
      </c>
      <c r="BU19" s="351">
        <v>83.804649999999995</v>
      </c>
      <c r="BV19" s="351">
        <v>94.740129999999994</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351"/>
      <c r="BD20" s="351"/>
      <c r="BE20" s="351"/>
      <c r="BF20" s="351"/>
      <c r="BG20" s="351"/>
      <c r="BH20" s="351"/>
      <c r="BI20" s="351"/>
      <c r="BJ20" s="351"/>
      <c r="BK20" s="351"/>
      <c r="BL20" s="351"/>
      <c r="BM20" s="351"/>
      <c r="BN20" s="351"/>
      <c r="BO20" s="351"/>
      <c r="BP20" s="351"/>
      <c r="BQ20" s="351"/>
      <c r="BR20" s="351"/>
      <c r="BS20" s="351"/>
      <c r="BT20" s="351"/>
      <c r="BU20" s="351"/>
      <c r="BV20" s="351"/>
    </row>
    <row r="21" spans="1:74" ht="11.1" customHeight="1" x14ac:dyDescent="0.2">
      <c r="A21" s="71"/>
      <c r="B21" s="78" t="s">
        <v>796</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387"/>
      <c r="BD21" s="387"/>
      <c r="BE21" s="387"/>
      <c r="BF21" s="387"/>
      <c r="BG21" s="387"/>
      <c r="BH21" s="387"/>
      <c r="BI21" s="387"/>
      <c r="BJ21" s="387"/>
      <c r="BK21" s="387"/>
      <c r="BL21" s="387"/>
      <c r="BM21" s="387"/>
      <c r="BN21" s="387"/>
      <c r="BO21" s="387"/>
      <c r="BP21" s="387"/>
      <c r="BQ21" s="387"/>
      <c r="BR21" s="387"/>
      <c r="BS21" s="387"/>
      <c r="BT21" s="387"/>
      <c r="BU21" s="387"/>
      <c r="BV21" s="387"/>
    </row>
    <row r="22" spans="1:74" ht="11.1" customHeight="1" x14ac:dyDescent="0.2">
      <c r="A22" s="76" t="s">
        <v>553</v>
      </c>
      <c r="B22" s="185" t="s">
        <v>439</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26.797612903000001</v>
      </c>
      <c r="P22" s="213">
        <v>20.690750000000001</v>
      </c>
      <c r="Q22" s="213">
        <v>18.703548387000001</v>
      </c>
      <c r="R22" s="213">
        <v>9.2974999999999994</v>
      </c>
      <c r="S22" s="213">
        <v>6.4341612902999996</v>
      </c>
      <c r="T22" s="213">
        <v>4.1345000000000001</v>
      </c>
      <c r="U22" s="213">
        <v>3.4651612903000002</v>
      </c>
      <c r="V22" s="213">
        <v>3.3488709676999999</v>
      </c>
      <c r="W22" s="213">
        <v>3.8161999999999998</v>
      </c>
      <c r="X22" s="213">
        <v>6.6146129032000003</v>
      </c>
      <c r="Y22" s="213">
        <v>15.587</v>
      </c>
      <c r="Z22" s="213">
        <v>26.505032258</v>
      </c>
      <c r="AA22" s="213">
        <v>31.643645160999998</v>
      </c>
      <c r="AB22" s="213">
        <v>24.636214286000001</v>
      </c>
      <c r="AC22" s="213">
        <v>21.265516129000002</v>
      </c>
      <c r="AD22" s="213">
        <v>14.694033333</v>
      </c>
      <c r="AE22" s="213">
        <v>5.4523225805999997</v>
      </c>
      <c r="AF22" s="213">
        <v>3.9743666666999999</v>
      </c>
      <c r="AG22" s="213">
        <v>3.4161935483999999</v>
      </c>
      <c r="AH22" s="213">
        <v>3.2182903226000001</v>
      </c>
      <c r="AI22" s="213">
        <v>3.7434666666999998</v>
      </c>
      <c r="AJ22" s="213">
        <v>8.2266451613000005</v>
      </c>
      <c r="AK22" s="213">
        <v>19.959233333</v>
      </c>
      <c r="AL22" s="213">
        <v>24.68983871</v>
      </c>
      <c r="AM22" s="213">
        <v>30.702870967999999</v>
      </c>
      <c r="AN22" s="213">
        <v>28.747142857</v>
      </c>
      <c r="AO22" s="213">
        <v>22.143612903000001</v>
      </c>
      <c r="AP22" s="213">
        <v>10.921366666999999</v>
      </c>
      <c r="AQ22" s="213">
        <v>6.8263225806000003</v>
      </c>
      <c r="AR22" s="213">
        <v>4.2919999999999998</v>
      </c>
      <c r="AS22" s="213">
        <v>3.6607096773999999</v>
      </c>
      <c r="AT22" s="213">
        <v>3.2789677418999998</v>
      </c>
      <c r="AU22" s="213">
        <v>3.6639666666999999</v>
      </c>
      <c r="AV22" s="213">
        <v>7.5049032257999997</v>
      </c>
      <c r="AW22" s="213">
        <v>19.342333332999999</v>
      </c>
      <c r="AX22" s="213">
        <v>24.221032258000001</v>
      </c>
      <c r="AY22" s="213">
        <v>26.375677418999999</v>
      </c>
      <c r="AZ22" s="213">
        <v>25.253931034000001</v>
      </c>
      <c r="BA22" s="213">
        <v>19.135729999999999</v>
      </c>
      <c r="BB22" s="213">
        <v>14.080030000000001</v>
      </c>
      <c r="BC22" s="351">
        <v>7.1734200000000001</v>
      </c>
      <c r="BD22" s="351">
        <v>4.7025730000000001</v>
      </c>
      <c r="BE22" s="351">
        <v>4.0947690000000003</v>
      </c>
      <c r="BF22" s="351">
        <v>3.560613</v>
      </c>
      <c r="BG22" s="351">
        <v>4.1598949999999997</v>
      </c>
      <c r="BH22" s="351">
        <v>8.3180599999999991</v>
      </c>
      <c r="BI22" s="351">
        <v>17.54609</v>
      </c>
      <c r="BJ22" s="351">
        <v>24.76455</v>
      </c>
      <c r="BK22" s="351">
        <v>29.31156</v>
      </c>
      <c r="BL22" s="351">
        <v>25.075399999999998</v>
      </c>
      <c r="BM22" s="351">
        <v>20.975819999999999</v>
      </c>
      <c r="BN22" s="351">
        <v>12.6762</v>
      </c>
      <c r="BO22" s="351">
        <v>6.5522929999999997</v>
      </c>
      <c r="BP22" s="351">
        <v>4.4078210000000002</v>
      </c>
      <c r="BQ22" s="351">
        <v>3.888007</v>
      </c>
      <c r="BR22" s="351">
        <v>3.2324700000000002</v>
      </c>
      <c r="BS22" s="351">
        <v>3.9302410000000001</v>
      </c>
      <c r="BT22" s="351">
        <v>8.0710859999999993</v>
      </c>
      <c r="BU22" s="351">
        <v>17.232299999999999</v>
      </c>
      <c r="BV22" s="351">
        <v>24.422160000000002</v>
      </c>
    </row>
    <row r="23" spans="1:74" ht="11.1" customHeight="1" x14ac:dyDescent="0.2">
      <c r="A23" s="76" t="s">
        <v>554</v>
      </c>
      <c r="B23" s="185" t="s">
        <v>440</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15.462999999999999</v>
      </c>
      <c r="P23" s="213">
        <v>12.836499999999999</v>
      </c>
      <c r="Q23" s="213">
        <v>11.988741935</v>
      </c>
      <c r="R23" s="213">
        <v>7.0653666667000001</v>
      </c>
      <c r="S23" s="213">
        <v>5.7578064515999996</v>
      </c>
      <c r="T23" s="213">
        <v>4.601</v>
      </c>
      <c r="U23" s="213">
        <v>4.3109999999999999</v>
      </c>
      <c r="V23" s="213">
        <v>4.4264193548000001</v>
      </c>
      <c r="W23" s="213">
        <v>4.8273000000000001</v>
      </c>
      <c r="X23" s="213">
        <v>6.4732580645000004</v>
      </c>
      <c r="Y23" s="213">
        <v>10.747166667</v>
      </c>
      <c r="Z23" s="213">
        <v>15.702741935000001</v>
      </c>
      <c r="AA23" s="213">
        <v>17.877290323</v>
      </c>
      <c r="AB23" s="213">
        <v>15.158214286</v>
      </c>
      <c r="AC23" s="213">
        <v>13.487451612999999</v>
      </c>
      <c r="AD23" s="213">
        <v>10.065966667</v>
      </c>
      <c r="AE23" s="213">
        <v>5.2835483870999997</v>
      </c>
      <c r="AF23" s="213">
        <v>4.7474333333000001</v>
      </c>
      <c r="AG23" s="213">
        <v>4.4385161289999999</v>
      </c>
      <c r="AH23" s="213">
        <v>4.6127419354999999</v>
      </c>
      <c r="AI23" s="213">
        <v>4.8875666666999997</v>
      </c>
      <c r="AJ23" s="213">
        <v>7.6563870967999996</v>
      </c>
      <c r="AK23" s="213">
        <v>12.8797</v>
      </c>
      <c r="AL23" s="213">
        <v>14.814612903</v>
      </c>
      <c r="AM23" s="213">
        <v>17.962709676999999</v>
      </c>
      <c r="AN23" s="213">
        <v>16.914464286000001</v>
      </c>
      <c r="AO23" s="213">
        <v>13.767548387</v>
      </c>
      <c r="AP23" s="213">
        <v>8.2837333333000007</v>
      </c>
      <c r="AQ23" s="213">
        <v>5.9918064515999996</v>
      </c>
      <c r="AR23" s="213">
        <v>4.8260666667000001</v>
      </c>
      <c r="AS23" s="213">
        <v>4.6447096773999998</v>
      </c>
      <c r="AT23" s="213">
        <v>4.5868064516000002</v>
      </c>
      <c r="AU23" s="213">
        <v>4.8236999999999997</v>
      </c>
      <c r="AV23" s="213">
        <v>7.0279999999999996</v>
      </c>
      <c r="AW23" s="213">
        <v>12.6563</v>
      </c>
      <c r="AX23" s="213">
        <v>14.716419354999999</v>
      </c>
      <c r="AY23" s="213">
        <v>15.884516129</v>
      </c>
      <c r="AZ23" s="213">
        <v>15.446931034</v>
      </c>
      <c r="BA23" s="213">
        <v>11.25107</v>
      </c>
      <c r="BB23" s="213">
        <v>8.6107379999999996</v>
      </c>
      <c r="BC23" s="351">
        <v>5.8900790000000001</v>
      </c>
      <c r="BD23" s="351">
        <v>4.726845</v>
      </c>
      <c r="BE23" s="351">
        <v>4.4255740000000001</v>
      </c>
      <c r="BF23" s="351">
        <v>4.5496689999999997</v>
      </c>
      <c r="BG23" s="351">
        <v>5.0285219999999997</v>
      </c>
      <c r="BH23" s="351">
        <v>7.0505310000000003</v>
      </c>
      <c r="BI23" s="351">
        <v>10.78697</v>
      </c>
      <c r="BJ23" s="351">
        <v>14.51183</v>
      </c>
      <c r="BK23" s="351">
        <v>17.904979999999998</v>
      </c>
      <c r="BL23" s="351">
        <v>15.929169999999999</v>
      </c>
      <c r="BM23" s="351">
        <v>12.35243</v>
      </c>
      <c r="BN23" s="351">
        <v>8.5807959999999994</v>
      </c>
      <c r="BO23" s="351">
        <v>6.0950290000000003</v>
      </c>
      <c r="BP23" s="351">
        <v>4.8472949999999999</v>
      </c>
      <c r="BQ23" s="351">
        <v>4.4597769999999999</v>
      </c>
      <c r="BR23" s="351">
        <v>4.6237539999999999</v>
      </c>
      <c r="BS23" s="351">
        <v>5.0021339999999999</v>
      </c>
      <c r="BT23" s="351">
        <v>6.7907409999999997</v>
      </c>
      <c r="BU23" s="351">
        <v>10.488289999999999</v>
      </c>
      <c r="BV23" s="351">
        <v>14.19509</v>
      </c>
    </row>
    <row r="24" spans="1:74" ht="11.1" customHeight="1" x14ac:dyDescent="0.2">
      <c r="A24" s="76" t="s">
        <v>556</v>
      </c>
      <c r="B24" s="185" t="s">
        <v>441</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23.701967742000001</v>
      </c>
      <c r="P24" s="213">
        <v>23.225035714000001</v>
      </c>
      <c r="Q24" s="213">
        <v>22.478903226</v>
      </c>
      <c r="R24" s="213">
        <v>21.071066667</v>
      </c>
      <c r="S24" s="213">
        <v>20.287774194000001</v>
      </c>
      <c r="T24" s="213">
        <v>20.494</v>
      </c>
      <c r="U24" s="213">
        <v>20.130225805999999</v>
      </c>
      <c r="V24" s="213">
        <v>20.563741934999999</v>
      </c>
      <c r="W24" s="213">
        <v>20.521899999999999</v>
      </c>
      <c r="X24" s="213">
        <v>21.196741934999999</v>
      </c>
      <c r="Y24" s="213">
        <v>23.202633333000001</v>
      </c>
      <c r="Z24" s="213">
        <v>24.557290323</v>
      </c>
      <c r="AA24" s="213">
        <v>25.103580645000001</v>
      </c>
      <c r="AB24" s="213">
        <v>24.843892857</v>
      </c>
      <c r="AC24" s="213">
        <v>23.684870967999998</v>
      </c>
      <c r="AD24" s="213">
        <v>23.1312</v>
      </c>
      <c r="AE24" s="213">
        <v>21.534774194000001</v>
      </c>
      <c r="AF24" s="213">
        <v>21.537866666999999</v>
      </c>
      <c r="AG24" s="213">
        <v>21.444225805999999</v>
      </c>
      <c r="AH24" s="213">
        <v>21.450064516000001</v>
      </c>
      <c r="AI24" s="213">
        <v>21.803433333000001</v>
      </c>
      <c r="AJ24" s="213">
        <v>21.978161289999999</v>
      </c>
      <c r="AK24" s="213">
        <v>24.416499999999999</v>
      </c>
      <c r="AL24" s="213">
        <v>24.649000000000001</v>
      </c>
      <c r="AM24" s="213">
        <v>25.724967742</v>
      </c>
      <c r="AN24" s="213">
        <v>25.574714285999999</v>
      </c>
      <c r="AO24" s="213">
        <v>24.099161290000001</v>
      </c>
      <c r="AP24" s="213">
        <v>22.404399999999999</v>
      </c>
      <c r="AQ24" s="213">
        <v>21.715774194000002</v>
      </c>
      <c r="AR24" s="213">
        <v>21.089066667000001</v>
      </c>
      <c r="AS24" s="213">
        <v>20.882064516</v>
      </c>
      <c r="AT24" s="213">
        <v>21.641161289999999</v>
      </c>
      <c r="AU24" s="213">
        <v>21.411000000000001</v>
      </c>
      <c r="AV24" s="213">
        <v>21.988290323000001</v>
      </c>
      <c r="AW24" s="213">
        <v>24.357066667000002</v>
      </c>
      <c r="AX24" s="213">
        <v>25.035741935000001</v>
      </c>
      <c r="AY24" s="213">
        <v>25.377935484000002</v>
      </c>
      <c r="AZ24" s="213">
        <v>25.129241379</v>
      </c>
      <c r="BA24" s="213">
        <v>23.479099999999999</v>
      </c>
      <c r="BB24" s="213">
        <v>21.282509999999998</v>
      </c>
      <c r="BC24" s="351">
        <v>20.344239999999999</v>
      </c>
      <c r="BD24" s="351">
        <v>19.636479999999999</v>
      </c>
      <c r="BE24" s="351">
        <v>18.938549999999999</v>
      </c>
      <c r="BF24" s="351">
        <v>18.615680000000001</v>
      </c>
      <c r="BG24" s="351">
        <v>19.11026</v>
      </c>
      <c r="BH24" s="351">
        <v>19.752790000000001</v>
      </c>
      <c r="BI24" s="351">
        <v>21.63353</v>
      </c>
      <c r="BJ24" s="351">
        <v>22.98094</v>
      </c>
      <c r="BK24" s="351">
        <v>23.041720000000002</v>
      </c>
      <c r="BL24" s="351">
        <v>22.441510000000001</v>
      </c>
      <c r="BM24" s="351">
        <v>21.599740000000001</v>
      </c>
      <c r="BN24" s="351">
        <v>21.066849999999999</v>
      </c>
      <c r="BO24" s="351">
        <v>20.043790000000001</v>
      </c>
      <c r="BP24" s="351">
        <v>20.069389999999999</v>
      </c>
      <c r="BQ24" s="351">
        <v>19.54571</v>
      </c>
      <c r="BR24" s="351">
        <v>19.683530000000001</v>
      </c>
      <c r="BS24" s="351">
        <v>20.406490000000002</v>
      </c>
      <c r="BT24" s="351">
        <v>21.239429999999999</v>
      </c>
      <c r="BU24" s="351">
        <v>23.08963</v>
      </c>
      <c r="BV24" s="351">
        <v>24.415590000000002</v>
      </c>
    </row>
    <row r="25" spans="1:74" ht="11.1" customHeight="1" x14ac:dyDescent="0.2">
      <c r="A25" s="76" t="s">
        <v>557</v>
      </c>
      <c r="B25" s="185" t="s">
        <v>138</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21.299815290000002</v>
      </c>
      <c r="P25" s="213">
        <v>20.331503999999999</v>
      </c>
      <c r="Q25" s="213">
        <v>21.700907870000002</v>
      </c>
      <c r="R25" s="213">
        <v>20.909992200000001</v>
      </c>
      <c r="S25" s="213">
        <v>22.57605032</v>
      </c>
      <c r="T25" s="213">
        <v>28.350165430000001</v>
      </c>
      <c r="U25" s="213">
        <v>34.890361390000002</v>
      </c>
      <c r="V25" s="213">
        <v>32.966670389999997</v>
      </c>
      <c r="W25" s="213">
        <v>28.618124030000001</v>
      </c>
      <c r="X25" s="213">
        <v>24.910651680000001</v>
      </c>
      <c r="Y25" s="213">
        <v>22.21006173</v>
      </c>
      <c r="Z25" s="213">
        <v>25.321117059999999</v>
      </c>
      <c r="AA25" s="213">
        <v>25.354889870000001</v>
      </c>
      <c r="AB25" s="213">
        <v>24.643703429999999</v>
      </c>
      <c r="AC25" s="213">
        <v>24.40412216</v>
      </c>
      <c r="AD25" s="213">
        <v>23.463969630000001</v>
      </c>
      <c r="AE25" s="213">
        <v>27.357566349999999</v>
      </c>
      <c r="AF25" s="213">
        <v>31.751809699999999</v>
      </c>
      <c r="AG25" s="213">
        <v>39.468185419999998</v>
      </c>
      <c r="AH25" s="213">
        <v>38.242887770000003</v>
      </c>
      <c r="AI25" s="213">
        <v>34.326638099999997</v>
      </c>
      <c r="AJ25" s="213">
        <v>28.639174520000001</v>
      </c>
      <c r="AK25" s="213">
        <v>25.43171057</v>
      </c>
      <c r="AL25" s="213">
        <v>24.58774803</v>
      </c>
      <c r="AM25" s="213">
        <v>27.11411142</v>
      </c>
      <c r="AN25" s="213">
        <v>27.726389609999998</v>
      </c>
      <c r="AO25" s="213">
        <v>25.746306650000001</v>
      </c>
      <c r="AP25" s="213">
        <v>24.52325433</v>
      </c>
      <c r="AQ25" s="213">
        <v>26.814003100000001</v>
      </c>
      <c r="AR25" s="213">
        <v>33.108420430000002</v>
      </c>
      <c r="AS25" s="213">
        <v>41.071761969999997</v>
      </c>
      <c r="AT25" s="213">
        <v>41.558077060000002</v>
      </c>
      <c r="AU25" s="213">
        <v>36.4929001</v>
      </c>
      <c r="AV25" s="213">
        <v>30.963653059999999</v>
      </c>
      <c r="AW25" s="213">
        <v>27.31559317</v>
      </c>
      <c r="AX25" s="213">
        <v>28.921840190000001</v>
      </c>
      <c r="AY25" s="213">
        <v>29.990659774000001</v>
      </c>
      <c r="AZ25" s="213">
        <v>30.443042827999999</v>
      </c>
      <c r="BA25" s="213">
        <v>27.716239999999999</v>
      </c>
      <c r="BB25" s="213">
        <v>25.54551</v>
      </c>
      <c r="BC25" s="351">
        <v>27.358720000000002</v>
      </c>
      <c r="BD25" s="351">
        <v>33.632570000000001</v>
      </c>
      <c r="BE25" s="351">
        <v>40.306420000000003</v>
      </c>
      <c r="BF25" s="351">
        <v>39.975320000000004</v>
      </c>
      <c r="BG25" s="351">
        <v>34.84198</v>
      </c>
      <c r="BH25" s="351">
        <v>28.358609999999999</v>
      </c>
      <c r="BI25" s="351">
        <v>25.165659999999999</v>
      </c>
      <c r="BJ25" s="351">
        <v>24.3322</v>
      </c>
      <c r="BK25" s="351">
        <v>23.955919999999999</v>
      </c>
      <c r="BL25" s="351">
        <v>24.873560000000001</v>
      </c>
      <c r="BM25" s="351">
        <v>22.644480000000001</v>
      </c>
      <c r="BN25" s="351">
        <v>20.920269999999999</v>
      </c>
      <c r="BO25" s="351">
        <v>27.024650000000001</v>
      </c>
      <c r="BP25" s="351">
        <v>33.424379999999999</v>
      </c>
      <c r="BQ25" s="351">
        <v>37.231259999999999</v>
      </c>
      <c r="BR25" s="351">
        <v>37.013390000000001</v>
      </c>
      <c r="BS25" s="351">
        <v>31.476559999999999</v>
      </c>
      <c r="BT25" s="351">
        <v>27.36167</v>
      </c>
      <c r="BU25" s="351">
        <v>25.243369999999999</v>
      </c>
      <c r="BV25" s="351">
        <v>23.80856</v>
      </c>
    </row>
    <row r="26" spans="1:74" ht="11.1" customHeight="1" x14ac:dyDescent="0.2">
      <c r="A26" s="76" t="s">
        <v>555</v>
      </c>
      <c r="B26" s="185" t="s">
        <v>442</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4.5989677419000001</v>
      </c>
      <c r="AA26" s="213">
        <v>4.3242258065000003</v>
      </c>
      <c r="AB26" s="213">
        <v>4.4171785714</v>
      </c>
      <c r="AC26" s="213">
        <v>4.5033225805999999</v>
      </c>
      <c r="AD26" s="213">
        <v>4.4761666667000002</v>
      </c>
      <c r="AE26" s="213">
        <v>4.5179999999999998</v>
      </c>
      <c r="AF26" s="213">
        <v>4.5244999999999997</v>
      </c>
      <c r="AG26" s="213">
        <v>4.566483871</v>
      </c>
      <c r="AH26" s="213">
        <v>4.6589999999999998</v>
      </c>
      <c r="AI26" s="213">
        <v>4.7838000000000003</v>
      </c>
      <c r="AJ26" s="213">
        <v>4.7920645160999999</v>
      </c>
      <c r="AK26" s="213">
        <v>4.9092000000000002</v>
      </c>
      <c r="AL26" s="213">
        <v>4.8860967742000003</v>
      </c>
      <c r="AM26" s="213">
        <v>4.8858387096999998</v>
      </c>
      <c r="AN26" s="213">
        <v>4.9375357143</v>
      </c>
      <c r="AO26" s="213">
        <v>4.9670322580999997</v>
      </c>
      <c r="AP26" s="213">
        <v>4.9940666667000002</v>
      </c>
      <c r="AQ26" s="213">
        <v>4.9721290322999998</v>
      </c>
      <c r="AR26" s="213">
        <v>5.0344666667000002</v>
      </c>
      <c r="AS26" s="213">
        <v>5.0314838709999998</v>
      </c>
      <c r="AT26" s="213">
        <v>5.14</v>
      </c>
      <c r="AU26" s="213">
        <v>5.2111333333000003</v>
      </c>
      <c r="AV26" s="213">
        <v>5.2853548387</v>
      </c>
      <c r="AW26" s="213">
        <v>5.3071999999999999</v>
      </c>
      <c r="AX26" s="213">
        <v>5.2882258064999998</v>
      </c>
      <c r="AY26" s="213">
        <v>5.2516774194</v>
      </c>
      <c r="AZ26" s="213">
        <v>5.2164827585999998</v>
      </c>
      <c r="BA26" s="213">
        <v>5.2005280000000003</v>
      </c>
      <c r="BB26" s="213">
        <v>5.1598850000000001</v>
      </c>
      <c r="BC26" s="351">
        <v>5.04345</v>
      </c>
      <c r="BD26" s="351">
        <v>4.9412479999999999</v>
      </c>
      <c r="BE26" s="351">
        <v>4.9078210000000002</v>
      </c>
      <c r="BF26" s="351">
        <v>4.8816740000000003</v>
      </c>
      <c r="BG26" s="351">
        <v>4.8545759999999998</v>
      </c>
      <c r="BH26" s="351">
        <v>4.8107920000000002</v>
      </c>
      <c r="BI26" s="351">
        <v>4.7752660000000002</v>
      </c>
      <c r="BJ26" s="351">
        <v>4.7381339999999996</v>
      </c>
      <c r="BK26" s="351">
        <v>4.7011979999999998</v>
      </c>
      <c r="BL26" s="351">
        <v>4.670604</v>
      </c>
      <c r="BM26" s="351">
        <v>4.6533199999999999</v>
      </c>
      <c r="BN26" s="351">
        <v>4.6656789999999999</v>
      </c>
      <c r="BO26" s="351">
        <v>4.6688559999999999</v>
      </c>
      <c r="BP26" s="351">
        <v>4.679405</v>
      </c>
      <c r="BQ26" s="351">
        <v>4.6921730000000004</v>
      </c>
      <c r="BR26" s="351">
        <v>4.7253699999999998</v>
      </c>
      <c r="BS26" s="351">
        <v>4.7628339999999998</v>
      </c>
      <c r="BT26" s="351">
        <v>4.7818589999999999</v>
      </c>
      <c r="BU26" s="351">
        <v>4.803566</v>
      </c>
      <c r="BV26" s="351">
        <v>4.8011290000000004</v>
      </c>
    </row>
    <row r="27" spans="1:74" ht="11.1" customHeight="1" x14ac:dyDescent="0.2">
      <c r="A27" s="76" t="s">
        <v>559</v>
      </c>
      <c r="B27" s="185" t="s">
        <v>828</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3.1382258064999999</v>
      </c>
      <c r="AB27" s="213">
        <v>2.8029285713999998</v>
      </c>
      <c r="AC27" s="213">
        <v>2.6010645161000001</v>
      </c>
      <c r="AD27" s="213">
        <v>2.2410000000000001</v>
      </c>
      <c r="AE27" s="213">
        <v>1.8734193548</v>
      </c>
      <c r="AF27" s="213">
        <v>1.9480999999999999</v>
      </c>
      <c r="AG27" s="213">
        <v>2.1598709676999999</v>
      </c>
      <c r="AH27" s="213">
        <v>2.1209032257999998</v>
      </c>
      <c r="AI27" s="213">
        <v>2.0343</v>
      </c>
      <c r="AJ27" s="213">
        <v>2.0888064516</v>
      </c>
      <c r="AK27" s="213">
        <v>2.5962000000000001</v>
      </c>
      <c r="AL27" s="213">
        <v>2.7859677419</v>
      </c>
      <c r="AM27" s="213">
        <v>3.1465483871000002</v>
      </c>
      <c r="AN27" s="213">
        <v>3.0729642856999999</v>
      </c>
      <c r="AO27" s="213">
        <v>2.6837741935000001</v>
      </c>
      <c r="AP27" s="213">
        <v>2.1049000000000002</v>
      </c>
      <c r="AQ27" s="213">
        <v>1.9629032258000001</v>
      </c>
      <c r="AR27" s="213">
        <v>2.0228666667000001</v>
      </c>
      <c r="AS27" s="213">
        <v>2.2279032258</v>
      </c>
      <c r="AT27" s="213">
        <v>2.2553870967999998</v>
      </c>
      <c r="AU27" s="213">
        <v>2.1194333332999999</v>
      </c>
      <c r="AV27" s="213">
        <v>2.1539354838999998</v>
      </c>
      <c r="AW27" s="213">
        <v>2.6326999999999998</v>
      </c>
      <c r="AX27" s="213">
        <v>2.9045806451999998</v>
      </c>
      <c r="AY27" s="213">
        <v>3.0436774193999998</v>
      </c>
      <c r="AZ27" s="213">
        <v>3.0025862069000002</v>
      </c>
      <c r="BA27" s="213">
        <v>2.7397529999999999</v>
      </c>
      <c r="BB27" s="213">
        <v>2.4179170000000001</v>
      </c>
      <c r="BC27" s="351">
        <v>1.996588</v>
      </c>
      <c r="BD27" s="351">
        <v>1.890987</v>
      </c>
      <c r="BE27" s="351">
        <v>2.0025740000000001</v>
      </c>
      <c r="BF27" s="351">
        <v>2.0365120000000001</v>
      </c>
      <c r="BG27" s="351">
        <v>1.894139</v>
      </c>
      <c r="BH27" s="351">
        <v>1.910957</v>
      </c>
      <c r="BI27" s="351">
        <v>2.2666279999999999</v>
      </c>
      <c r="BJ27" s="351">
        <v>2.6255169999999999</v>
      </c>
      <c r="BK27" s="351">
        <v>2.8905880000000002</v>
      </c>
      <c r="BL27" s="351">
        <v>2.7939790000000002</v>
      </c>
      <c r="BM27" s="351">
        <v>2.4569200000000002</v>
      </c>
      <c r="BN27" s="351">
        <v>2.0981740000000002</v>
      </c>
      <c r="BO27" s="351">
        <v>2.0394990000000002</v>
      </c>
      <c r="BP27" s="351">
        <v>2.292783</v>
      </c>
      <c r="BQ27" s="351">
        <v>2.4380459999999999</v>
      </c>
      <c r="BR27" s="351">
        <v>2.4047260000000001</v>
      </c>
      <c r="BS27" s="351">
        <v>2.1844809999999999</v>
      </c>
      <c r="BT27" s="351">
        <v>2.2888760000000001</v>
      </c>
      <c r="BU27" s="351">
        <v>2.7833429999999999</v>
      </c>
      <c r="BV27" s="351">
        <v>2.9334690000000001</v>
      </c>
    </row>
    <row r="28" spans="1:74" ht="11.1" customHeight="1" x14ac:dyDescent="0.2">
      <c r="A28" s="76" t="s">
        <v>567</v>
      </c>
      <c r="B28" s="185" t="s">
        <v>443</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0.13207142857000001</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0.13812903226000001</v>
      </c>
      <c r="AB28" s="213">
        <v>0.13810714286</v>
      </c>
      <c r="AC28" s="213">
        <v>0.13812903226000001</v>
      </c>
      <c r="AD28" s="213">
        <v>0.1381</v>
      </c>
      <c r="AE28" s="213">
        <v>0.13812903226000001</v>
      </c>
      <c r="AF28" s="213">
        <v>0.1381</v>
      </c>
      <c r="AG28" s="213">
        <v>0.13812903226000001</v>
      </c>
      <c r="AH28" s="213">
        <v>0.13812903226000001</v>
      </c>
      <c r="AI28" s="213">
        <v>0.1381</v>
      </c>
      <c r="AJ28" s="213">
        <v>0.13812903226000001</v>
      </c>
      <c r="AK28" s="213">
        <v>0.1381</v>
      </c>
      <c r="AL28" s="213">
        <v>0.13812903226000001</v>
      </c>
      <c r="AM28" s="213">
        <v>0.13329032258000001</v>
      </c>
      <c r="AN28" s="213">
        <v>0.13328571429</v>
      </c>
      <c r="AO28" s="213">
        <v>0.13329032258000001</v>
      </c>
      <c r="AP28" s="213">
        <v>0.1333</v>
      </c>
      <c r="AQ28" s="213">
        <v>0.13329032258000001</v>
      </c>
      <c r="AR28" s="213">
        <v>0.1333</v>
      </c>
      <c r="AS28" s="213">
        <v>0.13329032258000001</v>
      </c>
      <c r="AT28" s="213">
        <v>0.14961290323000001</v>
      </c>
      <c r="AU28" s="213">
        <v>0.14963333333000001</v>
      </c>
      <c r="AV28" s="213">
        <v>0.14961290323000001</v>
      </c>
      <c r="AW28" s="213">
        <v>0.14963333333000001</v>
      </c>
      <c r="AX28" s="213">
        <v>0.14961290323000001</v>
      </c>
      <c r="AY28" s="213">
        <v>0.16112903226</v>
      </c>
      <c r="AZ28" s="213">
        <v>0.16113793102999999</v>
      </c>
      <c r="BA28" s="213">
        <v>0.1611379</v>
      </c>
      <c r="BB28" s="213">
        <v>0.1611379</v>
      </c>
      <c r="BC28" s="351">
        <v>0.1611379</v>
      </c>
      <c r="BD28" s="351">
        <v>0.1611379</v>
      </c>
      <c r="BE28" s="351">
        <v>0.1611379</v>
      </c>
      <c r="BF28" s="351">
        <v>0.1611379</v>
      </c>
      <c r="BG28" s="351">
        <v>0.1611379</v>
      </c>
      <c r="BH28" s="351">
        <v>0.1611379</v>
      </c>
      <c r="BI28" s="351">
        <v>0.1611379</v>
      </c>
      <c r="BJ28" s="351">
        <v>0.1611379</v>
      </c>
      <c r="BK28" s="351">
        <v>0.1641379</v>
      </c>
      <c r="BL28" s="351">
        <v>0.1641379</v>
      </c>
      <c r="BM28" s="351">
        <v>0.1641379</v>
      </c>
      <c r="BN28" s="351">
        <v>0.1641379</v>
      </c>
      <c r="BO28" s="351">
        <v>0.1641379</v>
      </c>
      <c r="BP28" s="351">
        <v>0.1641379</v>
      </c>
      <c r="BQ28" s="351">
        <v>0.1641379</v>
      </c>
      <c r="BR28" s="351">
        <v>0.1641379</v>
      </c>
      <c r="BS28" s="351">
        <v>0.1641379</v>
      </c>
      <c r="BT28" s="351">
        <v>0.1641379</v>
      </c>
      <c r="BU28" s="351">
        <v>0.1641379</v>
      </c>
      <c r="BV28" s="351">
        <v>0.1641379</v>
      </c>
    </row>
    <row r="29" spans="1:74" ht="11.1" customHeight="1" x14ac:dyDescent="0.2">
      <c r="A29" s="77" t="s">
        <v>558</v>
      </c>
      <c r="B29" s="186" t="s">
        <v>798</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94.005322581000001</v>
      </c>
      <c r="P29" s="213">
        <v>83.592035714000005</v>
      </c>
      <c r="Q29" s="213">
        <v>81.41</v>
      </c>
      <c r="R29" s="213">
        <v>64.416433333000001</v>
      </c>
      <c r="S29" s="213">
        <v>61.047967741999997</v>
      </c>
      <c r="T29" s="213">
        <v>63.697899999999997</v>
      </c>
      <c r="U29" s="213">
        <v>69.100096773999994</v>
      </c>
      <c r="V29" s="213">
        <v>67.557612903000006</v>
      </c>
      <c r="W29" s="213">
        <v>64.031633333000002</v>
      </c>
      <c r="X29" s="213">
        <v>65.548580645000001</v>
      </c>
      <c r="Y29" s="213">
        <v>78.589200000000005</v>
      </c>
      <c r="Z29" s="213">
        <v>99.499645161000004</v>
      </c>
      <c r="AA29" s="213">
        <v>107.58</v>
      </c>
      <c r="AB29" s="213">
        <v>96.640249999999995</v>
      </c>
      <c r="AC29" s="213">
        <v>90.084516128999994</v>
      </c>
      <c r="AD29" s="213">
        <v>78.210533333000001</v>
      </c>
      <c r="AE29" s="213">
        <v>66.157774193999998</v>
      </c>
      <c r="AF29" s="213">
        <v>68.622233332999997</v>
      </c>
      <c r="AG29" s="213">
        <v>75.631612903000004</v>
      </c>
      <c r="AH29" s="213">
        <v>74.442096774000007</v>
      </c>
      <c r="AI29" s="213">
        <v>71.717399999999998</v>
      </c>
      <c r="AJ29" s="213">
        <v>73.519451613000001</v>
      </c>
      <c r="AK29" s="213">
        <v>90.330733332999998</v>
      </c>
      <c r="AL29" s="213">
        <v>96.551451612999998</v>
      </c>
      <c r="AM29" s="213">
        <v>109.67033723</v>
      </c>
      <c r="AN29" s="213">
        <v>107.10649675000001</v>
      </c>
      <c r="AO29" s="213">
        <v>93.540726004999996</v>
      </c>
      <c r="AP29" s="213">
        <v>73.365020997000002</v>
      </c>
      <c r="AQ29" s="213">
        <v>68.416228906000001</v>
      </c>
      <c r="AR29" s="213">
        <v>70.506187096999994</v>
      </c>
      <c r="AS29" s="213">
        <v>77.651923260000004</v>
      </c>
      <c r="AT29" s="213">
        <v>78.610012544</v>
      </c>
      <c r="AU29" s="213">
        <v>73.871766766999997</v>
      </c>
      <c r="AV29" s="213">
        <v>75.073749833999997</v>
      </c>
      <c r="AW29" s="213">
        <v>91.760826503000004</v>
      </c>
      <c r="AX29" s="213">
        <v>101.23745309</v>
      </c>
      <c r="AY29" s="213">
        <v>106.08527268</v>
      </c>
      <c r="AZ29" s="213">
        <v>104.65335317</v>
      </c>
      <c r="BA29" s="213">
        <v>89.683558899999994</v>
      </c>
      <c r="BB29" s="213">
        <v>77.257727900000006</v>
      </c>
      <c r="BC29" s="351">
        <v>67.96763</v>
      </c>
      <c r="BD29" s="351">
        <v>69.691829999999996</v>
      </c>
      <c r="BE29" s="351">
        <v>74.836839999999995</v>
      </c>
      <c r="BF29" s="351">
        <v>73.780600000000007</v>
      </c>
      <c r="BG29" s="351">
        <v>70.050510000000003</v>
      </c>
      <c r="BH29" s="351">
        <v>70.362870000000001</v>
      </c>
      <c r="BI29" s="351">
        <v>82.335290000000001</v>
      </c>
      <c r="BJ29" s="351">
        <v>94.114310000000003</v>
      </c>
      <c r="BK29" s="351">
        <v>101.9701</v>
      </c>
      <c r="BL29" s="351">
        <v>95.948359999999994</v>
      </c>
      <c r="BM29" s="351">
        <v>84.846860000000007</v>
      </c>
      <c r="BN29" s="351">
        <v>70.1721</v>
      </c>
      <c r="BO29" s="351">
        <v>66.588260000000005</v>
      </c>
      <c r="BP29" s="351">
        <v>69.885220000000004</v>
      </c>
      <c r="BQ29" s="351">
        <v>72.419110000000003</v>
      </c>
      <c r="BR29" s="351">
        <v>71.847380000000001</v>
      </c>
      <c r="BS29" s="351">
        <v>67.926879999999997</v>
      </c>
      <c r="BT29" s="351">
        <v>70.697789999999998</v>
      </c>
      <c r="BU29" s="351">
        <v>83.804649999999995</v>
      </c>
      <c r="BV29" s="351">
        <v>94.740129999999994</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 customHeight="1" x14ac:dyDescent="0.2">
      <c r="A31" s="71"/>
      <c r="B31" s="79" t="s">
        <v>797</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388"/>
      <c r="BD31" s="388"/>
      <c r="BE31" s="388"/>
      <c r="BF31" s="388"/>
      <c r="BG31" s="388"/>
      <c r="BH31" s="388"/>
      <c r="BI31" s="388"/>
      <c r="BJ31" s="388"/>
      <c r="BK31" s="388"/>
      <c r="BL31" s="388"/>
      <c r="BM31" s="388"/>
      <c r="BN31" s="388"/>
      <c r="BO31" s="388"/>
      <c r="BP31" s="388"/>
      <c r="BQ31" s="388"/>
      <c r="BR31" s="388"/>
      <c r="BS31" s="388"/>
      <c r="BT31" s="388"/>
      <c r="BU31" s="388"/>
      <c r="BV31" s="388"/>
    </row>
    <row r="32" spans="1:74" ht="11.1" customHeight="1" x14ac:dyDescent="0.2">
      <c r="A32" s="76" t="s">
        <v>551</v>
      </c>
      <c r="B32" s="185" t="s">
        <v>444</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v>
      </c>
      <c r="AO32" s="257">
        <v>1184.8900000000001</v>
      </c>
      <c r="AP32" s="257">
        <v>1559.4010000000001</v>
      </c>
      <c r="AQ32" s="257">
        <v>2031.0309999999999</v>
      </c>
      <c r="AR32" s="257">
        <v>2460.748</v>
      </c>
      <c r="AS32" s="257">
        <v>2714.1959999999999</v>
      </c>
      <c r="AT32" s="257">
        <v>2997.81</v>
      </c>
      <c r="AU32" s="257">
        <v>3414.9389999999999</v>
      </c>
      <c r="AV32" s="257">
        <v>3762.0430000000001</v>
      </c>
      <c r="AW32" s="257">
        <v>3610.0509999999999</v>
      </c>
      <c r="AX32" s="257">
        <v>3188.692</v>
      </c>
      <c r="AY32" s="257">
        <v>2616.7570000000001</v>
      </c>
      <c r="AZ32" s="257">
        <v>2080.62</v>
      </c>
      <c r="BA32" s="257">
        <v>2032.5828571</v>
      </c>
      <c r="BB32" s="257">
        <v>2329.0125714000001</v>
      </c>
      <c r="BC32" s="368">
        <v>2780.34</v>
      </c>
      <c r="BD32" s="368">
        <v>3138.1849999999999</v>
      </c>
      <c r="BE32" s="368">
        <v>3347.569</v>
      </c>
      <c r="BF32" s="368">
        <v>3569.768</v>
      </c>
      <c r="BG32" s="368">
        <v>3888.6320000000001</v>
      </c>
      <c r="BH32" s="368">
        <v>4155.07</v>
      </c>
      <c r="BI32" s="368">
        <v>4046.9540000000002</v>
      </c>
      <c r="BJ32" s="368">
        <v>3586.3980000000001</v>
      </c>
      <c r="BK32" s="368">
        <v>2827.2220000000002</v>
      </c>
      <c r="BL32" s="368">
        <v>2278.11</v>
      </c>
      <c r="BM32" s="368">
        <v>2027.4570000000001</v>
      </c>
      <c r="BN32" s="368">
        <v>2214.471</v>
      </c>
      <c r="BO32" s="368">
        <v>2558.114</v>
      </c>
      <c r="BP32" s="368">
        <v>2807.36</v>
      </c>
      <c r="BQ32" s="368">
        <v>2961.7829999999999</v>
      </c>
      <c r="BR32" s="368">
        <v>3144.317</v>
      </c>
      <c r="BS32" s="368">
        <v>3479.8139999999999</v>
      </c>
      <c r="BT32" s="368">
        <v>3751.0720000000001</v>
      </c>
      <c r="BU32" s="368">
        <v>3594.0230000000001</v>
      </c>
      <c r="BV32" s="368">
        <v>3114.4749999999999</v>
      </c>
    </row>
    <row r="33" spans="1:74" ht="11.1" customHeight="1" x14ac:dyDescent="0.2">
      <c r="A33" s="613" t="s">
        <v>1031</v>
      </c>
      <c r="B33" s="614" t="s">
        <v>1036</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885.82100000000003</v>
      </c>
      <c r="AX33" s="257">
        <v>763.80600000000004</v>
      </c>
      <c r="AY33" s="257">
        <v>592.13900000000001</v>
      </c>
      <c r="AZ33" s="257">
        <v>437.649</v>
      </c>
      <c r="BA33" s="257">
        <v>382</v>
      </c>
      <c r="BB33" s="257">
        <v>421.28571428999999</v>
      </c>
      <c r="BC33" s="368">
        <v>551.34389999999996</v>
      </c>
      <c r="BD33" s="368">
        <v>670.00559999999996</v>
      </c>
      <c r="BE33" s="368">
        <v>760.88279999999997</v>
      </c>
      <c r="BF33" s="368">
        <v>854.6739</v>
      </c>
      <c r="BG33" s="368">
        <v>951.43</v>
      </c>
      <c r="BH33" s="368">
        <v>1006.001</v>
      </c>
      <c r="BI33" s="368">
        <v>964.33169999999996</v>
      </c>
      <c r="BJ33" s="368">
        <v>833.89710000000002</v>
      </c>
      <c r="BK33" s="368">
        <v>632.34079999999994</v>
      </c>
      <c r="BL33" s="368">
        <v>475.23340000000002</v>
      </c>
      <c r="BM33" s="368">
        <v>355.13580000000002</v>
      </c>
      <c r="BN33" s="368">
        <v>403.94940000000003</v>
      </c>
      <c r="BO33" s="368">
        <v>508.6755</v>
      </c>
      <c r="BP33" s="368">
        <v>586.96489999999994</v>
      </c>
      <c r="BQ33" s="368">
        <v>647.33889999999997</v>
      </c>
      <c r="BR33" s="368">
        <v>731.45659999999998</v>
      </c>
      <c r="BS33" s="368">
        <v>821.34540000000004</v>
      </c>
      <c r="BT33" s="368">
        <v>860.18939999999998</v>
      </c>
      <c r="BU33" s="368">
        <v>795.14639999999997</v>
      </c>
      <c r="BV33" s="368">
        <v>659.375</v>
      </c>
    </row>
    <row r="34" spans="1:74" ht="11.1" customHeight="1" x14ac:dyDescent="0.2">
      <c r="A34" s="613" t="s">
        <v>1032</v>
      </c>
      <c r="B34" s="614" t="s">
        <v>1037</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1102.942</v>
      </c>
      <c r="AW34" s="257">
        <v>1029.8109999999999</v>
      </c>
      <c r="AX34" s="257">
        <v>884.81100000000004</v>
      </c>
      <c r="AY34" s="257">
        <v>717.29200000000003</v>
      </c>
      <c r="AZ34" s="257">
        <v>541.32799999999997</v>
      </c>
      <c r="BA34" s="257">
        <v>475.42857142999998</v>
      </c>
      <c r="BB34" s="257">
        <v>526.57142856999997</v>
      </c>
      <c r="BC34" s="368">
        <v>644.30039999999997</v>
      </c>
      <c r="BD34" s="368">
        <v>760.90030000000002</v>
      </c>
      <c r="BE34" s="368">
        <v>851.05039999999997</v>
      </c>
      <c r="BF34" s="368">
        <v>978.81110000000001</v>
      </c>
      <c r="BG34" s="368">
        <v>1097.3720000000001</v>
      </c>
      <c r="BH34" s="368">
        <v>1196.5899999999999</v>
      </c>
      <c r="BI34" s="368">
        <v>1142.864</v>
      </c>
      <c r="BJ34" s="368">
        <v>991.31489999999997</v>
      </c>
      <c r="BK34" s="368">
        <v>741.18439999999998</v>
      </c>
      <c r="BL34" s="368">
        <v>554.09019999999998</v>
      </c>
      <c r="BM34" s="368">
        <v>435.4796</v>
      </c>
      <c r="BN34" s="368">
        <v>471.2038</v>
      </c>
      <c r="BO34" s="368">
        <v>538.20360000000005</v>
      </c>
      <c r="BP34" s="368">
        <v>620.74969999999996</v>
      </c>
      <c r="BQ34" s="368">
        <v>700.65729999999996</v>
      </c>
      <c r="BR34" s="368">
        <v>814.19290000000001</v>
      </c>
      <c r="BS34" s="368">
        <v>933.02080000000001</v>
      </c>
      <c r="BT34" s="368">
        <v>1035.1579999999999</v>
      </c>
      <c r="BU34" s="368">
        <v>966.18979999999999</v>
      </c>
      <c r="BV34" s="368">
        <v>806.49300000000005</v>
      </c>
    </row>
    <row r="35" spans="1:74" ht="11.1" customHeight="1" x14ac:dyDescent="0.2">
      <c r="A35" s="613" t="s">
        <v>1033</v>
      </c>
      <c r="B35" s="614" t="s">
        <v>1038</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562.56100000000004</v>
      </c>
      <c r="AO35" s="257">
        <v>519.04499999999996</v>
      </c>
      <c r="AP35" s="257">
        <v>695.03499999999997</v>
      </c>
      <c r="AQ35" s="257">
        <v>825.66899999999998</v>
      </c>
      <c r="AR35" s="257">
        <v>917.25599999999997</v>
      </c>
      <c r="AS35" s="257">
        <v>941.72699999999998</v>
      </c>
      <c r="AT35" s="257">
        <v>948.79399999999998</v>
      </c>
      <c r="AU35" s="257">
        <v>1049.0540000000001</v>
      </c>
      <c r="AV35" s="257">
        <v>1191.8009999999999</v>
      </c>
      <c r="AW35" s="257">
        <v>1180.4680000000001</v>
      </c>
      <c r="AX35" s="257">
        <v>1095.133</v>
      </c>
      <c r="AY35" s="257">
        <v>934.29700000000003</v>
      </c>
      <c r="AZ35" s="257">
        <v>777.99300000000005</v>
      </c>
      <c r="BA35" s="257">
        <v>858.28571428999999</v>
      </c>
      <c r="BB35" s="257">
        <v>1020.1428571</v>
      </c>
      <c r="BC35" s="368">
        <v>1164.847</v>
      </c>
      <c r="BD35" s="368">
        <v>1231.4839999999999</v>
      </c>
      <c r="BE35" s="368">
        <v>1231.817</v>
      </c>
      <c r="BF35" s="368">
        <v>1218.8430000000001</v>
      </c>
      <c r="BG35" s="368">
        <v>1290.461</v>
      </c>
      <c r="BH35" s="368">
        <v>1381.3879999999999</v>
      </c>
      <c r="BI35" s="368">
        <v>1380.0219999999999</v>
      </c>
      <c r="BJ35" s="368">
        <v>1277.508</v>
      </c>
      <c r="BK35" s="368">
        <v>1058.126</v>
      </c>
      <c r="BL35" s="368">
        <v>898.92690000000005</v>
      </c>
      <c r="BM35" s="368">
        <v>891.66340000000002</v>
      </c>
      <c r="BN35" s="368">
        <v>964.9076</v>
      </c>
      <c r="BO35" s="368">
        <v>1079.1120000000001</v>
      </c>
      <c r="BP35" s="368">
        <v>1118.7909999999999</v>
      </c>
      <c r="BQ35" s="368">
        <v>1108.6310000000001</v>
      </c>
      <c r="BR35" s="368">
        <v>1083.6600000000001</v>
      </c>
      <c r="BS35" s="368">
        <v>1181.277</v>
      </c>
      <c r="BT35" s="368">
        <v>1291.6479999999999</v>
      </c>
      <c r="BU35" s="368">
        <v>1281.125</v>
      </c>
      <c r="BV35" s="368">
        <v>1183.596</v>
      </c>
    </row>
    <row r="36" spans="1:74" ht="11.1" customHeight="1" x14ac:dyDescent="0.2">
      <c r="A36" s="613" t="s">
        <v>1034</v>
      </c>
      <c r="B36" s="709" t="s">
        <v>1039</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158.78299999999999</v>
      </c>
      <c r="AT36" s="257">
        <v>177.92099999999999</v>
      </c>
      <c r="AU36" s="257">
        <v>200.48599999999999</v>
      </c>
      <c r="AV36" s="257">
        <v>206.239</v>
      </c>
      <c r="AW36" s="257">
        <v>196.303</v>
      </c>
      <c r="AX36" s="257">
        <v>167.4</v>
      </c>
      <c r="AY36" s="257">
        <v>134.99700000000001</v>
      </c>
      <c r="AZ36" s="257">
        <v>99.387</v>
      </c>
      <c r="BA36" s="257">
        <v>92</v>
      </c>
      <c r="BB36" s="257">
        <v>109.85714286</v>
      </c>
      <c r="BC36" s="368">
        <v>136.25059999999999</v>
      </c>
      <c r="BD36" s="368">
        <v>159.86969999999999</v>
      </c>
      <c r="BE36" s="368">
        <v>177.66220000000001</v>
      </c>
      <c r="BF36" s="368">
        <v>191.67570000000001</v>
      </c>
      <c r="BG36" s="368">
        <v>207.23820000000001</v>
      </c>
      <c r="BH36" s="368">
        <v>216.3835</v>
      </c>
      <c r="BI36" s="368">
        <v>209.17910000000001</v>
      </c>
      <c r="BJ36" s="368">
        <v>171.29089999999999</v>
      </c>
      <c r="BK36" s="368">
        <v>140.36089999999999</v>
      </c>
      <c r="BL36" s="368">
        <v>125.7745</v>
      </c>
      <c r="BM36" s="368">
        <v>119.2843</v>
      </c>
      <c r="BN36" s="368">
        <v>125.554</v>
      </c>
      <c r="BO36" s="368">
        <v>141.73419999999999</v>
      </c>
      <c r="BP36" s="368">
        <v>159.15469999999999</v>
      </c>
      <c r="BQ36" s="368">
        <v>173.29050000000001</v>
      </c>
      <c r="BR36" s="368">
        <v>185.10419999999999</v>
      </c>
      <c r="BS36" s="368">
        <v>199.44900000000001</v>
      </c>
      <c r="BT36" s="368">
        <v>208.08850000000001</v>
      </c>
      <c r="BU36" s="368">
        <v>200.82249999999999</v>
      </c>
      <c r="BV36" s="368">
        <v>163.16650000000001</v>
      </c>
    </row>
    <row r="37" spans="1:74" ht="11.1" customHeight="1" x14ac:dyDescent="0.2">
      <c r="A37" s="613" t="s">
        <v>1035</v>
      </c>
      <c r="B37" s="709" t="s">
        <v>1040</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282.58199999999999</v>
      </c>
      <c r="AX37" s="257">
        <v>244.91399999999999</v>
      </c>
      <c r="AY37" s="257">
        <v>209.90100000000001</v>
      </c>
      <c r="AZ37" s="257">
        <v>198.547</v>
      </c>
      <c r="BA37" s="257">
        <v>200.42857143000001</v>
      </c>
      <c r="BB37" s="257">
        <v>226.57142856999999</v>
      </c>
      <c r="BC37" s="368">
        <v>259.01420000000002</v>
      </c>
      <c r="BD37" s="368">
        <v>291.34109999999998</v>
      </c>
      <c r="BE37" s="368">
        <v>301.57310000000001</v>
      </c>
      <c r="BF37" s="368">
        <v>301.1807</v>
      </c>
      <c r="BG37" s="368">
        <v>317.54590000000002</v>
      </c>
      <c r="BH37" s="368">
        <v>330.12329999999997</v>
      </c>
      <c r="BI37" s="368">
        <v>325.97329999999999</v>
      </c>
      <c r="BJ37" s="368">
        <v>287.8032</v>
      </c>
      <c r="BK37" s="368">
        <v>230.62620000000001</v>
      </c>
      <c r="BL37" s="368">
        <v>199.5008</v>
      </c>
      <c r="BM37" s="368">
        <v>201.30940000000001</v>
      </c>
      <c r="BN37" s="368">
        <v>224.27170000000001</v>
      </c>
      <c r="BO37" s="368">
        <v>265.80439999999999</v>
      </c>
      <c r="BP37" s="368">
        <v>297.1155</v>
      </c>
      <c r="BQ37" s="368">
        <v>307.28149999999999</v>
      </c>
      <c r="BR37" s="368">
        <v>305.32</v>
      </c>
      <c r="BS37" s="368">
        <v>320.13819999999998</v>
      </c>
      <c r="BT37" s="368">
        <v>331.40410000000003</v>
      </c>
      <c r="BU37" s="368">
        <v>326.1549</v>
      </c>
      <c r="BV37" s="368">
        <v>277.26119999999997</v>
      </c>
    </row>
    <row r="38" spans="1:74" ht="11.1" customHeight="1" x14ac:dyDescent="0.2">
      <c r="A38" s="613" t="s">
        <v>1041</v>
      </c>
      <c r="B38" s="708" t="s">
        <v>433</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36.338999999999999</v>
      </c>
      <c r="AW38" s="253">
        <v>35.067</v>
      </c>
      <c r="AX38" s="253">
        <v>32.628</v>
      </c>
      <c r="AY38" s="253">
        <v>28.131</v>
      </c>
      <c r="AZ38" s="253">
        <v>25.716000000000001</v>
      </c>
      <c r="BA38" s="253">
        <v>24.44</v>
      </c>
      <c r="BB38" s="253">
        <v>24.584</v>
      </c>
      <c r="BC38" s="338">
        <v>24.584</v>
      </c>
      <c r="BD38" s="338">
        <v>24.584</v>
      </c>
      <c r="BE38" s="338">
        <v>24.584</v>
      </c>
      <c r="BF38" s="338">
        <v>24.584</v>
      </c>
      <c r="BG38" s="338">
        <v>24.584</v>
      </c>
      <c r="BH38" s="338">
        <v>24.584</v>
      </c>
      <c r="BI38" s="338">
        <v>24.584</v>
      </c>
      <c r="BJ38" s="338">
        <v>24.584</v>
      </c>
      <c r="BK38" s="338">
        <v>24.584</v>
      </c>
      <c r="BL38" s="338">
        <v>24.584</v>
      </c>
      <c r="BM38" s="338">
        <v>24.584</v>
      </c>
      <c r="BN38" s="338">
        <v>24.584</v>
      </c>
      <c r="BO38" s="338">
        <v>24.584</v>
      </c>
      <c r="BP38" s="338">
        <v>24.584</v>
      </c>
      <c r="BQ38" s="338">
        <v>24.584</v>
      </c>
      <c r="BR38" s="338">
        <v>24.584</v>
      </c>
      <c r="BS38" s="338">
        <v>24.584</v>
      </c>
      <c r="BT38" s="338">
        <v>24.584</v>
      </c>
      <c r="BU38" s="338">
        <v>24.584</v>
      </c>
      <c r="BV38" s="338">
        <v>24.584</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
      <c r="A40" s="76"/>
      <c r="B40" s="784" t="s">
        <v>829</v>
      </c>
      <c r="C40" s="785"/>
      <c r="D40" s="785"/>
      <c r="E40" s="785"/>
      <c r="F40" s="785"/>
      <c r="G40" s="785"/>
      <c r="H40" s="785"/>
      <c r="I40" s="785"/>
      <c r="J40" s="785"/>
      <c r="K40" s="785"/>
      <c r="L40" s="785"/>
      <c r="M40" s="785"/>
      <c r="N40" s="785"/>
      <c r="O40" s="785"/>
      <c r="P40" s="785"/>
      <c r="Q40" s="785"/>
      <c r="AY40" s="519"/>
      <c r="AZ40" s="519"/>
      <c r="BA40" s="519"/>
      <c r="BB40" s="519"/>
      <c r="BC40" s="519"/>
      <c r="BD40" s="647"/>
      <c r="BE40" s="647"/>
      <c r="BF40" s="647"/>
      <c r="BG40" s="519"/>
      <c r="BH40" s="519"/>
      <c r="BI40" s="519"/>
      <c r="BJ40" s="519"/>
    </row>
    <row r="41" spans="1:74" s="442" customFormat="1" ht="12" customHeight="1" x14ac:dyDescent="0.2">
      <c r="A41" s="441"/>
      <c r="B41" s="832" t="s">
        <v>879</v>
      </c>
      <c r="C41" s="807"/>
      <c r="D41" s="807"/>
      <c r="E41" s="807"/>
      <c r="F41" s="807"/>
      <c r="G41" s="807"/>
      <c r="H41" s="807"/>
      <c r="I41" s="807"/>
      <c r="J41" s="807"/>
      <c r="K41" s="807"/>
      <c r="L41" s="807"/>
      <c r="M41" s="807"/>
      <c r="N41" s="807"/>
      <c r="O41" s="807"/>
      <c r="P41" s="807"/>
      <c r="Q41" s="803"/>
      <c r="AY41" s="520"/>
      <c r="AZ41" s="520"/>
      <c r="BA41" s="520"/>
      <c r="BB41" s="625"/>
      <c r="BC41" s="520"/>
      <c r="BD41" s="648"/>
      <c r="BE41" s="648"/>
      <c r="BF41" s="648"/>
      <c r="BG41" s="520"/>
      <c r="BH41" s="520"/>
      <c r="BI41" s="520"/>
      <c r="BJ41" s="520"/>
    </row>
    <row r="42" spans="1:74" s="442" customFormat="1" ht="12" customHeight="1" x14ac:dyDescent="0.2">
      <c r="A42" s="441"/>
      <c r="B42" s="842" t="s">
        <v>883</v>
      </c>
      <c r="C42" s="807"/>
      <c r="D42" s="807"/>
      <c r="E42" s="807"/>
      <c r="F42" s="807"/>
      <c r="G42" s="807"/>
      <c r="H42" s="807"/>
      <c r="I42" s="807"/>
      <c r="J42" s="807"/>
      <c r="K42" s="807"/>
      <c r="L42" s="807"/>
      <c r="M42" s="807"/>
      <c r="N42" s="807"/>
      <c r="O42" s="807"/>
      <c r="P42" s="807"/>
      <c r="Q42" s="803"/>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
      <c r="A43" s="441"/>
      <c r="B43" s="842" t="s">
        <v>884</v>
      </c>
      <c r="C43" s="807"/>
      <c r="D43" s="807"/>
      <c r="E43" s="807"/>
      <c r="F43" s="807"/>
      <c r="G43" s="807"/>
      <c r="H43" s="807"/>
      <c r="I43" s="807"/>
      <c r="J43" s="807"/>
      <c r="K43" s="807"/>
      <c r="L43" s="807"/>
      <c r="M43" s="807"/>
      <c r="N43" s="807"/>
      <c r="O43" s="807"/>
      <c r="P43" s="807"/>
      <c r="Q43" s="803"/>
      <c r="AY43" s="520"/>
      <c r="AZ43" s="520"/>
      <c r="BA43" s="520"/>
      <c r="BB43" s="520"/>
      <c r="BC43" s="520"/>
      <c r="BD43" s="648"/>
      <c r="BE43" s="648"/>
      <c r="BF43" s="648"/>
      <c r="BG43" s="520"/>
      <c r="BH43" s="520"/>
      <c r="BI43" s="520"/>
      <c r="BJ43" s="520"/>
    </row>
    <row r="44" spans="1:74" s="442" customFormat="1" ht="12" customHeight="1" x14ac:dyDescent="0.2">
      <c r="A44" s="441"/>
      <c r="B44" s="840" t="s">
        <v>1042</v>
      </c>
      <c r="C44" s="803"/>
      <c r="D44" s="803"/>
      <c r="E44" s="803"/>
      <c r="F44" s="803"/>
      <c r="G44" s="803"/>
      <c r="H44" s="803"/>
      <c r="I44" s="803"/>
      <c r="J44" s="803"/>
      <c r="K44" s="803"/>
      <c r="L44" s="803"/>
      <c r="M44" s="803"/>
      <c r="N44" s="803"/>
      <c r="O44" s="803"/>
      <c r="P44" s="803"/>
      <c r="Q44" s="803"/>
      <c r="AY44" s="520"/>
      <c r="AZ44" s="520"/>
      <c r="BA44" s="520"/>
      <c r="BB44" s="520"/>
      <c r="BC44" s="520"/>
      <c r="BD44" s="648"/>
      <c r="BE44" s="648"/>
      <c r="BF44" s="648"/>
      <c r="BG44" s="520"/>
      <c r="BH44" s="520"/>
      <c r="BI44" s="520"/>
      <c r="BJ44" s="520"/>
    </row>
    <row r="45" spans="1:74" s="442" customFormat="1" ht="12" customHeight="1" x14ac:dyDescent="0.2">
      <c r="A45" s="441"/>
      <c r="B45" s="806" t="s">
        <v>854</v>
      </c>
      <c r="C45" s="807"/>
      <c r="D45" s="807"/>
      <c r="E45" s="807"/>
      <c r="F45" s="807"/>
      <c r="G45" s="807"/>
      <c r="H45" s="807"/>
      <c r="I45" s="807"/>
      <c r="J45" s="807"/>
      <c r="K45" s="807"/>
      <c r="L45" s="807"/>
      <c r="M45" s="807"/>
      <c r="N45" s="807"/>
      <c r="O45" s="807"/>
      <c r="P45" s="807"/>
      <c r="Q45" s="803"/>
      <c r="AY45" s="520"/>
      <c r="AZ45" s="520"/>
      <c r="BA45" s="520"/>
      <c r="BB45" s="520"/>
      <c r="BC45" s="520"/>
      <c r="BD45" s="648"/>
      <c r="BE45" s="648"/>
      <c r="BF45" s="648"/>
      <c r="BG45" s="520"/>
      <c r="BH45" s="520"/>
      <c r="BI45" s="520"/>
      <c r="BJ45" s="520"/>
    </row>
    <row r="46" spans="1:74" s="442" customFormat="1" ht="12" customHeight="1" x14ac:dyDescent="0.2">
      <c r="A46" s="441"/>
      <c r="B46" s="841" t="s">
        <v>888</v>
      </c>
      <c r="C46" s="841"/>
      <c r="D46" s="841"/>
      <c r="E46" s="841"/>
      <c r="F46" s="841"/>
      <c r="G46" s="841"/>
      <c r="H46" s="841"/>
      <c r="I46" s="841"/>
      <c r="J46" s="841"/>
      <c r="K46" s="841"/>
      <c r="L46" s="841"/>
      <c r="M46" s="841"/>
      <c r="N46" s="841"/>
      <c r="O46" s="841"/>
      <c r="P46" s="841"/>
      <c r="Q46" s="803"/>
      <c r="AY46" s="520"/>
      <c r="AZ46" s="520"/>
      <c r="BA46" s="520"/>
      <c r="BB46" s="520"/>
      <c r="BC46" s="520"/>
      <c r="BD46" s="648"/>
      <c r="BE46" s="648"/>
      <c r="BF46" s="648"/>
      <c r="BG46" s="520"/>
      <c r="BH46" s="520"/>
      <c r="BI46" s="520"/>
      <c r="BJ46" s="520"/>
    </row>
    <row r="47" spans="1:74" s="442" customFormat="1" ht="22.35" customHeight="1" x14ac:dyDescent="0.2">
      <c r="A47" s="441"/>
      <c r="B47" s="806" t="s">
        <v>889</v>
      </c>
      <c r="C47" s="807"/>
      <c r="D47" s="807"/>
      <c r="E47" s="807"/>
      <c r="F47" s="807"/>
      <c r="G47" s="807"/>
      <c r="H47" s="807"/>
      <c r="I47" s="807"/>
      <c r="J47" s="807"/>
      <c r="K47" s="807"/>
      <c r="L47" s="807"/>
      <c r="M47" s="807"/>
      <c r="N47" s="807"/>
      <c r="O47" s="807"/>
      <c r="P47" s="807"/>
      <c r="Q47" s="803"/>
      <c r="AY47" s="520"/>
      <c r="AZ47" s="520"/>
      <c r="BA47" s="520"/>
      <c r="BB47" s="520"/>
      <c r="BC47" s="520"/>
      <c r="BD47" s="648"/>
      <c r="BE47" s="648"/>
      <c r="BF47" s="648"/>
      <c r="BG47" s="520"/>
      <c r="BH47" s="520"/>
      <c r="BI47" s="520"/>
      <c r="BJ47" s="520"/>
    </row>
    <row r="48" spans="1:74" s="442" customFormat="1" ht="12" customHeight="1" x14ac:dyDescent="0.2">
      <c r="A48" s="441"/>
      <c r="B48" s="801" t="s">
        <v>858</v>
      </c>
      <c r="C48" s="802"/>
      <c r="D48" s="802"/>
      <c r="E48" s="802"/>
      <c r="F48" s="802"/>
      <c r="G48" s="802"/>
      <c r="H48" s="802"/>
      <c r="I48" s="802"/>
      <c r="J48" s="802"/>
      <c r="K48" s="802"/>
      <c r="L48" s="802"/>
      <c r="M48" s="802"/>
      <c r="N48" s="802"/>
      <c r="O48" s="802"/>
      <c r="P48" s="802"/>
      <c r="Q48" s="803"/>
      <c r="AY48" s="520"/>
      <c r="AZ48" s="520"/>
      <c r="BA48" s="520"/>
      <c r="BB48" s="520"/>
      <c r="BC48" s="520"/>
      <c r="BD48" s="648"/>
      <c r="BE48" s="648"/>
      <c r="BF48" s="648"/>
      <c r="BG48" s="520"/>
      <c r="BH48" s="520"/>
      <c r="BI48" s="520"/>
      <c r="BJ48" s="520"/>
    </row>
    <row r="49" spans="1:74" s="443" customFormat="1" ht="12" customHeight="1" x14ac:dyDescent="0.2">
      <c r="A49" s="429"/>
      <c r="B49" s="815" t="s">
        <v>954</v>
      </c>
      <c r="C49" s="803"/>
      <c r="D49" s="803"/>
      <c r="E49" s="803"/>
      <c r="F49" s="803"/>
      <c r="G49" s="803"/>
      <c r="H49" s="803"/>
      <c r="I49" s="803"/>
      <c r="J49" s="803"/>
      <c r="K49" s="803"/>
      <c r="L49" s="803"/>
      <c r="M49" s="803"/>
      <c r="N49" s="803"/>
      <c r="O49" s="803"/>
      <c r="P49" s="803"/>
      <c r="Q49" s="803"/>
      <c r="AY49" s="521"/>
      <c r="AZ49" s="521"/>
      <c r="BA49" s="521"/>
      <c r="BB49" s="521"/>
      <c r="BC49" s="521"/>
      <c r="BD49" s="649"/>
      <c r="BE49" s="649"/>
      <c r="BF49" s="649"/>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B6" sqref="BB6:BB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86" customWidth="1"/>
    <col min="56" max="59" width="6.5703125" style="651" customWidth="1"/>
    <col min="60" max="62" width="6.5703125" style="386" customWidth="1"/>
    <col min="63" max="74" width="6.5703125" style="6" customWidth="1"/>
    <col min="75" max="16384" width="9.5703125" style="6"/>
  </cols>
  <sheetData>
    <row r="1" spans="1:74" ht="13.35" customHeight="1" x14ac:dyDescent="0.2">
      <c r="A1" s="794" t="s">
        <v>812</v>
      </c>
      <c r="B1" s="843" t="s">
        <v>132</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85"/>
    </row>
    <row r="2" spans="1:74" s="72" customFormat="1" ht="12.75" x14ac:dyDescent="0.2">
      <c r="A2" s="795"/>
      <c r="B2" s="532" t="str">
        <f>"U.S. Energy Information Administration  |  Short-Term Energy Outlook  - "&amp;Dates!D1</f>
        <v>U.S. Energy Information Administration  |  Short-Term Energy Outlook  - May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84"/>
      <c r="B5" s="86" t="s">
        <v>92</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750</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3.2271420000000002</v>
      </c>
      <c r="AN6" s="213">
        <v>2.7932579999999998</v>
      </c>
      <c r="AO6" s="213">
        <v>3.0600239999999999</v>
      </c>
      <c r="AP6" s="213">
        <v>2.7475860000000001</v>
      </c>
      <c r="AQ6" s="213">
        <v>2.7382439999999999</v>
      </c>
      <c r="AR6" s="213">
        <v>2.4901620000000002</v>
      </c>
      <c r="AS6" s="213">
        <v>2.455908</v>
      </c>
      <c r="AT6" s="213">
        <v>2.3053979999999998</v>
      </c>
      <c r="AU6" s="213">
        <v>2.6562420000000002</v>
      </c>
      <c r="AV6" s="213">
        <v>2.419578</v>
      </c>
      <c r="AW6" s="213">
        <v>2.7538140000000002</v>
      </c>
      <c r="AX6" s="213">
        <v>2.3033220000000001</v>
      </c>
      <c r="AY6" s="213">
        <v>2.0967600000000002</v>
      </c>
      <c r="AZ6" s="213">
        <v>1.98258</v>
      </c>
      <c r="BA6" s="213">
        <v>1.8061199999999999</v>
      </c>
      <c r="BB6" s="213">
        <v>1.7957399999999999</v>
      </c>
      <c r="BC6" s="351">
        <v>1.950394</v>
      </c>
      <c r="BD6" s="351">
        <v>2.0003340000000001</v>
      </c>
      <c r="BE6" s="351">
        <v>2.0997309999999998</v>
      </c>
      <c r="BF6" s="351">
        <v>2.1575440000000001</v>
      </c>
      <c r="BG6" s="351">
        <v>2.2978190000000001</v>
      </c>
      <c r="BH6" s="351">
        <v>2.5532439999999998</v>
      </c>
      <c r="BI6" s="351">
        <v>2.8315980000000001</v>
      </c>
      <c r="BJ6" s="351">
        <v>3.0562019999999999</v>
      </c>
      <c r="BK6" s="351">
        <v>3.1652119999999999</v>
      </c>
      <c r="BL6" s="351">
        <v>3.1126879999999999</v>
      </c>
      <c r="BM6" s="351">
        <v>3.0422500000000001</v>
      </c>
      <c r="BN6" s="351">
        <v>2.8271769999999998</v>
      </c>
      <c r="BO6" s="351">
        <v>2.845075</v>
      </c>
      <c r="BP6" s="351">
        <v>2.8717869999999999</v>
      </c>
      <c r="BQ6" s="351">
        <v>2.9433349999999998</v>
      </c>
      <c r="BR6" s="351">
        <v>2.9443459999999999</v>
      </c>
      <c r="BS6" s="351">
        <v>2.9339909999999998</v>
      </c>
      <c r="BT6" s="351">
        <v>2.9737079999999998</v>
      </c>
      <c r="BU6" s="351">
        <v>3.0942020000000001</v>
      </c>
      <c r="BV6" s="351">
        <v>3.2062529999999998</v>
      </c>
    </row>
    <row r="7" spans="1:74" ht="11.1" customHeight="1" x14ac:dyDescent="0.2">
      <c r="A7" s="84"/>
      <c r="B7" s="88" t="s">
        <v>1047</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383"/>
      <c r="BD7" s="383"/>
      <c r="BE7" s="383"/>
      <c r="BF7" s="383"/>
      <c r="BG7" s="383"/>
      <c r="BH7" s="383"/>
      <c r="BI7" s="383"/>
      <c r="BJ7" s="383"/>
      <c r="BK7" s="383"/>
      <c r="BL7" s="383"/>
      <c r="BM7" s="383"/>
      <c r="BN7" s="383"/>
      <c r="BO7" s="383"/>
      <c r="BP7" s="383"/>
      <c r="BQ7" s="383"/>
      <c r="BR7" s="383"/>
      <c r="BS7" s="383"/>
      <c r="BT7" s="383"/>
      <c r="BU7" s="383"/>
      <c r="BV7" s="383"/>
    </row>
    <row r="8" spans="1:74" ht="11.1" customHeight="1" x14ac:dyDescent="0.2">
      <c r="A8" s="84" t="s">
        <v>663</v>
      </c>
      <c r="B8" s="189" t="s">
        <v>445</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14.54064028</v>
      </c>
      <c r="AN8" s="213">
        <v>14.31373011</v>
      </c>
      <c r="AO8" s="213">
        <v>14.44754998</v>
      </c>
      <c r="AP8" s="213">
        <v>15.19060603</v>
      </c>
      <c r="AQ8" s="213">
        <v>15.500826419999999</v>
      </c>
      <c r="AR8" s="213">
        <v>16.810376210000001</v>
      </c>
      <c r="AS8" s="213">
        <v>19.170142219999999</v>
      </c>
      <c r="AT8" s="213">
        <v>19.954414849999999</v>
      </c>
      <c r="AU8" s="213">
        <v>18.871915049999998</v>
      </c>
      <c r="AV8" s="213">
        <v>16.065565249999999</v>
      </c>
      <c r="AW8" s="213">
        <v>13.602888419999999</v>
      </c>
      <c r="AX8" s="213">
        <v>13.87193516</v>
      </c>
      <c r="AY8" s="213">
        <v>13.75171345</v>
      </c>
      <c r="AZ8" s="213">
        <v>13.73806716</v>
      </c>
      <c r="BA8" s="213">
        <v>13.54885</v>
      </c>
      <c r="BB8" s="213">
        <v>13.423550000000001</v>
      </c>
      <c r="BC8" s="351">
        <v>14.19129</v>
      </c>
      <c r="BD8" s="351">
        <v>14.89518</v>
      </c>
      <c r="BE8" s="351">
        <v>16.539390000000001</v>
      </c>
      <c r="BF8" s="351">
        <v>16.93365</v>
      </c>
      <c r="BG8" s="351">
        <v>16.27223</v>
      </c>
      <c r="BH8" s="351">
        <v>13.439209999999999</v>
      </c>
      <c r="BI8" s="351">
        <v>12.68207</v>
      </c>
      <c r="BJ8" s="351">
        <v>12.611520000000001</v>
      </c>
      <c r="BK8" s="351">
        <v>12.511039999999999</v>
      </c>
      <c r="BL8" s="351">
        <v>12.74155</v>
      </c>
      <c r="BM8" s="351">
        <v>12.8688</v>
      </c>
      <c r="BN8" s="351">
        <v>13.354509999999999</v>
      </c>
      <c r="BO8" s="351">
        <v>14.191319999999999</v>
      </c>
      <c r="BP8" s="351">
        <v>15.06218</v>
      </c>
      <c r="BQ8" s="351">
        <v>16.81439</v>
      </c>
      <c r="BR8" s="351">
        <v>17.276959999999999</v>
      </c>
      <c r="BS8" s="351">
        <v>16.657520000000002</v>
      </c>
      <c r="BT8" s="351">
        <v>13.82817</v>
      </c>
      <c r="BU8" s="351">
        <v>13.026719999999999</v>
      </c>
      <c r="BV8" s="351">
        <v>12.88012</v>
      </c>
    </row>
    <row r="9" spans="1:74" ht="11.1" customHeight="1" x14ac:dyDescent="0.2">
      <c r="A9" s="84" t="s">
        <v>664</v>
      </c>
      <c r="B9" s="187" t="s">
        <v>478</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9.4274978150000006</v>
      </c>
      <c r="P9" s="213">
        <v>10.137152459999999</v>
      </c>
      <c r="Q9" s="213">
        <v>10.1466574</v>
      </c>
      <c r="R9" s="213">
        <v>10.53435983</v>
      </c>
      <c r="S9" s="213">
        <v>12.96101</v>
      </c>
      <c r="T9" s="213">
        <v>14.905379720000001</v>
      </c>
      <c r="U9" s="213">
        <v>17.393037459999999</v>
      </c>
      <c r="V9" s="213">
        <v>17.642458300000001</v>
      </c>
      <c r="W9" s="213">
        <v>16.537153060000001</v>
      </c>
      <c r="X9" s="213">
        <v>15.42248874</v>
      </c>
      <c r="Y9" s="213">
        <v>11.85208007</v>
      </c>
      <c r="Z9" s="213">
        <v>10.21583568</v>
      </c>
      <c r="AA9" s="213">
        <v>9.4657806230000006</v>
      </c>
      <c r="AB9" s="213">
        <v>10.49023871</v>
      </c>
      <c r="AC9" s="213">
        <v>10.76512565</v>
      </c>
      <c r="AD9" s="213">
        <v>10.27675872</v>
      </c>
      <c r="AE9" s="213">
        <v>13.013382099999999</v>
      </c>
      <c r="AF9" s="213">
        <v>16.915659609999999</v>
      </c>
      <c r="AG9" s="213">
        <v>18.053984880000002</v>
      </c>
      <c r="AH9" s="213">
        <v>18.74802996</v>
      </c>
      <c r="AI9" s="213">
        <v>17.978952670000002</v>
      </c>
      <c r="AJ9" s="213">
        <v>14.373266190000001</v>
      </c>
      <c r="AK9" s="213">
        <v>11.038600479999999</v>
      </c>
      <c r="AL9" s="213">
        <v>10.65259985</v>
      </c>
      <c r="AM9" s="213">
        <v>11.05088454</v>
      </c>
      <c r="AN9" s="213">
        <v>10.689079319999999</v>
      </c>
      <c r="AO9" s="213">
        <v>10.541795670000001</v>
      </c>
      <c r="AP9" s="213">
        <v>11.796979540000001</v>
      </c>
      <c r="AQ9" s="213">
        <v>13.426434220000001</v>
      </c>
      <c r="AR9" s="213">
        <v>15.916897090000001</v>
      </c>
      <c r="AS9" s="213">
        <v>18.297844739999999</v>
      </c>
      <c r="AT9" s="213">
        <v>18.958697180000001</v>
      </c>
      <c r="AU9" s="213">
        <v>18.282171000000002</v>
      </c>
      <c r="AV9" s="213">
        <v>15.297743690000001</v>
      </c>
      <c r="AW9" s="213">
        <v>11.55034034</v>
      </c>
      <c r="AX9" s="213">
        <v>10.364249920000001</v>
      </c>
      <c r="AY9" s="213">
        <v>10.644087900000001</v>
      </c>
      <c r="AZ9" s="213">
        <v>10.79064056</v>
      </c>
      <c r="BA9" s="213">
        <v>11.012029999999999</v>
      </c>
      <c r="BB9" s="213">
        <v>10.86431</v>
      </c>
      <c r="BC9" s="351">
        <v>12.479979999999999</v>
      </c>
      <c r="BD9" s="351">
        <v>15.007020000000001</v>
      </c>
      <c r="BE9" s="351">
        <v>15.95369</v>
      </c>
      <c r="BF9" s="351">
        <v>16.41525</v>
      </c>
      <c r="BG9" s="351">
        <v>15.68708</v>
      </c>
      <c r="BH9" s="351">
        <v>12.95487</v>
      </c>
      <c r="BI9" s="351">
        <v>10.37598</v>
      </c>
      <c r="BJ9" s="351">
        <v>9.3146120000000003</v>
      </c>
      <c r="BK9" s="351">
        <v>9.1473800000000001</v>
      </c>
      <c r="BL9" s="351">
        <v>9.4158939999999998</v>
      </c>
      <c r="BM9" s="351">
        <v>9.8374290000000002</v>
      </c>
      <c r="BN9" s="351">
        <v>10.419320000000001</v>
      </c>
      <c r="BO9" s="351">
        <v>12.354839999999999</v>
      </c>
      <c r="BP9" s="351">
        <v>15.14981</v>
      </c>
      <c r="BQ9" s="351">
        <v>16.339200000000002</v>
      </c>
      <c r="BR9" s="351">
        <v>16.984349999999999</v>
      </c>
      <c r="BS9" s="351">
        <v>16.370809999999999</v>
      </c>
      <c r="BT9" s="351">
        <v>13.68435</v>
      </c>
      <c r="BU9" s="351">
        <v>11.09714</v>
      </c>
      <c r="BV9" s="351">
        <v>10.00751</v>
      </c>
    </row>
    <row r="10" spans="1:74" ht="11.1" customHeight="1" x14ac:dyDescent="0.2">
      <c r="A10" s="84" t="s">
        <v>665</v>
      </c>
      <c r="B10" s="189" t="s">
        <v>446</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6.8706755169999996</v>
      </c>
      <c r="AB10" s="213">
        <v>7.4291122170000001</v>
      </c>
      <c r="AC10" s="213">
        <v>7.3739020609999999</v>
      </c>
      <c r="AD10" s="213">
        <v>7.7361482019999999</v>
      </c>
      <c r="AE10" s="213">
        <v>12.835632690000001</v>
      </c>
      <c r="AF10" s="213">
        <v>16.75279969</v>
      </c>
      <c r="AG10" s="213">
        <v>18.897747649999999</v>
      </c>
      <c r="AH10" s="213">
        <v>18.94032537</v>
      </c>
      <c r="AI10" s="213">
        <v>17.54384799</v>
      </c>
      <c r="AJ10" s="213">
        <v>9.8465435770000003</v>
      </c>
      <c r="AK10" s="213">
        <v>7.4883130930000004</v>
      </c>
      <c r="AL10" s="213">
        <v>7.7499955439999999</v>
      </c>
      <c r="AM10" s="213">
        <v>7.1684620670000001</v>
      </c>
      <c r="AN10" s="213">
        <v>7.2949354</v>
      </c>
      <c r="AO10" s="213">
        <v>7.388133045</v>
      </c>
      <c r="AP10" s="213">
        <v>8.7354894479999992</v>
      </c>
      <c r="AQ10" s="213">
        <v>10.84986499</v>
      </c>
      <c r="AR10" s="213">
        <v>15.667006000000001</v>
      </c>
      <c r="AS10" s="213">
        <v>18.835849020000001</v>
      </c>
      <c r="AT10" s="213">
        <v>19.766839709999999</v>
      </c>
      <c r="AU10" s="213">
        <v>18.565909900000001</v>
      </c>
      <c r="AV10" s="213">
        <v>10.17961451</v>
      </c>
      <c r="AW10" s="213">
        <v>7.294804096</v>
      </c>
      <c r="AX10" s="213">
        <v>7.145935787</v>
      </c>
      <c r="AY10" s="213">
        <v>6.9078389070000004</v>
      </c>
      <c r="AZ10" s="213">
        <v>6.7781910859999996</v>
      </c>
      <c r="BA10" s="213">
        <v>7.304214</v>
      </c>
      <c r="BB10" s="213">
        <v>7.8225230000000003</v>
      </c>
      <c r="BC10" s="351">
        <v>10.439410000000001</v>
      </c>
      <c r="BD10" s="351">
        <v>13.736829999999999</v>
      </c>
      <c r="BE10" s="351">
        <v>15.90551</v>
      </c>
      <c r="BF10" s="351">
        <v>16.554320000000001</v>
      </c>
      <c r="BG10" s="351">
        <v>14.791980000000001</v>
      </c>
      <c r="BH10" s="351">
        <v>10.11941</v>
      </c>
      <c r="BI10" s="351">
        <v>7.8969670000000001</v>
      </c>
      <c r="BJ10" s="351">
        <v>7.1572009999999997</v>
      </c>
      <c r="BK10" s="351">
        <v>7.2300769999999996</v>
      </c>
      <c r="BL10" s="351">
        <v>7.5568590000000002</v>
      </c>
      <c r="BM10" s="351">
        <v>8.0227190000000004</v>
      </c>
      <c r="BN10" s="351">
        <v>9.0452779999999997</v>
      </c>
      <c r="BO10" s="351">
        <v>11.366300000000001</v>
      </c>
      <c r="BP10" s="351">
        <v>14.613379999999999</v>
      </c>
      <c r="BQ10" s="351">
        <v>16.711569999999998</v>
      </c>
      <c r="BR10" s="351">
        <v>17.285049999999998</v>
      </c>
      <c r="BS10" s="351">
        <v>15.419359999999999</v>
      </c>
      <c r="BT10" s="351">
        <v>10.62158</v>
      </c>
      <c r="BU10" s="351">
        <v>8.2716580000000004</v>
      </c>
      <c r="BV10" s="351">
        <v>7.4031909999999996</v>
      </c>
    </row>
    <row r="11" spans="1:74" ht="11.1" customHeight="1" x14ac:dyDescent="0.2">
      <c r="A11" s="84" t="s">
        <v>666</v>
      </c>
      <c r="B11" s="189" t="s">
        <v>447</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7.8194992599999997</v>
      </c>
      <c r="AB11" s="213">
        <v>8.3217775100000004</v>
      </c>
      <c r="AC11" s="213">
        <v>8.5095076850000009</v>
      </c>
      <c r="AD11" s="213">
        <v>8.8739449050000001</v>
      </c>
      <c r="AE11" s="213">
        <v>11.75290397</v>
      </c>
      <c r="AF11" s="213">
        <v>16.368471079999999</v>
      </c>
      <c r="AG11" s="213">
        <v>19.184589880000001</v>
      </c>
      <c r="AH11" s="213">
        <v>19.40432646</v>
      </c>
      <c r="AI11" s="213">
        <v>17.342856579999999</v>
      </c>
      <c r="AJ11" s="213">
        <v>11.64583294</v>
      </c>
      <c r="AK11" s="213">
        <v>8.5342765949999997</v>
      </c>
      <c r="AL11" s="213">
        <v>8.6114024649999994</v>
      </c>
      <c r="AM11" s="213">
        <v>8.1559516369999994</v>
      </c>
      <c r="AN11" s="213">
        <v>7.7562630490000002</v>
      </c>
      <c r="AO11" s="213">
        <v>7.8236337730000001</v>
      </c>
      <c r="AP11" s="213">
        <v>9.1413528720000006</v>
      </c>
      <c r="AQ11" s="213">
        <v>10.85213663</v>
      </c>
      <c r="AR11" s="213">
        <v>15.022800950000001</v>
      </c>
      <c r="AS11" s="213">
        <v>18.482804049999999</v>
      </c>
      <c r="AT11" s="213">
        <v>18.393550309999998</v>
      </c>
      <c r="AU11" s="213">
        <v>17.600595970000001</v>
      </c>
      <c r="AV11" s="213">
        <v>10.664785889999999</v>
      </c>
      <c r="AW11" s="213">
        <v>7.9332192240000001</v>
      </c>
      <c r="AX11" s="213">
        <v>7.4044747590000002</v>
      </c>
      <c r="AY11" s="213">
        <v>7.2747046830000004</v>
      </c>
      <c r="AZ11" s="213">
        <v>7.1642492000000004</v>
      </c>
      <c r="BA11" s="213">
        <v>7.6132669999999996</v>
      </c>
      <c r="BB11" s="213">
        <v>8.330076</v>
      </c>
      <c r="BC11" s="351">
        <v>10.340009999999999</v>
      </c>
      <c r="BD11" s="351">
        <v>14.008319999999999</v>
      </c>
      <c r="BE11" s="351">
        <v>16.321629999999999</v>
      </c>
      <c r="BF11" s="351">
        <v>16.935089999999999</v>
      </c>
      <c r="BG11" s="351">
        <v>15.42046</v>
      </c>
      <c r="BH11" s="351">
        <v>11.559430000000001</v>
      </c>
      <c r="BI11" s="351">
        <v>8.5708800000000007</v>
      </c>
      <c r="BJ11" s="351">
        <v>7.4958419999999997</v>
      </c>
      <c r="BK11" s="351">
        <v>7.3612349999999998</v>
      </c>
      <c r="BL11" s="351">
        <v>7.7367220000000003</v>
      </c>
      <c r="BM11" s="351">
        <v>8.1512720000000005</v>
      </c>
      <c r="BN11" s="351">
        <v>9.2030259999999995</v>
      </c>
      <c r="BO11" s="351">
        <v>11.168519999999999</v>
      </c>
      <c r="BP11" s="351">
        <v>14.81395</v>
      </c>
      <c r="BQ11" s="351">
        <v>17.094180000000001</v>
      </c>
      <c r="BR11" s="351">
        <v>17.67285</v>
      </c>
      <c r="BS11" s="351">
        <v>16.117809999999999</v>
      </c>
      <c r="BT11" s="351">
        <v>12.19905</v>
      </c>
      <c r="BU11" s="351">
        <v>9.1212260000000001</v>
      </c>
      <c r="BV11" s="351">
        <v>7.9378669999999998</v>
      </c>
    </row>
    <row r="12" spans="1:74" ht="11.1" customHeight="1" x14ac:dyDescent="0.2">
      <c r="A12" s="84" t="s">
        <v>667</v>
      </c>
      <c r="B12" s="189" t="s">
        <v>448</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11.33674218</v>
      </c>
      <c r="P12" s="213">
        <v>12.73901174</v>
      </c>
      <c r="Q12" s="213">
        <v>11.749708099999999</v>
      </c>
      <c r="R12" s="213">
        <v>15.789817360000001</v>
      </c>
      <c r="S12" s="213">
        <v>20.794327330000002</v>
      </c>
      <c r="T12" s="213">
        <v>23.697296120000001</v>
      </c>
      <c r="U12" s="213">
        <v>25.681117660000002</v>
      </c>
      <c r="V12" s="213">
        <v>26.656245070000001</v>
      </c>
      <c r="W12" s="213">
        <v>24.904320429999999</v>
      </c>
      <c r="X12" s="213">
        <v>20.45593023</v>
      </c>
      <c r="Y12" s="213">
        <v>12.88586941</v>
      </c>
      <c r="Z12" s="213">
        <v>11.13360481</v>
      </c>
      <c r="AA12" s="213">
        <v>10.332055560000001</v>
      </c>
      <c r="AB12" s="213">
        <v>12.32664173</v>
      </c>
      <c r="AC12" s="213">
        <v>10.76376587</v>
      </c>
      <c r="AD12" s="213">
        <v>12.207667969999999</v>
      </c>
      <c r="AE12" s="213">
        <v>17.740141999999999</v>
      </c>
      <c r="AF12" s="213">
        <v>22.336792840000001</v>
      </c>
      <c r="AG12" s="213">
        <v>23.681234480000001</v>
      </c>
      <c r="AH12" s="213">
        <v>24.53396884</v>
      </c>
      <c r="AI12" s="213">
        <v>24.431117149999999</v>
      </c>
      <c r="AJ12" s="213">
        <v>18.110700359999999</v>
      </c>
      <c r="AK12" s="213">
        <v>11.53329153</v>
      </c>
      <c r="AL12" s="213">
        <v>11.33079386</v>
      </c>
      <c r="AM12" s="213">
        <v>11.42322579</v>
      </c>
      <c r="AN12" s="213">
        <v>11.88488817</v>
      </c>
      <c r="AO12" s="213">
        <v>11.67233766</v>
      </c>
      <c r="AP12" s="213">
        <v>14.65422395</v>
      </c>
      <c r="AQ12" s="213">
        <v>20.344439220000002</v>
      </c>
      <c r="AR12" s="213">
        <v>23.681013029999999</v>
      </c>
      <c r="AS12" s="213">
        <v>26.384526430000001</v>
      </c>
      <c r="AT12" s="213">
        <v>25.792692880000001</v>
      </c>
      <c r="AU12" s="213">
        <v>25.807327040000001</v>
      </c>
      <c r="AV12" s="213">
        <v>22.060145250000001</v>
      </c>
      <c r="AW12" s="213">
        <v>12.196891089999999</v>
      </c>
      <c r="AX12" s="213">
        <v>11.59936941</v>
      </c>
      <c r="AY12" s="213">
        <v>12.07337879</v>
      </c>
      <c r="AZ12" s="213">
        <v>11.74111879</v>
      </c>
      <c r="BA12" s="213">
        <v>12.365320000000001</v>
      </c>
      <c r="BB12" s="213">
        <v>13.32141</v>
      </c>
      <c r="BC12" s="351">
        <v>16.862480000000001</v>
      </c>
      <c r="BD12" s="351">
        <v>20.247319999999998</v>
      </c>
      <c r="BE12" s="351">
        <v>21.824190000000002</v>
      </c>
      <c r="BF12" s="351">
        <v>22.206130000000002</v>
      </c>
      <c r="BG12" s="351">
        <v>21.483129999999999</v>
      </c>
      <c r="BH12" s="351">
        <v>16.60416</v>
      </c>
      <c r="BI12" s="351">
        <v>12.01628</v>
      </c>
      <c r="BJ12" s="351">
        <v>10.666219999999999</v>
      </c>
      <c r="BK12" s="351">
        <v>10.491569999999999</v>
      </c>
      <c r="BL12" s="351">
        <v>10.852830000000001</v>
      </c>
      <c r="BM12" s="351">
        <v>11.363659999999999</v>
      </c>
      <c r="BN12" s="351">
        <v>13.4818</v>
      </c>
      <c r="BO12" s="351">
        <v>17.094609999999999</v>
      </c>
      <c r="BP12" s="351">
        <v>20.60782</v>
      </c>
      <c r="BQ12" s="351">
        <v>22.28576</v>
      </c>
      <c r="BR12" s="351">
        <v>22.74221</v>
      </c>
      <c r="BS12" s="351">
        <v>22.065100000000001</v>
      </c>
      <c r="BT12" s="351">
        <v>17.189769999999999</v>
      </c>
      <c r="BU12" s="351">
        <v>12.55875</v>
      </c>
      <c r="BV12" s="351">
        <v>11.140470000000001</v>
      </c>
    </row>
    <row r="13" spans="1:74" ht="11.1" customHeight="1" x14ac:dyDescent="0.2">
      <c r="A13" s="84" t="s">
        <v>668</v>
      </c>
      <c r="B13" s="189" t="s">
        <v>449</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9.1387087170000001</v>
      </c>
      <c r="AB13" s="213">
        <v>9.977215889</v>
      </c>
      <c r="AC13" s="213">
        <v>10.412329870000001</v>
      </c>
      <c r="AD13" s="213">
        <v>10.439104690000001</v>
      </c>
      <c r="AE13" s="213">
        <v>14.722739199999999</v>
      </c>
      <c r="AF13" s="213">
        <v>20.259388390000002</v>
      </c>
      <c r="AG13" s="213">
        <v>21.16873992</v>
      </c>
      <c r="AH13" s="213">
        <v>22.35077995</v>
      </c>
      <c r="AI13" s="213">
        <v>20.82289317</v>
      </c>
      <c r="AJ13" s="213">
        <v>16.175837990000002</v>
      </c>
      <c r="AK13" s="213">
        <v>10.53516636</v>
      </c>
      <c r="AL13" s="213">
        <v>9.7381353389999994</v>
      </c>
      <c r="AM13" s="213">
        <v>9.7632808600000001</v>
      </c>
      <c r="AN13" s="213">
        <v>9.611179259</v>
      </c>
      <c r="AO13" s="213">
        <v>9.4622962640000008</v>
      </c>
      <c r="AP13" s="213">
        <v>11.71291445</v>
      </c>
      <c r="AQ13" s="213">
        <v>16.792593929999999</v>
      </c>
      <c r="AR13" s="213">
        <v>20.265073529999999</v>
      </c>
      <c r="AS13" s="213">
        <v>21.30711999</v>
      </c>
      <c r="AT13" s="213">
        <v>21.632163340000002</v>
      </c>
      <c r="AU13" s="213">
        <v>21.30319115</v>
      </c>
      <c r="AV13" s="213">
        <v>17.573233800000001</v>
      </c>
      <c r="AW13" s="213">
        <v>9.4585237479999993</v>
      </c>
      <c r="AX13" s="213">
        <v>9.7925277390000005</v>
      </c>
      <c r="AY13" s="213">
        <v>9.8582648020000008</v>
      </c>
      <c r="AZ13" s="213">
        <v>9.4201881170000004</v>
      </c>
      <c r="BA13" s="213">
        <v>9.8205399999999994</v>
      </c>
      <c r="BB13" s="213">
        <v>11.307180000000001</v>
      </c>
      <c r="BC13" s="351">
        <v>14.95552</v>
      </c>
      <c r="BD13" s="351">
        <v>18.572669999999999</v>
      </c>
      <c r="BE13" s="351">
        <v>20.42698</v>
      </c>
      <c r="BF13" s="351">
        <v>21.325140000000001</v>
      </c>
      <c r="BG13" s="351">
        <v>20.77214</v>
      </c>
      <c r="BH13" s="351">
        <v>17.60652</v>
      </c>
      <c r="BI13" s="351">
        <v>13.09937</v>
      </c>
      <c r="BJ13" s="351">
        <v>11.276870000000001</v>
      </c>
      <c r="BK13" s="351">
        <v>10.49048</v>
      </c>
      <c r="BL13" s="351">
        <v>10.458830000000001</v>
      </c>
      <c r="BM13" s="351">
        <v>10.77731</v>
      </c>
      <c r="BN13" s="351">
        <v>12.71297</v>
      </c>
      <c r="BO13" s="351">
        <v>16.416810000000002</v>
      </c>
      <c r="BP13" s="351">
        <v>19.95139</v>
      </c>
      <c r="BQ13" s="351">
        <v>21.736360000000001</v>
      </c>
      <c r="BR13" s="351">
        <v>22.585740000000001</v>
      </c>
      <c r="BS13" s="351">
        <v>21.984300000000001</v>
      </c>
      <c r="BT13" s="351">
        <v>18.721450000000001</v>
      </c>
      <c r="BU13" s="351">
        <v>13.999309999999999</v>
      </c>
      <c r="BV13" s="351">
        <v>11.955220000000001</v>
      </c>
    </row>
    <row r="14" spans="1:74" ht="11.1" customHeight="1" x14ac:dyDescent="0.2">
      <c r="A14" s="84" t="s">
        <v>669</v>
      </c>
      <c r="B14" s="189" t="s">
        <v>450</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8.6077243330000002</v>
      </c>
      <c r="AB14" s="213">
        <v>9.2833014150000004</v>
      </c>
      <c r="AC14" s="213">
        <v>10.885303159999999</v>
      </c>
      <c r="AD14" s="213">
        <v>11.81731813</v>
      </c>
      <c r="AE14" s="213">
        <v>15.17767343</v>
      </c>
      <c r="AF14" s="213">
        <v>19.941891949999999</v>
      </c>
      <c r="AG14" s="213">
        <v>21.47223554</v>
      </c>
      <c r="AH14" s="213">
        <v>23.200504389999999</v>
      </c>
      <c r="AI14" s="213">
        <v>21.6202872</v>
      </c>
      <c r="AJ14" s="213">
        <v>17.332312630000001</v>
      </c>
      <c r="AK14" s="213">
        <v>10.49035286</v>
      </c>
      <c r="AL14" s="213">
        <v>8.4595592100000001</v>
      </c>
      <c r="AM14" s="213">
        <v>8.2874268040000008</v>
      </c>
      <c r="AN14" s="213">
        <v>8.2014858949999994</v>
      </c>
      <c r="AO14" s="213">
        <v>8.3887520569999996</v>
      </c>
      <c r="AP14" s="213">
        <v>10.6322247</v>
      </c>
      <c r="AQ14" s="213">
        <v>15.15513421</v>
      </c>
      <c r="AR14" s="213">
        <v>17.948558340000002</v>
      </c>
      <c r="AS14" s="213">
        <v>20.440324199999999</v>
      </c>
      <c r="AT14" s="213">
        <v>21.904417259999999</v>
      </c>
      <c r="AU14" s="213">
        <v>22.092102950000001</v>
      </c>
      <c r="AV14" s="213">
        <v>20.50195738</v>
      </c>
      <c r="AW14" s="213">
        <v>9.8038797389999992</v>
      </c>
      <c r="AX14" s="213">
        <v>8.9145637969999996</v>
      </c>
      <c r="AY14" s="213">
        <v>8.5210411310000005</v>
      </c>
      <c r="AZ14" s="213">
        <v>8.1893035869999995</v>
      </c>
      <c r="BA14" s="213">
        <v>9.4945930000000001</v>
      </c>
      <c r="BB14" s="213">
        <v>11.56507</v>
      </c>
      <c r="BC14" s="351">
        <v>14.742520000000001</v>
      </c>
      <c r="BD14" s="351">
        <v>17.359559999999998</v>
      </c>
      <c r="BE14" s="351">
        <v>19.165400000000002</v>
      </c>
      <c r="BF14" s="351">
        <v>20.93366</v>
      </c>
      <c r="BG14" s="351">
        <v>20.056260000000002</v>
      </c>
      <c r="BH14" s="351">
        <v>18.277170000000002</v>
      </c>
      <c r="BI14" s="351">
        <v>12.86149</v>
      </c>
      <c r="BJ14" s="351">
        <v>9.6368200000000002</v>
      </c>
      <c r="BK14" s="351">
        <v>9.1559889999999999</v>
      </c>
      <c r="BL14" s="351">
        <v>9.4725429999999999</v>
      </c>
      <c r="BM14" s="351">
        <v>10.51253</v>
      </c>
      <c r="BN14" s="351">
        <v>12.962730000000001</v>
      </c>
      <c r="BO14" s="351">
        <v>15.971349999999999</v>
      </c>
      <c r="BP14" s="351">
        <v>18.306950000000001</v>
      </c>
      <c r="BQ14" s="351">
        <v>19.918109999999999</v>
      </c>
      <c r="BR14" s="351">
        <v>21.558730000000001</v>
      </c>
      <c r="BS14" s="351">
        <v>20.602820000000001</v>
      </c>
      <c r="BT14" s="351">
        <v>18.763269999999999</v>
      </c>
      <c r="BU14" s="351">
        <v>13.20576</v>
      </c>
      <c r="BV14" s="351">
        <v>9.8060489999999998</v>
      </c>
    </row>
    <row r="15" spans="1:74" ht="11.1" customHeight="1" x14ac:dyDescent="0.2">
      <c r="A15" s="84" t="s">
        <v>670</v>
      </c>
      <c r="B15" s="189" t="s">
        <v>451</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8.1205024229999996</v>
      </c>
      <c r="AB15" s="213">
        <v>8.1913694530000001</v>
      </c>
      <c r="AC15" s="213">
        <v>8.4995312290000005</v>
      </c>
      <c r="AD15" s="213">
        <v>8.9312091230000004</v>
      </c>
      <c r="AE15" s="213">
        <v>11.128867420000001</v>
      </c>
      <c r="AF15" s="213">
        <v>13.31150023</v>
      </c>
      <c r="AG15" s="213">
        <v>14.960607</v>
      </c>
      <c r="AH15" s="213">
        <v>13.95862488</v>
      </c>
      <c r="AI15" s="213">
        <v>13.34964965</v>
      </c>
      <c r="AJ15" s="213">
        <v>9.35339046</v>
      </c>
      <c r="AK15" s="213">
        <v>7.4163563149999998</v>
      </c>
      <c r="AL15" s="213">
        <v>7.3407176209999996</v>
      </c>
      <c r="AM15" s="213">
        <v>7.6135802159999999</v>
      </c>
      <c r="AN15" s="213">
        <v>7.7297570970000002</v>
      </c>
      <c r="AO15" s="213">
        <v>7.871106631</v>
      </c>
      <c r="AP15" s="213">
        <v>8.6667358199999995</v>
      </c>
      <c r="AQ15" s="213">
        <v>9.2651373639999992</v>
      </c>
      <c r="AR15" s="213">
        <v>11.514806399999999</v>
      </c>
      <c r="AS15" s="213">
        <v>13.13044522</v>
      </c>
      <c r="AT15" s="213">
        <v>14.02627538</v>
      </c>
      <c r="AU15" s="213">
        <v>13.12282458</v>
      </c>
      <c r="AV15" s="213">
        <v>8.9107002299999998</v>
      </c>
      <c r="AW15" s="213">
        <v>7.5055924789999997</v>
      </c>
      <c r="AX15" s="213">
        <v>7.4774882189999996</v>
      </c>
      <c r="AY15" s="213">
        <v>7.4261834889999996</v>
      </c>
      <c r="AZ15" s="213">
        <v>7.425700645</v>
      </c>
      <c r="BA15" s="213">
        <v>7.6796259999999998</v>
      </c>
      <c r="BB15" s="213">
        <v>7.9849389999999998</v>
      </c>
      <c r="BC15" s="351">
        <v>9.0053809999999999</v>
      </c>
      <c r="BD15" s="351">
        <v>11.19558</v>
      </c>
      <c r="BE15" s="351">
        <v>12.82714</v>
      </c>
      <c r="BF15" s="351">
        <v>13.173310000000001</v>
      </c>
      <c r="BG15" s="351">
        <v>12.18976</v>
      </c>
      <c r="BH15" s="351">
        <v>9.3428740000000001</v>
      </c>
      <c r="BI15" s="351">
        <v>7.5711180000000002</v>
      </c>
      <c r="BJ15" s="351">
        <v>7.3218889999999996</v>
      </c>
      <c r="BK15" s="351">
        <v>7.4505660000000002</v>
      </c>
      <c r="BL15" s="351">
        <v>7.8532799999999998</v>
      </c>
      <c r="BM15" s="351">
        <v>8.2207980000000003</v>
      </c>
      <c r="BN15" s="351">
        <v>8.7886220000000002</v>
      </c>
      <c r="BO15" s="351">
        <v>9.8401060000000005</v>
      </c>
      <c r="BP15" s="351">
        <v>12.053290000000001</v>
      </c>
      <c r="BQ15" s="351">
        <v>13.70121</v>
      </c>
      <c r="BR15" s="351">
        <v>14.05359</v>
      </c>
      <c r="BS15" s="351">
        <v>13.063969999999999</v>
      </c>
      <c r="BT15" s="351">
        <v>10.190200000000001</v>
      </c>
      <c r="BU15" s="351">
        <v>8.3471060000000001</v>
      </c>
      <c r="BV15" s="351">
        <v>8.0093639999999997</v>
      </c>
    </row>
    <row r="16" spans="1:74" ht="11.1" customHeight="1" x14ac:dyDescent="0.2">
      <c r="A16" s="84" t="s">
        <v>671</v>
      </c>
      <c r="B16" s="189" t="s">
        <v>452</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12.682305100000001</v>
      </c>
      <c r="AN16" s="213">
        <v>12.18976979</v>
      </c>
      <c r="AO16" s="213">
        <v>12.491727969999999</v>
      </c>
      <c r="AP16" s="213">
        <v>12.620350139999999</v>
      </c>
      <c r="AQ16" s="213">
        <v>12.89351911</v>
      </c>
      <c r="AR16" s="213">
        <v>12.745315570000001</v>
      </c>
      <c r="AS16" s="213">
        <v>13.93680752</v>
      </c>
      <c r="AT16" s="213">
        <v>13.57154437</v>
      </c>
      <c r="AU16" s="213">
        <v>12.984265369999999</v>
      </c>
      <c r="AV16" s="213">
        <v>12.100651450000001</v>
      </c>
      <c r="AW16" s="213">
        <v>11.633250629999999</v>
      </c>
      <c r="AX16" s="213">
        <v>12.357187250000001</v>
      </c>
      <c r="AY16" s="213">
        <v>13.883820800000001</v>
      </c>
      <c r="AZ16" s="213">
        <v>13.414659</v>
      </c>
      <c r="BA16" s="213">
        <v>12.96841</v>
      </c>
      <c r="BB16" s="213">
        <v>12.92665</v>
      </c>
      <c r="BC16" s="351">
        <v>13.538489999999999</v>
      </c>
      <c r="BD16" s="351">
        <v>13.672090000000001</v>
      </c>
      <c r="BE16" s="351">
        <v>13.682969999999999</v>
      </c>
      <c r="BF16" s="351">
        <v>13.77251</v>
      </c>
      <c r="BG16" s="351">
        <v>13.50281</v>
      </c>
      <c r="BH16" s="351">
        <v>13.07732</v>
      </c>
      <c r="BI16" s="351">
        <v>12.238989999999999</v>
      </c>
      <c r="BJ16" s="351">
        <v>12.65873</v>
      </c>
      <c r="BK16" s="351">
        <v>13.017139999999999</v>
      </c>
      <c r="BL16" s="351">
        <v>13.04926</v>
      </c>
      <c r="BM16" s="351">
        <v>13.165710000000001</v>
      </c>
      <c r="BN16" s="351">
        <v>13.35407</v>
      </c>
      <c r="BO16" s="351">
        <v>14.184570000000001</v>
      </c>
      <c r="BP16" s="351">
        <v>14.48485</v>
      </c>
      <c r="BQ16" s="351">
        <v>14.618209999999999</v>
      </c>
      <c r="BR16" s="351">
        <v>14.79091</v>
      </c>
      <c r="BS16" s="351">
        <v>14.56654</v>
      </c>
      <c r="BT16" s="351">
        <v>14.138920000000001</v>
      </c>
      <c r="BU16" s="351">
        <v>13.24911</v>
      </c>
      <c r="BV16" s="351">
        <v>13.593769999999999</v>
      </c>
    </row>
    <row r="17" spans="1:74" ht="11.1" customHeight="1" x14ac:dyDescent="0.2">
      <c r="A17" s="84" t="s">
        <v>541</v>
      </c>
      <c r="B17" s="189" t="s">
        <v>426</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17.84</v>
      </c>
      <c r="AH17" s="213">
        <v>18.559999999999999</v>
      </c>
      <c r="AI17" s="213">
        <v>17.23</v>
      </c>
      <c r="AJ17" s="213">
        <v>12.23</v>
      </c>
      <c r="AK17" s="213">
        <v>9.41</v>
      </c>
      <c r="AL17" s="213">
        <v>9.61</v>
      </c>
      <c r="AM17" s="213">
        <v>9.4499999999999993</v>
      </c>
      <c r="AN17" s="213">
        <v>9.4700000000000006</v>
      </c>
      <c r="AO17" s="213">
        <v>9.49</v>
      </c>
      <c r="AP17" s="213">
        <v>10.94</v>
      </c>
      <c r="AQ17" s="213">
        <v>12.88</v>
      </c>
      <c r="AR17" s="213">
        <v>15.72</v>
      </c>
      <c r="AS17" s="213">
        <v>17.940000000000001</v>
      </c>
      <c r="AT17" s="213">
        <v>18.579999999999998</v>
      </c>
      <c r="AU17" s="213">
        <v>17.809999999999999</v>
      </c>
      <c r="AV17" s="213">
        <v>12.62</v>
      </c>
      <c r="AW17" s="213">
        <v>9.42</v>
      </c>
      <c r="AX17" s="213">
        <v>9.3800000000000008</v>
      </c>
      <c r="AY17" s="213">
        <v>9.52</v>
      </c>
      <c r="AZ17" s="213">
        <v>9.26</v>
      </c>
      <c r="BA17" s="213">
        <v>9.6823859999999993</v>
      </c>
      <c r="BB17" s="213">
        <v>10.202439999999999</v>
      </c>
      <c r="BC17" s="351">
        <v>12.34979</v>
      </c>
      <c r="BD17" s="351">
        <v>14.90767</v>
      </c>
      <c r="BE17" s="351">
        <v>16.34534</v>
      </c>
      <c r="BF17" s="351">
        <v>16.92353</v>
      </c>
      <c r="BG17" s="351">
        <v>15.902229999999999</v>
      </c>
      <c r="BH17" s="351">
        <v>12.518330000000001</v>
      </c>
      <c r="BI17" s="351">
        <v>9.9729100000000006</v>
      </c>
      <c r="BJ17" s="351">
        <v>9.1954980000000006</v>
      </c>
      <c r="BK17" s="351">
        <v>9.0864569999999993</v>
      </c>
      <c r="BL17" s="351">
        <v>9.3620549999999998</v>
      </c>
      <c r="BM17" s="351">
        <v>9.8074729999999999</v>
      </c>
      <c r="BN17" s="351">
        <v>10.872870000000001</v>
      </c>
      <c r="BO17" s="351">
        <v>12.96988</v>
      </c>
      <c r="BP17" s="351">
        <v>15.577809999999999</v>
      </c>
      <c r="BQ17" s="351">
        <v>17.056090000000001</v>
      </c>
      <c r="BR17" s="351">
        <v>17.675090000000001</v>
      </c>
      <c r="BS17" s="351">
        <v>16.657800000000002</v>
      </c>
      <c r="BT17" s="351">
        <v>13.23447</v>
      </c>
      <c r="BU17" s="351">
        <v>10.5869</v>
      </c>
      <c r="BV17" s="351">
        <v>9.7207740000000005</v>
      </c>
    </row>
    <row r="18" spans="1:74" ht="11.1" customHeight="1" x14ac:dyDescent="0.2">
      <c r="A18" s="84"/>
      <c r="B18" s="88" t="s">
        <v>1048</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384"/>
      <c r="BD18" s="384"/>
      <c r="BE18" s="384"/>
      <c r="BF18" s="384"/>
      <c r="BG18" s="384"/>
      <c r="BH18" s="384"/>
      <c r="BI18" s="384"/>
      <c r="BJ18" s="384"/>
      <c r="BK18" s="384"/>
      <c r="BL18" s="384"/>
      <c r="BM18" s="384"/>
      <c r="BN18" s="384"/>
      <c r="BO18" s="384"/>
      <c r="BP18" s="384"/>
      <c r="BQ18" s="384"/>
      <c r="BR18" s="384"/>
      <c r="BS18" s="384"/>
      <c r="BT18" s="384"/>
      <c r="BU18" s="384"/>
      <c r="BV18" s="384"/>
    </row>
    <row r="19" spans="1:74" ht="11.1" customHeight="1" x14ac:dyDescent="0.2">
      <c r="A19" s="84" t="s">
        <v>672</v>
      </c>
      <c r="B19" s="189" t="s">
        <v>445</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11.21114777</v>
      </c>
      <c r="AN19" s="213">
        <v>11.08550479</v>
      </c>
      <c r="AO19" s="213">
        <v>11.360226340000001</v>
      </c>
      <c r="AP19" s="213">
        <v>11.484291989999999</v>
      </c>
      <c r="AQ19" s="213">
        <v>11.391828200000001</v>
      </c>
      <c r="AR19" s="213">
        <v>11.28938677</v>
      </c>
      <c r="AS19" s="213">
        <v>11.481390490000001</v>
      </c>
      <c r="AT19" s="213">
        <v>12.263576309999999</v>
      </c>
      <c r="AU19" s="213">
        <v>11.16509102</v>
      </c>
      <c r="AV19" s="213">
        <v>10.03524668</v>
      </c>
      <c r="AW19" s="213">
        <v>9.8466087489999996</v>
      </c>
      <c r="AX19" s="213">
        <v>10.36869555</v>
      </c>
      <c r="AY19" s="213">
        <v>10.246068470000001</v>
      </c>
      <c r="AZ19" s="213">
        <v>10.623781449999999</v>
      </c>
      <c r="BA19" s="213">
        <v>10.10403</v>
      </c>
      <c r="BB19" s="213">
        <v>9.8160889999999998</v>
      </c>
      <c r="BC19" s="351">
        <v>9.2272149999999993</v>
      </c>
      <c r="BD19" s="351">
        <v>8.859572</v>
      </c>
      <c r="BE19" s="351">
        <v>8.7118070000000003</v>
      </c>
      <c r="BF19" s="351">
        <v>8.7123550000000005</v>
      </c>
      <c r="BG19" s="351">
        <v>8.5702470000000002</v>
      </c>
      <c r="BH19" s="351">
        <v>8.0943050000000003</v>
      </c>
      <c r="BI19" s="351">
        <v>8.2788249999999994</v>
      </c>
      <c r="BJ19" s="351">
        <v>8.9954929999999997</v>
      </c>
      <c r="BK19" s="351">
        <v>9.0830199999999994</v>
      </c>
      <c r="BL19" s="351">
        <v>8.9185390000000009</v>
      </c>
      <c r="BM19" s="351">
        <v>8.9666730000000001</v>
      </c>
      <c r="BN19" s="351">
        <v>9.2464359999999992</v>
      </c>
      <c r="BO19" s="351">
        <v>9.2425449999999998</v>
      </c>
      <c r="BP19" s="351">
        <v>9.1751539999999991</v>
      </c>
      <c r="BQ19" s="351">
        <v>9.3310289999999991</v>
      </c>
      <c r="BR19" s="351">
        <v>9.5913909999999998</v>
      </c>
      <c r="BS19" s="351">
        <v>9.6129540000000002</v>
      </c>
      <c r="BT19" s="351">
        <v>9.2145139999999994</v>
      </c>
      <c r="BU19" s="351">
        <v>9.4213020000000007</v>
      </c>
      <c r="BV19" s="351">
        <v>10.15545</v>
      </c>
    </row>
    <row r="20" spans="1:74" ht="11.1" customHeight="1" x14ac:dyDescent="0.2">
      <c r="A20" s="84" t="s">
        <v>673</v>
      </c>
      <c r="B20" s="187" t="s">
        <v>478</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7.5827686050000001</v>
      </c>
      <c r="P20" s="213">
        <v>7.9284085790000001</v>
      </c>
      <c r="Q20" s="213">
        <v>7.7083014600000004</v>
      </c>
      <c r="R20" s="213">
        <v>7.4107859229999997</v>
      </c>
      <c r="S20" s="213">
        <v>7.4887926389999997</v>
      </c>
      <c r="T20" s="213">
        <v>7.4759880399999998</v>
      </c>
      <c r="U20" s="213">
        <v>7.3486523310000003</v>
      </c>
      <c r="V20" s="213">
        <v>6.6758507820000004</v>
      </c>
      <c r="W20" s="213">
        <v>6.6378238520000004</v>
      </c>
      <c r="X20" s="213">
        <v>7.2887059169999997</v>
      </c>
      <c r="Y20" s="213">
        <v>7.318730178</v>
      </c>
      <c r="Z20" s="213">
        <v>7.5810708849999999</v>
      </c>
      <c r="AA20" s="213">
        <v>7.7866607569999999</v>
      </c>
      <c r="AB20" s="213">
        <v>8.3352810799999997</v>
      </c>
      <c r="AC20" s="213">
        <v>8.2729578480000008</v>
      </c>
      <c r="AD20" s="213">
        <v>7.5228413180000002</v>
      </c>
      <c r="AE20" s="213">
        <v>7.8049432269999999</v>
      </c>
      <c r="AF20" s="213">
        <v>7.7293118940000003</v>
      </c>
      <c r="AG20" s="213">
        <v>7.5991385820000001</v>
      </c>
      <c r="AH20" s="213">
        <v>7.4435917859999998</v>
      </c>
      <c r="AI20" s="213">
        <v>7.2703919529999999</v>
      </c>
      <c r="AJ20" s="213">
        <v>7.4165989550000004</v>
      </c>
      <c r="AK20" s="213">
        <v>7.5516751080000004</v>
      </c>
      <c r="AL20" s="213">
        <v>8.247676641</v>
      </c>
      <c r="AM20" s="213">
        <v>8.7682652619999999</v>
      </c>
      <c r="AN20" s="213">
        <v>8.3602623010000006</v>
      </c>
      <c r="AO20" s="213">
        <v>8.0376224329999992</v>
      </c>
      <c r="AP20" s="213">
        <v>7.6323182059999999</v>
      </c>
      <c r="AQ20" s="213">
        <v>8.0549056790000009</v>
      </c>
      <c r="AR20" s="213">
        <v>7.431150648</v>
      </c>
      <c r="AS20" s="213">
        <v>6.9448748289999997</v>
      </c>
      <c r="AT20" s="213">
        <v>6.8128909560000004</v>
      </c>
      <c r="AU20" s="213">
        <v>6.826959778</v>
      </c>
      <c r="AV20" s="213">
        <v>7.5047490459999997</v>
      </c>
      <c r="AW20" s="213">
        <v>7.3403368330000003</v>
      </c>
      <c r="AX20" s="213">
        <v>7.5659378549999996</v>
      </c>
      <c r="AY20" s="213">
        <v>7.9576929940000003</v>
      </c>
      <c r="AZ20" s="213">
        <v>7.8218971709999998</v>
      </c>
      <c r="BA20" s="213">
        <v>7.8361419999999997</v>
      </c>
      <c r="BB20" s="213">
        <v>7.4088580000000004</v>
      </c>
      <c r="BC20" s="351">
        <v>7.2970649999999999</v>
      </c>
      <c r="BD20" s="351">
        <v>7.05105</v>
      </c>
      <c r="BE20" s="351">
        <v>6.6231600000000004</v>
      </c>
      <c r="BF20" s="351">
        <v>6.5075719999999997</v>
      </c>
      <c r="BG20" s="351">
        <v>6.6354259999999998</v>
      </c>
      <c r="BH20" s="351">
        <v>6.9534390000000004</v>
      </c>
      <c r="BI20" s="351">
        <v>7.1938599999999999</v>
      </c>
      <c r="BJ20" s="351">
        <v>7.4652310000000002</v>
      </c>
      <c r="BK20" s="351">
        <v>7.4645780000000004</v>
      </c>
      <c r="BL20" s="351">
        <v>7.5531579999999998</v>
      </c>
      <c r="BM20" s="351">
        <v>7.802289</v>
      </c>
      <c r="BN20" s="351">
        <v>7.611243</v>
      </c>
      <c r="BO20" s="351">
        <v>7.5834669999999997</v>
      </c>
      <c r="BP20" s="351">
        <v>7.4184080000000003</v>
      </c>
      <c r="BQ20" s="351">
        <v>7.035552</v>
      </c>
      <c r="BR20" s="351">
        <v>6.9334519999999999</v>
      </c>
      <c r="BS20" s="351">
        <v>7.0455079999999999</v>
      </c>
      <c r="BT20" s="351">
        <v>7.3086529999999996</v>
      </c>
      <c r="BU20" s="351">
        <v>7.4694050000000001</v>
      </c>
      <c r="BV20" s="351">
        <v>7.64398</v>
      </c>
    </row>
    <row r="21" spans="1:74" ht="11.1" customHeight="1" x14ac:dyDescent="0.2">
      <c r="A21" s="84" t="s">
        <v>674</v>
      </c>
      <c r="B21" s="189" t="s">
        <v>446</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6.5959354010000002</v>
      </c>
      <c r="P21" s="213">
        <v>6.7437421710000001</v>
      </c>
      <c r="Q21" s="213">
        <v>6.4853329400000002</v>
      </c>
      <c r="R21" s="213">
        <v>7.3984238759999998</v>
      </c>
      <c r="S21" s="213">
        <v>7.8567877800000003</v>
      </c>
      <c r="T21" s="213">
        <v>8.9315618509999997</v>
      </c>
      <c r="U21" s="213">
        <v>9.054957108</v>
      </c>
      <c r="V21" s="213">
        <v>9.2259046080000005</v>
      </c>
      <c r="W21" s="213">
        <v>8.5474582879999996</v>
      </c>
      <c r="X21" s="213">
        <v>6.9873020480000001</v>
      </c>
      <c r="Y21" s="213">
        <v>6.2006028950000003</v>
      </c>
      <c r="Z21" s="213">
        <v>5.9312724140000004</v>
      </c>
      <c r="AA21" s="213">
        <v>6.0300300470000003</v>
      </c>
      <c r="AB21" s="213">
        <v>6.3635553700000003</v>
      </c>
      <c r="AC21" s="213">
        <v>6.1385827429999997</v>
      </c>
      <c r="AD21" s="213">
        <v>6.1975124270000004</v>
      </c>
      <c r="AE21" s="213">
        <v>7.9983456259999999</v>
      </c>
      <c r="AF21" s="213">
        <v>8.4819087209999999</v>
      </c>
      <c r="AG21" s="213">
        <v>9.1334596710000007</v>
      </c>
      <c r="AH21" s="213">
        <v>9.0412032260000004</v>
      </c>
      <c r="AI21" s="213">
        <v>8.7505414720000001</v>
      </c>
      <c r="AJ21" s="213">
        <v>6.8060856139999997</v>
      </c>
      <c r="AK21" s="213">
        <v>6.2609518250000002</v>
      </c>
      <c r="AL21" s="213">
        <v>6.6066916070000001</v>
      </c>
      <c r="AM21" s="213">
        <v>6.3204182700000002</v>
      </c>
      <c r="AN21" s="213">
        <v>6.2857391360000001</v>
      </c>
      <c r="AO21" s="213">
        <v>6.192593424</v>
      </c>
      <c r="AP21" s="213">
        <v>6.7112744959999997</v>
      </c>
      <c r="AQ21" s="213">
        <v>7.2863787240000004</v>
      </c>
      <c r="AR21" s="213">
        <v>8.3035890880000007</v>
      </c>
      <c r="AS21" s="213">
        <v>9.0243935979999996</v>
      </c>
      <c r="AT21" s="213">
        <v>8.8669912709999998</v>
      </c>
      <c r="AU21" s="213">
        <v>8.6810653549999994</v>
      </c>
      <c r="AV21" s="213">
        <v>6.6744210500000003</v>
      </c>
      <c r="AW21" s="213">
        <v>5.9003768599999997</v>
      </c>
      <c r="AX21" s="213">
        <v>5.9103335760000002</v>
      </c>
      <c r="AY21" s="213">
        <v>5.7590193510000001</v>
      </c>
      <c r="AZ21" s="213">
        <v>5.6319969209999998</v>
      </c>
      <c r="BA21" s="213">
        <v>5.8481899999999998</v>
      </c>
      <c r="BB21" s="213">
        <v>5.921303</v>
      </c>
      <c r="BC21" s="351">
        <v>6.8885509999999996</v>
      </c>
      <c r="BD21" s="351">
        <v>7.7490540000000001</v>
      </c>
      <c r="BE21" s="351">
        <v>8.1725200000000005</v>
      </c>
      <c r="BF21" s="351">
        <v>8.3790589999999998</v>
      </c>
      <c r="BG21" s="351">
        <v>7.782565</v>
      </c>
      <c r="BH21" s="351">
        <v>6.628342</v>
      </c>
      <c r="BI21" s="351">
        <v>6.2642759999999997</v>
      </c>
      <c r="BJ21" s="351">
        <v>6.3385930000000004</v>
      </c>
      <c r="BK21" s="351">
        <v>6.386533</v>
      </c>
      <c r="BL21" s="351">
        <v>6.2789789999999996</v>
      </c>
      <c r="BM21" s="351">
        <v>6.6825070000000002</v>
      </c>
      <c r="BN21" s="351">
        <v>7.0296700000000003</v>
      </c>
      <c r="BO21" s="351">
        <v>7.8625150000000001</v>
      </c>
      <c r="BP21" s="351">
        <v>8.6848740000000006</v>
      </c>
      <c r="BQ21" s="351">
        <v>9.0616649999999996</v>
      </c>
      <c r="BR21" s="351">
        <v>9.2236910000000005</v>
      </c>
      <c r="BS21" s="351">
        <v>8.5780790000000007</v>
      </c>
      <c r="BT21" s="351">
        <v>7.3503210000000001</v>
      </c>
      <c r="BU21" s="351">
        <v>6.871759</v>
      </c>
      <c r="BV21" s="351">
        <v>6.8147890000000002</v>
      </c>
    </row>
    <row r="22" spans="1:74" ht="11.1" customHeight="1" x14ac:dyDescent="0.2">
      <c r="A22" s="84" t="s">
        <v>675</v>
      </c>
      <c r="B22" s="189" t="s">
        <v>447</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6.8890682459999999</v>
      </c>
      <c r="AB22" s="213">
        <v>6.9304612590000003</v>
      </c>
      <c r="AC22" s="213">
        <v>7.038031481</v>
      </c>
      <c r="AD22" s="213">
        <v>6.9195587200000004</v>
      </c>
      <c r="AE22" s="213">
        <v>7.3410661450000001</v>
      </c>
      <c r="AF22" s="213">
        <v>8.6602332910000008</v>
      </c>
      <c r="AG22" s="213">
        <v>9.1571448709999999</v>
      </c>
      <c r="AH22" s="213">
        <v>9.1569721120000001</v>
      </c>
      <c r="AI22" s="213">
        <v>8.7203558399999999</v>
      </c>
      <c r="AJ22" s="213">
        <v>7.1343869800000004</v>
      </c>
      <c r="AK22" s="213">
        <v>6.9764916279999998</v>
      </c>
      <c r="AL22" s="213">
        <v>7.1559571039999996</v>
      </c>
      <c r="AM22" s="213">
        <v>7.0507742010000003</v>
      </c>
      <c r="AN22" s="213">
        <v>6.7336228</v>
      </c>
      <c r="AO22" s="213">
        <v>6.5371264040000003</v>
      </c>
      <c r="AP22" s="213">
        <v>6.7994524070000004</v>
      </c>
      <c r="AQ22" s="213">
        <v>7.0874978679999998</v>
      </c>
      <c r="AR22" s="213">
        <v>7.9946904820000002</v>
      </c>
      <c r="AS22" s="213">
        <v>8.4418709110000005</v>
      </c>
      <c r="AT22" s="213">
        <v>8.2926707929999992</v>
      </c>
      <c r="AU22" s="213">
        <v>7.8576295070000004</v>
      </c>
      <c r="AV22" s="213">
        <v>6.2696128629999999</v>
      </c>
      <c r="AW22" s="213">
        <v>6.2158149160000002</v>
      </c>
      <c r="AX22" s="213">
        <v>6.0653515100000002</v>
      </c>
      <c r="AY22" s="213">
        <v>6.0516927220000003</v>
      </c>
      <c r="AZ22" s="213">
        <v>5.9490767199999999</v>
      </c>
      <c r="BA22" s="213">
        <v>6.2638290000000003</v>
      </c>
      <c r="BB22" s="213">
        <v>6.0088759999999999</v>
      </c>
      <c r="BC22" s="351">
        <v>6.3400889999999999</v>
      </c>
      <c r="BD22" s="351">
        <v>7.2554119999999998</v>
      </c>
      <c r="BE22" s="351">
        <v>7.718108</v>
      </c>
      <c r="BF22" s="351">
        <v>7.9676840000000002</v>
      </c>
      <c r="BG22" s="351">
        <v>7.4955470000000002</v>
      </c>
      <c r="BH22" s="351">
        <v>6.5713679999999997</v>
      </c>
      <c r="BI22" s="351">
        <v>6.5691899999999999</v>
      </c>
      <c r="BJ22" s="351">
        <v>6.4826189999999997</v>
      </c>
      <c r="BK22" s="351">
        <v>6.7351409999999996</v>
      </c>
      <c r="BL22" s="351">
        <v>7.0874129999999997</v>
      </c>
      <c r="BM22" s="351">
        <v>7.285558</v>
      </c>
      <c r="BN22" s="351">
        <v>7.2424660000000003</v>
      </c>
      <c r="BO22" s="351">
        <v>7.4346730000000001</v>
      </c>
      <c r="BP22" s="351">
        <v>8.3057829999999999</v>
      </c>
      <c r="BQ22" s="351">
        <v>8.7399850000000008</v>
      </c>
      <c r="BR22" s="351">
        <v>8.9602409999999999</v>
      </c>
      <c r="BS22" s="351">
        <v>8.4346700000000006</v>
      </c>
      <c r="BT22" s="351">
        <v>7.4126469999999998</v>
      </c>
      <c r="BU22" s="351">
        <v>7.2880570000000002</v>
      </c>
      <c r="BV22" s="351">
        <v>7.0808970000000002</v>
      </c>
    </row>
    <row r="23" spans="1:74" ht="11.1" customHeight="1" x14ac:dyDescent="0.2">
      <c r="A23" s="84" t="s">
        <v>676</v>
      </c>
      <c r="B23" s="189" t="s">
        <v>448</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8.6542832860000001</v>
      </c>
      <c r="P23" s="213">
        <v>9.3191504290000005</v>
      </c>
      <c r="Q23" s="213">
        <v>8.4790201740000004</v>
      </c>
      <c r="R23" s="213">
        <v>9.6082333169999998</v>
      </c>
      <c r="S23" s="213">
        <v>9.9089417540000007</v>
      </c>
      <c r="T23" s="213">
        <v>10.05682622</v>
      </c>
      <c r="U23" s="213">
        <v>9.5237150840000009</v>
      </c>
      <c r="V23" s="213">
        <v>9.7314502429999994</v>
      </c>
      <c r="W23" s="213">
        <v>9.6184220709999995</v>
      </c>
      <c r="X23" s="213">
        <v>9.2906870640000001</v>
      </c>
      <c r="Y23" s="213">
        <v>8.8750225169999997</v>
      </c>
      <c r="Z23" s="213">
        <v>8.4652616760000008</v>
      </c>
      <c r="AA23" s="213">
        <v>8.1868814239999992</v>
      </c>
      <c r="AB23" s="213">
        <v>9.0355760549999999</v>
      </c>
      <c r="AC23" s="213">
        <v>8.0711328820000006</v>
      </c>
      <c r="AD23" s="213">
        <v>8.8678931569999992</v>
      </c>
      <c r="AE23" s="213">
        <v>9.5224331039999992</v>
      </c>
      <c r="AF23" s="213">
        <v>9.8914721149999991</v>
      </c>
      <c r="AG23" s="213">
        <v>9.8731824939999999</v>
      </c>
      <c r="AH23" s="213">
        <v>9.6766938959999997</v>
      </c>
      <c r="AI23" s="213">
        <v>9.8203638170000005</v>
      </c>
      <c r="AJ23" s="213">
        <v>9.0491518769999999</v>
      </c>
      <c r="AK23" s="213">
        <v>8.6015756979999995</v>
      </c>
      <c r="AL23" s="213">
        <v>8.7226616700000008</v>
      </c>
      <c r="AM23" s="213">
        <v>9.0211189279999999</v>
      </c>
      <c r="AN23" s="213">
        <v>9.0475941570000007</v>
      </c>
      <c r="AO23" s="213">
        <v>8.4082917469999998</v>
      </c>
      <c r="AP23" s="213">
        <v>9.3706348649999995</v>
      </c>
      <c r="AQ23" s="213">
        <v>9.4797942049999993</v>
      </c>
      <c r="AR23" s="213">
        <v>9.8407470690000007</v>
      </c>
      <c r="AS23" s="213">
        <v>9.8013901870000009</v>
      </c>
      <c r="AT23" s="213">
        <v>9.5427606639999993</v>
      </c>
      <c r="AU23" s="213">
        <v>9.5522192379999993</v>
      </c>
      <c r="AV23" s="213">
        <v>9.449294986</v>
      </c>
      <c r="AW23" s="213">
        <v>8.4459824769999994</v>
      </c>
      <c r="AX23" s="213">
        <v>8.8593364399999999</v>
      </c>
      <c r="AY23" s="213">
        <v>8.6688266600000006</v>
      </c>
      <c r="AZ23" s="213">
        <v>8.2405390220000001</v>
      </c>
      <c r="BA23" s="213">
        <v>8.4522209999999998</v>
      </c>
      <c r="BB23" s="213">
        <v>8.5746760000000002</v>
      </c>
      <c r="BC23" s="351">
        <v>9.0075909999999997</v>
      </c>
      <c r="BD23" s="351">
        <v>9.4429300000000005</v>
      </c>
      <c r="BE23" s="351">
        <v>9.5498449999999995</v>
      </c>
      <c r="BF23" s="351">
        <v>9.5282009999999993</v>
      </c>
      <c r="BG23" s="351">
        <v>9.4452189999999998</v>
      </c>
      <c r="BH23" s="351">
        <v>9.1070620000000009</v>
      </c>
      <c r="BI23" s="351">
        <v>8.8566120000000002</v>
      </c>
      <c r="BJ23" s="351">
        <v>8.7980809999999998</v>
      </c>
      <c r="BK23" s="351">
        <v>8.9087449999999997</v>
      </c>
      <c r="BL23" s="351">
        <v>8.9643580000000007</v>
      </c>
      <c r="BM23" s="351">
        <v>9.1761859999999995</v>
      </c>
      <c r="BN23" s="351">
        <v>9.5837339999999998</v>
      </c>
      <c r="BO23" s="351">
        <v>9.9182629999999996</v>
      </c>
      <c r="BP23" s="351">
        <v>10.24347</v>
      </c>
      <c r="BQ23" s="351">
        <v>10.21837</v>
      </c>
      <c r="BR23" s="351">
        <v>10.063079999999999</v>
      </c>
      <c r="BS23" s="351">
        <v>9.8603500000000004</v>
      </c>
      <c r="BT23" s="351">
        <v>9.3720130000000008</v>
      </c>
      <c r="BU23" s="351">
        <v>8.9355290000000007</v>
      </c>
      <c r="BV23" s="351">
        <v>8.6691439999999993</v>
      </c>
    </row>
    <row r="24" spans="1:74" ht="11.1" customHeight="1" x14ac:dyDescent="0.2">
      <c r="A24" s="84" t="s">
        <v>677</v>
      </c>
      <c r="B24" s="189" t="s">
        <v>449</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8.6951086219999993</v>
      </c>
      <c r="P24" s="213">
        <v>9.1312956290000002</v>
      </c>
      <c r="Q24" s="213">
        <v>9.0463971500000007</v>
      </c>
      <c r="R24" s="213">
        <v>9.7864027169999996</v>
      </c>
      <c r="S24" s="213">
        <v>10.180161549999999</v>
      </c>
      <c r="T24" s="213">
        <v>10.499552919999999</v>
      </c>
      <c r="U24" s="213">
        <v>10.55549905</v>
      </c>
      <c r="V24" s="213">
        <v>10.72065826</v>
      </c>
      <c r="W24" s="213">
        <v>10.569577880000001</v>
      </c>
      <c r="X24" s="213">
        <v>10.10542085</v>
      </c>
      <c r="Y24" s="213">
        <v>9.3346739920000008</v>
      </c>
      <c r="Z24" s="213">
        <v>8.7311751169999994</v>
      </c>
      <c r="AA24" s="213">
        <v>8.4276742739999992</v>
      </c>
      <c r="AB24" s="213">
        <v>8.7835359650000004</v>
      </c>
      <c r="AC24" s="213">
        <v>8.9246330070000006</v>
      </c>
      <c r="AD24" s="213">
        <v>8.7222544610000003</v>
      </c>
      <c r="AE24" s="213">
        <v>9.7157160860000005</v>
      </c>
      <c r="AF24" s="213">
        <v>10.46767034</v>
      </c>
      <c r="AG24" s="213">
        <v>10.770551749999999</v>
      </c>
      <c r="AH24" s="213">
        <v>10.776230760000001</v>
      </c>
      <c r="AI24" s="213">
        <v>10.203347129999999</v>
      </c>
      <c r="AJ24" s="213">
        <v>9.6568063399999993</v>
      </c>
      <c r="AK24" s="213">
        <v>8.6540650069999998</v>
      </c>
      <c r="AL24" s="213">
        <v>8.7405005140000007</v>
      </c>
      <c r="AM24" s="213">
        <v>8.7707657319999992</v>
      </c>
      <c r="AN24" s="213">
        <v>8.6379814069999998</v>
      </c>
      <c r="AO24" s="213">
        <v>8.3429829739999999</v>
      </c>
      <c r="AP24" s="213">
        <v>9.1344339639999994</v>
      </c>
      <c r="AQ24" s="213">
        <v>10.15819845</v>
      </c>
      <c r="AR24" s="213">
        <v>10.309468669999999</v>
      </c>
      <c r="AS24" s="213">
        <v>10.061316079999999</v>
      </c>
      <c r="AT24" s="213">
        <v>10.043864920000001</v>
      </c>
      <c r="AU24" s="213">
        <v>10.088012060000001</v>
      </c>
      <c r="AV24" s="213">
        <v>9.7253808450000001</v>
      </c>
      <c r="AW24" s="213">
        <v>8.1362865339999999</v>
      </c>
      <c r="AX24" s="213">
        <v>8.4215663230000004</v>
      </c>
      <c r="AY24" s="213">
        <v>8.5536364660000004</v>
      </c>
      <c r="AZ24" s="213">
        <v>8.1228915219999998</v>
      </c>
      <c r="BA24" s="213">
        <v>8.1684819999999991</v>
      </c>
      <c r="BB24" s="213">
        <v>8.4097270000000002</v>
      </c>
      <c r="BC24" s="351">
        <v>8.5791310000000003</v>
      </c>
      <c r="BD24" s="351">
        <v>8.6649510000000003</v>
      </c>
      <c r="BE24" s="351">
        <v>8.8075159999999997</v>
      </c>
      <c r="BF24" s="351">
        <v>9.0183350000000004</v>
      </c>
      <c r="BG24" s="351">
        <v>8.8485289999999992</v>
      </c>
      <c r="BH24" s="351">
        <v>8.5579280000000004</v>
      </c>
      <c r="BI24" s="351">
        <v>8.2112479999999994</v>
      </c>
      <c r="BJ24" s="351">
        <v>7.7208119999999996</v>
      </c>
      <c r="BK24" s="351">
        <v>7.6939359999999999</v>
      </c>
      <c r="BL24" s="351">
        <v>8.0254530000000006</v>
      </c>
      <c r="BM24" s="351">
        <v>8.1701779999999999</v>
      </c>
      <c r="BN24" s="351">
        <v>8.8318499999999993</v>
      </c>
      <c r="BO24" s="351">
        <v>9.1906949999999998</v>
      </c>
      <c r="BP24" s="351">
        <v>9.3733360000000001</v>
      </c>
      <c r="BQ24" s="351">
        <v>9.5858709999999991</v>
      </c>
      <c r="BR24" s="351">
        <v>9.8452199999999994</v>
      </c>
      <c r="BS24" s="351">
        <v>9.7011529999999997</v>
      </c>
      <c r="BT24" s="351">
        <v>9.3860309999999991</v>
      </c>
      <c r="BU24" s="351">
        <v>8.9598209999999998</v>
      </c>
      <c r="BV24" s="351">
        <v>8.3692200000000003</v>
      </c>
    </row>
    <row r="25" spans="1:74" ht="11.1" customHeight="1" x14ac:dyDescent="0.2">
      <c r="A25" s="84" t="s">
        <v>678</v>
      </c>
      <c r="B25" s="189" t="s">
        <v>450</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7.4198012310000001</v>
      </c>
      <c r="P25" s="213">
        <v>7.688897753</v>
      </c>
      <c r="Q25" s="213">
        <v>7.6239105110000001</v>
      </c>
      <c r="R25" s="213">
        <v>8.014193444</v>
      </c>
      <c r="S25" s="213">
        <v>8.1031750200000001</v>
      </c>
      <c r="T25" s="213">
        <v>8.3014922799999997</v>
      </c>
      <c r="U25" s="213">
        <v>8.6964242980000002</v>
      </c>
      <c r="V25" s="213">
        <v>8.8819582159999992</v>
      </c>
      <c r="W25" s="213">
        <v>8.7929095499999992</v>
      </c>
      <c r="X25" s="213">
        <v>8.6319461959999995</v>
      </c>
      <c r="Y25" s="213">
        <v>8.0318788390000009</v>
      </c>
      <c r="Z25" s="213">
        <v>7.9060980599999997</v>
      </c>
      <c r="AA25" s="213">
        <v>6.5109998009999996</v>
      </c>
      <c r="AB25" s="213">
        <v>6.7242550919999999</v>
      </c>
      <c r="AC25" s="213">
        <v>7.0531021909999998</v>
      </c>
      <c r="AD25" s="213">
        <v>7.0939918430000004</v>
      </c>
      <c r="AE25" s="213">
        <v>7.4505407149999998</v>
      </c>
      <c r="AF25" s="213">
        <v>7.9485720559999997</v>
      </c>
      <c r="AG25" s="213">
        <v>8.0428883649999996</v>
      </c>
      <c r="AH25" s="213">
        <v>8.0243936770000008</v>
      </c>
      <c r="AI25" s="213">
        <v>7.8679431370000001</v>
      </c>
      <c r="AJ25" s="213">
        <v>7.4112750040000002</v>
      </c>
      <c r="AK25" s="213">
        <v>6.4991923979999999</v>
      </c>
      <c r="AL25" s="213">
        <v>6.1842620630000003</v>
      </c>
      <c r="AM25" s="213">
        <v>6.1318388940000004</v>
      </c>
      <c r="AN25" s="213">
        <v>5.9803558299999997</v>
      </c>
      <c r="AO25" s="213">
        <v>5.9239410719999999</v>
      </c>
      <c r="AP25" s="213">
        <v>6.146601134</v>
      </c>
      <c r="AQ25" s="213">
        <v>6.865462215</v>
      </c>
      <c r="AR25" s="213">
        <v>6.9520048829999999</v>
      </c>
      <c r="AS25" s="213">
        <v>7.2258454600000004</v>
      </c>
      <c r="AT25" s="213">
        <v>7.4421857200000003</v>
      </c>
      <c r="AU25" s="213">
        <v>7.6094917510000002</v>
      </c>
      <c r="AV25" s="213">
        <v>7.660448594</v>
      </c>
      <c r="AW25" s="213">
        <v>6.1201209470000002</v>
      </c>
      <c r="AX25" s="213">
        <v>6.0132347360000002</v>
      </c>
      <c r="AY25" s="213">
        <v>5.8478500599999998</v>
      </c>
      <c r="AZ25" s="213">
        <v>5.4669869889999996</v>
      </c>
      <c r="BA25" s="213">
        <v>5.7526979999999996</v>
      </c>
      <c r="BB25" s="213">
        <v>5.9214539999999998</v>
      </c>
      <c r="BC25" s="351">
        <v>6.3222399999999999</v>
      </c>
      <c r="BD25" s="351">
        <v>6.6501849999999996</v>
      </c>
      <c r="BE25" s="351">
        <v>6.9892969999999996</v>
      </c>
      <c r="BF25" s="351">
        <v>7.2428359999999996</v>
      </c>
      <c r="BG25" s="351">
        <v>7.1221750000000004</v>
      </c>
      <c r="BH25" s="351">
        <v>7.2548640000000004</v>
      </c>
      <c r="BI25" s="351">
        <v>7.0367730000000002</v>
      </c>
      <c r="BJ25" s="351">
        <v>6.6582910000000002</v>
      </c>
      <c r="BK25" s="351">
        <v>6.8411439999999999</v>
      </c>
      <c r="BL25" s="351">
        <v>6.9815149999999999</v>
      </c>
      <c r="BM25" s="351">
        <v>6.9021020000000002</v>
      </c>
      <c r="BN25" s="351">
        <v>7.2220259999999996</v>
      </c>
      <c r="BO25" s="351">
        <v>7.5068659999999996</v>
      </c>
      <c r="BP25" s="351">
        <v>7.7218689999999999</v>
      </c>
      <c r="BQ25" s="351">
        <v>7.9912590000000003</v>
      </c>
      <c r="BR25" s="351">
        <v>8.1980129999999996</v>
      </c>
      <c r="BS25" s="351">
        <v>8.0351850000000002</v>
      </c>
      <c r="BT25" s="351">
        <v>8.0804989999999997</v>
      </c>
      <c r="BU25" s="351">
        <v>7.7131910000000001</v>
      </c>
      <c r="BV25" s="351">
        <v>7.1791600000000004</v>
      </c>
    </row>
    <row r="26" spans="1:74" ht="11.1" customHeight="1" x14ac:dyDescent="0.2">
      <c r="A26" s="84" t="s">
        <v>679</v>
      </c>
      <c r="B26" s="189" t="s">
        <v>451</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6.9606657189999996</v>
      </c>
      <c r="AB26" s="213">
        <v>6.9539941609999998</v>
      </c>
      <c r="AC26" s="213">
        <v>7.100963031</v>
      </c>
      <c r="AD26" s="213">
        <v>7.0804514579999998</v>
      </c>
      <c r="AE26" s="213">
        <v>7.7971438190000004</v>
      </c>
      <c r="AF26" s="213">
        <v>8.0150609280000005</v>
      </c>
      <c r="AG26" s="213">
        <v>8.4682697499999993</v>
      </c>
      <c r="AH26" s="213">
        <v>7.5556694230000003</v>
      </c>
      <c r="AI26" s="213">
        <v>7.6873354300000001</v>
      </c>
      <c r="AJ26" s="213">
        <v>6.7657232699999996</v>
      </c>
      <c r="AK26" s="213">
        <v>6.292960399</v>
      </c>
      <c r="AL26" s="213">
        <v>6.1542659259999999</v>
      </c>
      <c r="AM26" s="213">
        <v>6.3387448769999999</v>
      </c>
      <c r="AN26" s="213">
        <v>6.40203772</v>
      </c>
      <c r="AO26" s="213">
        <v>6.4596341080000004</v>
      </c>
      <c r="AP26" s="213">
        <v>6.498283829</v>
      </c>
      <c r="AQ26" s="213">
        <v>6.6718213000000004</v>
      </c>
      <c r="AR26" s="213">
        <v>7.1695989090000003</v>
      </c>
      <c r="AS26" s="213">
        <v>7.4223917569999998</v>
      </c>
      <c r="AT26" s="213">
        <v>7.4062199739999999</v>
      </c>
      <c r="AU26" s="213">
        <v>7.4030947310000004</v>
      </c>
      <c r="AV26" s="213">
        <v>6.4098648349999996</v>
      </c>
      <c r="AW26" s="213">
        <v>6.0832708049999997</v>
      </c>
      <c r="AX26" s="213">
        <v>6.0945848729999996</v>
      </c>
      <c r="AY26" s="213">
        <v>6.0693177670000003</v>
      </c>
      <c r="AZ26" s="213">
        <v>6.0362682310000002</v>
      </c>
      <c r="BA26" s="213">
        <v>6.0869689999999999</v>
      </c>
      <c r="BB26" s="213">
        <v>6.1098400000000002</v>
      </c>
      <c r="BC26" s="351">
        <v>6.2306809999999997</v>
      </c>
      <c r="BD26" s="351">
        <v>6.5976429999999997</v>
      </c>
      <c r="BE26" s="351">
        <v>7.0012780000000001</v>
      </c>
      <c r="BF26" s="351">
        <v>7.2707129999999998</v>
      </c>
      <c r="BG26" s="351">
        <v>7.2607749999999998</v>
      </c>
      <c r="BH26" s="351">
        <v>6.843763</v>
      </c>
      <c r="BI26" s="351">
        <v>6.3330869999999999</v>
      </c>
      <c r="BJ26" s="351">
        <v>6.259728</v>
      </c>
      <c r="BK26" s="351">
        <v>6.6526589999999999</v>
      </c>
      <c r="BL26" s="351">
        <v>6.8765840000000003</v>
      </c>
      <c r="BM26" s="351">
        <v>6.9965700000000002</v>
      </c>
      <c r="BN26" s="351">
        <v>7.0864750000000001</v>
      </c>
      <c r="BO26" s="351">
        <v>7.2055009999999999</v>
      </c>
      <c r="BP26" s="351">
        <v>7.5458970000000001</v>
      </c>
      <c r="BQ26" s="351">
        <v>7.9320440000000003</v>
      </c>
      <c r="BR26" s="351">
        <v>8.1875979999999995</v>
      </c>
      <c r="BS26" s="351">
        <v>8.158868</v>
      </c>
      <c r="BT26" s="351">
        <v>7.7036920000000002</v>
      </c>
      <c r="BU26" s="351">
        <v>7.1285059999999998</v>
      </c>
      <c r="BV26" s="351">
        <v>6.9765129999999997</v>
      </c>
    </row>
    <row r="27" spans="1:74" ht="11.1" customHeight="1" x14ac:dyDescent="0.2">
      <c r="A27" s="84" t="s">
        <v>680</v>
      </c>
      <c r="B27" s="189" t="s">
        <v>452</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9.187720895</v>
      </c>
      <c r="AN27" s="213">
        <v>8.8309016739999997</v>
      </c>
      <c r="AO27" s="213">
        <v>9.288486442</v>
      </c>
      <c r="AP27" s="213">
        <v>9.208526912</v>
      </c>
      <c r="AQ27" s="213">
        <v>8.7469877070000006</v>
      </c>
      <c r="AR27" s="213">
        <v>8.3769432629999994</v>
      </c>
      <c r="AS27" s="213">
        <v>9.3081629190000008</v>
      </c>
      <c r="AT27" s="213">
        <v>8.9914221469999998</v>
      </c>
      <c r="AU27" s="213">
        <v>9.1263445589999996</v>
      </c>
      <c r="AV27" s="213">
        <v>8.6009223590000001</v>
      </c>
      <c r="AW27" s="213">
        <v>8.8328311369999994</v>
      </c>
      <c r="AX27" s="213">
        <v>9.1744742200000005</v>
      </c>
      <c r="AY27" s="213">
        <v>9.7875920329999992</v>
      </c>
      <c r="AZ27" s="213">
        <v>9.5107040049999991</v>
      </c>
      <c r="BA27" s="213">
        <v>8.9387279999999993</v>
      </c>
      <c r="BB27" s="213">
        <v>8.5584779999999991</v>
      </c>
      <c r="BC27" s="351">
        <v>8.4411839999999998</v>
      </c>
      <c r="BD27" s="351">
        <v>8.5807280000000006</v>
      </c>
      <c r="BE27" s="351">
        <v>8.5023230000000005</v>
      </c>
      <c r="BF27" s="351">
        <v>8.5061029999999995</v>
      </c>
      <c r="BG27" s="351">
        <v>8.2658710000000006</v>
      </c>
      <c r="BH27" s="351">
        <v>8.0755949999999999</v>
      </c>
      <c r="BI27" s="351">
        <v>7.9973460000000003</v>
      </c>
      <c r="BJ27" s="351">
        <v>8.3256019999999999</v>
      </c>
      <c r="BK27" s="351">
        <v>8.3706189999999996</v>
      </c>
      <c r="BL27" s="351">
        <v>8.6090269999999993</v>
      </c>
      <c r="BM27" s="351">
        <v>8.7535930000000004</v>
      </c>
      <c r="BN27" s="351">
        <v>8.5880360000000007</v>
      </c>
      <c r="BO27" s="351">
        <v>8.6912529999999997</v>
      </c>
      <c r="BP27" s="351">
        <v>8.9953400000000006</v>
      </c>
      <c r="BQ27" s="351">
        <v>9.0397999999999996</v>
      </c>
      <c r="BR27" s="351">
        <v>9.123075</v>
      </c>
      <c r="BS27" s="351">
        <v>8.9199070000000003</v>
      </c>
      <c r="BT27" s="351">
        <v>8.7151139999999998</v>
      </c>
      <c r="BU27" s="351">
        <v>8.5714480000000002</v>
      </c>
      <c r="BV27" s="351">
        <v>8.8119340000000008</v>
      </c>
    </row>
    <row r="28" spans="1:74" ht="11.1" customHeight="1" x14ac:dyDescent="0.2">
      <c r="A28" s="84" t="s">
        <v>681</v>
      </c>
      <c r="B28" s="189" t="s">
        <v>426</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7.39</v>
      </c>
      <c r="AB28" s="213">
        <v>7.74</v>
      </c>
      <c r="AC28" s="213">
        <v>7.71</v>
      </c>
      <c r="AD28" s="213">
        <v>7.65</v>
      </c>
      <c r="AE28" s="213">
        <v>8.34</v>
      </c>
      <c r="AF28" s="213">
        <v>8.58</v>
      </c>
      <c r="AG28" s="213">
        <v>8.84</v>
      </c>
      <c r="AH28" s="213">
        <v>8.69</v>
      </c>
      <c r="AI28" s="213">
        <v>8.57</v>
      </c>
      <c r="AJ28" s="213">
        <v>7.69</v>
      </c>
      <c r="AK28" s="213">
        <v>7.34</v>
      </c>
      <c r="AL28" s="213">
        <v>7.7</v>
      </c>
      <c r="AM28" s="213">
        <v>7.7</v>
      </c>
      <c r="AN28" s="213">
        <v>7.58</v>
      </c>
      <c r="AO28" s="213">
        <v>7.44</v>
      </c>
      <c r="AP28" s="213">
        <v>7.76</v>
      </c>
      <c r="AQ28" s="213">
        <v>8.08</v>
      </c>
      <c r="AR28" s="213">
        <v>8.2200000000000006</v>
      </c>
      <c r="AS28" s="213">
        <v>8.4499999999999993</v>
      </c>
      <c r="AT28" s="213">
        <v>8.41</v>
      </c>
      <c r="AU28" s="213">
        <v>8.33</v>
      </c>
      <c r="AV28" s="213">
        <v>7.63</v>
      </c>
      <c r="AW28" s="213">
        <v>7.03</v>
      </c>
      <c r="AX28" s="213">
        <v>7.21</v>
      </c>
      <c r="AY28" s="213">
        <v>7.26</v>
      </c>
      <c r="AZ28" s="213">
        <v>7.06</v>
      </c>
      <c r="BA28" s="213">
        <v>7.2042460000000004</v>
      </c>
      <c r="BB28" s="213">
        <v>7.0991549999999997</v>
      </c>
      <c r="BC28" s="351">
        <v>7.4216569999999997</v>
      </c>
      <c r="BD28" s="351">
        <v>7.7347859999999997</v>
      </c>
      <c r="BE28" s="351">
        <v>7.8159140000000003</v>
      </c>
      <c r="BF28" s="351">
        <v>7.8792650000000002</v>
      </c>
      <c r="BG28" s="351">
        <v>7.7335669999999999</v>
      </c>
      <c r="BH28" s="351">
        <v>7.3595179999999996</v>
      </c>
      <c r="BI28" s="351">
        <v>7.1831259999999997</v>
      </c>
      <c r="BJ28" s="351">
        <v>7.2223629999999996</v>
      </c>
      <c r="BK28" s="351">
        <v>7.3114910000000002</v>
      </c>
      <c r="BL28" s="351">
        <v>7.3947799999999999</v>
      </c>
      <c r="BM28" s="351">
        <v>7.6435110000000002</v>
      </c>
      <c r="BN28" s="351">
        <v>7.783963</v>
      </c>
      <c r="BO28" s="351">
        <v>8.1066979999999997</v>
      </c>
      <c r="BP28" s="351">
        <v>8.4411290000000001</v>
      </c>
      <c r="BQ28" s="351">
        <v>8.5278329999999993</v>
      </c>
      <c r="BR28" s="351">
        <v>8.5893359999999994</v>
      </c>
      <c r="BS28" s="351">
        <v>8.4215800000000005</v>
      </c>
      <c r="BT28" s="351">
        <v>8.0083760000000002</v>
      </c>
      <c r="BU28" s="351">
        <v>7.7430110000000001</v>
      </c>
      <c r="BV28" s="351">
        <v>7.6891160000000003</v>
      </c>
    </row>
    <row r="29" spans="1:74" ht="11.1" customHeight="1" x14ac:dyDescent="0.2">
      <c r="A29" s="84"/>
      <c r="B29" s="88" t="s">
        <v>1049</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384"/>
      <c r="BD29" s="384"/>
      <c r="BE29" s="384"/>
      <c r="BF29" s="384"/>
      <c r="BG29" s="384"/>
      <c r="BH29" s="384"/>
      <c r="BI29" s="384"/>
      <c r="BJ29" s="384"/>
      <c r="BK29" s="384"/>
      <c r="BL29" s="384"/>
      <c r="BM29" s="384"/>
      <c r="BN29" s="384"/>
      <c r="BO29" s="384"/>
      <c r="BP29" s="384"/>
      <c r="BQ29" s="384"/>
      <c r="BR29" s="384"/>
      <c r="BS29" s="384"/>
      <c r="BT29" s="384"/>
      <c r="BU29" s="384"/>
      <c r="BV29" s="384"/>
    </row>
    <row r="30" spans="1:74" ht="11.1" customHeight="1" x14ac:dyDescent="0.2">
      <c r="A30" s="84" t="s">
        <v>682</v>
      </c>
      <c r="B30" s="189" t="s">
        <v>445</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9.0814247110000004</v>
      </c>
      <c r="AN30" s="259">
        <v>9.0932066650000003</v>
      </c>
      <c r="AO30" s="259">
        <v>9.3515002280000008</v>
      </c>
      <c r="AP30" s="259">
        <v>9.006926322</v>
      </c>
      <c r="AQ30" s="259">
        <v>8.0226654790000005</v>
      </c>
      <c r="AR30" s="259">
        <v>7.5296971099999999</v>
      </c>
      <c r="AS30" s="259">
        <v>6.9266279910000002</v>
      </c>
      <c r="AT30" s="259">
        <v>7.3914581779999997</v>
      </c>
      <c r="AU30" s="259">
        <v>6.4704012899999999</v>
      </c>
      <c r="AV30" s="259">
        <v>6.3052714459999999</v>
      </c>
      <c r="AW30" s="259">
        <v>7.1604683820000004</v>
      </c>
      <c r="AX30" s="259">
        <v>7.9915390110000004</v>
      </c>
      <c r="AY30" s="259">
        <v>8.0309398319999996</v>
      </c>
      <c r="AZ30" s="259">
        <v>8.2929952240000002</v>
      </c>
      <c r="BA30" s="259">
        <v>7.7157720000000003</v>
      </c>
      <c r="BB30" s="259">
        <v>7.6582670000000004</v>
      </c>
      <c r="BC30" s="378">
        <v>6.8294579999999998</v>
      </c>
      <c r="BD30" s="378">
        <v>6.5846280000000004</v>
      </c>
      <c r="BE30" s="378">
        <v>6.5983609999999997</v>
      </c>
      <c r="BF30" s="378">
        <v>6.5915350000000004</v>
      </c>
      <c r="BG30" s="378">
        <v>6.5577360000000002</v>
      </c>
      <c r="BH30" s="378">
        <v>6.7612079999999999</v>
      </c>
      <c r="BI30" s="378">
        <v>7.8844839999999996</v>
      </c>
      <c r="BJ30" s="378">
        <v>8.5884549999999997</v>
      </c>
      <c r="BK30" s="378">
        <v>8.6898350000000004</v>
      </c>
      <c r="BL30" s="378">
        <v>8.5722039999999993</v>
      </c>
      <c r="BM30" s="378">
        <v>8.6276100000000007</v>
      </c>
      <c r="BN30" s="378">
        <v>8.4666589999999999</v>
      </c>
      <c r="BO30" s="378">
        <v>7.7232120000000002</v>
      </c>
      <c r="BP30" s="378">
        <v>7.40733</v>
      </c>
      <c r="BQ30" s="378">
        <v>7.2959709999999998</v>
      </c>
      <c r="BR30" s="378">
        <v>7.1564420000000002</v>
      </c>
      <c r="BS30" s="378">
        <v>7.0072429999999999</v>
      </c>
      <c r="BT30" s="378">
        <v>7.0646959999999996</v>
      </c>
      <c r="BU30" s="378">
        <v>8.0027989999999996</v>
      </c>
      <c r="BV30" s="378">
        <v>8.500299</v>
      </c>
    </row>
    <row r="31" spans="1:74" ht="11.1" customHeight="1" x14ac:dyDescent="0.2">
      <c r="A31" s="84" t="s">
        <v>683</v>
      </c>
      <c r="B31" s="187" t="s">
        <v>478</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7.5689719850000001</v>
      </c>
      <c r="P31" s="259">
        <v>8.0716385119999998</v>
      </c>
      <c r="Q31" s="259">
        <v>7.4868232209999999</v>
      </c>
      <c r="R31" s="259">
        <v>7.661189931</v>
      </c>
      <c r="S31" s="259">
        <v>7.3251826500000004</v>
      </c>
      <c r="T31" s="259">
        <v>8.0639777119999998</v>
      </c>
      <c r="U31" s="259">
        <v>8.2978650300000005</v>
      </c>
      <c r="V31" s="259">
        <v>7.3401395569999996</v>
      </c>
      <c r="W31" s="259">
        <v>7.0643328470000002</v>
      </c>
      <c r="X31" s="259">
        <v>7.3726771859999998</v>
      </c>
      <c r="Y31" s="259">
        <v>7.5642822479999996</v>
      </c>
      <c r="Z31" s="259">
        <v>7.8598414549999998</v>
      </c>
      <c r="AA31" s="259">
        <v>7.996986229</v>
      </c>
      <c r="AB31" s="259">
        <v>8.6365123490000002</v>
      </c>
      <c r="AC31" s="259">
        <v>8.7142671630000006</v>
      </c>
      <c r="AD31" s="259">
        <v>7.7343045269999999</v>
      </c>
      <c r="AE31" s="259">
        <v>7.8043025410000002</v>
      </c>
      <c r="AF31" s="259">
        <v>7.5933170030000001</v>
      </c>
      <c r="AG31" s="259">
        <v>7.7940928400000002</v>
      </c>
      <c r="AH31" s="259">
        <v>7.8897886599999998</v>
      </c>
      <c r="AI31" s="259">
        <v>7.6537421329999997</v>
      </c>
      <c r="AJ31" s="259">
        <v>7.2342827879999998</v>
      </c>
      <c r="AK31" s="259">
        <v>7.6251370300000003</v>
      </c>
      <c r="AL31" s="259">
        <v>8.3821212749999994</v>
      </c>
      <c r="AM31" s="259">
        <v>9.2459132989999997</v>
      </c>
      <c r="AN31" s="259">
        <v>8.7125008659999992</v>
      </c>
      <c r="AO31" s="259">
        <v>8.2812320600000007</v>
      </c>
      <c r="AP31" s="259">
        <v>7.957750603</v>
      </c>
      <c r="AQ31" s="259">
        <v>7.5175151720000004</v>
      </c>
      <c r="AR31" s="259">
        <v>7.2183118820000001</v>
      </c>
      <c r="AS31" s="259">
        <v>7.4085482450000004</v>
      </c>
      <c r="AT31" s="259">
        <v>6.6221988200000004</v>
      </c>
      <c r="AU31" s="259">
        <v>6.887047667</v>
      </c>
      <c r="AV31" s="259">
        <v>6.2211473000000002</v>
      </c>
      <c r="AW31" s="259">
        <v>6.9815657929999997</v>
      </c>
      <c r="AX31" s="259">
        <v>7.3215576000000002</v>
      </c>
      <c r="AY31" s="259">
        <v>6.9529266180000002</v>
      </c>
      <c r="AZ31" s="259">
        <v>7.779594801</v>
      </c>
      <c r="BA31" s="259">
        <v>7.3863019999999997</v>
      </c>
      <c r="BB31" s="259">
        <v>6.7068000000000003</v>
      </c>
      <c r="BC31" s="378">
        <v>6.4098179999999996</v>
      </c>
      <c r="BD31" s="378">
        <v>6.4029189999999998</v>
      </c>
      <c r="BE31" s="378">
        <v>6.5080920000000004</v>
      </c>
      <c r="BF31" s="378">
        <v>6.484057</v>
      </c>
      <c r="BG31" s="378">
        <v>6.4466450000000002</v>
      </c>
      <c r="BH31" s="378">
        <v>6.6495430000000004</v>
      </c>
      <c r="BI31" s="378">
        <v>6.9713859999999999</v>
      </c>
      <c r="BJ31" s="378">
        <v>7.0973369999999996</v>
      </c>
      <c r="BK31" s="378">
        <v>7.5206920000000004</v>
      </c>
      <c r="BL31" s="378">
        <v>7.6439570000000003</v>
      </c>
      <c r="BM31" s="378">
        <v>7.7323000000000004</v>
      </c>
      <c r="BN31" s="378">
        <v>7.209873</v>
      </c>
      <c r="BO31" s="378">
        <v>7.0514150000000004</v>
      </c>
      <c r="BP31" s="378">
        <v>7.1062709999999996</v>
      </c>
      <c r="BQ31" s="378">
        <v>7.237368</v>
      </c>
      <c r="BR31" s="378">
        <v>7.2190649999999996</v>
      </c>
      <c r="BS31" s="378">
        <v>7.1582239999999997</v>
      </c>
      <c r="BT31" s="378">
        <v>7.2946359999999997</v>
      </c>
      <c r="BU31" s="378">
        <v>7.5170329999999996</v>
      </c>
      <c r="BV31" s="378">
        <v>7.5310969999999999</v>
      </c>
    </row>
    <row r="32" spans="1:74" ht="11.1" customHeight="1" x14ac:dyDescent="0.2">
      <c r="A32" s="84" t="s">
        <v>684</v>
      </c>
      <c r="B32" s="189" t="s">
        <v>446</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6.1121250309999997</v>
      </c>
      <c r="P32" s="259">
        <v>5.9143382080000002</v>
      </c>
      <c r="Q32" s="259">
        <v>5.6620856030000004</v>
      </c>
      <c r="R32" s="259">
        <v>6.1469859690000002</v>
      </c>
      <c r="S32" s="259">
        <v>5.7397176410000004</v>
      </c>
      <c r="T32" s="259">
        <v>5.9421259690000001</v>
      </c>
      <c r="U32" s="259">
        <v>5.3872642500000003</v>
      </c>
      <c r="V32" s="259">
        <v>5.7275306700000002</v>
      </c>
      <c r="W32" s="259">
        <v>5.610091368</v>
      </c>
      <c r="X32" s="259">
        <v>5.0159022350000004</v>
      </c>
      <c r="Y32" s="259">
        <v>5.450583763</v>
      </c>
      <c r="Z32" s="259">
        <v>5.3575339179999997</v>
      </c>
      <c r="AA32" s="259">
        <v>5.6805788890000004</v>
      </c>
      <c r="AB32" s="259">
        <v>6.0601997250000004</v>
      </c>
      <c r="AC32" s="259">
        <v>5.4811123390000001</v>
      </c>
      <c r="AD32" s="259">
        <v>4.9810028439999998</v>
      </c>
      <c r="AE32" s="259">
        <v>5.0340925929999996</v>
      </c>
      <c r="AF32" s="259">
        <v>5.3807876800000001</v>
      </c>
      <c r="AG32" s="259">
        <v>5.2620833999999999</v>
      </c>
      <c r="AH32" s="259">
        <v>5.3724417180000001</v>
      </c>
      <c r="AI32" s="259">
        <v>5.1028525250000003</v>
      </c>
      <c r="AJ32" s="259">
        <v>5.2316172009999997</v>
      </c>
      <c r="AK32" s="259">
        <v>5.708100935</v>
      </c>
      <c r="AL32" s="259">
        <v>6.2118903090000002</v>
      </c>
      <c r="AM32" s="259">
        <v>5.7742560210000002</v>
      </c>
      <c r="AN32" s="259">
        <v>5.6272858059999997</v>
      </c>
      <c r="AO32" s="259">
        <v>5.8558619140000001</v>
      </c>
      <c r="AP32" s="259">
        <v>5.5799614330000002</v>
      </c>
      <c r="AQ32" s="259">
        <v>4.9619042059999998</v>
      </c>
      <c r="AR32" s="259">
        <v>5.6522987740000001</v>
      </c>
      <c r="AS32" s="259">
        <v>6.1135378950000003</v>
      </c>
      <c r="AT32" s="259">
        <v>5.4698705539999999</v>
      </c>
      <c r="AU32" s="259">
        <v>5.3458265049999998</v>
      </c>
      <c r="AV32" s="259">
        <v>5.2502308490000003</v>
      </c>
      <c r="AW32" s="259">
        <v>5.1229861970000004</v>
      </c>
      <c r="AX32" s="259">
        <v>5.0941440910000004</v>
      </c>
      <c r="AY32" s="259">
        <v>4.8454551329999997</v>
      </c>
      <c r="AZ32" s="259">
        <v>4.8775935319999997</v>
      </c>
      <c r="BA32" s="259">
        <v>5.0985610000000001</v>
      </c>
      <c r="BB32" s="259">
        <v>4.7924230000000003</v>
      </c>
      <c r="BC32" s="378">
        <v>4.4450620000000001</v>
      </c>
      <c r="BD32" s="378">
        <v>4.4829809999999997</v>
      </c>
      <c r="BE32" s="378">
        <v>4.7163539999999999</v>
      </c>
      <c r="BF32" s="378">
        <v>4.7929380000000004</v>
      </c>
      <c r="BG32" s="378">
        <v>4.6924979999999996</v>
      </c>
      <c r="BH32" s="378">
        <v>4.573944</v>
      </c>
      <c r="BI32" s="378">
        <v>5.0563320000000003</v>
      </c>
      <c r="BJ32" s="378">
        <v>5.3226459999999998</v>
      </c>
      <c r="BK32" s="378">
        <v>5.8778069999999998</v>
      </c>
      <c r="BL32" s="378">
        <v>5.9022750000000004</v>
      </c>
      <c r="BM32" s="378">
        <v>6.0854990000000004</v>
      </c>
      <c r="BN32" s="378">
        <v>5.9195529999999996</v>
      </c>
      <c r="BO32" s="378">
        <v>5.5218239999999996</v>
      </c>
      <c r="BP32" s="378">
        <v>5.5251330000000003</v>
      </c>
      <c r="BQ32" s="378">
        <v>5.750178</v>
      </c>
      <c r="BR32" s="378">
        <v>5.8194850000000002</v>
      </c>
      <c r="BS32" s="378">
        <v>5.6698329999999997</v>
      </c>
      <c r="BT32" s="378">
        <v>5.4517040000000003</v>
      </c>
      <c r="BU32" s="378">
        <v>5.8131399999999998</v>
      </c>
      <c r="BV32" s="378">
        <v>5.9716990000000001</v>
      </c>
    </row>
    <row r="33" spans="1:74" ht="11.1" customHeight="1" x14ac:dyDescent="0.2">
      <c r="A33" s="84" t="s">
        <v>685</v>
      </c>
      <c r="B33" s="189" t="s">
        <v>447</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5.1759302900000002</v>
      </c>
      <c r="AB33" s="259">
        <v>5.4870909450000003</v>
      </c>
      <c r="AC33" s="259">
        <v>4.649954921</v>
      </c>
      <c r="AD33" s="259">
        <v>4.3606358869999999</v>
      </c>
      <c r="AE33" s="259">
        <v>4.2275219069999999</v>
      </c>
      <c r="AF33" s="259">
        <v>4.1199472630000002</v>
      </c>
      <c r="AG33" s="259">
        <v>4.1328681229999997</v>
      </c>
      <c r="AH33" s="259">
        <v>4.2253201530000002</v>
      </c>
      <c r="AI33" s="259">
        <v>4.2663109370000001</v>
      </c>
      <c r="AJ33" s="259">
        <v>4.4154117490000004</v>
      </c>
      <c r="AK33" s="259">
        <v>5.0660764489999996</v>
      </c>
      <c r="AL33" s="259">
        <v>5.6176428439999997</v>
      </c>
      <c r="AM33" s="259">
        <v>5.5488784180000001</v>
      </c>
      <c r="AN33" s="259">
        <v>5.1887083709999997</v>
      </c>
      <c r="AO33" s="259">
        <v>4.7169224669999998</v>
      </c>
      <c r="AP33" s="259">
        <v>4.2251105600000001</v>
      </c>
      <c r="AQ33" s="259">
        <v>3.844751617</v>
      </c>
      <c r="AR33" s="259">
        <v>3.6539936270000002</v>
      </c>
      <c r="AS33" s="259">
        <v>3.37984273</v>
      </c>
      <c r="AT33" s="259">
        <v>3.3518795770000001</v>
      </c>
      <c r="AU33" s="259">
        <v>3.3876225980000001</v>
      </c>
      <c r="AV33" s="259">
        <v>3.753881051</v>
      </c>
      <c r="AW33" s="259">
        <v>4.2325360500000002</v>
      </c>
      <c r="AX33" s="259">
        <v>4.4457963149999999</v>
      </c>
      <c r="AY33" s="259">
        <v>4.1061327040000002</v>
      </c>
      <c r="AZ33" s="259">
        <v>3.9103665620000001</v>
      </c>
      <c r="BA33" s="259">
        <v>3.8558400000000002</v>
      </c>
      <c r="BB33" s="259">
        <v>3.3630260000000001</v>
      </c>
      <c r="BC33" s="378">
        <v>3.0746889999999998</v>
      </c>
      <c r="BD33" s="378">
        <v>3.09903</v>
      </c>
      <c r="BE33" s="378">
        <v>3.14378</v>
      </c>
      <c r="BF33" s="378">
        <v>3.2287249999999998</v>
      </c>
      <c r="BG33" s="378">
        <v>3.3881950000000001</v>
      </c>
      <c r="BH33" s="378">
        <v>3.7326429999999999</v>
      </c>
      <c r="BI33" s="378">
        <v>4.22499</v>
      </c>
      <c r="BJ33" s="378">
        <v>4.7847970000000002</v>
      </c>
      <c r="BK33" s="378">
        <v>5.0501329999999998</v>
      </c>
      <c r="BL33" s="378">
        <v>5.131564</v>
      </c>
      <c r="BM33" s="378">
        <v>4.9737099999999996</v>
      </c>
      <c r="BN33" s="378">
        <v>4.540076</v>
      </c>
      <c r="BO33" s="378">
        <v>4.1777620000000004</v>
      </c>
      <c r="BP33" s="378">
        <v>4.1711830000000001</v>
      </c>
      <c r="BQ33" s="378">
        <v>4.2076349999999998</v>
      </c>
      <c r="BR33" s="378">
        <v>4.2761620000000002</v>
      </c>
      <c r="BS33" s="378">
        <v>4.3813370000000003</v>
      </c>
      <c r="BT33" s="378">
        <v>4.6074580000000003</v>
      </c>
      <c r="BU33" s="378">
        <v>4.9579740000000001</v>
      </c>
      <c r="BV33" s="378">
        <v>5.391915</v>
      </c>
    </row>
    <row r="34" spans="1:74" ht="11.1" customHeight="1" x14ac:dyDescent="0.2">
      <c r="A34" s="84" t="s">
        <v>686</v>
      </c>
      <c r="B34" s="189" t="s">
        <v>448</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5.7869137830000001</v>
      </c>
      <c r="P34" s="259">
        <v>5.4451839580000003</v>
      </c>
      <c r="Q34" s="259">
        <v>4.7539431749999999</v>
      </c>
      <c r="R34" s="259">
        <v>5.0305350530000004</v>
      </c>
      <c r="S34" s="259">
        <v>4.8876263360000003</v>
      </c>
      <c r="T34" s="259">
        <v>4.946310027</v>
      </c>
      <c r="U34" s="259">
        <v>4.8784224969999999</v>
      </c>
      <c r="V34" s="259">
        <v>4.8190040090000004</v>
      </c>
      <c r="W34" s="259">
        <v>4.9079771450000003</v>
      </c>
      <c r="X34" s="259">
        <v>4.7686152860000002</v>
      </c>
      <c r="Y34" s="259">
        <v>4.7608916859999999</v>
      </c>
      <c r="Z34" s="259">
        <v>5.1942190310000003</v>
      </c>
      <c r="AA34" s="259">
        <v>5.5586808650000004</v>
      </c>
      <c r="AB34" s="259">
        <v>5.5225435940000001</v>
      </c>
      <c r="AC34" s="259">
        <v>4.8921786100000002</v>
      </c>
      <c r="AD34" s="259">
        <v>4.7942012390000004</v>
      </c>
      <c r="AE34" s="259">
        <v>4.6691260569999997</v>
      </c>
      <c r="AF34" s="259">
        <v>4.4835870010000001</v>
      </c>
      <c r="AG34" s="259">
        <v>4.7269324209999999</v>
      </c>
      <c r="AH34" s="259">
        <v>4.5992481889999999</v>
      </c>
      <c r="AI34" s="259">
        <v>4.6882099430000004</v>
      </c>
      <c r="AJ34" s="259">
        <v>4.7460454929999996</v>
      </c>
      <c r="AK34" s="259">
        <v>5.2168281609999996</v>
      </c>
      <c r="AL34" s="259">
        <v>6.19634134</v>
      </c>
      <c r="AM34" s="259">
        <v>6.0565216260000003</v>
      </c>
      <c r="AN34" s="259">
        <v>5.412212577</v>
      </c>
      <c r="AO34" s="259">
        <v>5.0513356419999997</v>
      </c>
      <c r="AP34" s="259">
        <v>4.8951257549999996</v>
      </c>
      <c r="AQ34" s="259">
        <v>4.4185245950000001</v>
      </c>
      <c r="AR34" s="259">
        <v>4.4623533980000003</v>
      </c>
      <c r="AS34" s="259">
        <v>4.2595792000000001</v>
      </c>
      <c r="AT34" s="259">
        <v>4.3775506139999996</v>
      </c>
      <c r="AU34" s="259">
        <v>4.5545208190000004</v>
      </c>
      <c r="AV34" s="259">
        <v>3.8370273319999999</v>
      </c>
      <c r="AW34" s="259">
        <v>4.7179885979999998</v>
      </c>
      <c r="AX34" s="259">
        <v>4.959349606</v>
      </c>
      <c r="AY34" s="259">
        <v>4.4203225320000001</v>
      </c>
      <c r="AZ34" s="259">
        <v>4.0861178980000004</v>
      </c>
      <c r="BA34" s="259">
        <v>3.9517039999999999</v>
      </c>
      <c r="BB34" s="259">
        <v>3.7509709999999998</v>
      </c>
      <c r="BC34" s="378">
        <v>3.7959070000000001</v>
      </c>
      <c r="BD34" s="378">
        <v>3.8925339999999999</v>
      </c>
      <c r="BE34" s="378">
        <v>3.963775</v>
      </c>
      <c r="BF34" s="378">
        <v>4.0131880000000004</v>
      </c>
      <c r="BG34" s="378">
        <v>4.1335050000000004</v>
      </c>
      <c r="BH34" s="378">
        <v>4.2991200000000003</v>
      </c>
      <c r="BI34" s="378">
        <v>4.8256860000000001</v>
      </c>
      <c r="BJ34" s="378">
        <v>5.2583950000000002</v>
      </c>
      <c r="BK34" s="378">
        <v>5.654776</v>
      </c>
      <c r="BL34" s="378">
        <v>5.383019</v>
      </c>
      <c r="BM34" s="378">
        <v>5.1675449999999996</v>
      </c>
      <c r="BN34" s="378">
        <v>4.8792059999999999</v>
      </c>
      <c r="BO34" s="378">
        <v>4.7746120000000003</v>
      </c>
      <c r="BP34" s="378">
        <v>4.7427089999999996</v>
      </c>
      <c r="BQ34" s="378">
        <v>4.7438890000000002</v>
      </c>
      <c r="BR34" s="378">
        <v>4.7317419999999997</v>
      </c>
      <c r="BS34" s="378">
        <v>4.7672970000000001</v>
      </c>
      <c r="BT34" s="378">
        <v>4.7689459999999997</v>
      </c>
      <c r="BU34" s="378">
        <v>5.0942489999999996</v>
      </c>
      <c r="BV34" s="378">
        <v>5.3550509999999996</v>
      </c>
    </row>
    <row r="35" spans="1:74" ht="11.1" customHeight="1" x14ac:dyDescent="0.2">
      <c r="A35" s="84" t="s">
        <v>687</v>
      </c>
      <c r="B35" s="189" t="s">
        <v>449</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4.9634788790000002</v>
      </c>
      <c r="AB35" s="259">
        <v>5.2490872</v>
      </c>
      <c r="AC35" s="259">
        <v>4.4831761419999996</v>
      </c>
      <c r="AD35" s="259">
        <v>4.2792269430000003</v>
      </c>
      <c r="AE35" s="259">
        <v>4.1770477359999996</v>
      </c>
      <c r="AF35" s="259">
        <v>4.0804131530000003</v>
      </c>
      <c r="AG35" s="259">
        <v>4.141173824</v>
      </c>
      <c r="AH35" s="259">
        <v>4.0569913480000004</v>
      </c>
      <c r="AI35" s="259">
        <v>4.1152915639999996</v>
      </c>
      <c r="AJ35" s="259">
        <v>4.2566776610000003</v>
      </c>
      <c r="AK35" s="259">
        <v>4.7204455789999997</v>
      </c>
      <c r="AL35" s="259">
        <v>5.5030755899999999</v>
      </c>
      <c r="AM35" s="259">
        <v>5.2986483309999999</v>
      </c>
      <c r="AN35" s="259">
        <v>5.0022345799999997</v>
      </c>
      <c r="AO35" s="259">
        <v>4.4676965849999997</v>
      </c>
      <c r="AP35" s="259">
        <v>4.3412131939999998</v>
      </c>
      <c r="AQ35" s="259">
        <v>3.8938029869999999</v>
      </c>
      <c r="AR35" s="259">
        <v>3.872467178</v>
      </c>
      <c r="AS35" s="259">
        <v>3.658845087</v>
      </c>
      <c r="AT35" s="259">
        <v>3.5055482389999999</v>
      </c>
      <c r="AU35" s="259">
        <v>3.6004483999999999</v>
      </c>
      <c r="AV35" s="259">
        <v>3.7152126989999998</v>
      </c>
      <c r="AW35" s="259">
        <v>4.1669054479999996</v>
      </c>
      <c r="AX35" s="259">
        <v>4.2928543890000004</v>
      </c>
      <c r="AY35" s="259">
        <v>4.0367066779999998</v>
      </c>
      <c r="AZ35" s="259">
        <v>3.9196098159999999</v>
      </c>
      <c r="BA35" s="259">
        <v>3.6487470000000002</v>
      </c>
      <c r="BB35" s="259">
        <v>3.4139240000000002</v>
      </c>
      <c r="BC35" s="378">
        <v>3.5271490000000001</v>
      </c>
      <c r="BD35" s="378">
        <v>3.6256759999999999</v>
      </c>
      <c r="BE35" s="378">
        <v>3.58927</v>
      </c>
      <c r="BF35" s="378">
        <v>3.7288960000000002</v>
      </c>
      <c r="BG35" s="378">
        <v>3.8844669999999999</v>
      </c>
      <c r="BH35" s="378">
        <v>4.1598459999999999</v>
      </c>
      <c r="BI35" s="378">
        <v>4.534211</v>
      </c>
      <c r="BJ35" s="378">
        <v>4.9687340000000004</v>
      </c>
      <c r="BK35" s="378">
        <v>5.0879560000000001</v>
      </c>
      <c r="BL35" s="378">
        <v>5.0846640000000001</v>
      </c>
      <c r="BM35" s="378">
        <v>4.9354110000000002</v>
      </c>
      <c r="BN35" s="378">
        <v>4.6193569999999999</v>
      </c>
      <c r="BO35" s="378">
        <v>4.5161490000000004</v>
      </c>
      <c r="BP35" s="378">
        <v>4.4726710000000001</v>
      </c>
      <c r="BQ35" s="378">
        <v>4.3718700000000004</v>
      </c>
      <c r="BR35" s="378">
        <v>4.456639</v>
      </c>
      <c r="BS35" s="378">
        <v>4.5180449999999999</v>
      </c>
      <c r="BT35" s="378">
        <v>4.6465540000000001</v>
      </c>
      <c r="BU35" s="378">
        <v>4.8418929999999998</v>
      </c>
      <c r="BV35" s="378">
        <v>5.1244829999999997</v>
      </c>
    </row>
    <row r="36" spans="1:74" ht="11.1" customHeight="1" x14ac:dyDescent="0.2">
      <c r="A36" s="84" t="s">
        <v>688</v>
      </c>
      <c r="B36" s="189" t="s">
        <v>450</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3.894518068</v>
      </c>
      <c r="P36" s="259">
        <v>3.5076543089999999</v>
      </c>
      <c r="Q36" s="259">
        <v>2.8582694069999999</v>
      </c>
      <c r="R36" s="259">
        <v>3.331595654</v>
      </c>
      <c r="S36" s="259">
        <v>3.370100366</v>
      </c>
      <c r="T36" s="259">
        <v>3.5258609189999999</v>
      </c>
      <c r="U36" s="259">
        <v>3.417497241</v>
      </c>
      <c r="V36" s="259">
        <v>3.2125897430000001</v>
      </c>
      <c r="W36" s="259">
        <v>3.2231721740000001</v>
      </c>
      <c r="X36" s="259">
        <v>3.1376008299999998</v>
      </c>
      <c r="Y36" s="259">
        <v>3.0135575459999999</v>
      </c>
      <c r="Z36" s="259">
        <v>3.224893749</v>
      </c>
      <c r="AA36" s="259">
        <v>3.3825953659999999</v>
      </c>
      <c r="AB36" s="259">
        <v>3.796037766</v>
      </c>
      <c r="AC36" s="259">
        <v>2.9327141449999998</v>
      </c>
      <c r="AD36" s="259">
        <v>2.9947424520000001</v>
      </c>
      <c r="AE36" s="259">
        <v>3.1329763659999998</v>
      </c>
      <c r="AF36" s="259">
        <v>3.2395659530000001</v>
      </c>
      <c r="AG36" s="259">
        <v>3.2089278960000001</v>
      </c>
      <c r="AH36" s="259">
        <v>3.0457916030000001</v>
      </c>
      <c r="AI36" s="259">
        <v>3.194751106</v>
      </c>
      <c r="AJ36" s="259">
        <v>3.4819310109999999</v>
      </c>
      <c r="AK36" s="259">
        <v>3.8404976849999999</v>
      </c>
      <c r="AL36" s="259">
        <v>4.8298166580000004</v>
      </c>
      <c r="AM36" s="259">
        <v>3.9753267980000002</v>
      </c>
      <c r="AN36" s="259">
        <v>3.323339415</v>
      </c>
      <c r="AO36" s="259">
        <v>3.0687019690000001</v>
      </c>
      <c r="AP36" s="259">
        <v>2.952904615</v>
      </c>
      <c r="AQ36" s="259">
        <v>2.8427643150000002</v>
      </c>
      <c r="AR36" s="259">
        <v>2.8298711870000002</v>
      </c>
      <c r="AS36" s="259">
        <v>2.631643671</v>
      </c>
      <c r="AT36" s="259">
        <v>2.4149948910000001</v>
      </c>
      <c r="AU36" s="259">
        <v>2.5334193680000001</v>
      </c>
      <c r="AV36" s="259">
        <v>2.5607374780000001</v>
      </c>
      <c r="AW36" s="259">
        <v>2.78764309</v>
      </c>
      <c r="AX36" s="259">
        <v>2.566296693</v>
      </c>
      <c r="AY36" s="259">
        <v>2.327769129</v>
      </c>
      <c r="AZ36" s="259">
        <v>2.1215780889999998</v>
      </c>
      <c r="BA36" s="259">
        <v>2.1237789999999999</v>
      </c>
      <c r="BB36" s="259">
        <v>1.751673</v>
      </c>
      <c r="BC36" s="378">
        <v>2.000248</v>
      </c>
      <c r="BD36" s="378">
        <v>2.1041859999999999</v>
      </c>
      <c r="BE36" s="378">
        <v>2.2334420000000001</v>
      </c>
      <c r="BF36" s="378">
        <v>2.3813170000000001</v>
      </c>
      <c r="BG36" s="378">
        <v>2.3250160000000002</v>
      </c>
      <c r="BH36" s="378">
        <v>2.6531120000000001</v>
      </c>
      <c r="BI36" s="378">
        <v>2.8218809999999999</v>
      </c>
      <c r="BJ36" s="378">
        <v>3.2484869999999999</v>
      </c>
      <c r="BK36" s="378">
        <v>3.3866130000000001</v>
      </c>
      <c r="BL36" s="378">
        <v>3.2272259999999999</v>
      </c>
      <c r="BM36" s="378">
        <v>3.1585239999999999</v>
      </c>
      <c r="BN36" s="378">
        <v>2.9608449999999999</v>
      </c>
      <c r="BO36" s="378">
        <v>2.9477639999999998</v>
      </c>
      <c r="BP36" s="378">
        <v>3.0067810000000001</v>
      </c>
      <c r="BQ36" s="378">
        <v>3.1247829999999999</v>
      </c>
      <c r="BR36" s="378">
        <v>3.2341069999999998</v>
      </c>
      <c r="BS36" s="378">
        <v>3.078004</v>
      </c>
      <c r="BT36" s="378">
        <v>3.2078799999999998</v>
      </c>
      <c r="BU36" s="378">
        <v>3.1810330000000002</v>
      </c>
      <c r="BV36" s="378">
        <v>3.480585</v>
      </c>
    </row>
    <row r="37" spans="1:74" s="85" customFormat="1" ht="11.1" customHeight="1" x14ac:dyDescent="0.2">
      <c r="A37" s="84" t="s">
        <v>689</v>
      </c>
      <c r="B37" s="189" t="s">
        <v>451</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5.4896643000000003</v>
      </c>
      <c r="AB37" s="259">
        <v>5.5560795890000003</v>
      </c>
      <c r="AC37" s="259">
        <v>5.5665571610000004</v>
      </c>
      <c r="AD37" s="259">
        <v>5.3050969879999998</v>
      </c>
      <c r="AE37" s="259">
        <v>5.4150409589999997</v>
      </c>
      <c r="AF37" s="259">
        <v>5.6137402420000004</v>
      </c>
      <c r="AG37" s="259">
        <v>5.5613106859999997</v>
      </c>
      <c r="AH37" s="259">
        <v>5.196752128</v>
      </c>
      <c r="AI37" s="259">
        <v>3.9754688919999999</v>
      </c>
      <c r="AJ37" s="259">
        <v>5.1332166170000004</v>
      </c>
      <c r="AK37" s="259">
        <v>4.7934967139999998</v>
      </c>
      <c r="AL37" s="259">
        <v>4.819046621</v>
      </c>
      <c r="AM37" s="259">
        <v>5.2932368480000003</v>
      </c>
      <c r="AN37" s="259">
        <v>5.3652349429999999</v>
      </c>
      <c r="AO37" s="259">
        <v>5.2690945339999997</v>
      </c>
      <c r="AP37" s="259">
        <v>4.964771517</v>
      </c>
      <c r="AQ37" s="259">
        <v>4.693550364</v>
      </c>
      <c r="AR37" s="259">
        <v>4.7321313820000004</v>
      </c>
      <c r="AS37" s="259">
        <v>5.1993403479999998</v>
      </c>
      <c r="AT37" s="259">
        <v>4.8530073419999997</v>
      </c>
      <c r="AU37" s="259">
        <v>4.935238622</v>
      </c>
      <c r="AV37" s="259">
        <v>4.9319171089999996</v>
      </c>
      <c r="AW37" s="259">
        <v>4.7274649420000001</v>
      </c>
      <c r="AX37" s="259">
        <v>4.5642657069999997</v>
      </c>
      <c r="AY37" s="259">
        <v>4.3731079829999997</v>
      </c>
      <c r="AZ37" s="259">
        <v>4.4276969949999998</v>
      </c>
      <c r="BA37" s="259">
        <v>4.575126</v>
      </c>
      <c r="BB37" s="259">
        <v>4.3940270000000003</v>
      </c>
      <c r="BC37" s="378">
        <v>4.230073</v>
      </c>
      <c r="BD37" s="378">
        <v>4.3896189999999997</v>
      </c>
      <c r="BE37" s="378">
        <v>4.6442350000000001</v>
      </c>
      <c r="BF37" s="378">
        <v>4.7868019999999998</v>
      </c>
      <c r="BG37" s="378">
        <v>4.8236379999999999</v>
      </c>
      <c r="BH37" s="378">
        <v>4.9846139999999997</v>
      </c>
      <c r="BI37" s="378">
        <v>5.0374699999999999</v>
      </c>
      <c r="BJ37" s="378">
        <v>5.1794599999999997</v>
      </c>
      <c r="BK37" s="378">
        <v>5.4074819999999999</v>
      </c>
      <c r="BL37" s="378">
        <v>5.4516859999999996</v>
      </c>
      <c r="BM37" s="378">
        <v>5.5969949999999997</v>
      </c>
      <c r="BN37" s="378">
        <v>5.3871219999999997</v>
      </c>
      <c r="BO37" s="378">
        <v>5.1773759999999998</v>
      </c>
      <c r="BP37" s="378">
        <v>5.3043610000000001</v>
      </c>
      <c r="BQ37" s="378">
        <v>5.5373520000000003</v>
      </c>
      <c r="BR37" s="378">
        <v>5.6581970000000004</v>
      </c>
      <c r="BS37" s="378">
        <v>5.6569989999999999</v>
      </c>
      <c r="BT37" s="378">
        <v>5.7465770000000003</v>
      </c>
      <c r="BU37" s="378">
        <v>5.708882</v>
      </c>
      <c r="BV37" s="378">
        <v>5.7503830000000002</v>
      </c>
    </row>
    <row r="38" spans="1:74" s="85" customFormat="1" ht="11.1" customHeight="1" x14ac:dyDescent="0.2">
      <c r="A38" s="84" t="s">
        <v>690</v>
      </c>
      <c r="B38" s="189" t="s">
        <v>452</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7.5886826249999997</v>
      </c>
      <c r="AN38" s="259">
        <v>7.6575412460000001</v>
      </c>
      <c r="AO38" s="259">
        <v>7.7967597389999996</v>
      </c>
      <c r="AP38" s="259">
        <v>7.0297203430000001</v>
      </c>
      <c r="AQ38" s="259">
        <v>6.5291691490000003</v>
      </c>
      <c r="AR38" s="259">
        <v>6.3492097669999996</v>
      </c>
      <c r="AS38" s="259">
        <v>6.4477351609999998</v>
      </c>
      <c r="AT38" s="259">
        <v>6.6041123170000002</v>
      </c>
      <c r="AU38" s="259">
        <v>6.4400528650000002</v>
      </c>
      <c r="AV38" s="259">
        <v>6.2700271240000003</v>
      </c>
      <c r="AW38" s="259">
        <v>6.8200272909999997</v>
      </c>
      <c r="AX38" s="259">
        <v>7.3542292429999998</v>
      </c>
      <c r="AY38" s="259">
        <v>7.8991033660000003</v>
      </c>
      <c r="AZ38" s="259">
        <v>7.5362558599999998</v>
      </c>
      <c r="BA38" s="259">
        <v>6.9302679999999999</v>
      </c>
      <c r="BB38" s="259">
        <v>6.094595</v>
      </c>
      <c r="BC38" s="378">
        <v>5.7678700000000003</v>
      </c>
      <c r="BD38" s="378">
        <v>5.7752559999999997</v>
      </c>
      <c r="BE38" s="378">
        <v>5.7354529999999997</v>
      </c>
      <c r="BF38" s="378">
        <v>5.7878559999999997</v>
      </c>
      <c r="BG38" s="378">
        <v>5.753355</v>
      </c>
      <c r="BH38" s="378">
        <v>5.6554599999999997</v>
      </c>
      <c r="BI38" s="378">
        <v>5.9404709999999996</v>
      </c>
      <c r="BJ38" s="378">
        <v>6.3830980000000004</v>
      </c>
      <c r="BK38" s="378">
        <v>6.8247109999999997</v>
      </c>
      <c r="BL38" s="378">
        <v>6.7376509999999996</v>
      </c>
      <c r="BM38" s="378">
        <v>6.8065429999999996</v>
      </c>
      <c r="BN38" s="378">
        <v>6.3943089999999998</v>
      </c>
      <c r="BO38" s="378">
        <v>6.2879579999999997</v>
      </c>
      <c r="BP38" s="378">
        <v>6.4179360000000001</v>
      </c>
      <c r="BQ38" s="378">
        <v>6.4534010000000004</v>
      </c>
      <c r="BR38" s="378">
        <v>6.5464450000000003</v>
      </c>
      <c r="BS38" s="378">
        <v>6.5150480000000002</v>
      </c>
      <c r="BT38" s="378">
        <v>6.365494</v>
      </c>
      <c r="BU38" s="378">
        <v>6.5453380000000001</v>
      </c>
      <c r="BV38" s="378">
        <v>6.8667290000000003</v>
      </c>
    </row>
    <row r="39" spans="1:74" s="85" customFormat="1" ht="11.1" customHeight="1" x14ac:dyDescent="0.2">
      <c r="A39" s="84" t="s">
        <v>691</v>
      </c>
      <c r="B39" s="190" t="s">
        <v>426</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4.4800000000000004</v>
      </c>
      <c r="AB39" s="214">
        <v>4.87</v>
      </c>
      <c r="AC39" s="214">
        <v>4.0199999999999996</v>
      </c>
      <c r="AD39" s="214">
        <v>3.91</v>
      </c>
      <c r="AE39" s="214">
        <v>3.81</v>
      </c>
      <c r="AF39" s="214">
        <v>3.78</v>
      </c>
      <c r="AG39" s="214">
        <v>3.77</v>
      </c>
      <c r="AH39" s="214">
        <v>3.68</v>
      </c>
      <c r="AI39" s="214">
        <v>3.76</v>
      </c>
      <c r="AJ39" s="214">
        <v>4.04</v>
      </c>
      <c r="AK39" s="214">
        <v>4.5199999999999996</v>
      </c>
      <c r="AL39" s="214">
        <v>5.48</v>
      </c>
      <c r="AM39" s="214">
        <v>5.03</v>
      </c>
      <c r="AN39" s="214">
        <v>4.6399999999999997</v>
      </c>
      <c r="AO39" s="214">
        <v>4.32</v>
      </c>
      <c r="AP39" s="214">
        <v>4</v>
      </c>
      <c r="AQ39" s="214">
        <v>3.64</v>
      </c>
      <c r="AR39" s="214">
        <v>3.55</v>
      </c>
      <c r="AS39" s="214">
        <v>3.34</v>
      </c>
      <c r="AT39" s="214">
        <v>3.2</v>
      </c>
      <c r="AU39" s="214">
        <v>3.35</v>
      </c>
      <c r="AV39" s="214">
        <v>3.43</v>
      </c>
      <c r="AW39" s="214">
        <v>3.87</v>
      </c>
      <c r="AX39" s="214">
        <v>3.88</v>
      </c>
      <c r="AY39" s="214">
        <v>3.66</v>
      </c>
      <c r="AZ39" s="214">
        <v>3.54</v>
      </c>
      <c r="BA39" s="214">
        <v>3.2399909999999998</v>
      </c>
      <c r="BB39" s="214">
        <v>2.7417850000000001</v>
      </c>
      <c r="BC39" s="380">
        <v>2.7332049999999999</v>
      </c>
      <c r="BD39" s="380">
        <v>2.7462070000000001</v>
      </c>
      <c r="BE39" s="380">
        <v>2.8133499999999998</v>
      </c>
      <c r="BF39" s="380">
        <v>2.9422190000000001</v>
      </c>
      <c r="BG39" s="380">
        <v>2.9644780000000002</v>
      </c>
      <c r="BH39" s="380">
        <v>3.32301</v>
      </c>
      <c r="BI39" s="380">
        <v>3.662023</v>
      </c>
      <c r="BJ39" s="380">
        <v>4.1572889999999996</v>
      </c>
      <c r="BK39" s="380">
        <v>4.4285220000000001</v>
      </c>
      <c r="BL39" s="380">
        <v>4.3689989999999996</v>
      </c>
      <c r="BM39" s="380">
        <v>4.171716</v>
      </c>
      <c r="BN39" s="380">
        <v>3.8605930000000002</v>
      </c>
      <c r="BO39" s="380">
        <v>3.6923010000000001</v>
      </c>
      <c r="BP39" s="380">
        <v>3.670569</v>
      </c>
      <c r="BQ39" s="380">
        <v>3.724513</v>
      </c>
      <c r="BR39" s="380">
        <v>3.812827</v>
      </c>
      <c r="BS39" s="380">
        <v>3.7605080000000002</v>
      </c>
      <c r="BT39" s="380">
        <v>3.9617900000000001</v>
      </c>
      <c r="BU39" s="380">
        <v>4.1450139999999998</v>
      </c>
      <c r="BV39" s="380">
        <v>4.5150220000000001</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385"/>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
      <c r="A41" s="198"/>
      <c r="B41" s="784" t="s">
        <v>829</v>
      </c>
      <c r="C41" s="785"/>
      <c r="D41" s="785"/>
      <c r="E41" s="785"/>
      <c r="F41" s="785"/>
      <c r="G41" s="785"/>
      <c r="H41" s="785"/>
      <c r="I41" s="785"/>
      <c r="J41" s="785"/>
      <c r="K41" s="785"/>
      <c r="L41" s="785"/>
      <c r="M41" s="785"/>
      <c r="N41" s="785"/>
      <c r="O41" s="785"/>
      <c r="P41" s="785"/>
      <c r="Q41" s="785"/>
      <c r="AY41" s="516"/>
      <c r="AZ41" s="516"/>
      <c r="BA41" s="516"/>
      <c r="BB41" s="516"/>
      <c r="BC41" s="516"/>
      <c r="BD41" s="653"/>
      <c r="BE41" s="653"/>
      <c r="BF41" s="653"/>
      <c r="BG41" s="653"/>
      <c r="BH41" s="516"/>
      <c r="BI41" s="516"/>
      <c r="BJ41" s="516"/>
    </row>
    <row r="42" spans="1:74" s="284" customFormat="1" ht="12" customHeight="1" x14ac:dyDescent="0.2">
      <c r="A42" s="198"/>
      <c r="B42" s="793" t="s">
        <v>131</v>
      </c>
      <c r="C42" s="785"/>
      <c r="D42" s="785"/>
      <c r="E42" s="785"/>
      <c r="F42" s="785"/>
      <c r="G42" s="785"/>
      <c r="H42" s="785"/>
      <c r="I42" s="785"/>
      <c r="J42" s="785"/>
      <c r="K42" s="785"/>
      <c r="L42" s="785"/>
      <c r="M42" s="785"/>
      <c r="N42" s="785"/>
      <c r="O42" s="785"/>
      <c r="P42" s="785"/>
      <c r="Q42" s="785"/>
      <c r="AY42" s="516"/>
      <c r="AZ42" s="516"/>
      <c r="BA42" s="516"/>
      <c r="BB42" s="516"/>
      <c r="BC42" s="516"/>
      <c r="BD42" s="653"/>
      <c r="BE42" s="653"/>
      <c r="BF42" s="653"/>
      <c r="BG42" s="653"/>
      <c r="BH42" s="516"/>
      <c r="BI42" s="516"/>
      <c r="BJ42" s="516"/>
    </row>
    <row r="43" spans="1:74" s="445" customFormat="1" ht="12" customHeight="1" x14ac:dyDescent="0.2">
      <c r="A43" s="444"/>
      <c r="B43" s="806" t="s">
        <v>854</v>
      </c>
      <c r="C43" s="807"/>
      <c r="D43" s="807"/>
      <c r="E43" s="807"/>
      <c r="F43" s="807"/>
      <c r="G43" s="807"/>
      <c r="H43" s="807"/>
      <c r="I43" s="807"/>
      <c r="J43" s="807"/>
      <c r="K43" s="807"/>
      <c r="L43" s="807"/>
      <c r="M43" s="807"/>
      <c r="N43" s="807"/>
      <c r="O43" s="807"/>
      <c r="P43" s="807"/>
      <c r="Q43" s="803"/>
      <c r="AY43" s="517"/>
      <c r="AZ43" s="517"/>
      <c r="BA43" s="517"/>
      <c r="BB43" s="517"/>
      <c r="BC43" s="517"/>
      <c r="BD43" s="654"/>
      <c r="BE43" s="654"/>
      <c r="BF43" s="654"/>
      <c r="BG43" s="654"/>
      <c r="BH43" s="517"/>
      <c r="BI43" s="517"/>
      <c r="BJ43" s="517"/>
    </row>
    <row r="44" spans="1:74" s="445" customFormat="1" ht="12" customHeight="1" x14ac:dyDescent="0.2">
      <c r="A44" s="444"/>
      <c r="B44" s="801" t="s">
        <v>890</v>
      </c>
      <c r="C44" s="807"/>
      <c r="D44" s="807"/>
      <c r="E44" s="807"/>
      <c r="F44" s="807"/>
      <c r="G44" s="807"/>
      <c r="H44" s="807"/>
      <c r="I44" s="807"/>
      <c r="J44" s="807"/>
      <c r="K44" s="807"/>
      <c r="L44" s="807"/>
      <c r="M44" s="807"/>
      <c r="N44" s="807"/>
      <c r="O44" s="807"/>
      <c r="P44" s="807"/>
      <c r="Q44" s="803"/>
      <c r="AY44" s="517"/>
      <c r="AZ44" s="517"/>
      <c r="BA44" s="517"/>
      <c r="BB44" s="517"/>
      <c r="BC44" s="517"/>
      <c r="BD44" s="654"/>
      <c r="BE44" s="654"/>
      <c r="BF44" s="654"/>
      <c r="BG44" s="654"/>
      <c r="BH44" s="517"/>
      <c r="BI44" s="517"/>
      <c r="BJ44" s="517"/>
    </row>
    <row r="45" spans="1:74" s="445" customFormat="1" ht="12" customHeight="1" x14ac:dyDescent="0.2">
      <c r="A45" s="444"/>
      <c r="B45" s="837" t="s">
        <v>891</v>
      </c>
      <c r="C45" s="803"/>
      <c r="D45" s="803"/>
      <c r="E45" s="803"/>
      <c r="F45" s="803"/>
      <c r="G45" s="803"/>
      <c r="H45" s="803"/>
      <c r="I45" s="803"/>
      <c r="J45" s="803"/>
      <c r="K45" s="803"/>
      <c r="L45" s="803"/>
      <c r="M45" s="803"/>
      <c r="N45" s="803"/>
      <c r="O45" s="803"/>
      <c r="P45" s="803"/>
      <c r="Q45" s="803"/>
      <c r="AY45" s="517"/>
      <c r="AZ45" s="517"/>
      <c r="BA45" s="517"/>
      <c r="BB45" s="517"/>
      <c r="BC45" s="517"/>
      <c r="BD45" s="654"/>
      <c r="BE45" s="654"/>
      <c r="BF45" s="654"/>
      <c r="BG45" s="654"/>
      <c r="BH45" s="517"/>
      <c r="BI45" s="517"/>
      <c r="BJ45" s="517"/>
    </row>
    <row r="46" spans="1:74" s="445" customFormat="1" ht="12" customHeight="1" x14ac:dyDescent="0.2">
      <c r="A46" s="446"/>
      <c r="B46" s="806" t="s">
        <v>892</v>
      </c>
      <c r="C46" s="807"/>
      <c r="D46" s="807"/>
      <c r="E46" s="807"/>
      <c r="F46" s="807"/>
      <c r="G46" s="807"/>
      <c r="H46" s="807"/>
      <c r="I46" s="807"/>
      <c r="J46" s="807"/>
      <c r="K46" s="807"/>
      <c r="L46" s="807"/>
      <c r="M46" s="807"/>
      <c r="N46" s="807"/>
      <c r="O46" s="807"/>
      <c r="P46" s="807"/>
      <c r="Q46" s="803"/>
      <c r="AY46" s="517"/>
      <c r="AZ46" s="517"/>
      <c r="BA46" s="517"/>
      <c r="BB46" s="517"/>
      <c r="BC46" s="517"/>
      <c r="BD46" s="654"/>
      <c r="BE46" s="654"/>
      <c r="BF46" s="654"/>
      <c r="BG46" s="654"/>
      <c r="BH46" s="517"/>
      <c r="BI46" s="517"/>
      <c r="BJ46" s="517"/>
    </row>
    <row r="47" spans="1:74" s="445" customFormat="1" ht="12" customHeight="1" x14ac:dyDescent="0.2">
      <c r="A47" s="446"/>
      <c r="B47" s="812" t="s">
        <v>184</v>
      </c>
      <c r="C47" s="803"/>
      <c r="D47" s="803"/>
      <c r="E47" s="803"/>
      <c r="F47" s="803"/>
      <c r="G47" s="803"/>
      <c r="H47" s="803"/>
      <c r="I47" s="803"/>
      <c r="J47" s="803"/>
      <c r="K47" s="803"/>
      <c r="L47" s="803"/>
      <c r="M47" s="803"/>
      <c r="N47" s="803"/>
      <c r="O47" s="803"/>
      <c r="P47" s="803"/>
      <c r="Q47" s="803"/>
      <c r="AY47" s="517"/>
      <c r="AZ47" s="517"/>
      <c r="BA47" s="517"/>
      <c r="BB47" s="517"/>
      <c r="BC47" s="517"/>
      <c r="BD47" s="654"/>
      <c r="BE47" s="654"/>
      <c r="BF47" s="654"/>
      <c r="BG47" s="654"/>
      <c r="BH47" s="517"/>
      <c r="BI47" s="517"/>
      <c r="BJ47" s="517"/>
    </row>
    <row r="48" spans="1:74" s="445" customFormat="1" ht="12" customHeight="1" x14ac:dyDescent="0.2">
      <c r="A48" s="446"/>
      <c r="B48" s="801" t="s">
        <v>858</v>
      </c>
      <c r="C48" s="802"/>
      <c r="D48" s="802"/>
      <c r="E48" s="802"/>
      <c r="F48" s="802"/>
      <c r="G48" s="802"/>
      <c r="H48" s="802"/>
      <c r="I48" s="802"/>
      <c r="J48" s="802"/>
      <c r="K48" s="802"/>
      <c r="L48" s="802"/>
      <c r="M48" s="802"/>
      <c r="N48" s="802"/>
      <c r="O48" s="802"/>
      <c r="P48" s="802"/>
      <c r="Q48" s="803"/>
      <c r="AY48" s="517"/>
      <c r="AZ48" s="517"/>
      <c r="BA48" s="517"/>
      <c r="BB48" s="517"/>
      <c r="BC48" s="517"/>
      <c r="BD48" s="654"/>
      <c r="BE48" s="654"/>
      <c r="BF48" s="654"/>
      <c r="BG48" s="654"/>
      <c r="BH48" s="517"/>
      <c r="BI48" s="517"/>
      <c r="BJ48" s="517"/>
    </row>
    <row r="49" spans="1:74" s="447" customFormat="1" ht="12" customHeight="1" x14ac:dyDescent="0.2">
      <c r="A49" s="429"/>
      <c r="B49" s="815" t="s">
        <v>954</v>
      </c>
      <c r="C49" s="803"/>
      <c r="D49" s="803"/>
      <c r="E49" s="803"/>
      <c r="F49" s="803"/>
      <c r="G49" s="803"/>
      <c r="H49" s="803"/>
      <c r="I49" s="803"/>
      <c r="J49" s="803"/>
      <c r="K49" s="803"/>
      <c r="L49" s="803"/>
      <c r="M49" s="803"/>
      <c r="N49" s="803"/>
      <c r="O49" s="803"/>
      <c r="P49" s="803"/>
      <c r="Q49" s="803"/>
      <c r="AY49" s="518"/>
      <c r="AZ49" s="518"/>
      <c r="BA49" s="518"/>
      <c r="BB49" s="518"/>
      <c r="BC49" s="518"/>
      <c r="BD49" s="655"/>
      <c r="BE49" s="655"/>
      <c r="BF49" s="655"/>
      <c r="BG49" s="655"/>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B6" sqref="BB6:BB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2" customWidth="1"/>
    <col min="56" max="58" width="6.5703125" style="656" customWidth="1"/>
    <col min="59" max="62" width="6.5703125" style="382" customWidth="1"/>
    <col min="63" max="74" width="6.5703125" style="89" customWidth="1"/>
    <col min="75" max="16384" width="9.5703125" style="89"/>
  </cols>
  <sheetData>
    <row r="1" spans="1:74" ht="14.85" customHeight="1" x14ac:dyDescent="0.2">
      <c r="A1" s="794" t="s">
        <v>812</v>
      </c>
      <c r="B1" s="844" t="s">
        <v>244</v>
      </c>
      <c r="C1" s="845"/>
      <c r="D1" s="845"/>
      <c r="E1" s="845"/>
      <c r="F1" s="845"/>
      <c r="G1" s="845"/>
      <c r="H1" s="845"/>
      <c r="I1" s="845"/>
      <c r="J1" s="845"/>
      <c r="K1" s="845"/>
      <c r="L1" s="845"/>
      <c r="M1" s="845"/>
      <c r="N1" s="845"/>
      <c r="O1" s="845"/>
      <c r="P1" s="845"/>
      <c r="Q1" s="845"/>
      <c r="R1" s="845"/>
      <c r="S1" s="845"/>
      <c r="T1" s="845"/>
      <c r="U1" s="845"/>
      <c r="V1" s="845"/>
      <c r="W1" s="845"/>
      <c r="X1" s="845"/>
      <c r="Y1" s="845"/>
      <c r="Z1" s="845"/>
      <c r="AA1" s="845"/>
      <c r="AB1" s="845"/>
      <c r="AC1" s="845"/>
      <c r="AD1" s="845"/>
      <c r="AE1" s="845"/>
      <c r="AF1" s="845"/>
      <c r="AG1" s="845"/>
      <c r="AH1" s="845"/>
      <c r="AI1" s="845"/>
      <c r="AJ1" s="845"/>
      <c r="AK1" s="845"/>
      <c r="AL1" s="845"/>
      <c r="AM1" s="300"/>
    </row>
    <row r="2" spans="1:74" s="72" customFormat="1" ht="12.75" x14ac:dyDescent="0.2">
      <c r="A2" s="795"/>
      <c r="B2" s="532" t="str">
        <f>"U.S. Energy Information Administration  |  Short-Term Energy Outlook  - "&amp;Dates!D1</f>
        <v>U.S. Energy Information Administration  |  Short-Term Energy Outlook  - May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90"/>
      <c r="B5" s="91" t="s">
        <v>226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 customHeight="1" x14ac:dyDescent="0.2">
      <c r="A6" s="93" t="s">
        <v>206</v>
      </c>
      <c r="B6" s="199" t="s">
        <v>454</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62.479281</v>
      </c>
      <c r="AN6" s="256">
        <v>55.139682000000001</v>
      </c>
      <c r="AO6" s="256">
        <v>52.656734</v>
      </c>
      <c r="AP6" s="256">
        <v>58.765053000000002</v>
      </c>
      <c r="AQ6" s="256">
        <v>59.589157714000002</v>
      </c>
      <c r="AR6" s="256">
        <v>56.515031</v>
      </c>
      <c r="AS6" s="256">
        <v>59.034596000000001</v>
      </c>
      <c r="AT6" s="256">
        <v>62.837870000000002</v>
      </c>
      <c r="AU6" s="256">
        <v>57.859730999999996</v>
      </c>
      <c r="AV6" s="256">
        <v>57.142977999999999</v>
      </c>
      <c r="AW6" s="256">
        <v>54.361009000000003</v>
      </c>
      <c r="AX6" s="256">
        <v>53.729101464000003</v>
      </c>
      <c r="AY6" s="256">
        <v>56.242753</v>
      </c>
      <c r="AZ6" s="256">
        <v>47.567872000000001</v>
      </c>
      <c r="BA6" s="256">
        <v>45.981945000000003</v>
      </c>
      <c r="BB6" s="256">
        <v>39.647949762000003</v>
      </c>
      <c r="BC6" s="342">
        <v>40.162950000000002</v>
      </c>
      <c r="BD6" s="342">
        <v>34.667209999999997</v>
      </c>
      <c r="BE6" s="342">
        <v>46.545349999999999</v>
      </c>
      <c r="BF6" s="342">
        <v>45.824620000000003</v>
      </c>
      <c r="BG6" s="342">
        <v>37.505189999999999</v>
      </c>
      <c r="BH6" s="342">
        <v>40.559229999999999</v>
      </c>
      <c r="BI6" s="342">
        <v>42.081530000000001</v>
      </c>
      <c r="BJ6" s="342">
        <v>45.860529999999997</v>
      </c>
      <c r="BK6" s="342">
        <v>47.826189999999997</v>
      </c>
      <c r="BL6" s="342">
        <v>39.584809999999997</v>
      </c>
      <c r="BM6" s="342">
        <v>54.985869999999998</v>
      </c>
      <c r="BN6" s="342">
        <v>37.929749999999999</v>
      </c>
      <c r="BO6" s="342">
        <v>42.512059999999998</v>
      </c>
      <c r="BP6" s="342">
        <v>38.308669999999999</v>
      </c>
      <c r="BQ6" s="342">
        <v>53.422550000000001</v>
      </c>
      <c r="BR6" s="342">
        <v>54.437849999999997</v>
      </c>
      <c r="BS6" s="342">
        <v>42.274259999999998</v>
      </c>
      <c r="BT6" s="342">
        <v>42.908729999999998</v>
      </c>
      <c r="BU6" s="342">
        <v>44.880940000000002</v>
      </c>
      <c r="BV6" s="342">
        <v>50.562049999999999</v>
      </c>
    </row>
    <row r="7" spans="1:74" ht="11.1" customHeight="1" x14ac:dyDescent="0.2">
      <c r="A7" s="93" t="s">
        <v>207</v>
      </c>
      <c r="B7" s="199" t="s">
        <v>455</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17.415711000000002</v>
      </c>
      <c r="AN7" s="256">
        <v>15.355676000000001</v>
      </c>
      <c r="AO7" s="256">
        <v>14.628522999999999</v>
      </c>
      <c r="AP7" s="256">
        <v>16.236547999999999</v>
      </c>
      <c r="AQ7" s="256">
        <v>16.493166143</v>
      </c>
      <c r="AR7" s="256">
        <v>16.546389999999999</v>
      </c>
      <c r="AS7" s="256">
        <v>15.175352</v>
      </c>
      <c r="AT7" s="256">
        <v>16.389453</v>
      </c>
      <c r="AU7" s="256">
        <v>15.054243</v>
      </c>
      <c r="AV7" s="256">
        <v>15.201108</v>
      </c>
      <c r="AW7" s="256">
        <v>14.578358</v>
      </c>
      <c r="AX7" s="256">
        <v>14.525622393000001</v>
      </c>
      <c r="AY7" s="256">
        <v>16.046803000000001</v>
      </c>
      <c r="AZ7" s="256">
        <v>13.538242</v>
      </c>
      <c r="BA7" s="256">
        <v>13.056984</v>
      </c>
      <c r="BB7" s="256">
        <v>11.041581943000001</v>
      </c>
      <c r="BC7" s="342">
        <v>10.290979999999999</v>
      </c>
      <c r="BD7" s="342">
        <v>7.8391260000000003</v>
      </c>
      <c r="BE7" s="342">
        <v>10.163449999999999</v>
      </c>
      <c r="BF7" s="342">
        <v>9.7744129999999991</v>
      </c>
      <c r="BG7" s="342">
        <v>8.2272990000000004</v>
      </c>
      <c r="BH7" s="342">
        <v>8.2756640000000008</v>
      </c>
      <c r="BI7" s="342">
        <v>8.9266059999999996</v>
      </c>
      <c r="BJ7" s="342">
        <v>8.7404810000000008</v>
      </c>
      <c r="BK7" s="342">
        <v>8.3325069999999997</v>
      </c>
      <c r="BL7" s="342">
        <v>8.1605000000000008</v>
      </c>
      <c r="BM7" s="342">
        <v>11.861039999999999</v>
      </c>
      <c r="BN7" s="342">
        <v>9.7708560000000002</v>
      </c>
      <c r="BO7" s="342">
        <v>9.6718700000000002</v>
      </c>
      <c r="BP7" s="342">
        <v>7.7749309999999996</v>
      </c>
      <c r="BQ7" s="342">
        <v>10.99286</v>
      </c>
      <c r="BR7" s="342">
        <v>11.31537</v>
      </c>
      <c r="BS7" s="342">
        <v>9.1197520000000001</v>
      </c>
      <c r="BT7" s="342">
        <v>8.7186009999999996</v>
      </c>
      <c r="BU7" s="342">
        <v>9.5150830000000006</v>
      </c>
      <c r="BV7" s="342">
        <v>9.6310870000000008</v>
      </c>
    </row>
    <row r="8" spans="1:74" ht="11.1" customHeight="1" x14ac:dyDescent="0.2">
      <c r="A8" s="93" t="s">
        <v>208</v>
      </c>
      <c r="B8" s="199" t="s">
        <v>456</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11.360863999999999</v>
      </c>
      <c r="AN8" s="256">
        <v>10.017488999999999</v>
      </c>
      <c r="AO8" s="256">
        <v>9.6144630000000006</v>
      </c>
      <c r="AP8" s="256">
        <v>10.927752</v>
      </c>
      <c r="AQ8" s="256">
        <v>11.099135857</v>
      </c>
      <c r="AR8" s="256">
        <v>10.177706000000001</v>
      </c>
      <c r="AS8" s="256">
        <v>10.536974000000001</v>
      </c>
      <c r="AT8" s="256">
        <v>11.379996999999999</v>
      </c>
      <c r="AU8" s="256">
        <v>10.452914</v>
      </c>
      <c r="AV8" s="256">
        <v>10.507319000000001</v>
      </c>
      <c r="AW8" s="256">
        <v>10.068588</v>
      </c>
      <c r="AX8" s="256">
        <v>10.016033570999999</v>
      </c>
      <c r="AY8" s="256">
        <v>10.745831000000001</v>
      </c>
      <c r="AZ8" s="256">
        <v>9.0829730000000009</v>
      </c>
      <c r="BA8" s="256">
        <v>8.4847830000000002</v>
      </c>
      <c r="BB8" s="256">
        <v>6.9873483428999998</v>
      </c>
      <c r="BC8" s="342">
        <v>7.5727159999999998</v>
      </c>
      <c r="BD8" s="342">
        <v>7.4148019999999999</v>
      </c>
      <c r="BE8" s="342">
        <v>9.7115729999999996</v>
      </c>
      <c r="BF8" s="342">
        <v>10.25024</v>
      </c>
      <c r="BG8" s="342">
        <v>9.0088179999999998</v>
      </c>
      <c r="BH8" s="342">
        <v>9.7016539999999996</v>
      </c>
      <c r="BI8" s="342">
        <v>10.90619</v>
      </c>
      <c r="BJ8" s="342">
        <v>11.19218</v>
      </c>
      <c r="BK8" s="342">
        <v>12.176080000000001</v>
      </c>
      <c r="BL8" s="342">
        <v>10.14091</v>
      </c>
      <c r="BM8" s="342">
        <v>13.504250000000001</v>
      </c>
      <c r="BN8" s="342">
        <v>10.08812</v>
      </c>
      <c r="BO8" s="342">
        <v>9.8496980000000001</v>
      </c>
      <c r="BP8" s="342">
        <v>8.9016529999999996</v>
      </c>
      <c r="BQ8" s="342">
        <v>11.10422</v>
      </c>
      <c r="BR8" s="342">
        <v>11.561120000000001</v>
      </c>
      <c r="BS8" s="342">
        <v>9.3919870000000003</v>
      </c>
      <c r="BT8" s="342">
        <v>9.5296330000000005</v>
      </c>
      <c r="BU8" s="342">
        <v>10.961169999999999</v>
      </c>
      <c r="BV8" s="342">
        <v>11.842739999999999</v>
      </c>
    </row>
    <row r="9" spans="1:74" ht="11.1" customHeight="1" x14ac:dyDescent="0.2">
      <c r="A9" s="93" t="s">
        <v>209</v>
      </c>
      <c r="B9" s="199" t="s">
        <v>457</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33.702705999999999</v>
      </c>
      <c r="AN9" s="256">
        <v>29.766517</v>
      </c>
      <c r="AO9" s="256">
        <v>28.413747999999998</v>
      </c>
      <c r="AP9" s="256">
        <v>31.600753000000001</v>
      </c>
      <c r="AQ9" s="256">
        <v>31.996855713999999</v>
      </c>
      <c r="AR9" s="256">
        <v>29.790935000000001</v>
      </c>
      <c r="AS9" s="256">
        <v>33.322270000000003</v>
      </c>
      <c r="AT9" s="256">
        <v>35.988230000000001</v>
      </c>
      <c r="AU9" s="256">
        <v>33.056344000000003</v>
      </c>
      <c r="AV9" s="256">
        <v>31.434550999999999</v>
      </c>
      <c r="AW9" s="256">
        <v>29.714062999999999</v>
      </c>
      <c r="AX9" s="256">
        <v>29.187445499999999</v>
      </c>
      <c r="AY9" s="256">
        <v>29.450119000000001</v>
      </c>
      <c r="AZ9" s="256">
        <v>24.946656999999998</v>
      </c>
      <c r="BA9" s="256">
        <v>24.440178</v>
      </c>
      <c r="BB9" s="256">
        <v>20.812448743000001</v>
      </c>
      <c r="BC9" s="342">
        <v>22.299250000000001</v>
      </c>
      <c r="BD9" s="342">
        <v>19.41328</v>
      </c>
      <c r="BE9" s="342">
        <v>26.67033</v>
      </c>
      <c r="BF9" s="342">
        <v>25.799969999999998</v>
      </c>
      <c r="BG9" s="342">
        <v>20.269079999999999</v>
      </c>
      <c r="BH9" s="342">
        <v>22.58192</v>
      </c>
      <c r="BI9" s="342">
        <v>22.248740000000002</v>
      </c>
      <c r="BJ9" s="342">
        <v>25.927869999999999</v>
      </c>
      <c r="BK9" s="342">
        <v>27.317609999999998</v>
      </c>
      <c r="BL9" s="342">
        <v>21.28341</v>
      </c>
      <c r="BM9" s="342">
        <v>29.620570000000001</v>
      </c>
      <c r="BN9" s="342">
        <v>18.070779999999999</v>
      </c>
      <c r="BO9" s="342">
        <v>22.990490000000001</v>
      </c>
      <c r="BP9" s="342">
        <v>21.632079999999998</v>
      </c>
      <c r="BQ9" s="342">
        <v>31.32546</v>
      </c>
      <c r="BR9" s="342">
        <v>31.561360000000001</v>
      </c>
      <c r="BS9" s="342">
        <v>23.762519999999999</v>
      </c>
      <c r="BT9" s="342">
        <v>24.660489999999999</v>
      </c>
      <c r="BU9" s="342">
        <v>24.404689999999999</v>
      </c>
      <c r="BV9" s="342">
        <v>29.08822</v>
      </c>
    </row>
    <row r="10" spans="1:74" ht="11.1" customHeight="1" x14ac:dyDescent="0.2">
      <c r="A10" s="95" t="s">
        <v>210</v>
      </c>
      <c r="B10" s="199" t="s">
        <v>458</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-1.66</v>
      </c>
      <c r="AO10" s="256">
        <v>-0.107</v>
      </c>
      <c r="AP10" s="256">
        <v>1.8149999999999999</v>
      </c>
      <c r="AQ10" s="256">
        <v>-0.85</v>
      </c>
      <c r="AR10" s="256">
        <v>0.315</v>
      </c>
      <c r="AS10" s="256">
        <v>-9.9000000000000005E-2</v>
      </c>
      <c r="AT10" s="256">
        <v>-0.52300000000000002</v>
      </c>
      <c r="AU10" s="256">
        <v>-0.57299999999999995</v>
      </c>
      <c r="AV10" s="256">
        <v>-1.1399999999999999</v>
      </c>
      <c r="AW10" s="256">
        <v>-0.35399999999999998</v>
      </c>
      <c r="AX10" s="256">
        <v>0.129</v>
      </c>
      <c r="AY10" s="256">
        <v>-6.2E-2</v>
      </c>
      <c r="AZ10" s="256">
        <v>-0.42099999999999999</v>
      </c>
      <c r="BA10" s="256">
        <v>0.27718540000000003</v>
      </c>
      <c r="BB10" s="256">
        <v>-0.2329396</v>
      </c>
      <c r="BC10" s="342">
        <v>-0.1474888</v>
      </c>
      <c r="BD10" s="342">
        <v>1.743166</v>
      </c>
      <c r="BE10" s="342">
        <v>2.0150549999999998</v>
      </c>
      <c r="BF10" s="342">
        <v>-0.17593809999999999</v>
      </c>
      <c r="BG10" s="342">
        <v>0.27788760000000001</v>
      </c>
      <c r="BH10" s="342">
        <v>-0.85647240000000002</v>
      </c>
      <c r="BI10" s="342">
        <v>-0.2325805</v>
      </c>
      <c r="BJ10" s="342">
        <v>-0.78179310000000002</v>
      </c>
      <c r="BK10" s="342">
        <v>9.7171400000000005E-2</v>
      </c>
      <c r="BL10" s="342">
        <v>-0.25226910000000002</v>
      </c>
      <c r="BM10" s="342">
        <v>7.65652E-2</v>
      </c>
      <c r="BN10" s="342">
        <v>-0.34171980000000002</v>
      </c>
      <c r="BO10" s="342">
        <v>-0.24339</v>
      </c>
      <c r="BP10" s="342">
        <v>1.6572629999999999</v>
      </c>
      <c r="BQ10" s="342">
        <v>1.8955379999999999</v>
      </c>
      <c r="BR10" s="342">
        <v>-0.32328380000000001</v>
      </c>
      <c r="BS10" s="342">
        <v>0.20357620000000001</v>
      </c>
      <c r="BT10" s="342">
        <v>-0.88357730000000001</v>
      </c>
      <c r="BU10" s="342">
        <v>-0.27703919999999999</v>
      </c>
      <c r="BV10" s="342">
        <v>-0.86635289999999998</v>
      </c>
    </row>
    <row r="11" spans="1:74" ht="11.1" customHeight="1" x14ac:dyDescent="0.2">
      <c r="A11" s="93" t="s">
        <v>211</v>
      </c>
      <c r="B11" s="199" t="s">
        <v>459</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0.46596399999999999</v>
      </c>
      <c r="AX11" s="256">
        <v>0.51488</v>
      </c>
      <c r="AY11" s="256">
        <v>0.53513900000000003</v>
      </c>
      <c r="AZ11" s="256">
        <v>0.34311999999999998</v>
      </c>
      <c r="BA11" s="256">
        <v>0.46080199999999999</v>
      </c>
      <c r="BB11" s="256">
        <v>0.41983730000000002</v>
      </c>
      <c r="BC11" s="342">
        <v>0.46943750000000001</v>
      </c>
      <c r="BD11" s="342">
        <v>0.49264079999999999</v>
      </c>
      <c r="BE11" s="342">
        <v>0.56926639999999995</v>
      </c>
      <c r="BF11" s="342">
        <v>0.49986750000000002</v>
      </c>
      <c r="BG11" s="342">
        <v>0.47979719999999998</v>
      </c>
      <c r="BH11" s="342">
        <v>0.49372929999999998</v>
      </c>
      <c r="BI11" s="342">
        <v>0.48010120000000001</v>
      </c>
      <c r="BJ11" s="342">
        <v>0.4699065</v>
      </c>
      <c r="BK11" s="342">
        <v>0.48829489999999998</v>
      </c>
      <c r="BL11" s="342">
        <v>0.32653359999999998</v>
      </c>
      <c r="BM11" s="342">
        <v>0.38037090000000001</v>
      </c>
      <c r="BN11" s="342">
        <v>0.3636566</v>
      </c>
      <c r="BO11" s="342">
        <v>0.42753540000000001</v>
      </c>
      <c r="BP11" s="342">
        <v>0.46337240000000002</v>
      </c>
      <c r="BQ11" s="342">
        <v>0.54743699999999995</v>
      </c>
      <c r="BR11" s="342">
        <v>0.48411149999999997</v>
      </c>
      <c r="BS11" s="342">
        <v>0.46879169999999998</v>
      </c>
      <c r="BT11" s="342">
        <v>0.48552099999999998</v>
      </c>
      <c r="BU11" s="342">
        <v>0.47436780000000001</v>
      </c>
      <c r="BV11" s="342">
        <v>0.4656303</v>
      </c>
    </row>
    <row r="12" spans="1:74" ht="11.1" customHeight="1" x14ac:dyDescent="0.2">
      <c r="A12" s="93" t="s">
        <v>212</v>
      </c>
      <c r="B12" s="199" t="s">
        <v>460</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7.4913429999999996</v>
      </c>
      <c r="AX12" s="256">
        <v>6.4908400000000004</v>
      </c>
      <c r="AY12" s="256">
        <v>6.2343909999999996</v>
      </c>
      <c r="AZ12" s="256">
        <v>6.8286239999999996</v>
      </c>
      <c r="BA12" s="256">
        <v>6.9135150000000003</v>
      </c>
      <c r="BB12" s="256">
        <v>5.3291659999999998</v>
      </c>
      <c r="BC12" s="342">
        <v>5.8204250000000002</v>
      </c>
      <c r="BD12" s="342">
        <v>5.0859199999999998</v>
      </c>
      <c r="BE12" s="342">
        <v>4.1599570000000003</v>
      </c>
      <c r="BF12" s="342">
        <v>4.9122190000000003</v>
      </c>
      <c r="BG12" s="342">
        <v>4.9234520000000002</v>
      </c>
      <c r="BH12" s="342">
        <v>4.0983640000000001</v>
      </c>
      <c r="BI12" s="342">
        <v>4.7589370000000004</v>
      </c>
      <c r="BJ12" s="342">
        <v>4.1282329999999998</v>
      </c>
      <c r="BK12" s="342">
        <v>7.0722170000000002</v>
      </c>
      <c r="BL12" s="342">
        <v>7.4586459999999999</v>
      </c>
      <c r="BM12" s="342">
        <v>7.8230649999999997</v>
      </c>
      <c r="BN12" s="342">
        <v>5.9088950000000002</v>
      </c>
      <c r="BO12" s="342">
        <v>6.47166</v>
      </c>
      <c r="BP12" s="342">
        <v>5.6573010000000004</v>
      </c>
      <c r="BQ12" s="342">
        <v>4.6232790000000001</v>
      </c>
      <c r="BR12" s="342">
        <v>5.491873</v>
      </c>
      <c r="BS12" s="342">
        <v>5.502726</v>
      </c>
      <c r="BT12" s="342">
        <v>4.5716919999999996</v>
      </c>
      <c r="BU12" s="342">
        <v>5.3277479999999997</v>
      </c>
      <c r="BV12" s="342">
        <v>4.6153399999999998</v>
      </c>
    </row>
    <row r="13" spans="1:74" ht="11.1" customHeight="1" x14ac:dyDescent="0.2">
      <c r="A13" s="93" t="s">
        <v>213</v>
      </c>
      <c r="B13" s="200" t="s">
        <v>697</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4.4904440000000001</v>
      </c>
      <c r="AX13" s="256">
        <v>4.3110889999999999</v>
      </c>
      <c r="AY13" s="256">
        <v>3.8252269999999999</v>
      </c>
      <c r="AZ13" s="256">
        <v>3.560686</v>
      </c>
      <c r="BA13" s="256">
        <v>4.2819269999999996</v>
      </c>
      <c r="BB13" s="256">
        <v>3.0569470000000001</v>
      </c>
      <c r="BC13" s="342">
        <v>3.3527809999999998</v>
      </c>
      <c r="BD13" s="342">
        <v>2.9335110000000002</v>
      </c>
      <c r="BE13" s="342">
        <v>2.398984</v>
      </c>
      <c r="BF13" s="342">
        <v>2.8449409999999999</v>
      </c>
      <c r="BG13" s="342">
        <v>2.8497629999999998</v>
      </c>
      <c r="BH13" s="342">
        <v>2.3725000000000001</v>
      </c>
      <c r="BI13" s="342">
        <v>2.7621449999999999</v>
      </c>
      <c r="BJ13" s="342">
        <v>2.3938320000000002</v>
      </c>
      <c r="BK13" s="342">
        <v>4.1158599999999996</v>
      </c>
      <c r="BL13" s="342">
        <v>4.3504620000000003</v>
      </c>
      <c r="BM13" s="342">
        <v>4.5613599999999996</v>
      </c>
      <c r="BN13" s="342">
        <v>3.4444870000000001</v>
      </c>
      <c r="BO13" s="342">
        <v>3.7761179999999999</v>
      </c>
      <c r="BP13" s="342">
        <v>3.3019050000000001</v>
      </c>
      <c r="BQ13" s="342">
        <v>2.697451</v>
      </c>
      <c r="BR13" s="342">
        <v>3.2019069999999998</v>
      </c>
      <c r="BS13" s="342">
        <v>3.208663</v>
      </c>
      <c r="BT13" s="342">
        <v>2.6700349999999999</v>
      </c>
      <c r="BU13" s="342">
        <v>3.1117520000000001</v>
      </c>
      <c r="BV13" s="342">
        <v>2.6963270000000001</v>
      </c>
    </row>
    <row r="14" spans="1:74" ht="11.1" customHeight="1" x14ac:dyDescent="0.2">
      <c r="A14" s="93" t="s">
        <v>214</v>
      </c>
      <c r="B14" s="200" t="s">
        <v>698</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3.000899</v>
      </c>
      <c r="AX14" s="256">
        <v>2.179751</v>
      </c>
      <c r="AY14" s="256">
        <v>2.4091640000000001</v>
      </c>
      <c r="AZ14" s="256">
        <v>3.267938</v>
      </c>
      <c r="BA14" s="256">
        <v>2.6315879999999998</v>
      </c>
      <c r="BB14" s="256">
        <v>2.2722190000000002</v>
      </c>
      <c r="BC14" s="342">
        <v>2.4676439999999999</v>
      </c>
      <c r="BD14" s="342">
        <v>2.152409</v>
      </c>
      <c r="BE14" s="342">
        <v>1.760972</v>
      </c>
      <c r="BF14" s="342">
        <v>2.0672779999999999</v>
      </c>
      <c r="BG14" s="342">
        <v>2.0736889999999999</v>
      </c>
      <c r="BH14" s="342">
        <v>1.7258640000000001</v>
      </c>
      <c r="BI14" s="342">
        <v>1.996791</v>
      </c>
      <c r="BJ14" s="342">
        <v>1.7344010000000001</v>
      </c>
      <c r="BK14" s="342">
        <v>2.956356</v>
      </c>
      <c r="BL14" s="342">
        <v>3.1081840000000001</v>
      </c>
      <c r="BM14" s="342">
        <v>3.2617050000000001</v>
      </c>
      <c r="BN14" s="342">
        <v>2.4644080000000002</v>
      </c>
      <c r="BO14" s="342">
        <v>2.6955429999999998</v>
      </c>
      <c r="BP14" s="342">
        <v>2.3553959999999998</v>
      </c>
      <c r="BQ14" s="342">
        <v>1.925829</v>
      </c>
      <c r="BR14" s="342">
        <v>2.289965</v>
      </c>
      <c r="BS14" s="342">
        <v>2.2940619999999998</v>
      </c>
      <c r="BT14" s="342">
        <v>1.9016569999999999</v>
      </c>
      <c r="BU14" s="342">
        <v>2.2159960000000001</v>
      </c>
      <c r="BV14" s="342">
        <v>1.9190119999999999</v>
      </c>
    </row>
    <row r="15" spans="1:74" ht="11.1" customHeight="1" x14ac:dyDescent="0.2">
      <c r="A15" s="93" t="s">
        <v>215</v>
      </c>
      <c r="B15" s="199" t="s">
        <v>437</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54.119750000000003</v>
      </c>
      <c r="AN15" s="256">
        <v>47.130651999999998</v>
      </c>
      <c r="AO15" s="256">
        <v>44.038091999999999</v>
      </c>
      <c r="AP15" s="256">
        <v>52.831482000000001</v>
      </c>
      <c r="AQ15" s="256">
        <v>50.061247713999997</v>
      </c>
      <c r="AR15" s="256">
        <v>49.544863999999997</v>
      </c>
      <c r="AS15" s="256">
        <v>52.957599999999999</v>
      </c>
      <c r="AT15" s="256">
        <v>55.127975999999997</v>
      </c>
      <c r="AU15" s="256">
        <v>50.214489999999998</v>
      </c>
      <c r="AV15" s="256">
        <v>50.319229</v>
      </c>
      <c r="AW15" s="256">
        <v>46.981630000000003</v>
      </c>
      <c r="AX15" s="256">
        <v>47.882141464</v>
      </c>
      <c r="AY15" s="256">
        <v>50.481501000000002</v>
      </c>
      <c r="AZ15" s="256">
        <v>40.661368000000003</v>
      </c>
      <c r="BA15" s="256">
        <v>39.806417570000001</v>
      </c>
      <c r="BB15" s="256">
        <v>34.505681262000003</v>
      </c>
      <c r="BC15" s="342">
        <v>34.664470000000001</v>
      </c>
      <c r="BD15" s="342">
        <v>31.8171</v>
      </c>
      <c r="BE15" s="342">
        <v>44.969720000000002</v>
      </c>
      <c r="BF15" s="342">
        <v>41.236330000000002</v>
      </c>
      <c r="BG15" s="342">
        <v>33.33943</v>
      </c>
      <c r="BH15" s="342">
        <v>36.098129999999998</v>
      </c>
      <c r="BI15" s="342">
        <v>37.570120000000003</v>
      </c>
      <c r="BJ15" s="342">
        <v>41.420409999999997</v>
      </c>
      <c r="BK15" s="342">
        <v>41.339440000000003</v>
      </c>
      <c r="BL15" s="342">
        <v>32.200429999999997</v>
      </c>
      <c r="BM15" s="342">
        <v>47.61974</v>
      </c>
      <c r="BN15" s="342">
        <v>32.042789999999997</v>
      </c>
      <c r="BO15" s="342">
        <v>36.224550000000001</v>
      </c>
      <c r="BP15" s="342">
        <v>34.771999999999998</v>
      </c>
      <c r="BQ15" s="342">
        <v>51.242240000000002</v>
      </c>
      <c r="BR15" s="342">
        <v>49.1068</v>
      </c>
      <c r="BS15" s="342">
        <v>37.443910000000002</v>
      </c>
      <c r="BT15" s="342">
        <v>37.938980000000001</v>
      </c>
      <c r="BU15" s="342">
        <v>39.750520000000002</v>
      </c>
      <c r="BV15" s="342">
        <v>45.545990000000003</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375"/>
      <c r="BD16" s="375"/>
      <c r="BE16" s="375"/>
      <c r="BF16" s="375"/>
      <c r="BG16" s="375"/>
      <c r="BH16" s="375"/>
      <c r="BI16" s="375"/>
      <c r="BJ16" s="375"/>
      <c r="BK16" s="375"/>
      <c r="BL16" s="375"/>
      <c r="BM16" s="375"/>
      <c r="BN16" s="375"/>
      <c r="BO16" s="375"/>
      <c r="BP16" s="375"/>
      <c r="BQ16" s="375"/>
      <c r="BR16" s="375"/>
      <c r="BS16" s="375"/>
      <c r="BT16" s="375"/>
      <c r="BU16" s="375"/>
      <c r="BV16" s="375"/>
    </row>
    <row r="17" spans="1:74" ht="11.1" customHeight="1" x14ac:dyDescent="0.2">
      <c r="A17" s="95" t="s">
        <v>216</v>
      </c>
      <c r="B17" s="199" t="s">
        <v>461</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14.193474999999999</v>
      </c>
      <c r="AB17" s="256">
        <v>2.9460130000000002</v>
      </c>
      <c r="AC17" s="256">
        <v>-5.2777849999999997</v>
      </c>
      <c r="AD17" s="256">
        <v>-2.5748579999999999</v>
      </c>
      <c r="AE17" s="256">
        <v>0.57838599999999996</v>
      </c>
      <c r="AF17" s="256">
        <v>6.9302060000000001</v>
      </c>
      <c r="AG17" s="256">
        <v>10.608216000000001</v>
      </c>
      <c r="AH17" s="256">
        <v>6.521026</v>
      </c>
      <c r="AI17" s="256">
        <v>3.2589169999999998</v>
      </c>
      <c r="AJ17" s="256">
        <v>-4.5268579999999998</v>
      </c>
      <c r="AK17" s="256">
        <v>0.72611199999999998</v>
      </c>
      <c r="AL17" s="256">
        <v>1.220005</v>
      </c>
      <c r="AM17" s="256">
        <v>3.7491300000000001</v>
      </c>
      <c r="AN17" s="256">
        <v>0.62766200000000005</v>
      </c>
      <c r="AO17" s="256">
        <v>1.8177319999999999</v>
      </c>
      <c r="AP17" s="256">
        <v>-11.890959000000001</v>
      </c>
      <c r="AQ17" s="256">
        <v>-7.177835</v>
      </c>
      <c r="AR17" s="256">
        <v>-1.9641409999999999</v>
      </c>
      <c r="AS17" s="256">
        <v>6.650703</v>
      </c>
      <c r="AT17" s="256">
        <v>0.24624399999999999</v>
      </c>
      <c r="AU17" s="256">
        <v>-0.51911499999999999</v>
      </c>
      <c r="AV17" s="256">
        <v>-8.0842849999999995</v>
      </c>
      <c r="AW17" s="256">
        <v>-3.9803259999999998</v>
      </c>
      <c r="AX17" s="256">
        <v>-5.4546960000000002</v>
      </c>
      <c r="AY17" s="256">
        <v>-5.8677498000000003</v>
      </c>
      <c r="AZ17" s="256">
        <v>-5.3769904999999998</v>
      </c>
      <c r="BA17" s="256">
        <v>-9.6982870999999999</v>
      </c>
      <c r="BB17" s="256">
        <v>0.47558990000000001</v>
      </c>
      <c r="BC17" s="342">
        <v>-1.0088790000000001</v>
      </c>
      <c r="BD17" s="342">
        <v>5.4873120000000002</v>
      </c>
      <c r="BE17" s="342">
        <v>3.3018010000000002</v>
      </c>
      <c r="BF17" s="342">
        <v>3.5225499999999998</v>
      </c>
      <c r="BG17" s="342">
        <v>1.9056679999999999</v>
      </c>
      <c r="BH17" s="342">
        <v>-4.5006680000000001</v>
      </c>
      <c r="BI17" s="342">
        <v>-4.8527389999999997</v>
      </c>
      <c r="BJ17" s="342">
        <v>2.1185770000000002</v>
      </c>
      <c r="BK17" s="342">
        <v>5.0972289999999996</v>
      </c>
      <c r="BL17" s="342">
        <v>2.6118519999999998</v>
      </c>
      <c r="BM17" s="342">
        <v>-8.1217299999999994</v>
      </c>
      <c r="BN17" s="342">
        <v>-5.51298E-2</v>
      </c>
      <c r="BO17" s="342">
        <v>-1.0157970000000001</v>
      </c>
      <c r="BP17" s="342">
        <v>5.4910370000000004</v>
      </c>
      <c r="BQ17" s="342">
        <v>3.308516</v>
      </c>
      <c r="BR17" s="342">
        <v>3.4189340000000001</v>
      </c>
      <c r="BS17" s="342">
        <v>1.8062389999999999</v>
      </c>
      <c r="BT17" s="342">
        <v>-4.5831910000000002</v>
      </c>
      <c r="BU17" s="342">
        <v>-4.9331300000000002</v>
      </c>
      <c r="BV17" s="342">
        <v>2.0400999999999998</v>
      </c>
    </row>
    <row r="18" spans="1:74" ht="11.1" customHeight="1" x14ac:dyDescent="0.2">
      <c r="A18" s="95" t="s">
        <v>217</v>
      </c>
      <c r="B18" s="199" t="s">
        <v>139</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1.090351995</v>
      </c>
      <c r="AB18" s="256">
        <v>0.90882901199999999</v>
      </c>
      <c r="AC18" s="256">
        <v>0.99683100899999999</v>
      </c>
      <c r="AD18" s="256">
        <v>0.70439901000000005</v>
      </c>
      <c r="AE18" s="256">
        <v>0.60029599700000003</v>
      </c>
      <c r="AF18" s="256">
        <v>0.81769400999999997</v>
      </c>
      <c r="AG18" s="256">
        <v>0.92842200699999999</v>
      </c>
      <c r="AH18" s="256">
        <v>0.94902101100000003</v>
      </c>
      <c r="AI18" s="256">
        <v>0.81770900999999996</v>
      </c>
      <c r="AJ18" s="256">
        <v>0.72327798799999998</v>
      </c>
      <c r="AK18" s="256">
        <v>0.92314499999999999</v>
      </c>
      <c r="AL18" s="256">
        <v>0.97118201199999998</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256">
        <v>0.76254999999999995</v>
      </c>
      <c r="AZ18" s="256">
        <v>0.76254999999999995</v>
      </c>
      <c r="BA18" s="256">
        <v>0.76254999999999995</v>
      </c>
      <c r="BB18" s="256">
        <v>0.76254999999999995</v>
      </c>
      <c r="BC18" s="342">
        <v>0.76254999999999995</v>
      </c>
      <c r="BD18" s="342">
        <v>0.76254999999999995</v>
      </c>
      <c r="BE18" s="342">
        <v>0.76254999999999995</v>
      </c>
      <c r="BF18" s="342">
        <v>0.76254999999999995</v>
      </c>
      <c r="BG18" s="342">
        <v>0.76254999999999995</v>
      </c>
      <c r="BH18" s="342">
        <v>0.76254999999999995</v>
      </c>
      <c r="BI18" s="342">
        <v>0.76254999999999995</v>
      </c>
      <c r="BJ18" s="342">
        <v>0.76254999999999995</v>
      </c>
      <c r="BK18" s="342">
        <v>0.66698930000000001</v>
      </c>
      <c r="BL18" s="342">
        <v>0.66698930000000001</v>
      </c>
      <c r="BM18" s="342">
        <v>0.66698930000000001</v>
      </c>
      <c r="BN18" s="342">
        <v>0.66698930000000001</v>
      </c>
      <c r="BO18" s="342">
        <v>0.66698930000000001</v>
      </c>
      <c r="BP18" s="342">
        <v>0.66698930000000001</v>
      </c>
      <c r="BQ18" s="342">
        <v>0.66698930000000001</v>
      </c>
      <c r="BR18" s="342">
        <v>0.66698930000000001</v>
      </c>
      <c r="BS18" s="342">
        <v>0.66698930000000001</v>
      </c>
      <c r="BT18" s="342">
        <v>0.66698930000000001</v>
      </c>
      <c r="BU18" s="342">
        <v>0.66698930000000001</v>
      </c>
      <c r="BV18" s="342">
        <v>0.66698930000000001</v>
      </c>
    </row>
    <row r="19" spans="1:74" ht="11.1" customHeight="1" x14ac:dyDescent="0.2">
      <c r="A19" s="93" t="s">
        <v>218</v>
      </c>
      <c r="B19" s="199" t="s">
        <v>438</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68.177915995000006</v>
      </c>
      <c r="AB19" s="256">
        <v>55.248246041999998</v>
      </c>
      <c r="AC19" s="256">
        <v>52.480235499000003</v>
      </c>
      <c r="AD19" s="256">
        <v>46.882254709999998</v>
      </c>
      <c r="AE19" s="256">
        <v>53.848582057000002</v>
      </c>
      <c r="AF19" s="256">
        <v>59.520418300000003</v>
      </c>
      <c r="AG19" s="256">
        <v>67.613991936999994</v>
      </c>
      <c r="AH19" s="256">
        <v>66.421282970999997</v>
      </c>
      <c r="AI19" s="256">
        <v>56.542568209999999</v>
      </c>
      <c r="AJ19" s="256">
        <v>52.863380028000002</v>
      </c>
      <c r="AK19" s="256">
        <v>55.353382029999999</v>
      </c>
      <c r="AL19" s="256">
        <v>58.233393282000002</v>
      </c>
      <c r="AM19" s="256">
        <v>58.64658</v>
      </c>
      <c r="AN19" s="256">
        <v>48.536014000000002</v>
      </c>
      <c r="AO19" s="256">
        <v>46.633524000000001</v>
      </c>
      <c r="AP19" s="256">
        <v>41.718223000000002</v>
      </c>
      <c r="AQ19" s="256">
        <v>43.661112713999998</v>
      </c>
      <c r="AR19" s="256">
        <v>48.358423000000002</v>
      </c>
      <c r="AS19" s="256">
        <v>60.386003000000002</v>
      </c>
      <c r="AT19" s="256">
        <v>56.151919999999997</v>
      </c>
      <c r="AU19" s="256">
        <v>50.473075000000001</v>
      </c>
      <c r="AV19" s="256">
        <v>43.012644000000002</v>
      </c>
      <c r="AW19" s="256">
        <v>43.779004</v>
      </c>
      <c r="AX19" s="256">
        <v>43.205145463999997</v>
      </c>
      <c r="AY19" s="256">
        <v>45.3763012</v>
      </c>
      <c r="AZ19" s="256">
        <v>36.046927500000002</v>
      </c>
      <c r="BA19" s="256">
        <v>30.87068047</v>
      </c>
      <c r="BB19" s="256">
        <v>35.743821162000003</v>
      </c>
      <c r="BC19" s="342">
        <v>34.418140000000001</v>
      </c>
      <c r="BD19" s="342">
        <v>38.066960000000002</v>
      </c>
      <c r="BE19" s="342">
        <v>49.03407</v>
      </c>
      <c r="BF19" s="342">
        <v>45.521430000000002</v>
      </c>
      <c r="BG19" s="342">
        <v>36.007640000000002</v>
      </c>
      <c r="BH19" s="342">
        <v>32.360010000000003</v>
      </c>
      <c r="BI19" s="342">
        <v>33.479930000000003</v>
      </c>
      <c r="BJ19" s="342">
        <v>44.301540000000003</v>
      </c>
      <c r="BK19" s="342">
        <v>47.103659999999998</v>
      </c>
      <c r="BL19" s="342">
        <v>35.47927</v>
      </c>
      <c r="BM19" s="342">
        <v>40.164999999999999</v>
      </c>
      <c r="BN19" s="342">
        <v>32.654649999999997</v>
      </c>
      <c r="BO19" s="342">
        <v>35.87574</v>
      </c>
      <c r="BP19" s="342">
        <v>40.930030000000002</v>
      </c>
      <c r="BQ19" s="342">
        <v>55.217750000000002</v>
      </c>
      <c r="BR19" s="342">
        <v>53.192729999999997</v>
      </c>
      <c r="BS19" s="342">
        <v>39.91713</v>
      </c>
      <c r="BT19" s="342">
        <v>34.022779999999997</v>
      </c>
      <c r="BU19" s="342">
        <v>35.484380000000002</v>
      </c>
      <c r="BV19" s="342">
        <v>48.253070000000001</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375"/>
      <c r="BD20" s="375"/>
      <c r="BE20" s="375"/>
      <c r="BF20" s="375"/>
      <c r="BG20" s="375"/>
      <c r="BH20" s="375"/>
      <c r="BI20" s="375"/>
      <c r="BJ20" s="375"/>
      <c r="BK20" s="375"/>
      <c r="BL20" s="375"/>
      <c r="BM20" s="375"/>
      <c r="BN20" s="375"/>
      <c r="BO20" s="375"/>
      <c r="BP20" s="375"/>
      <c r="BQ20" s="375"/>
      <c r="BR20" s="375"/>
      <c r="BS20" s="375"/>
      <c r="BT20" s="375"/>
      <c r="BU20" s="375"/>
      <c r="BV20" s="375"/>
    </row>
    <row r="21" spans="1:74" ht="11.1" customHeight="1" x14ac:dyDescent="0.2">
      <c r="A21" s="90"/>
      <c r="B21" s="96" t="s">
        <v>227</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375"/>
      <c r="BD21" s="375"/>
      <c r="BE21" s="375"/>
      <c r="BF21" s="375"/>
      <c r="BG21" s="375"/>
      <c r="BH21" s="375"/>
      <c r="BI21" s="375"/>
      <c r="BJ21" s="375"/>
      <c r="BK21" s="375"/>
      <c r="BL21" s="375"/>
      <c r="BM21" s="375"/>
      <c r="BN21" s="375"/>
      <c r="BO21" s="375"/>
      <c r="BP21" s="375"/>
      <c r="BQ21" s="375"/>
      <c r="BR21" s="375"/>
      <c r="BS21" s="375"/>
      <c r="BT21" s="375"/>
      <c r="BU21" s="375"/>
      <c r="BV21" s="375"/>
    </row>
    <row r="22" spans="1:74" ht="11.1" customHeight="1" x14ac:dyDescent="0.2">
      <c r="A22" s="93" t="s">
        <v>219</v>
      </c>
      <c r="B22" s="199" t="s">
        <v>462</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1.498201015</v>
      </c>
      <c r="AT22" s="256">
        <v>1.4872909990000001</v>
      </c>
      <c r="AU22" s="256">
        <v>1.4693970000000001</v>
      </c>
      <c r="AV22" s="256">
        <v>1.479599992</v>
      </c>
      <c r="AW22" s="256">
        <v>1.37352999</v>
      </c>
      <c r="AX22" s="256">
        <v>1.4930370040000001</v>
      </c>
      <c r="AY22" s="256">
        <v>1.9575910999999999</v>
      </c>
      <c r="AZ22" s="256">
        <v>1.4454819999999999</v>
      </c>
      <c r="BA22" s="256">
        <v>1.4703010000000001</v>
      </c>
      <c r="BB22" s="256">
        <v>1.2531570000000001</v>
      </c>
      <c r="BC22" s="342">
        <v>1.076579</v>
      </c>
      <c r="BD22" s="342">
        <v>1.046611</v>
      </c>
      <c r="BE22" s="342">
        <v>1.174215</v>
      </c>
      <c r="BF22" s="342">
        <v>1.1457550000000001</v>
      </c>
      <c r="BG22" s="342">
        <v>1.052608</v>
      </c>
      <c r="BH22" s="342">
        <v>1.7980430000000001</v>
      </c>
      <c r="BI22" s="342">
        <v>1.539326</v>
      </c>
      <c r="BJ22" s="342">
        <v>2.0604269999999998</v>
      </c>
      <c r="BK22" s="342">
        <v>1.8339369999999999</v>
      </c>
      <c r="BL22" s="342">
        <v>1.3338479999999999</v>
      </c>
      <c r="BM22" s="342">
        <v>1.444645</v>
      </c>
      <c r="BN22" s="342">
        <v>1.649167</v>
      </c>
      <c r="BO22" s="342">
        <v>1.4690080000000001</v>
      </c>
      <c r="BP22" s="342">
        <v>1.4190780000000001</v>
      </c>
      <c r="BQ22" s="342">
        <v>1.5583849999999999</v>
      </c>
      <c r="BR22" s="342">
        <v>1.500731</v>
      </c>
      <c r="BS22" s="342">
        <v>1.3600460000000001</v>
      </c>
      <c r="BT22" s="342">
        <v>1.8619049999999999</v>
      </c>
      <c r="BU22" s="342">
        <v>1.580328</v>
      </c>
      <c r="BV22" s="342">
        <v>2.0849299999999999</v>
      </c>
    </row>
    <row r="23" spans="1:74" ht="11.1" customHeight="1" x14ac:dyDescent="0.2">
      <c r="A23" s="90" t="s">
        <v>220</v>
      </c>
      <c r="B23" s="199" t="s">
        <v>170</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55.982537082999997</v>
      </c>
      <c r="AN23" s="256">
        <v>45.142031760000002</v>
      </c>
      <c r="AO23" s="256">
        <v>44.166946944000003</v>
      </c>
      <c r="AP23" s="256">
        <v>33.520006109999997</v>
      </c>
      <c r="AQ23" s="256">
        <v>40.110433946000001</v>
      </c>
      <c r="AR23" s="256">
        <v>44.376350309999999</v>
      </c>
      <c r="AS23" s="256">
        <v>56.123227018000001</v>
      </c>
      <c r="AT23" s="256">
        <v>52.584641281000003</v>
      </c>
      <c r="AU23" s="256">
        <v>47.461141320000003</v>
      </c>
      <c r="AV23" s="256">
        <v>37.497057159000001</v>
      </c>
      <c r="AW23" s="256">
        <v>41.961719279999997</v>
      </c>
      <c r="AX23" s="256">
        <v>40.488660760999998</v>
      </c>
      <c r="AY23" s="256">
        <v>36.717341541000003</v>
      </c>
      <c r="AZ23" s="256">
        <v>31.868233927999999</v>
      </c>
      <c r="BA23" s="256">
        <v>32.729289999999999</v>
      </c>
      <c r="BB23" s="256">
        <v>22.796340000000001</v>
      </c>
      <c r="BC23" s="342">
        <v>31.26924</v>
      </c>
      <c r="BD23" s="342">
        <v>34.995260000000002</v>
      </c>
      <c r="BE23" s="342">
        <v>45.895499999999998</v>
      </c>
      <c r="BF23" s="342">
        <v>42.428930000000001</v>
      </c>
      <c r="BG23" s="342">
        <v>33.000830000000001</v>
      </c>
      <c r="BH23" s="342">
        <v>28.620899999999999</v>
      </c>
      <c r="BI23" s="342">
        <v>29.87717</v>
      </c>
      <c r="BJ23" s="342">
        <v>40.291980000000002</v>
      </c>
      <c r="BK23" s="342">
        <v>43.167250000000003</v>
      </c>
      <c r="BL23" s="342">
        <v>32.130899999999997</v>
      </c>
      <c r="BM23" s="342">
        <v>36.758940000000003</v>
      </c>
      <c r="BN23" s="342">
        <v>28.871259999999999</v>
      </c>
      <c r="BO23" s="342">
        <v>32.548000000000002</v>
      </c>
      <c r="BP23" s="342">
        <v>37.594320000000003</v>
      </c>
      <c r="BQ23" s="342">
        <v>51.734630000000003</v>
      </c>
      <c r="BR23" s="342">
        <v>49.720059999999997</v>
      </c>
      <c r="BS23" s="342">
        <v>36.533180000000002</v>
      </c>
      <c r="BT23" s="342">
        <v>30.118279999999999</v>
      </c>
      <c r="BU23" s="342">
        <v>31.725010000000001</v>
      </c>
      <c r="BV23" s="342">
        <v>44.088500000000003</v>
      </c>
    </row>
    <row r="24" spans="1:74" ht="11.1" customHeight="1" x14ac:dyDescent="0.2">
      <c r="A24" s="93" t="s">
        <v>221</v>
      </c>
      <c r="B24" s="199" t="s">
        <v>193</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2.8352539860000001</v>
      </c>
      <c r="AB24" s="256">
        <v>2.839250008</v>
      </c>
      <c r="AC24" s="256">
        <v>2.8257709929999999</v>
      </c>
      <c r="AD24" s="256">
        <v>2.6410720200000002</v>
      </c>
      <c r="AE24" s="256">
        <v>2.6224550130000002</v>
      </c>
      <c r="AF24" s="256">
        <v>2.6213250000000001</v>
      </c>
      <c r="AG24" s="256">
        <v>2.5891580059999999</v>
      </c>
      <c r="AH24" s="256">
        <v>2.5895260069999999</v>
      </c>
      <c r="AI24" s="256">
        <v>2.5873100099999999</v>
      </c>
      <c r="AJ24" s="256">
        <v>2.788981991</v>
      </c>
      <c r="AK24" s="256">
        <v>2.8061680199999999</v>
      </c>
      <c r="AL24" s="256">
        <v>2.80558401</v>
      </c>
      <c r="AM24" s="256">
        <v>2.7217729990000001</v>
      </c>
      <c r="AN24" s="256">
        <v>2.685789008</v>
      </c>
      <c r="AO24" s="256">
        <v>2.6948840019999998</v>
      </c>
      <c r="AP24" s="256">
        <v>2.4020349900000002</v>
      </c>
      <c r="AQ24" s="256">
        <v>2.394683009</v>
      </c>
      <c r="AR24" s="256">
        <v>2.3906949900000001</v>
      </c>
      <c r="AS24" s="256">
        <v>2.376466014</v>
      </c>
      <c r="AT24" s="256">
        <v>2.3956320120000001</v>
      </c>
      <c r="AU24" s="256">
        <v>2.3956400100000002</v>
      </c>
      <c r="AV24" s="256">
        <v>2.4280400009999998</v>
      </c>
      <c r="AW24" s="256">
        <v>2.5482639900000001</v>
      </c>
      <c r="AX24" s="256">
        <v>2.570988007</v>
      </c>
      <c r="AY24" s="256">
        <v>2.6161408399999999</v>
      </c>
      <c r="AZ24" s="256">
        <v>2.6136312300000002</v>
      </c>
      <c r="BA24" s="256">
        <v>2.4007767100000001</v>
      </c>
      <c r="BB24" s="256">
        <v>2.4416475000000002</v>
      </c>
      <c r="BC24" s="342">
        <v>2.072317</v>
      </c>
      <c r="BD24" s="342">
        <v>2.0250880000000002</v>
      </c>
      <c r="BE24" s="342">
        <v>1.964356</v>
      </c>
      <c r="BF24" s="342">
        <v>1.946752</v>
      </c>
      <c r="BG24" s="342">
        <v>1.9542060000000001</v>
      </c>
      <c r="BH24" s="342">
        <v>1.9410609999999999</v>
      </c>
      <c r="BI24" s="342">
        <v>2.0634299999999999</v>
      </c>
      <c r="BJ24" s="342">
        <v>1.949128</v>
      </c>
      <c r="BK24" s="342">
        <v>2.102474</v>
      </c>
      <c r="BL24" s="342">
        <v>2.0145279999999999</v>
      </c>
      <c r="BM24" s="342">
        <v>1.9614180000000001</v>
      </c>
      <c r="BN24" s="342">
        <v>2.1342219999999998</v>
      </c>
      <c r="BO24" s="342">
        <v>1.8587340000000001</v>
      </c>
      <c r="BP24" s="342">
        <v>1.9166240000000001</v>
      </c>
      <c r="BQ24" s="342">
        <v>1.9247270000000001</v>
      </c>
      <c r="BR24" s="342">
        <v>1.9719370000000001</v>
      </c>
      <c r="BS24" s="342">
        <v>2.023911</v>
      </c>
      <c r="BT24" s="342">
        <v>2.0425949999999999</v>
      </c>
      <c r="BU24" s="342">
        <v>2.179046</v>
      </c>
      <c r="BV24" s="342">
        <v>2.079644</v>
      </c>
    </row>
    <row r="25" spans="1:74" ht="11.1" customHeight="1" x14ac:dyDescent="0.2">
      <c r="A25" s="93" t="s">
        <v>222</v>
      </c>
      <c r="B25" s="200" t="s">
        <v>699</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0.14028399</v>
      </c>
      <c r="AB25" s="256">
        <v>0.10956399999999999</v>
      </c>
      <c r="AC25" s="256">
        <v>0.104556986</v>
      </c>
      <c r="AD25" s="256">
        <v>7.456401E-2</v>
      </c>
      <c r="AE25" s="256">
        <v>6.1864003000000001E-2</v>
      </c>
      <c r="AF25" s="256">
        <v>5.7251009999999998E-2</v>
      </c>
      <c r="AG25" s="256">
        <v>5.5048993999999997E-2</v>
      </c>
      <c r="AH25" s="256">
        <v>5.7900001999999999E-2</v>
      </c>
      <c r="AI25" s="256">
        <v>6.2132010000000001E-2</v>
      </c>
      <c r="AJ25" s="256">
        <v>7.6027003999999995E-2</v>
      </c>
      <c r="AK25" s="256">
        <v>8.6642010000000005E-2</v>
      </c>
      <c r="AL25" s="256">
        <v>8.5741009000000007E-2</v>
      </c>
      <c r="AM25" s="256">
        <v>0.11280298599999999</v>
      </c>
      <c r="AN25" s="256">
        <v>0.101466008</v>
      </c>
      <c r="AO25" s="256">
        <v>0.105466991</v>
      </c>
      <c r="AP25" s="256">
        <v>6.2382E-2</v>
      </c>
      <c r="AQ25" s="256">
        <v>6.4056012999999995E-2</v>
      </c>
      <c r="AR25" s="256">
        <v>4.9529999999999998E-2</v>
      </c>
      <c r="AS25" s="256">
        <v>4.9789999000000001E-2</v>
      </c>
      <c r="AT25" s="256">
        <v>5.1400015E-2</v>
      </c>
      <c r="AU25" s="256">
        <v>5.2340999999999999E-2</v>
      </c>
      <c r="AV25" s="256">
        <v>6.7559013000000001E-2</v>
      </c>
      <c r="AW25" s="256">
        <v>7.8117989999999998E-2</v>
      </c>
      <c r="AX25" s="256">
        <v>8.1026002E-2</v>
      </c>
      <c r="AY25" s="256">
        <v>6.4341739999999994E-2</v>
      </c>
      <c r="AZ25" s="256">
        <v>6.2047499999999998E-2</v>
      </c>
      <c r="BA25" s="256">
        <v>5.52763E-2</v>
      </c>
      <c r="BB25" s="256">
        <v>6.3136399999999995E-2</v>
      </c>
      <c r="BC25" s="342">
        <v>6.2828800000000004E-2</v>
      </c>
      <c r="BD25" s="342">
        <v>6.6822500000000007E-2</v>
      </c>
      <c r="BE25" s="342">
        <v>8.1587099999999996E-2</v>
      </c>
      <c r="BF25" s="342">
        <v>8.6356699999999995E-2</v>
      </c>
      <c r="BG25" s="342">
        <v>8.8347899999999993E-2</v>
      </c>
      <c r="BH25" s="342">
        <v>9.5155900000000002E-2</v>
      </c>
      <c r="BI25" s="342">
        <v>0.12162779999999999</v>
      </c>
      <c r="BJ25" s="342">
        <v>0.1452987</v>
      </c>
      <c r="BK25" s="342">
        <v>0.13162689999999999</v>
      </c>
      <c r="BL25" s="342">
        <v>0.106459</v>
      </c>
      <c r="BM25" s="342">
        <v>9.9595600000000006E-2</v>
      </c>
      <c r="BN25" s="342">
        <v>7.9095100000000002E-2</v>
      </c>
      <c r="BO25" s="342">
        <v>6.9786000000000001E-2</v>
      </c>
      <c r="BP25" s="342">
        <v>6.6521700000000003E-2</v>
      </c>
      <c r="BQ25" s="342">
        <v>7.3628200000000005E-2</v>
      </c>
      <c r="BR25" s="342">
        <v>7.0740999999999998E-2</v>
      </c>
      <c r="BS25" s="342">
        <v>6.6817199999999993E-2</v>
      </c>
      <c r="BT25" s="342">
        <v>6.8911299999999995E-2</v>
      </c>
      <c r="BU25" s="342">
        <v>8.4993700000000005E-2</v>
      </c>
      <c r="BV25" s="342">
        <v>9.9751999999999993E-2</v>
      </c>
    </row>
    <row r="26" spans="1:74" ht="11.1" customHeight="1" x14ac:dyDescent="0.2">
      <c r="A26" s="93" t="s">
        <v>223</v>
      </c>
      <c r="B26" s="200" t="s">
        <v>700</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2.608970013</v>
      </c>
      <c r="AN26" s="256">
        <v>2.5843229999999999</v>
      </c>
      <c r="AO26" s="256">
        <v>2.5894170110000001</v>
      </c>
      <c r="AP26" s="256">
        <v>2.3396529899999998</v>
      </c>
      <c r="AQ26" s="256">
        <v>2.3306269959999999</v>
      </c>
      <c r="AR26" s="256">
        <v>2.3411649899999998</v>
      </c>
      <c r="AS26" s="256">
        <v>2.3266760149999999</v>
      </c>
      <c r="AT26" s="256">
        <v>2.3442319970000001</v>
      </c>
      <c r="AU26" s="256">
        <v>2.34329901</v>
      </c>
      <c r="AV26" s="256">
        <v>2.3604809879999999</v>
      </c>
      <c r="AW26" s="256">
        <v>2.4701460000000002</v>
      </c>
      <c r="AX26" s="256">
        <v>2.4899620050000002</v>
      </c>
      <c r="AY26" s="256">
        <v>2.5517991000000002</v>
      </c>
      <c r="AZ26" s="256">
        <v>2.5515837000000001</v>
      </c>
      <c r="BA26" s="256">
        <v>2.3455002999999999</v>
      </c>
      <c r="BB26" s="256">
        <v>2.378511</v>
      </c>
      <c r="BC26" s="342">
        <v>2.0094880000000002</v>
      </c>
      <c r="BD26" s="342">
        <v>1.9582660000000001</v>
      </c>
      <c r="BE26" s="342">
        <v>1.8827689999999999</v>
      </c>
      <c r="BF26" s="342">
        <v>1.8603959999999999</v>
      </c>
      <c r="BG26" s="342">
        <v>1.865858</v>
      </c>
      <c r="BH26" s="342">
        <v>1.8459049999999999</v>
      </c>
      <c r="BI26" s="342">
        <v>1.941802</v>
      </c>
      <c r="BJ26" s="342">
        <v>1.8038289999999999</v>
      </c>
      <c r="BK26" s="342">
        <v>1.970847</v>
      </c>
      <c r="BL26" s="342">
        <v>1.908069</v>
      </c>
      <c r="BM26" s="342">
        <v>1.8618220000000001</v>
      </c>
      <c r="BN26" s="342">
        <v>2.0551270000000001</v>
      </c>
      <c r="BO26" s="342">
        <v>1.788948</v>
      </c>
      <c r="BP26" s="342">
        <v>1.8501030000000001</v>
      </c>
      <c r="BQ26" s="342">
        <v>1.851099</v>
      </c>
      <c r="BR26" s="342">
        <v>1.9011960000000001</v>
      </c>
      <c r="BS26" s="342">
        <v>1.9570939999999999</v>
      </c>
      <c r="BT26" s="342">
        <v>1.973684</v>
      </c>
      <c r="BU26" s="342">
        <v>2.0940530000000002</v>
      </c>
      <c r="BV26" s="342">
        <v>1.979892</v>
      </c>
    </row>
    <row r="27" spans="1:74" ht="11.1" customHeight="1" x14ac:dyDescent="0.2">
      <c r="A27" s="93" t="s">
        <v>224</v>
      </c>
      <c r="B27" s="199" t="s">
        <v>463</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69.253774041</v>
      </c>
      <c r="AB27" s="256">
        <v>50.024953132</v>
      </c>
      <c r="AC27" s="256">
        <v>48.869908676999998</v>
      </c>
      <c r="AD27" s="256">
        <v>44.793441719999997</v>
      </c>
      <c r="AE27" s="256">
        <v>51.573590324000001</v>
      </c>
      <c r="AF27" s="256">
        <v>60.239975909999998</v>
      </c>
      <c r="AG27" s="256">
        <v>68.083151048999994</v>
      </c>
      <c r="AH27" s="256">
        <v>67.976370340000003</v>
      </c>
      <c r="AI27" s="256">
        <v>58.159414290000001</v>
      </c>
      <c r="AJ27" s="256">
        <v>52.811207013000001</v>
      </c>
      <c r="AK27" s="256">
        <v>56.170449150000003</v>
      </c>
      <c r="AL27" s="256">
        <v>60.149091401</v>
      </c>
      <c r="AM27" s="256">
        <v>60.219019093</v>
      </c>
      <c r="AN27" s="256">
        <v>49.220422775999999</v>
      </c>
      <c r="AO27" s="256">
        <v>48.417438939</v>
      </c>
      <c r="AP27" s="256">
        <v>37.371611100000003</v>
      </c>
      <c r="AQ27" s="256">
        <v>44.129009949999997</v>
      </c>
      <c r="AR27" s="256">
        <v>48.353478299999999</v>
      </c>
      <c r="AS27" s="256">
        <v>59.997894047000003</v>
      </c>
      <c r="AT27" s="256">
        <v>56.467564291999999</v>
      </c>
      <c r="AU27" s="256">
        <v>51.326178329999998</v>
      </c>
      <c r="AV27" s="256">
        <v>41.404697151999997</v>
      </c>
      <c r="AW27" s="256">
        <v>45.883513260000001</v>
      </c>
      <c r="AX27" s="256">
        <v>44.552685771999997</v>
      </c>
      <c r="AY27" s="256">
        <v>41.291073480999998</v>
      </c>
      <c r="AZ27" s="256">
        <v>35.927346958000001</v>
      </c>
      <c r="BA27" s="256">
        <v>36.600382809999999</v>
      </c>
      <c r="BB27" s="256">
        <v>26.4911475</v>
      </c>
      <c r="BC27" s="342">
        <v>34.418140000000001</v>
      </c>
      <c r="BD27" s="342">
        <v>38.066960000000002</v>
      </c>
      <c r="BE27" s="342">
        <v>49.03407</v>
      </c>
      <c r="BF27" s="342">
        <v>45.521430000000002</v>
      </c>
      <c r="BG27" s="342">
        <v>36.007640000000002</v>
      </c>
      <c r="BH27" s="342">
        <v>32.360010000000003</v>
      </c>
      <c r="BI27" s="342">
        <v>33.479930000000003</v>
      </c>
      <c r="BJ27" s="342">
        <v>44.301540000000003</v>
      </c>
      <c r="BK27" s="342">
        <v>47.103659999999998</v>
      </c>
      <c r="BL27" s="342">
        <v>35.47927</v>
      </c>
      <c r="BM27" s="342">
        <v>40.164999999999999</v>
      </c>
      <c r="BN27" s="342">
        <v>32.654649999999997</v>
      </c>
      <c r="BO27" s="342">
        <v>35.87574</v>
      </c>
      <c r="BP27" s="342">
        <v>40.930030000000002</v>
      </c>
      <c r="BQ27" s="342">
        <v>55.217750000000002</v>
      </c>
      <c r="BR27" s="342">
        <v>53.192729999999997</v>
      </c>
      <c r="BS27" s="342">
        <v>39.91713</v>
      </c>
      <c r="BT27" s="342">
        <v>34.022779999999997</v>
      </c>
      <c r="BU27" s="342">
        <v>35.484380000000002</v>
      </c>
      <c r="BV27" s="342">
        <v>48.253070000000001</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375"/>
      <c r="BD28" s="375"/>
      <c r="BE28" s="375"/>
      <c r="BF28" s="375"/>
      <c r="BG28" s="375"/>
      <c r="BH28" s="375"/>
      <c r="BI28" s="375"/>
      <c r="BJ28" s="375"/>
      <c r="BK28" s="375"/>
      <c r="BL28" s="375"/>
      <c r="BM28" s="375"/>
      <c r="BN28" s="375"/>
      <c r="BO28" s="375"/>
      <c r="BP28" s="375"/>
      <c r="BQ28" s="375"/>
      <c r="BR28" s="375"/>
      <c r="BS28" s="375"/>
      <c r="BT28" s="375"/>
      <c r="BU28" s="375"/>
      <c r="BV28" s="375"/>
    </row>
    <row r="29" spans="1:74" ht="11.1" customHeight="1" x14ac:dyDescent="0.2">
      <c r="A29" s="93" t="s">
        <v>225</v>
      </c>
      <c r="B29" s="97" t="s">
        <v>171</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-1.075858046</v>
      </c>
      <c r="AB29" s="256">
        <v>5.2232929099999996</v>
      </c>
      <c r="AC29" s="256">
        <v>3.6103268220000002</v>
      </c>
      <c r="AD29" s="256">
        <v>2.0888129900000001</v>
      </c>
      <c r="AE29" s="256">
        <v>2.2749917329999998</v>
      </c>
      <c r="AF29" s="256">
        <v>-0.71955760999999996</v>
      </c>
      <c r="AG29" s="256">
        <v>-0.46915911199999999</v>
      </c>
      <c r="AH29" s="256">
        <v>-1.555087369</v>
      </c>
      <c r="AI29" s="256">
        <v>-1.61684608</v>
      </c>
      <c r="AJ29" s="256">
        <v>5.2173015000000003E-2</v>
      </c>
      <c r="AK29" s="256">
        <v>-0.81706712000000004</v>
      </c>
      <c r="AL29" s="256">
        <v>-1.915698119</v>
      </c>
      <c r="AM29" s="256">
        <v>-1.5724390930000001</v>
      </c>
      <c r="AN29" s="256">
        <v>-0.68440877600000005</v>
      </c>
      <c r="AO29" s="256">
        <v>-1.783914939</v>
      </c>
      <c r="AP29" s="256">
        <v>4.3466119000000001</v>
      </c>
      <c r="AQ29" s="256">
        <v>-0.46789723571000003</v>
      </c>
      <c r="AR29" s="256">
        <v>4.9446999999999998E-3</v>
      </c>
      <c r="AS29" s="256">
        <v>0.38810895299999998</v>
      </c>
      <c r="AT29" s="256">
        <v>-0.31564429199999999</v>
      </c>
      <c r="AU29" s="256">
        <v>-0.85310333000000005</v>
      </c>
      <c r="AV29" s="256">
        <v>1.6079468480000001</v>
      </c>
      <c r="AW29" s="256">
        <v>-2.1045092599999999</v>
      </c>
      <c r="AX29" s="256">
        <v>-1.3475403077000001</v>
      </c>
      <c r="AY29" s="256">
        <v>4.0852277190999997</v>
      </c>
      <c r="AZ29" s="256">
        <v>0.119580542</v>
      </c>
      <c r="BA29" s="256">
        <v>-5.7297023400000002</v>
      </c>
      <c r="BB29" s="256">
        <v>9.2526736618999994</v>
      </c>
      <c r="BC29" s="342">
        <v>0</v>
      </c>
      <c r="BD29" s="342">
        <v>0</v>
      </c>
      <c r="BE29" s="342">
        <v>0</v>
      </c>
      <c r="BF29" s="342">
        <v>0</v>
      </c>
      <c r="BG29" s="342">
        <v>0</v>
      </c>
      <c r="BH29" s="342">
        <v>0</v>
      </c>
      <c r="BI29" s="342">
        <v>0</v>
      </c>
      <c r="BJ29" s="342">
        <v>0</v>
      </c>
      <c r="BK29" s="342">
        <v>0</v>
      </c>
      <c r="BL29" s="342">
        <v>0</v>
      </c>
      <c r="BM29" s="342">
        <v>0</v>
      </c>
      <c r="BN29" s="342">
        <v>0</v>
      </c>
      <c r="BO29" s="342">
        <v>0</v>
      </c>
      <c r="BP29" s="342">
        <v>0</v>
      </c>
      <c r="BQ29" s="342">
        <v>0</v>
      </c>
      <c r="BR29" s="342">
        <v>0</v>
      </c>
      <c r="BS29" s="342">
        <v>0</v>
      </c>
      <c r="BT29" s="342">
        <v>0</v>
      </c>
      <c r="BU29" s="342">
        <v>0</v>
      </c>
      <c r="BV29" s="342">
        <v>0</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375"/>
      <c r="BD30" s="375"/>
      <c r="BE30" s="375"/>
      <c r="BF30" s="375"/>
      <c r="BG30" s="375"/>
      <c r="BH30" s="375"/>
      <c r="BI30" s="375"/>
      <c r="BJ30" s="375"/>
      <c r="BK30" s="375"/>
      <c r="BL30" s="375"/>
      <c r="BM30" s="375"/>
      <c r="BN30" s="375"/>
      <c r="BO30" s="375"/>
      <c r="BP30" s="375"/>
      <c r="BQ30" s="375"/>
      <c r="BR30" s="375"/>
      <c r="BS30" s="375"/>
      <c r="BT30" s="375"/>
      <c r="BU30" s="375"/>
      <c r="BV30" s="375"/>
    </row>
    <row r="31" spans="1:74" ht="11.1" customHeight="1" x14ac:dyDescent="0.2">
      <c r="A31" s="93"/>
      <c r="B31" s="91" t="s">
        <v>695</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376"/>
      <c r="BD31" s="376"/>
      <c r="BE31" s="376"/>
      <c r="BF31" s="376"/>
      <c r="BG31" s="376"/>
      <c r="BH31" s="376"/>
      <c r="BI31" s="376"/>
      <c r="BJ31" s="376"/>
      <c r="BK31" s="376"/>
      <c r="BL31" s="376"/>
      <c r="BM31" s="376"/>
      <c r="BN31" s="376"/>
      <c r="BO31" s="376"/>
      <c r="BP31" s="376"/>
      <c r="BQ31" s="376"/>
      <c r="BR31" s="376"/>
      <c r="BS31" s="376"/>
      <c r="BT31" s="376"/>
      <c r="BU31" s="376"/>
      <c r="BV31" s="376"/>
    </row>
    <row r="32" spans="1:74" ht="11.1" customHeight="1" x14ac:dyDescent="0.2">
      <c r="A32" s="93" t="s">
        <v>630</v>
      </c>
      <c r="B32" s="199" t="s">
        <v>192</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23.050999999999998</v>
      </c>
      <c r="AO32" s="256">
        <v>23.158000000000001</v>
      </c>
      <c r="AP32" s="256">
        <v>21.343</v>
      </c>
      <c r="AQ32" s="256">
        <v>22.193000000000001</v>
      </c>
      <c r="AR32" s="256">
        <v>21.878</v>
      </c>
      <c r="AS32" s="256">
        <v>21.977</v>
      </c>
      <c r="AT32" s="256">
        <v>22.5</v>
      </c>
      <c r="AU32" s="256">
        <v>23.073</v>
      </c>
      <c r="AV32" s="256">
        <v>24.213000000000001</v>
      </c>
      <c r="AW32" s="256">
        <v>24.567</v>
      </c>
      <c r="AX32" s="256">
        <v>24.437999999999999</v>
      </c>
      <c r="AY32" s="256">
        <v>24.5</v>
      </c>
      <c r="AZ32" s="256">
        <v>24.920999999999999</v>
      </c>
      <c r="BA32" s="256">
        <v>24.643809999999998</v>
      </c>
      <c r="BB32" s="256">
        <v>24.876750000000001</v>
      </c>
      <c r="BC32" s="342">
        <v>25.024239999999999</v>
      </c>
      <c r="BD32" s="342">
        <v>23.28107</v>
      </c>
      <c r="BE32" s="342">
        <v>21.266020000000001</v>
      </c>
      <c r="BF32" s="342">
        <v>21.441960000000002</v>
      </c>
      <c r="BG32" s="342">
        <v>21.164069999999999</v>
      </c>
      <c r="BH32" s="342">
        <v>22.02054</v>
      </c>
      <c r="BI32" s="342">
        <v>22.253119999999999</v>
      </c>
      <c r="BJ32" s="342">
        <v>23.03491</v>
      </c>
      <c r="BK32" s="342">
        <v>22.937740000000002</v>
      </c>
      <c r="BL32" s="342">
        <v>23.190010000000001</v>
      </c>
      <c r="BM32" s="342">
        <v>23.11345</v>
      </c>
      <c r="BN32" s="342">
        <v>23.455169999999999</v>
      </c>
      <c r="BO32" s="342">
        <v>23.698560000000001</v>
      </c>
      <c r="BP32" s="342">
        <v>22.04129</v>
      </c>
      <c r="BQ32" s="342">
        <v>20.145759999999999</v>
      </c>
      <c r="BR32" s="342">
        <v>20.46904</v>
      </c>
      <c r="BS32" s="342">
        <v>20.265460000000001</v>
      </c>
      <c r="BT32" s="342">
        <v>21.149039999999999</v>
      </c>
      <c r="BU32" s="342">
        <v>21.426079999999999</v>
      </c>
      <c r="BV32" s="342">
        <v>22.29243</v>
      </c>
    </row>
    <row r="33" spans="1:74" ht="11.1" customHeight="1" x14ac:dyDescent="0.2">
      <c r="A33" s="98" t="s">
        <v>631</v>
      </c>
      <c r="B33" s="200" t="s">
        <v>95</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128.76392899999999</v>
      </c>
      <c r="AB33" s="256">
        <v>125.817916</v>
      </c>
      <c r="AC33" s="256">
        <v>131.09570099999999</v>
      </c>
      <c r="AD33" s="256">
        <v>133.670559</v>
      </c>
      <c r="AE33" s="256">
        <v>133.092173</v>
      </c>
      <c r="AF33" s="256">
        <v>126.161967</v>
      </c>
      <c r="AG33" s="256">
        <v>115.55375100000001</v>
      </c>
      <c r="AH33" s="256">
        <v>109.032725</v>
      </c>
      <c r="AI33" s="256">
        <v>105.773808</v>
      </c>
      <c r="AJ33" s="256">
        <v>110.30066600000001</v>
      </c>
      <c r="AK33" s="256">
        <v>109.57455400000001</v>
      </c>
      <c r="AL33" s="256">
        <v>108.35454900000001</v>
      </c>
      <c r="AM33" s="256">
        <v>104.605419</v>
      </c>
      <c r="AN33" s="256">
        <v>103.977757</v>
      </c>
      <c r="AO33" s="256">
        <v>102.160025</v>
      </c>
      <c r="AP33" s="256">
        <v>114.050984</v>
      </c>
      <c r="AQ33" s="256">
        <v>121.228819</v>
      </c>
      <c r="AR33" s="256">
        <v>123.19296</v>
      </c>
      <c r="AS33" s="256">
        <v>116.54225700000001</v>
      </c>
      <c r="AT33" s="256">
        <v>116.296013</v>
      </c>
      <c r="AU33" s="256">
        <v>116.815128</v>
      </c>
      <c r="AV33" s="256">
        <v>124.899413</v>
      </c>
      <c r="AW33" s="256">
        <v>128.879739</v>
      </c>
      <c r="AX33" s="256">
        <v>134.33443500000001</v>
      </c>
      <c r="AY33" s="256">
        <v>140.2021848</v>
      </c>
      <c r="AZ33" s="256">
        <v>145.5791753</v>
      </c>
      <c r="BA33" s="256">
        <v>155.27746239999999</v>
      </c>
      <c r="BB33" s="256">
        <v>154.8018725</v>
      </c>
      <c r="BC33" s="342">
        <v>155.8108</v>
      </c>
      <c r="BD33" s="342">
        <v>150.32339999999999</v>
      </c>
      <c r="BE33" s="342">
        <v>147.02160000000001</v>
      </c>
      <c r="BF33" s="342">
        <v>143.4991</v>
      </c>
      <c r="BG33" s="342">
        <v>141.5934</v>
      </c>
      <c r="BH33" s="342">
        <v>146.0941</v>
      </c>
      <c r="BI33" s="342">
        <v>150.9468</v>
      </c>
      <c r="BJ33" s="342">
        <v>148.82830000000001</v>
      </c>
      <c r="BK33" s="342">
        <v>143.73099999999999</v>
      </c>
      <c r="BL33" s="342">
        <v>141.11920000000001</v>
      </c>
      <c r="BM33" s="342">
        <v>149.24090000000001</v>
      </c>
      <c r="BN33" s="342">
        <v>149.29599999999999</v>
      </c>
      <c r="BO33" s="342">
        <v>150.31180000000001</v>
      </c>
      <c r="BP33" s="342">
        <v>144.82079999999999</v>
      </c>
      <c r="BQ33" s="342">
        <v>141.51230000000001</v>
      </c>
      <c r="BR33" s="342">
        <v>138.0933</v>
      </c>
      <c r="BS33" s="342">
        <v>136.28710000000001</v>
      </c>
      <c r="BT33" s="342">
        <v>140.87029999999999</v>
      </c>
      <c r="BU33" s="342">
        <v>145.80340000000001</v>
      </c>
      <c r="BV33" s="342">
        <v>143.76329999999999</v>
      </c>
    </row>
    <row r="34" spans="1:74" ht="11.1" customHeight="1" x14ac:dyDescent="0.2">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123.692398</v>
      </c>
      <c r="AB34" s="256">
        <v>120.945111</v>
      </c>
      <c r="AC34" s="256">
        <v>126.421621</v>
      </c>
      <c r="AD34" s="256">
        <v>128.96529699999999</v>
      </c>
      <c r="AE34" s="256">
        <v>128.35572999999999</v>
      </c>
      <c r="AF34" s="256">
        <v>121.39434199999999</v>
      </c>
      <c r="AG34" s="256">
        <v>110.67737</v>
      </c>
      <c r="AH34" s="256">
        <v>104.047589</v>
      </c>
      <c r="AI34" s="256">
        <v>100.67991600000001</v>
      </c>
      <c r="AJ34" s="256">
        <v>105.13419500000001</v>
      </c>
      <c r="AK34" s="256">
        <v>104.335503</v>
      </c>
      <c r="AL34" s="256">
        <v>103.042919</v>
      </c>
      <c r="AM34" s="256">
        <v>99.378401999999994</v>
      </c>
      <c r="AN34" s="256">
        <v>98.835352999999998</v>
      </c>
      <c r="AO34" s="256">
        <v>97.102233999999996</v>
      </c>
      <c r="AP34" s="256">
        <v>108.85160399999999</v>
      </c>
      <c r="AQ34" s="256">
        <v>115.88784800000001</v>
      </c>
      <c r="AR34" s="256">
        <v>117.71040000000001</v>
      </c>
      <c r="AS34" s="256">
        <v>110.932793</v>
      </c>
      <c r="AT34" s="256">
        <v>110.55964400000001</v>
      </c>
      <c r="AU34" s="256">
        <v>110.95185499999999</v>
      </c>
      <c r="AV34" s="256">
        <v>119.044652</v>
      </c>
      <c r="AW34" s="256">
        <v>123.033491</v>
      </c>
      <c r="AX34" s="256">
        <v>128.49669900000001</v>
      </c>
      <c r="AY34" s="256">
        <v>134.40232599999999</v>
      </c>
      <c r="AZ34" s="256">
        <v>140.26228900000001</v>
      </c>
      <c r="BA34" s="256">
        <v>149.7209</v>
      </c>
      <c r="BB34" s="256">
        <v>149.16329999999999</v>
      </c>
      <c r="BC34" s="342">
        <v>150.0908</v>
      </c>
      <c r="BD34" s="342">
        <v>144.53749999999999</v>
      </c>
      <c r="BE34" s="342">
        <v>141.22999999999999</v>
      </c>
      <c r="BF34" s="342">
        <v>137.66419999999999</v>
      </c>
      <c r="BG34" s="342">
        <v>135.71960000000001</v>
      </c>
      <c r="BH34" s="342">
        <v>140.30709999999999</v>
      </c>
      <c r="BI34" s="342">
        <v>145.2576</v>
      </c>
      <c r="BJ34" s="342">
        <v>143.20070000000001</v>
      </c>
      <c r="BK34" s="342">
        <v>138.04599999999999</v>
      </c>
      <c r="BL34" s="342">
        <v>135.9264</v>
      </c>
      <c r="BM34" s="342">
        <v>143.81389999999999</v>
      </c>
      <c r="BN34" s="342">
        <v>143.7638</v>
      </c>
      <c r="BO34" s="342">
        <v>144.6754</v>
      </c>
      <c r="BP34" s="342">
        <v>139.09540000000001</v>
      </c>
      <c r="BQ34" s="342">
        <v>135.7578</v>
      </c>
      <c r="BR34" s="342">
        <v>132.27369999999999</v>
      </c>
      <c r="BS34" s="342">
        <v>130.4085</v>
      </c>
      <c r="BT34" s="342">
        <v>135.07390000000001</v>
      </c>
      <c r="BU34" s="342">
        <v>140.10079999999999</v>
      </c>
      <c r="BV34" s="342">
        <v>138.1191</v>
      </c>
    </row>
    <row r="35" spans="1:74" ht="11.1" customHeight="1" x14ac:dyDescent="0.2">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2.8828290000000001</v>
      </c>
      <c r="AQ35" s="256">
        <v>2.9339490000000001</v>
      </c>
      <c r="AR35" s="256">
        <v>2.9850690000000002</v>
      </c>
      <c r="AS35" s="256">
        <v>3.0461659999999999</v>
      </c>
      <c r="AT35" s="256">
        <v>3.107262</v>
      </c>
      <c r="AU35" s="256">
        <v>3.1683590000000001</v>
      </c>
      <c r="AV35" s="256">
        <v>3.1983519999999999</v>
      </c>
      <c r="AW35" s="256">
        <v>3.2283439999999999</v>
      </c>
      <c r="AX35" s="256">
        <v>3.258337</v>
      </c>
      <c r="AY35" s="256">
        <v>3.5037750000000001</v>
      </c>
      <c r="AZ35" s="256">
        <v>3.2551969999999999</v>
      </c>
      <c r="BA35" s="256">
        <v>3.6668150000000002</v>
      </c>
      <c r="BB35" s="256">
        <v>3.6465429999999999</v>
      </c>
      <c r="BC35" s="342">
        <v>3.6243099999999999</v>
      </c>
      <c r="BD35" s="342">
        <v>3.6018089999999998</v>
      </c>
      <c r="BE35" s="342">
        <v>3.616457</v>
      </c>
      <c r="BF35" s="342">
        <v>3.6315629999999999</v>
      </c>
      <c r="BG35" s="342">
        <v>3.6467640000000001</v>
      </c>
      <c r="BH35" s="342">
        <v>3.584454</v>
      </c>
      <c r="BI35" s="342">
        <v>3.5227750000000002</v>
      </c>
      <c r="BJ35" s="342">
        <v>3.4606720000000002</v>
      </c>
      <c r="BK35" s="342">
        <v>3.5742500000000001</v>
      </c>
      <c r="BL35" s="342">
        <v>3.3206959999999999</v>
      </c>
      <c r="BM35" s="342">
        <v>3.728332</v>
      </c>
      <c r="BN35" s="342">
        <v>3.7051989999999999</v>
      </c>
      <c r="BO35" s="342">
        <v>3.6809530000000001</v>
      </c>
      <c r="BP35" s="342">
        <v>3.6572480000000001</v>
      </c>
      <c r="BQ35" s="342">
        <v>3.671287</v>
      </c>
      <c r="BR35" s="342">
        <v>3.6863169999999998</v>
      </c>
      <c r="BS35" s="342">
        <v>3.701832</v>
      </c>
      <c r="BT35" s="342">
        <v>3.6400800000000002</v>
      </c>
      <c r="BU35" s="342">
        <v>3.57917</v>
      </c>
      <c r="BV35" s="342">
        <v>3.5179689999999999</v>
      </c>
    </row>
    <row r="36" spans="1:74" ht="11.1" customHeight="1" x14ac:dyDescent="0.2">
      <c r="A36" s="98" t="s">
        <v>62</v>
      </c>
      <c r="B36" s="200" t="s">
        <v>247</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2.35162</v>
      </c>
      <c r="AT36" s="256">
        <v>2.4072249999999999</v>
      </c>
      <c r="AU36" s="256">
        <v>2.4628290000000002</v>
      </c>
      <c r="AV36" s="256">
        <v>2.4195359999999999</v>
      </c>
      <c r="AW36" s="256">
        <v>2.3762439999999998</v>
      </c>
      <c r="AX36" s="256">
        <v>2.332951</v>
      </c>
      <c r="AY36" s="256">
        <v>2.0867779999999998</v>
      </c>
      <c r="AZ36" s="256">
        <v>1.8658699999999999</v>
      </c>
      <c r="BA36" s="256">
        <v>1.6926289999999999</v>
      </c>
      <c r="BB36" s="256">
        <v>1.798265</v>
      </c>
      <c r="BC36" s="342">
        <v>1.8956390000000001</v>
      </c>
      <c r="BD36" s="342">
        <v>1.9874000000000001</v>
      </c>
      <c r="BE36" s="342">
        <v>1.9804660000000001</v>
      </c>
      <c r="BF36" s="342">
        <v>2.0109539999999999</v>
      </c>
      <c r="BG36" s="342">
        <v>2.0377619999999999</v>
      </c>
      <c r="BH36" s="342">
        <v>2.0141070000000001</v>
      </c>
      <c r="BI36" s="342">
        <v>1.9890890000000001</v>
      </c>
      <c r="BJ36" s="342">
        <v>2.0003690000000001</v>
      </c>
      <c r="BK36" s="342">
        <v>1.9385410000000001</v>
      </c>
      <c r="BL36" s="342">
        <v>1.716102</v>
      </c>
      <c r="BM36" s="342">
        <v>1.5439529999999999</v>
      </c>
      <c r="BN36" s="342">
        <v>1.6770620000000001</v>
      </c>
      <c r="BO36" s="342">
        <v>1.800406</v>
      </c>
      <c r="BP36" s="342">
        <v>1.9172180000000001</v>
      </c>
      <c r="BQ36" s="342">
        <v>1.934849</v>
      </c>
      <c r="BR36" s="342">
        <v>1.987695</v>
      </c>
      <c r="BS36" s="342">
        <v>2.0342020000000001</v>
      </c>
      <c r="BT36" s="342">
        <v>2.0144869999999999</v>
      </c>
      <c r="BU36" s="342">
        <v>1.992035</v>
      </c>
      <c r="BV36" s="342">
        <v>2.00475</v>
      </c>
    </row>
    <row r="37" spans="1:74" ht="11.1" customHeight="1" x14ac:dyDescent="0.2">
      <c r="A37" s="98" t="s">
        <v>204</v>
      </c>
      <c r="B37" s="488" t="s">
        <v>205</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0.21167800000000001</v>
      </c>
      <c r="AT37" s="256">
        <v>0.221882</v>
      </c>
      <c r="AU37" s="256">
        <v>0.23208500000000001</v>
      </c>
      <c r="AV37" s="256">
        <v>0.236873</v>
      </c>
      <c r="AW37" s="256">
        <v>0.24166000000000001</v>
      </c>
      <c r="AX37" s="256">
        <v>0.246448</v>
      </c>
      <c r="AY37" s="256">
        <v>0.20930579999999999</v>
      </c>
      <c r="AZ37" s="256">
        <v>0.1958193</v>
      </c>
      <c r="BA37" s="256">
        <v>0.1971184</v>
      </c>
      <c r="BB37" s="256">
        <v>0.19376450000000001</v>
      </c>
      <c r="BC37" s="342">
        <v>0.2000478</v>
      </c>
      <c r="BD37" s="342">
        <v>0.1967506</v>
      </c>
      <c r="BE37" s="342">
        <v>0.19475870000000001</v>
      </c>
      <c r="BF37" s="342">
        <v>0.1923253</v>
      </c>
      <c r="BG37" s="342">
        <v>0.18926670000000001</v>
      </c>
      <c r="BH37" s="342">
        <v>0.18840090000000001</v>
      </c>
      <c r="BI37" s="342">
        <v>0.17739750000000001</v>
      </c>
      <c r="BJ37" s="342">
        <v>0.16653490000000001</v>
      </c>
      <c r="BK37" s="342">
        <v>0.17226150000000001</v>
      </c>
      <c r="BL37" s="342">
        <v>0.1560028</v>
      </c>
      <c r="BM37" s="342">
        <v>0.15476290000000001</v>
      </c>
      <c r="BN37" s="342">
        <v>0.14992759999999999</v>
      </c>
      <c r="BO37" s="342">
        <v>0.15507989999999999</v>
      </c>
      <c r="BP37" s="342">
        <v>0.15091889999999999</v>
      </c>
      <c r="BQ37" s="342">
        <v>0.1483505</v>
      </c>
      <c r="BR37" s="342">
        <v>0.14563400000000001</v>
      </c>
      <c r="BS37" s="342">
        <v>0.1425507</v>
      </c>
      <c r="BT37" s="342">
        <v>0.14181869999999999</v>
      </c>
      <c r="BU37" s="342">
        <v>0.13141349999999999</v>
      </c>
      <c r="BV37" s="342">
        <v>0.1214669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377"/>
      <c r="BD38" s="377"/>
      <c r="BE38" s="377"/>
      <c r="BF38" s="377"/>
      <c r="BG38" s="377"/>
      <c r="BH38" s="377"/>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377"/>
      <c r="BD39" s="377"/>
      <c r="BE39" s="377"/>
      <c r="BF39" s="377"/>
      <c r="BG39" s="377"/>
      <c r="BH39" s="377"/>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376"/>
      <c r="BD40" s="376"/>
      <c r="BE40" s="376"/>
      <c r="BF40" s="376"/>
      <c r="BG40" s="376"/>
      <c r="BH40" s="376"/>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259">
        <v>6.3653438678000001</v>
      </c>
      <c r="AZ41" s="259">
        <v>6.3653438678000001</v>
      </c>
      <c r="BA41" s="259">
        <v>6.3653438678000001</v>
      </c>
      <c r="BB41" s="259">
        <v>6.3653438678000001</v>
      </c>
      <c r="BC41" s="378">
        <v>6.3653440000000003</v>
      </c>
      <c r="BD41" s="378">
        <v>6.3653440000000003</v>
      </c>
      <c r="BE41" s="378">
        <v>6.3653440000000003</v>
      </c>
      <c r="BF41" s="378">
        <v>6.3653440000000003</v>
      </c>
      <c r="BG41" s="378">
        <v>6.3653440000000003</v>
      </c>
      <c r="BH41" s="378">
        <v>6.3653440000000003</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379"/>
      <c r="BD42" s="379"/>
      <c r="BE42" s="379"/>
      <c r="BF42" s="379"/>
      <c r="BG42" s="379"/>
      <c r="BH42" s="379"/>
      <c r="BI42" s="379"/>
      <c r="BJ42" s="379"/>
      <c r="BK42" s="379"/>
      <c r="BL42" s="379"/>
      <c r="BM42" s="379"/>
      <c r="BN42" s="379"/>
      <c r="BO42" s="379"/>
      <c r="BP42" s="379"/>
      <c r="BQ42" s="379"/>
      <c r="BR42" s="379"/>
      <c r="BS42" s="379"/>
      <c r="BT42" s="379"/>
      <c r="BU42" s="379"/>
      <c r="BV42" s="379"/>
    </row>
    <row r="43" spans="1:74" ht="11.1" customHeight="1" x14ac:dyDescent="0.2">
      <c r="A43" s="98" t="s">
        <v>606</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269">
        <v>0.27403686636000002</v>
      </c>
      <c r="AZ43" s="269">
        <v>0.27253201970000002</v>
      </c>
      <c r="BA43" s="269">
        <v>0.25678801842999999</v>
      </c>
      <c r="BB43" s="269">
        <v>0.18255714285999999</v>
      </c>
      <c r="BC43" s="361">
        <v>0.16342860000000001</v>
      </c>
      <c r="BD43" s="361">
        <v>0.19084280000000001</v>
      </c>
      <c r="BE43" s="361">
        <v>0.2101181</v>
      </c>
      <c r="BF43" s="361">
        <v>0.23037450000000001</v>
      </c>
      <c r="BG43" s="361">
        <v>0.2412791</v>
      </c>
      <c r="BH43" s="361">
        <v>0.25353300000000001</v>
      </c>
      <c r="BI43" s="361">
        <v>0.26175579999999998</v>
      </c>
      <c r="BJ43" s="361">
        <v>0.28019810000000001</v>
      </c>
      <c r="BK43" s="361">
        <v>0.26013459999999999</v>
      </c>
      <c r="BL43" s="361">
        <v>0.2655362</v>
      </c>
      <c r="BM43" s="361">
        <v>0.26394570000000001</v>
      </c>
      <c r="BN43" s="361">
        <v>0.25498969999999999</v>
      </c>
      <c r="BO43" s="361">
        <v>0.254162</v>
      </c>
      <c r="BP43" s="361">
        <v>0.25564399999999998</v>
      </c>
      <c r="BQ43" s="361">
        <v>0.25161709999999998</v>
      </c>
      <c r="BR43" s="361">
        <v>0.25298090000000001</v>
      </c>
      <c r="BS43" s="361">
        <v>0.248366</v>
      </c>
      <c r="BT43" s="361">
        <v>0.24868290000000001</v>
      </c>
      <c r="BU43" s="361">
        <v>0.2485231</v>
      </c>
      <c r="BV43" s="361">
        <v>0.2622177</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379"/>
      <c r="BD44" s="379"/>
      <c r="BE44" s="379"/>
      <c r="BF44" s="379"/>
      <c r="BG44" s="379"/>
      <c r="BH44" s="379"/>
      <c r="BI44" s="379"/>
      <c r="BJ44" s="379"/>
      <c r="BK44" s="379"/>
      <c r="BL44" s="379"/>
      <c r="BM44" s="379"/>
      <c r="BN44" s="379"/>
      <c r="BO44" s="379"/>
      <c r="BP44" s="379"/>
      <c r="BQ44" s="379"/>
      <c r="BR44" s="379"/>
      <c r="BS44" s="379"/>
      <c r="BT44" s="379"/>
      <c r="BU44" s="379"/>
      <c r="BV44" s="379"/>
    </row>
    <row r="45" spans="1:74" ht="11.1" customHeight="1" x14ac:dyDescent="0.2">
      <c r="A45" s="98" t="s">
        <v>538</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2.1</v>
      </c>
      <c r="AN45" s="214">
        <v>2.0699999999999998</v>
      </c>
      <c r="AO45" s="214">
        <v>2.08</v>
      </c>
      <c r="AP45" s="214">
        <v>2.0699999999999998</v>
      </c>
      <c r="AQ45" s="214">
        <v>2.06</v>
      </c>
      <c r="AR45" s="214">
        <v>2.0299999999999998</v>
      </c>
      <c r="AS45" s="214">
        <v>2.02</v>
      </c>
      <c r="AT45" s="214">
        <v>2</v>
      </c>
      <c r="AU45" s="214">
        <v>1.96</v>
      </c>
      <c r="AV45" s="214">
        <v>1.96</v>
      </c>
      <c r="AW45" s="214">
        <v>1.97</v>
      </c>
      <c r="AX45" s="214">
        <v>1.92</v>
      </c>
      <c r="AY45" s="214">
        <v>1.9343928335</v>
      </c>
      <c r="AZ45" s="214">
        <v>1.9002370500000001</v>
      </c>
      <c r="BA45" s="214">
        <v>2.0661830000000001</v>
      </c>
      <c r="BB45" s="214">
        <v>2.0691619999999999</v>
      </c>
      <c r="BC45" s="380">
        <v>2.021423</v>
      </c>
      <c r="BD45" s="380">
        <v>1.9856119999999999</v>
      </c>
      <c r="BE45" s="380">
        <v>1.97689</v>
      </c>
      <c r="BF45" s="380">
        <v>1.981735</v>
      </c>
      <c r="BG45" s="380">
        <v>1.9896339999999999</v>
      </c>
      <c r="BH45" s="380">
        <v>1.979638</v>
      </c>
      <c r="BI45" s="380">
        <v>1.9887459999999999</v>
      </c>
      <c r="BJ45" s="380">
        <v>2.0001440000000001</v>
      </c>
      <c r="BK45" s="380">
        <v>2.0085739999999999</v>
      </c>
      <c r="BL45" s="380">
        <v>2.0194869999999998</v>
      </c>
      <c r="BM45" s="380">
        <v>2.0450979999999999</v>
      </c>
      <c r="BN45" s="380">
        <v>2.0652400000000002</v>
      </c>
      <c r="BO45" s="380">
        <v>2.0601050000000001</v>
      </c>
      <c r="BP45" s="380">
        <v>2.0346829999999998</v>
      </c>
      <c r="BQ45" s="380">
        <v>2.0274169999999998</v>
      </c>
      <c r="BR45" s="380">
        <v>2.0358879999999999</v>
      </c>
      <c r="BS45" s="380">
        <v>2.0409739999999998</v>
      </c>
      <c r="BT45" s="380">
        <v>2.028724</v>
      </c>
      <c r="BU45" s="380">
        <v>2.0369989999999998</v>
      </c>
      <c r="BV45" s="380">
        <v>2.0465629999999999</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
      <c r="A47" s="93"/>
      <c r="B47" s="784" t="s">
        <v>829</v>
      </c>
      <c r="C47" s="785"/>
      <c r="D47" s="785"/>
      <c r="E47" s="785"/>
      <c r="F47" s="785"/>
      <c r="G47" s="785"/>
      <c r="H47" s="785"/>
      <c r="I47" s="785"/>
      <c r="J47" s="785"/>
      <c r="K47" s="785"/>
      <c r="L47" s="785"/>
      <c r="M47" s="785"/>
      <c r="N47" s="785"/>
      <c r="O47" s="785"/>
      <c r="P47" s="785"/>
      <c r="Q47" s="785"/>
      <c r="AY47" s="513"/>
      <c r="AZ47" s="513"/>
      <c r="BA47" s="513"/>
      <c r="BB47" s="513"/>
      <c r="BC47" s="513"/>
      <c r="BD47" s="657"/>
      <c r="BE47" s="657"/>
      <c r="BF47" s="657"/>
      <c r="BG47" s="513"/>
      <c r="BH47" s="513"/>
      <c r="BI47" s="513"/>
      <c r="BJ47" s="513"/>
    </row>
    <row r="48" spans="1:74" s="449" customFormat="1" ht="12" customHeight="1" x14ac:dyDescent="0.2">
      <c r="A48" s="448"/>
      <c r="B48" s="846" t="s">
        <v>893</v>
      </c>
      <c r="C48" s="807"/>
      <c r="D48" s="807"/>
      <c r="E48" s="807"/>
      <c r="F48" s="807"/>
      <c r="G48" s="807"/>
      <c r="H48" s="807"/>
      <c r="I48" s="807"/>
      <c r="J48" s="807"/>
      <c r="K48" s="807"/>
      <c r="L48" s="807"/>
      <c r="M48" s="807"/>
      <c r="N48" s="807"/>
      <c r="O48" s="807"/>
      <c r="P48" s="807"/>
      <c r="Q48" s="803"/>
      <c r="AY48" s="514"/>
      <c r="AZ48" s="514"/>
      <c r="BA48" s="514"/>
      <c r="BB48" s="514"/>
      <c r="BC48" s="514"/>
      <c r="BD48" s="658"/>
      <c r="BE48" s="658"/>
      <c r="BF48" s="658"/>
      <c r="BG48" s="514"/>
      <c r="BH48" s="514"/>
      <c r="BI48" s="514"/>
      <c r="BJ48" s="514"/>
    </row>
    <row r="49" spans="1:74" s="449" customFormat="1" ht="12" customHeight="1" x14ac:dyDescent="0.2">
      <c r="A49" s="448"/>
      <c r="B49" s="842" t="s">
        <v>894</v>
      </c>
      <c r="C49" s="807"/>
      <c r="D49" s="807"/>
      <c r="E49" s="807"/>
      <c r="F49" s="807"/>
      <c r="G49" s="807"/>
      <c r="H49" s="807"/>
      <c r="I49" s="807"/>
      <c r="J49" s="807"/>
      <c r="K49" s="807"/>
      <c r="L49" s="807"/>
      <c r="M49" s="807"/>
      <c r="N49" s="807"/>
      <c r="O49" s="807"/>
      <c r="P49" s="807"/>
      <c r="Q49" s="803"/>
      <c r="AY49" s="514"/>
      <c r="AZ49" s="514"/>
      <c r="BA49" s="514"/>
      <c r="BB49" s="514"/>
      <c r="BC49" s="514"/>
      <c r="BD49" s="658"/>
      <c r="BE49" s="658"/>
      <c r="BF49" s="658"/>
      <c r="BG49" s="514"/>
      <c r="BH49" s="514"/>
      <c r="BI49" s="514"/>
      <c r="BJ49" s="514"/>
    </row>
    <row r="50" spans="1:74" s="449" customFormat="1" ht="12" customHeight="1" x14ac:dyDescent="0.2">
      <c r="A50" s="448"/>
      <c r="B50" s="846" t="s">
        <v>895</v>
      </c>
      <c r="C50" s="807"/>
      <c r="D50" s="807"/>
      <c r="E50" s="807"/>
      <c r="F50" s="807"/>
      <c r="G50" s="807"/>
      <c r="H50" s="807"/>
      <c r="I50" s="807"/>
      <c r="J50" s="807"/>
      <c r="K50" s="807"/>
      <c r="L50" s="807"/>
      <c r="M50" s="807"/>
      <c r="N50" s="807"/>
      <c r="O50" s="807"/>
      <c r="P50" s="807"/>
      <c r="Q50" s="803"/>
      <c r="AY50" s="514"/>
      <c r="AZ50" s="514"/>
      <c r="BA50" s="514"/>
      <c r="BB50" s="514"/>
      <c r="BC50" s="514"/>
      <c r="BD50" s="658"/>
      <c r="BE50" s="658"/>
      <c r="BF50" s="658"/>
      <c r="BG50" s="514"/>
      <c r="BH50" s="514"/>
      <c r="BI50" s="514"/>
      <c r="BJ50" s="514"/>
    </row>
    <row r="51" spans="1:74" s="449" customFormat="1" ht="12" customHeight="1" x14ac:dyDescent="0.2">
      <c r="A51" s="448"/>
      <c r="B51" s="846" t="s">
        <v>94</v>
      </c>
      <c r="C51" s="807"/>
      <c r="D51" s="807"/>
      <c r="E51" s="807"/>
      <c r="F51" s="807"/>
      <c r="G51" s="807"/>
      <c r="H51" s="807"/>
      <c r="I51" s="807"/>
      <c r="J51" s="807"/>
      <c r="K51" s="807"/>
      <c r="L51" s="807"/>
      <c r="M51" s="807"/>
      <c r="N51" s="807"/>
      <c r="O51" s="807"/>
      <c r="P51" s="807"/>
      <c r="Q51" s="803"/>
      <c r="AY51" s="514"/>
      <c r="AZ51" s="514"/>
      <c r="BA51" s="514"/>
      <c r="BB51" s="514"/>
      <c r="BC51" s="514"/>
      <c r="BD51" s="658"/>
      <c r="BE51" s="658"/>
      <c r="BF51" s="658"/>
      <c r="BG51" s="514"/>
      <c r="BH51" s="514"/>
      <c r="BI51" s="514"/>
      <c r="BJ51" s="514"/>
    </row>
    <row r="52" spans="1:74" s="449" customFormat="1" ht="12" customHeight="1" x14ac:dyDescent="0.2">
      <c r="A52" s="448"/>
      <c r="B52" s="806" t="s">
        <v>854</v>
      </c>
      <c r="C52" s="807"/>
      <c r="D52" s="807"/>
      <c r="E52" s="807"/>
      <c r="F52" s="807"/>
      <c r="G52" s="807"/>
      <c r="H52" s="807"/>
      <c r="I52" s="807"/>
      <c r="J52" s="807"/>
      <c r="K52" s="807"/>
      <c r="L52" s="807"/>
      <c r="M52" s="807"/>
      <c r="N52" s="807"/>
      <c r="O52" s="807"/>
      <c r="P52" s="807"/>
      <c r="Q52" s="803"/>
      <c r="AY52" s="514"/>
      <c r="AZ52" s="514"/>
      <c r="BA52" s="514"/>
      <c r="BB52" s="514"/>
      <c r="BC52" s="514"/>
      <c r="BD52" s="658"/>
      <c r="BE52" s="658"/>
      <c r="BF52" s="658"/>
      <c r="BG52" s="514"/>
      <c r="BH52" s="514"/>
      <c r="BI52" s="514"/>
      <c r="BJ52" s="514"/>
    </row>
    <row r="53" spans="1:74" s="449" customFormat="1" ht="22.35" customHeight="1" x14ac:dyDescent="0.2">
      <c r="A53" s="448"/>
      <c r="B53" s="806" t="s">
        <v>896</v>
      </c>
      <c r="C53" s="807"/>
      <c r="D53" s="807"/>
      <c r="E53" s="807"/>
      <c r="F53" s="807"/>
      <c r="G53" s="807"/>
      <c r="H53" s="807"/>
      <c r="I53" s="807"/>
      <c r="J53" s="807"/>
      <c r="K53" s="807"/>
      <c r="L53" s="807"/>
      <c r="M53" s="807"/>
      <c r="N53" s="807"/>
      <c r="O53" s="807"/>
      <c r="P53" s="807"/>
      <c r="Q53" s="803"/>
      <c r="AY53" s="514"/>
      <c r="AZ53" s="514"/>
      <c r="BA53" s="514"/>
      <c r="BB53" s="514"/>
      <c r="BC53" s="514"/>
      <c r="BD53" s="658"/>
      <c r="BE53" s="658"/>
      <c r="BF53" s="658"/>
      <c r="BG53" s="514"/>
      <c r="BH53" s="514"/>
      <c r="BI53" s="514"/>
      <c r="BJ53" s="514"/>
    </row>
    <row r="54" spans="1:74" s="449" customFormat="1" ht="12" customHeight="1" x14ac:dyDescent="0.2">
      <c r="A54" s="448"/>
      <c r="B54" s="801" t="s">
        <v>858</v>
      </c>
      <c r="C54" s="802"/>
      <c r="D54" s="802"/>
      <c r="E54" s="802"/>
      <c r="F54" s="802"/>
      <c r="G54" s="802"/>
      <c r="H54" s="802"/>
      <c r="I54" s="802"/>
      <c r="J54" s="802"/>
      <c r="K54" s="802"/>
      <c r="L54" s="802"/>
      <c r="M54" s="802"/>
      <c r="N54" s="802"/>
      <c r="O54" s="802"/>
      <c r="P54" s="802"/>
      <c r="Q54" s="803"/>
      <c r="AY54" s="514"/>
      <c r="AZ54" s="514"/>
      <c r="BA54" s="514"/>
      <c r="BB54" s="514"/>
      <c r="BC54" s="514"/>
      <c r="BD54" s="658"/>
      <c r="BE54" s="658"/>
      <c r="BF54" s="658"/>
      <c r="BG54" s="514"/>
      <c r="BH54" s="514"/>
      <c r="BI54" s="514"/>
      <c r="BJ54" s="514"/>
    </row>
    <row r="55" spans="1:74" s="450" customFormat="1" ht="12" customHeight="1" x14ac:dyDescent="0.2">
      <c r="A55" s="429"/>
      <c r="B55" s="815" t="s">
        <v>954</v>
      </c>
      <c r="C55" s="803"/>
      <c r="D55" s="803"/>
      <c r="E55" s="803"/>
      <c r="F55" s="803"/>
      <c r="G55" s="803"/>
      <c r="H55" s="803"/>
      <c r="I55" s="803"/>
      <c r="J55" s="803"/>
      <c r="K55" s="803"/>
      <c r="L55" s="803"/>
      <c r="M55" s="803"/>
      <c r="N55" s="803"/>
      <c r="O55" s="803"/>
      <c r="P55" s="803"/>
      <c r="Q55" s="803"/>
      <c r="AY55" s="515"/>
      <c r="AZ55" s="515"/>
      <c r="BA55" s="515"/>
      <c r="BB55" s="515"/>
      <c r="BC55" s="515"/>
      <c r="BD55" s="659"/>
      <c r="BE55" s="659"/>
      <c r="BF55" s="659"/>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B6" sqref="BB6:BB51"/>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74" customWidth="1"/>
    <col min="56" max="58" width="6.5703125" style="660" customWidth="1"/>
    <col min="59" max="62" width="6.5703125" style="374" customWidth="1"/>
    <col min="63" max="74" width="6.5703125" style="100" customWidth="1"/>
    <col min="75" max="16384" width="11" style="100"/>
  </cols>
  <sheetData>
    <row r="1" spans="1:74" ht="15.6" customHeight="1" x14ac:dyDescent="0.2">
      <c r="A1" s="794" t="s">
        <v>812</v>
      </c>
      <c r="B1" s="850" t="s">
        <v>826</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299"/>
    </row>
    <row r="2" spans="1:74" ht="14.1" customHeight="1" x14ac:dyDescent="0.2">
      <c r="A2" s="795"/>
      <c r="B2" s="532" t="str">
        <f>"U.S. Energy Information Administration  |  Short-Term Energy Outlook  - "&amp;Dates!D1</f>
        <v>U.S. Energy Information Administration  |  Short-Term Energy Outlook  - May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01"/>
      <c r="B5" s="102" t="s">
        <v>1174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1168</v>
      </c>
      <c r="B6" s="202" t="s">
        <v>464</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344.33203391000001</v>
      </c>
      <c r="P6" s="273">
        <v>291.04967181000001</v>
      </c>
      <c r="Q6" s="273">
        <v>319.33575506</v>
      </c>
      <c r="R6" s="273">
        <v>295.36059060000002</v>
      </c>
      <c r="S6" s="273">
        <v>323.44673778999999</v>
      </c>
      <c r="T6" s="273">
        <v>358.52200715999999</v>
      </c>
      <c r="U6" s="273">
        <v>404.43247348</v>
      </c>
      <c r="V6" s="273">
        <v>384.73857992000001</v>
      </c>
      <c r="W6" s="273">
        <v>335.91491022000002</v>
      </c>
      <c r="X6" s="273">
        <v>318.66964922</v>
      </c>
      <c r="Y6" s="273">
        <v>308.05234230000002</v>
      </c>
      <c r="Z6" s="273">
        <v>350.41580813000002</v>
      </c>
      <c r="AA6" s="273">
        <v>373.21419001999999</v>
      </c>
      <c r="AB6" s="273">
        <v>306.88008635</v>
      </c>
      <c r="AC6" s="273">
        <v>321.53226102000002</v>
      </c>
      <c r="AD6" s="273">
        <v>300.74538290999999</v>
      </c>
      <c r="AE6" s="273">
        <v>338.93751178000002</v>
      </c>
      <c r="AF6" s="273">
        <v>371.87195337000003</v>
      </c>
      <c r="AG6" s="273">
        <v>411.26622479999997</v>
      </c>
      <c r="AH6" s="273">
        <v>408.00546688999998</v>
      </c>
      <c r="AI6" s="273">
        <v>356.24036253000003</v>
      </c>
      <c r="AJ6" s="273">
        <v>324.91189141000001</v>
      </c>
      <c r="AK6" s="273">
        <v>322.35073137000001</v>
      </c>
      <c r="AL6" s="273">
        <v>342.12105164000002</v>
      </c>
      <c r="AM6" s="273">
        <v>357.75365220999998</v>
      </c>
      <c r="AN6" s="273">
        <v>313.68041557999999</v>
      </c>
      <c r="AO6" s="273">
        <v>323.78238920000001</v>
      </c>
      <c r="AP6" s="273">
        <v>294.57676692000001</v>
      </c>
      <c r="AQ6" s="273">
        <v>328.26850844000001</v>
      </c>
      <c r="AR6" s="273">
        <v>351.36268860000001</v>
      </c>
      <c r="AS6" s="273">
        <v>411.61614322000003</v>
      </c>
      <c r="AT6" s="273">
        <v>401.66494265</v>
      </c>
      <c r="AU6" s="273">
        <v>359.54511344999997</v>
      </c>
      <c r="AV6" s="273">
        <v>321.87496382</v>
      </c>
      <c r="AW6" s="273">
        <v>316.67189694000001</v>
      </c>
      <c r="AX6" s="273">
        <v>337.25309442000002</v>
      </c>
      <c r="AY6" s="273">
        <v>339.32035847999998</v>
      </c>
      <c r="AZ6" s="273">
        <v>316.93344335</v>
      </c>
      <c r="BA6" s="273">
        <v>306.83969999999999</v>
      </c>
      <c r="BB6" s="273">
        <v>277.70420000000001</v>
      </c>
      <c r="BC6" s="334">
        <v>312.41289999999998</v>
      </c>
      <c r="BD6" s="334">
        <v>337.6207</v>
      </c>
      <c r="BE6" s="334">
        <v>390.31869999999998</v>
      </c>
      <c r="BF6" s="334">
        <v>379.14190000000002</v>
      </c>
      <c r="BG6" s="334">
        <v>327.15629999999999</v>
      </c>
      <c r="BH6" s="334">
        <v>298.64879999999999</v>
      </c>
      <c r="BI6" s="334">
        <v>287.16210000000001</v>
      </c>
      <c r="BJ6" s="334">
        <v>325.613</v>
      </c>
      <c r="BK6" s="334">
        <v>331.3021</v>
      </c>
      <c r="BL6" s="334">
        <v>290.61279999999999</v>
      </c>
      <c r="BM6" s="334">
        <v>305.9545</v>
      </c>
      <c r="BN6" s="334">
        <v>279.72980000000001</v>
      </c>
      <c r="BO6" s="334">
        <v>319.01510000000002</v>
      </c>
      <c r="BP6" s="334">
        <v>347.95800000000003</v>
      </c>
      <c r="BQ6" s="334">
        <v>398.38639999999998</v>
      </c>
      <c r="BR6" s="334">
        <v>389.05459999999999</v>
      </c>
      <c r="BS6" s="334">
        <v>327.28100000000001</v>
      </c>
      <c r="BT6" s="334">
        <v>304.99099999999999</v>
      </c>
      <c r="BU6" s="334">
        <v>293.58319999999998</v>
      </c>
      <c r="BV6" s="334">
        <v>332.5163</v>
      </c>
    </row>
    <row r="7" spans="1:74" ht="11.1" customHeight="1" x14ac:dyDescent="0.2">
      <c r="A7" s="101" t="s">
        <v>1169</v>
      </c>
      <c r="B7" s="130" t="s">
        <v>1392</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330.85866775</v>
      </c>
      <c r="P7" s="273">
        <v>278.90430788999998</v>
      </c>
      <c r="Q7" s="273">
        <v>306.38182124000002</v>
      </c>
      <c r="R7" s="273">
        <v>282.89862764999998</v>
      </c>
      <c r="S7" s="273">
        <v>310.70322972999998</v>
      </c>
      <c r="T7" s="273">
        <v>345.2405493</v>
      </c>
      <c r="U7" s="273">
        <v>390.29400489</v>
      </c>
      <c r="V7" s="273">
        <v>370.79442302000001</v>
      </c>
      <c r="W7" s="273">
        <v>323.47218779999997</v>
      </c>
      <c r="X7" s="273">
        <v>306.08493284000002</v>
      </c>
      <c r="Y7" s="273">
        <v>295.31466129</v>
      </c>
      <c r="Z7" s="273">
        <v>336.50531651</v>
      </c>
      <c r="AA7" s="273">
        <v>359.43268525000002</v>
      </c>
      <c r="AB7" s="273">
        <v>294.61923932000002</v>
      </c>
      <c r="AC7" s="273">
        <v>308.73195314999998</v>
      </c>
      <c r="AD7" s="273">
        <v>288.49843047000002</v>
      </c>
      <c r="AE7" s="273">
        <v>325.89452800999999</v>
      </c>
      <c r="AF7" s="273">
        <v>358.50945899999999</v>
      </c>
      <c r="AG7" s="273">
        <v>396.82992151000002</v>
      </c>
      <c r="AH7" s="273">
        <v>393.47495798</v>
      </c>
      <c r="AI7" s="273">
        <v>342.8989737</v>
      </c>
      <c r="AJ7" s="273">
        <v>311.72968127000001</v>
      </c>
      <c r="AK7" s="273">
        <v>309.04453319999999</v>
      </c>
      <c r="AL7" s="273">
        <v>328.30198397999999</v>
      </c>
      <c r="AM7" s="273">
        <v>343.56359831999998</v>
      </c>
      <c r="AN7" s="273">
        <v>301.17312204000001</v>
      </c>
      <c r="AO7" s="273">
        <v>310.42133525999998</v>
      </c>
      <c r="AP7" s="273">
        <v>281.88617052000001</v>
      </c>
      <c r="AQ7" s="273">
        <v>315.31014499999998</v>
      </c>
      <c r="AR7" s="273">
        <v>338.27180069999997</v>
      </c>
      <c r="AS7" s="273">
        <v>397.30071881999999</v>
      </c>
      <c r="AT7" s="273">
        <v>387.31513553000002</v>
      </c>
      <c r="AU7" s="273">
        <v>346.09166249999998</v>
      </c>
      <c r="AV7" s="273">
        <v>308.59937477</v>
      </c>
      <c r="AW7" s="273">
        <v>302.8451814</v>
      </c>
      <c r="AX7" s="273">
        <v>323.00280461</v>
      </c>
      <c r="AY7" s="273">
        <v>324.83890194000003</v>
      </c>
      <c r="AZ7" s="273">
        <v>303.64077644999998</v>
      </c>
      <c r="BA7" s="273">
        <v>296.12029999999999</v>
      </c>
      <c r="BB7" s="273">
        <v>267.94510000000002</v>
      </c>
      <c r="BC7" s="334">
        <v>302.673</v>
      </c>
      <c r="BD7" s="334">
        <v>328.12810000000002</v>
      </c>
      <c r="BE7" s="334">
        <v>380.15710000000001</v>
      </c>
      <c r="BF7" s="334">
        <v>369.35969999999998</v>
      </c>
      <c r="BG7" s="334">
        <v>318.03890000000001</v>
      </c>
      <c r="BH7" s="334">
        <v>289.7595</v>
      </c>
      <c r="BI7" s="334">
        <v>278.09629999999999</v>
      </c>
      <c r="BJ7" s="334">
        <v>315.99189999999999</v>
      </c>
      <c r="BK7" s="334">
        <v>321.40390000000002</v>
      </c>
      <c r="BL7" s="334">
        <v>281.63060000000002</v>
      </c>
      <c r="BM7" s="334">
        <v>296.1832</v>
      </c>
      <c r="BN7" s="334">
        <v>270.36320000000001</v>
      </c>
      <c r="BO7" s="334">
        <v>309.32960000000003</v>
      </c>
      <c r="BP7" s="334">
        <v>338.14479999999998</v>
      </c>
      <c r="BQ7" s="334">
        <v>387.7056</v>
      </c>
      <c r="BR7" s="334">
        <v>378.56040000000002</v>
      </c>
      <c r="BS7" s="334">
        <v>317.3426</v>
      </c>
      <c r="BT7" s="334">
        <v>295.1728</v>
      </c>
      <c r="BU7" s="334">
        <v>283.56779999999998</v>
      </c>
      <c r="BV7" s="334">
        <v>321.89749999999998</v>
      </c>
    </row>
    <row r="8" spans="1:74" ht="11.1" customHeight="1" x14ac:dyDescent="0.2">
      <c r="A8" s="101" t="s">
        <v>1393</v>
      </c>
      <c r="B8" s="130" t="s">
        <v>1394</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12.370320940999999</v>
      </c>
      <c r="P8" s="273">
        <v>11.165080836</v>
      </c>
      <c r="Q8" s="273">
        <v>11.866643140000001</v>
      </c>
      <c r="R8" s="273">
        <v>11.47611468</v>
      </c>
      <c r="S8" s="273">
        <v>11.669611293999999</v>
      </c>
      <c r="T8" s="273">
        <v>12.14311665</v>
      </c>
      <c r="U8" s="273">
        <v>12.911672143000001</v>
      </c>
      <c r="V8" s="273">
        <v>12.742698861999999</v>
      </c>
      <c r="W8" s="273">
        <v>11.34465801</v>
      </c>
      <c r="X8" s="273">
        <v>11.531131999999999</v>
      </c>
      <c r="Y8" s="273">
        <v>11.7312177</v>
      </c>
      <c r="Z8" s="273">
        <v>12.805809902</v>
      </c>
      <c r="AA8" s="273">
        <v>12.667554149000001</v>
      </c>
      <c r="AB8" s="273">
        <v>11.265465792000001</v>
      </c>
      <c r="AC8" s="273">
        <v>11.74227548</v>
      </c>
      <c r="AD8" s="273">
        <v>11.257603530000001</v>
      </c>
      <c r="AE8" s="273">
        <v>11.966830459000001</v>
      </c>
      <c r="AF8" s="273">
        <v>12.19919556</v>
      </c>
      <c r="AG8" s="273">
        <v>13.137917583</v>
      </c>
      <c r="AH8" s="273">
        <v>13.212371306</v>
      </c>
      <c r="AI8" s="273">
        <v>12.18536055</v>
      </c>
      <c r="AJ8" s="273">
        <v>12.126958603</v>
      </c>
      <c r="AK8" s="273">
        <v>12.31289967</v>
      </c>
      <c r="AL8" s="273">
        <v>12.723948139999999</v>
      </c>
      <c r="AM8" s="273">
        <v>13.022859347000001</v>
      </c>
      <c r="AN8" s="273">
        <v>11.443426792</v>
      </c>
      <c r="AO8" s="273">
        <v>12.204342725</v>
      </c>
      <c r="AP8" s="273">
        <v>11.64499191</v>
      </c>
      <c r="AQ8" s="273">
        <v>11.873916980000001</v>
      </c>
      <c r="AR8" s="273">
        <v>11.98463244</v>
      </c>
      <c r="AS8" s="273">
        <v>13.068406159</v>
      </c>
      <c r="AT8" s="273">
        <v>13.081698401000001</v>
      </c>
      <c r="AU8" s="273">
        <v>12.31279119</v>
      </c>
      <c r="AV8" s="273">
        <v>12.176255764</v>
      </c>
      <c r="AW8" s="273">
        <v>12.72724485</v>
      </c>
      <c r="AX8" s="273">
        <v>13.104863523000001</v>
      </c>
      <c r="AY8" s="273">
        <v>13.324250976</v>
      </c>
      <c r="AZ8" s="273">
        <v>12.217718815</v>
      </c>
      <c r="BA8" s="273">
        <v>9.886476</v>
      </c>
      <c r="BB8" s="273">
        <v>8.9990520000000007</v>
      </c>
      <c r="BC8" s="334">
        <v>8.9403430000000004</v>
      </c>
      <c r="BD8" s="334">
        <v>8.6590469999999993</v>
      </c>
      <c r="BE8" s="334">
        <v>9.212567</v>
      </c>
      <c r="BF8" s="334">
        <v>8.844913</v>
      </c>
      <c r="BG8" s="334">
        <v>8.2779089999999993</v>
      </c>
      <c r="BH8" s="334">
        <v>8.1156480000000002</v>
      </c>
      <c r="BI8" s="334">
        <v>8.3238690000000002</v>
      </c>
      <c r="BJ8" s="334">
        <v>8.8081510000000005</v>
      </c>
      <c r="BK8" s="334">
        <v>9.0636460000000003</v>
      </c>
      <c r="BL8" s="334">
        <v>8.2206100000000006</v>
      </c>
      <c r="BM8" s="334">
        <v>8.9592679999999998</v>
      </c>
      <c r="BN8" s="334">
        <v>8.611955</v>
      </c>
      <c r="BO8" s="334">
        <v>8.8812309999999997</v>
      </c>
      <c r="BP8" s="334">
        <v>8.9657830000000001</v>
      </c>
      <c r="BQ8" s="334">
        <v>9.7103210000000004</v>
      </c>
      <c r="BR8" s="334">
        <v>9.5290359999999996</v>
      </c>
      <c r="BS8" s="334">
        <v>9.0670830000000002</v>
      </c>
      <c r="BT8" s="334">
        <v>9.0062709999999999</v>
      </c>
      <c r="BU8" s="334">
        <v>9.2362950000000001</v>
      </c>
      <c r="BV8" s="334">
        <v>9.7673799999999993</v>
      </c>
    </row>
    <row r="9" spans="1:74" ht="11.1" customHeight="1" x14ac:dyDescent="0.2">
      <c r="A9" s="101" t="s">
        <v>1395</v>
      </c>
      <c r="B9" s="130" t="s">
        <v>1396</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1.1030452239999999</v>
      </c>
      <c r="P9" s="273">
        <v>0.98028307999999997</v>
      </c>
      <c r="Q9" s="273">
        <v>1.087290683</v>
      </c>
      <c r="R9" s="273">
        <v>0.98584826999999997</v>
      </c>
      <c r="S9" s="273">
        <v>1.0738967610000001</v>
      </c>
      <c r="T9" s="273">
        <v>1.1383412100000001</v>
      </c>
      <c r="U9" s="273">
        <v>1.2267964490000001</v>
      </c>
      <c r="V9" s="273">
        <v>1.201458041</v>
      </c>
      <c r="W9" s="273">
        <v>1.0980644100000001</v>
      </c>
      <c r="X9" s="273">
        <v>1.053584383</v>
      </c>
      <c r="Y9" s="273">
        <v>1.00646331</v>
      </c>
      <c r="Z9" s="273">
        <v>1.104681714</v>
      </c>
      <c r="AA9" s="273">
        <v>1.1139506210000001</v>
      </c>
      <c r="AB9" s="273">
        <v>0.99538123999999994</v>
      </c>
      <c r="AC9" s="273">
        <v>1.0580323869999999</v>
      </c>
      <c r="AD9" s="273">
        <v>0.98934891000000003</v>
      </c>
      <c r="AE9" s="273">
        <v>1.0761533130000001</v>
      </c>
      <c r="AF9" s="273">
        <v>1.1632988099999999</v>
      </c>
      <c r="AG9" s="273">
        <v>1.29838571</v>
      </c>
      <c r="AH9" s="273">
        <v>1.318137608</v>
      </c>
      <c r="AI9" s="273">
        <v>1.1560282799999999</v>
      </c>
      <c r="AJ9" s="273">
        <v>1.055251532</v>
      </c>
      <c r="AK9" s="273">
        <v>0.99329849999999997</v>
      </c>
      <c r="AL9" s="273">
        <v>1.095119516</v>
      </c>
      <c r="AM9" s="273">
        <v>1.167194547</v>
      </c>
      <c r="AN9" s="273">
        <v>1.0638667479999999</v>
      </c>
      <c r="AO9" s="273">
        <v>1.1567112150000001</v>
      </c>
      <c r="AP9" s="273">
        <v>1.0456044900000001</v>
      </c>
      <c r="AQ9" s="273">
        <v>1.084446464</v>
      </c>
      <c r="AR9" s="273">
        <v>1.1062554600000001</v>
      </c>
      <c r="AS9" s="273">
        <v>1.247018245</v>
      </c>
      <c r="AT9" s="273">
        <v>1.2681087230000001</v>
      </c>
      <c r="AU9" s="273">
        <v>1.1406597599999999</v>
      </c>
      <c r="AV9" s="273">
        <v>1.0993332840000001</v>
      </c>
      <c r="AW9" s="273">
        <v>1.09947069</v>
      </c>
      <c r="AX9" s="273">
        <v>1.1454262850000001</v>
      </c>
      <c r="AY9" s="273">
        <v>1.15720556</v>
      </c>
      <c r="AZ9" s="273">
        <v>1.0749480819999999</v>
      </c>
      <c r="BA9" s="273">
        <v>0.83287339999999999</v>
      </c>
      <c r="BB9" s="273">
        <v>0.76000449999999997</v>
      </c>
      <c r="BC9" s="334">
        <v>0.79950270000000001</v>
      </c>
      <c r="BD9" s="334">
        <v>0.83353699999999997</v>
      </c>
      <c r="BE9" s="334">
        <v>0.94900019999999996</v>
      </c>
      <c r="BF9" s="334">
        <v>0.93727870000000002</v>
      </c>
      <c r="BG9" s="334">
        <v>0.8394855</v>
      </c>
      <c r="BH9" s="334">
        <v>0.77365660000000003</v>
      </c>
      <c r="BI9" s="334">
        <v>0.74192720000000001</v>
      </c>
      <c r="BJ9" s="334">
        <v>0.81299750000000004</v>
      </c>
      <c r="BK9" s="334">
        <v>0.83450959999999996</v>
      </c>
      <c r="BL9" s="334">
        <v>0.7615381</v>
      </c>
      <c r="BM9" s="334">
        <v>0.81204980000000004</v>
      </c>
      <c r="BN9" s="334">
        <v>0.75464750000000003</v>
      </c>
      <c r="BO9" s="334">
        <v>0.80433739999999998</v>
      </c>
      <c r="BP9" s="334">
        <v>0.84743880000000005</v>
      </c>
      <c r="BQ9" s="334">
        <v>0.97039949999999997</v>
      </c>
      <c r="BR9" s="334">
        <v>0.96525360000000004</v>
      </c>
      <c r="BS9" s="334">
        <v>0.87135439999999997</v>
      </c>
      <c r="BT9" s="334">
        <v>0.81190110000000004</v>
      </c>
      <c r="BU9" s="334">
        <v>0.77911019999999997</v>
      </c>
      <c r="BV9" s="334">
        <v>0.85139469999999995</v>
      </c>
    </row>
    <row r="10" spans="1:74" ht="11.1" customHeight="1" x14ac:dyDescent="0.2">
      <c r="A10" s="104" t="s">
        <v>1170</v>
      </c>
      <c r="B10" s="130" t="s">
        <v>465</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3.3410119800000002</v>
      </c>
      <c r="AN10" s="273">
        <v>3.1338530160000002</v>
      </c>
      <c r="AO10" s="273">
        <v>2.4007799959999998</v>
      </c>
      <c r="AP10" s="273">
        <v>2.3863760100000002</v>
      </c>
      <c r="AQ10" s="273">
        <v>3.041396019</v>
      </c>
      <c r="AR10" s="273">
        <v>3.63049599</v>
      </c>
      <c r="AS10" s="273">
        <v>3.685152993</v>
      </c>
      <c r="AT10" s="273">
        <v>4.0799139990000004</v>
      </c>
      <c r="AU10" s="273">
        <v>3.5169769799999999</v>
      </c>
      <c r="AV10" s="273">
        <v>2.1962630139999999</v>
      </c>
      <c r="AW10" s="273">
        <v>3.5953349999999999</v>
      </c>
      <c r="AX10" s="273">
        <v>4.0368740020000002</v>
      </c>
      <c r="AY10" s="273">
        <v>4.1375160231999999</v>
      </c>
      <c r="AZ10" s="273">
        <v>3.6171288514</v>
      </c>
      <c r="BA10" s="273">
        <v>3.9951059999999998</v>
      </c>
      <c r="BB10" s="273">
        <v>3.657295</v>
      </c>
      <c r="BC10" s="334">
        <v>4.2257369999999996</v>
      </c>
      <c r="BD10" s="334">
        <v>4.6433949999999999</v>
      </c>
      <c r="BE10" s="334">
        <v>5.324268</v>
      </c>
      <c r="BF10" s="334">
        <v>5.3702629999999996</v>
      </c>
      <c r="BG10" s="334">
        <v>4.0606150000000003</v>
      </c>
      <c r="BH10" s="334">
        <v>3.5129320000000002</v>
      </c>
      <c r="BI10" s="334">
        <v>3.6413380000000002</v>
      </c>
      <c r="BJ10" s="334">
        <v>3.833005</v>
      </c>
      <c r="BK10" s="334">
        <v>4.5031650000000001</v>
      </c>
      <c r="BL10" s="334">
        <v>3.6791049999999998</v>
      </c>
      <c r="BM10" s="334">
        <v>4.0570909999999998</v>
      </c>
      <c r="BN10" s="334">
        <v>3.705489</v>
      </c>
      <c r="BO10" s="334">
        <v>4.2976089999999996</v>
      </c>
      <c r="BP10" s="334">
        <v>4.6885479999999999</v>
      </c>
      <c r="BQ10" s="334">
        <v>5.3263360000000004</v>
      </c>
      <c r="BR10" s="334">
        <v>5.3528830000000003</v>
      </c>
      <c r="BS10" s="334">
        <v>4.0489879999999996</v>
      </c>
      <c r="BT10" s="334">
        <v>3.545093</v>
      </c>
      <c r="BU10" s="334">
        <v>3.704615</v>
      </c>
      <c r="BV10" s="334">
        <v>3.9100269999999999</v>
      </c>
    </row>
    <row r="11" spans="1:74" ht="11.1" customHeight="1" x14ac:dyDescent="0.2">
      <c r="A11" s="104" t="s">
        <v>1171</v>
      </c>
      <c r="B11" s="130" t="s">
        <v>406</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350.86684892</v>
      </c>
      <c r="P11" s="273">
        <v>296.03205881000002</v>
      </c>
      <c r="Q11" s="273">
        <v>324.36063904999997</v>
      </c>
      <c r="R11" s="273">
        <v>299.81637561000002</v>
      </c>
      <c r="S11" s="273">
        <v>327.69918579</v>
      </c>
      <c r="T11" s="273">
        <v>363.70358615999999</v>
      </c>
      <c r="U11" s="273">
        <v>409.63745647000002</v>
      </c>
      <c r="V11" s="273">
        <v>390.47496490999998</v>
      </c>
      <c r="W11" s="273">
        <v>340.45115621999997</v>
      </c>
      <c r="X11" s="273">
        <v>321.91208623</v>
      </c>
      <c r="Y11" s="273">
        <v>311.15944530000002</v>
      </c>
      <c r="Z11" s="273">
        <v>354.47087011000002</v>
      </c>
      <c r="AA11" s="273">
        <v>377.29945099000003</v>
      </c>
      <c r="AB11" s="273">
        <v>310.40024435999999</v>
      </c>
      <c r="AC11" s="273">
        <v>325.93540703000002</v>
      </c>
      <c r="AD11" s="273">
        <v>303.65250792000001</v>
      </c>
      <c r="AE11" s="273">
        <v>343.03526677999997</v>
      </c>
      <c r="AF11" s="273">
        <v>376.15051937999999</v>
      </c>
      <c r="AG11" s="273">
        <v>415.70158479999998</v>
      </c>
      <c r="AH11" s="273">
        <v>413.00723687999999</v>
      </c>
      <c r="AI11" s="273">
        <v>359.43002252999997</v>
      </c>
      <c r="AJ11" s="273">
        <v>327.74646540999998</v>
      </c>
      <c r="AK11" s="273">
        <v>324.87902738999998</v>
      </c>
      <c r="AL11" s="273">
        <v>345.29549063000002</v>
      </c>
      <c r="AM11" s="273">
        <v>361.09466419</v>
      </c>
      <c r="AN11" s="273">
        <v>316.81426859999999</v>
      </c>
      <c r="AO11" s="273">
        <v>326.18316920000001</v>
      </c>
      <c r="AP11" s="273">
        <v>296.96314293</v>
      </c>
      <c r="AQ11" s="273">
        <v>331.30990445999998</v>
      </c>
      <c r="AR11" s="273">
        <v>354.99318459</v>
      </c>
      <c r="AS11" s="273">
        <v>415.30129621999998</v>
      </c>
      <c r="AT11" s="273">
        <v>405.74485664999997</v>
      </c>
      <c r="AU11" s="273">
        <v>363.06209043000001</v>
      </c>
      <c r="AV11" s="273">
        <v>324.07122683</v>
      </c>
      <c r="AW11" s="273">
        <v>320.26723193999999</v>
      </c>
      <c r="AX11" s="273">
        <v>341.28996841999998</v>
      </c>
      <c r="AY11" s="273">
        <v>343.4578745</v>
      </c>
      <c r="AZ11" s="273">
        <v>320.55057219999998</v>
      </c>
      <c r="BA11" s="273">
        <v>310.83479999999997</v>
      </c>
      <c r="BB11" s="273">
        <v>281.36149999999998</v>
      </c>
      <c r="BC11" s="334">
        <v>316.6386</v>
      </c>
      <c r="BD11" s="334">
        <v>342.26409999999998</v>
      </c>
      <c r="BE11" s="334">
        <v>395.64299999999997</v>
      </c>
      <c r="BF11" s="334">
        <v>384.51209999999998</v>
      </c>
      <c r="BG11" s="334">
        <v>331.21690000000001</v>
      </c>
      <c r="BH11" s="334">
        <v>302.16180000000003</v>
      </c>
      <c r="BI11" s="334">
        <v>290.80340000000001</v>
      </c>
      <c r="BJ11" s="334">
        <v>329.44600000000003</v>
      </c>
      <c r="BK11" s="334">
        <v>335.80520000000001</v>
      </c>
      <c r="BL11" s="334">
        <v>294.2919</v>
      </c>
      <c r="BM11" s="334">
        <v>310.01159999999999</v>
      </c>
      <c r="BN11" s="334">
        <v>283.43529999999998</v>
      </c>
      <c r="BO11" s="334">
        <v>323.31270000000001</v>
      </c>
      <c r="BP11" s="334">
        <v>352.64659999999998</v>
      </c>
      <c r="BQ11" s="334">
        <v>403.71269999999998</v>
      </c>
      <c r="BR11" s="334">
        <v>394.40750000000003</v>
      </c>
      <c r="BS11" s="334">
        <v>331.33</v>
      </c>
      <c r="BT11" s="334">
        <v>308.53609999999998</v>
      </c>
      <c r="BU11" s="334">
        <v>297.2878</v>
      </c>
      <c r="BV11" s="334">
        <v>336.42630000000003</v>
      </c>
    </row>
    <row r="12" spans="1:74" ht="11.1" customHeight="1" x14ac:dyDescent="0.2">
      <c r="A12" s="104" t="s">
        <v>1172</v>
      </c>
      <c r="B12" s="130" t="s">
        <v>355</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20.565512747</v>
      </c>
      <c r="P12" s="273">
        <v>9.3257837119999998</v>
      </c>
      <c r="Q12" s="273">
        <v>21.260261806999999</v>
      </c>
      <c r="R12" s="273">
        <v>15.80118309</v>
      </c>
      <c r="S12" s="273">
        <v>24.361261990999999</v>
      </c>
      <c r="T12" s="273">
        <v>23.169505139999998</v>
      </c>
      <c r="U12" s="273">
        <v>29.301778057</v>
      </c>
      <c r="V12" s="273">
        <v>17.664542325999999</v>
      </c>
      <c r="W12" s="273">
        <v>7.5286250399999997</v>
      </c>
      <c r="X12" s="273">
        <v>11.048111421</v>
      </c>
      <c r="Y12" s="273">
        <v>16.350302039999999</v>
      </c>
      <c r="Z12" s="273">
        <v>29.737578785</v>
      </c>
      <c r="AA12" s="273">
        <v>20.417194208000002</v>
      </c>
      <c r="AB12" s="273">
        <v>6.6321152520000002</v>
      </c>
      <c r="AC12" s="273">
        <v>17.414696895999999</v>
      </c>
      <c r="AD12" s="273">
        <v>14.161183080000001</v>
      </c>
      <c r="AE12" s="273">
        <v>28.047423662</v>
      </c>
      <c r="AF12" s="273">
        <v>26.040110640000002</v>
      </c>
      <c r="AG12" s="273">
        <v>27.684211665999999</v>
      </c>
      <c r="AH12" s="273">
        <v>18.797868133000001</v>
      </c>
      <c r="AI12" s="273">
        <v>10.15904763</v>
      </c>
      <c r="AJ12" s="273">
        <v>6.7677269630000003</v>
      </c>
      <c r="AK12" s="273">
        <v>22.395175980000001</v>
      </c>
      <c r="AL12" s="273">
        <v>20.717400315999999</v>
      </c>
      <c r="AM12" s="273">
        <v>24.815407651000001</v>
      </c>
      <c r="AN12" s="273">
        <v>14.490777616000001</v>
      </c>
      <c r="AO12" s="273">
        <v>17.240694143999999</v>
      </c>
      <c r="AP12" s="273">
        <v>16.689604559999999</v>
      </c>
      <c r="AQ12" s="273">
        <v>27.678959986999999</v>
      </c>
      <c r="AR12" s="273">
        <v>27.12323829</v>
      </c>
      <c r="AS12" s="273">
        <v>32.143850833999998</v>
      </c>
      <c r="AT12" s="273">
        <v>26.177438531</v>
      </c>
      <c r="AU12" s="273">
        <v>16.06287537</v>
      </c>
      <c r="AV12" s="273">
        <v>9.6290886530000002</v>
      </c>
      <c r="AW12" s="273">
        <v>26.358325019999999</v>
      </c>
      <c r="AX12" s="273">
        <v>23.090143261000001</v>
      </c>
      <c r="AY12" s="273">
        <v>20.880934111999998</v>
      </c>
      <c r="AZ12" s="273">
        <v>18.338094657999999</v>
      </c>
      <c r="BA12" s="273">
        <v>13.42825</v>
      </c>
      <c r="BB12" s="273">
        <v>13.996650000000001</v>
      </c>
      <c r="BC12" s="334">
        <v>24.44445</v>
      </c>
      <c r="BD12" s="334">
        <v>24.874359999999999</v>
      </c>
      <c r="BE12" s="334">
        <v>29.28304</v>
      </c>
      <c r="BF12" s="334">
        <v>21.74736</v>
      </c>
      <c r="BG12" s="334">
        <v>14.241350000000001</v>
      </c>
      <c r="BH12" s="334">
        <v>9.9981950000000008</v>
      </c>
      <c r="BI12" s="334">
        <v>16.91797</v>
      </c>
      <c r="BJ12" s="334">
        <v>24.773949999999999</v>
      </c>
      <c r="BK12" s="334">
        <v>18.28697</v>
      </c>
      <c r="BL12" s="334">
        <v>9.2674380000000003</v>
      </c>
      <c r="BM12" s="334">
        <v>15.56256</v>
      </c>
      <c r="BN12" s="334">
        <v>13.2879</v>
      </c>
      <c r="BO12" s="334">
        <v>26.966819999999998</v>
      </c>
      <c r="BP12" s="334">
        <v>25.358910000000002</v>
      </c>
      <c r="BQ12" s="334">
        <v>29.654140000000002</v>
      </c>
      <c r="BR12" s="334">
        <v>22.401630000000001</v>
      </c>
      <c r="BS12" s="334">
        <v>4.7405030000000004</v>
      </c>
      <c r="BT12" s="334">
        <v>10.162459999999999</v>
      </c>
      <c r="BU12" s="334">
        <v>17.239740000000001</v>
      </c>
      <c r="BV12" s="334">
        <v>25.23423</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371"/>
      <c r="BD13" s="371"/>
      <c r="BE13" s="371"/>
      <c r="BF13" s="371"/>
      <c r="BG13" s="371"/>
      <c r="BH13" s="371"/>
      <c r="BI13" s="371"/>
      <c r="BJ13" s="371"/>
      <c r="BK13" s="371"/>
      <c r="BL13" s="371"/>
      <c r="BM13" s="371"/>
      <c r="BN13" s="371"/>
      <c r="BO13" s="371"/>
      <c r="BP13" s="371"/>
      <c r="BQ13" s="371"/>
      <c r="BR13" s="371"/>
      <c r="BS13" s="371"/>
      <c r="BT13" s="371"/>
      <c r="BU13" s="371"/>
      <c r="BV13" s="371"/>
    </row>
    <row r="14" spans="1:74" ht="11.1" customHeight="1" x14ac:dyDescent="0.2">
      <c r="A14" s="101"/>
      <c r="B14" s="106" t="s">
        <v>1173</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371"/>
      <c r="BD14" s="371"/>
      <c r="BE14" s="371"/>
      <c r="BF14" s="371"/>
      <c r="BG14" s="371"/>
      <c r="BH14" s="371"/>
      <c r="BI14" s="371"/>
      <c r="BJ14" s="371"/>
      <c r="BK14" s="371"/>
      <c r="BL14" s="371"/>
      <c r="BM14" s="371"/>
      <c r="BN14" s="371"/>
      <c r="BO14" s="371"/>
      <c r="BP14" s="371"/>
      <c r="BQ14" s="371"/>
      <c r="BR14" s="371"/>
      <c r="BS14" s="371"/>
      <c r="BT14" s="371"/>
      <c r="BU14" s="371"/>
      <c r="BV14" s="371"/>
    </row>
    <row r="15" spans="1:74" ht="11.1" customHeight="1" x14ac:dyDescent="0.2">
      <c r="A15" s="104" t="s">
        <v>1175</v>
      </c>
      <c r="B15" s="130" t="s">
        <v>466</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344.47768812999999</v>
      </c>
      <c r="AB15" s="273">
        <v>292.73228481000001</v>
      </c>
      <c r="AC15" s="273">
        <v>296.99930554000002</v>
      </c>
      <c r="AD15" s="273">
        <v>278.46798732000002</v>
      </c>
      <c r="AE15" s="273">
        <v>303.24800969</v>
      </c>
      <c r="AF15" s="273">
        <v>338.08298767999997</v>
      </c>
      <c r="AG15" s="273">
        <v>375.02342897</v>
      </c>
      <c r="AH15" s="273">
        <v>381.13063082999997</v>
      </c>
      <c r="AI15" s="273">
        <v>337.26254918000001</v>
      </c>
      <c r="AJ15" s="273">
        <v>309.11358574000002</v>
      </c>
      <c r="AK15" s="273">
        <v>290.5071001</v>
      </c>
      <c r="AL15" s="273">
        <v>312.13970977999998</v>
      </c>
      <c r="AM15" s="273">
        <v>323.50695809000001</v>
      </c>
      <c r="AN15" s="273">
        <v>291.06582318</v>
      </c>
      <c r="AO15" s="273">
        <v>296.91634722999999</v>
      </c>
      <c r="AP15" s="273">
        <v>268.85088302999998</v>
      </c>
      <c r="AQ15" s="273">
        <v>291.96727272999999</v>
      </c>
      <c r="AR15" s="273">
        <v>316.08699494000001</v>
      </c>
      <c r="AS15" s="273">
        <v>370.27230230999999</v>
      </c>
      <c r="AT15" s="273">
        <v>366.65132639000001</v>
      </c>
      <c r="AU15" s="273">
        <v>334.88992443000001</v>
      </c>
      <c r="AV15" s="273">
        <v>302.49293998000002</v>
      </c>
      <c r="AW15" s="273">
        <v>281.46364326999998</v>
      </c>
      <c r="AX15" s="273">
        <v>305.37330974999998</v>
      </c>
      <c r="AY15" s="273">
        <v>309.54364246</v>
      </c>
      <c r="AZ15" s="273">
        <v>290.24790494000001</v>
      </c>
      <c r="BA15" s="273">
        <v>285.41242854000001</v>
      </c>
      <c r="BB15" s="273">
        <v>256.35676936999999</v>
      </c>
      <c r="BC15" s="334">
        <v>281.1832</v>
      </c>
      <c r="BD15" s="334">
        <v>306.49349999999998</v>
      </c>
      <c r="BE15" s="334">
        <v>354.76519999999999</v>
      </c>
      <c r="BF15" s="334">
        <v>351.46440000000001</v>
      </c>
      <c r="BG15" s="334">
        <v>306.52210000000002</v>
      </c>
      <c r="BH15" s="334">
        <v>281.92610000000002</v>
      </c>
      <c r="BI15" s="334">
        <v>263.43790000000001</v>
      </c>
      <c r="BJ15" s="334">
        <v>293.61259999999999</v>
      </c>
      <c r="BK15" s="334">
        <v>306.22460000000001</v>
      </c>
      <c r="BL15" s="334">
        <v>274.79160000000002</v>
      </c>
      <c r="BM15" s="334">
        <v>283.2756</v>
      </c>
      <c r="BN15" s="334">
        <v>259.46100000000001</v>
      </c>
      <c r="BO15" s="334">
        <v>285.35109999999997</v>
      </c>
      <c r="BP15" s="334">
        <v>316.1026</v>
      </c>
      <c r="BQ15" s="334">
        <v>361.99630000000002</v>
      </c>
      <c r="BR15" s="334">
        <v>360.06450000000001</v>
      </c>
      <c r="BS15" s="334">
        <v>315.39699999999999</v>
      </c>
      <c r="BT15" s="334">
        <v>287.30009999999999</v>
      </c>
      <c r="BU15" s="334">
        <v>268.74579999999997</v>
      </c>
      <c r="BV15" s="334">
        <v>299.23469999999998</v>
      </c>
    </row>
    <row r="16" spans="1:74" ht="11.1" customHeight="1" x14ac:dyDescent="0.2">
      <c r="A16" s="104" t="s">
        <v>1176</v>
      </c>
      <c r="B16" s="130" t="s">
        <v>400</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148.91738377999999</v>
      </c>
      <c r="AB16" s="273">
        <v>113.75128017999999</v>
      </c>
      <c r="AC16" s="273">
        <v>107.218431</v>
      </c>
      <c r="AD16" s="273">
        <v>95.453615799999994</v>
      </c>
      <c r="AE16" s="273">
        <v>103.84799901</v>
      </c>
      <c r="AF16" s="273">
        <v>129.91289918999999</v>
      </c>
      <c r="AG16" s="273">
        <v>153.56605024000001</v>
      </c>
      <c r="AH16" s="273">
        <v>153.49649427</v>
      </c>
      <c r="AI16" s="273">
        <v>128.90979259</v>
      </c>
      <c r="AJ16" s="273">
        <v>107.0487529</v>
      </c>
      <c r="AK16" s="273">
        <v>103.78995653</v>
      </c>
      <c r="AL16" s="273">
        <v>123.18040376</v>
      </c>
      <c r="AM16" s="273">
        <v>133.01118431</v>
      </c>
      <c r="AN16" s="273">
        <v>116.24920246000001</v>
      </c>
      <c r="AO16" s="273">
        <v>112.13951462</v>
      </c>
      <c r="AP16" s="273">
        <v>89.864353120000004</v>
      </c>
      <c r="AQ16" s="273">
        <v>99.810154030000007</v>
      </c>
      <c r="AR16" s="273">
        <v>119.51889115</v>
      </c>
      <c r="AS16" s="273">
        <v>153.14090583000001</v>
      </c>
      <c r="AT16" s="273">
        <v>149.54884629</v>
      </c>
      <c r="AU16" s="273">
        <v>131.12289641000001</v>
      </c>
      <c r="AV16" s="273">
        <v>107.63613441</v>
      </c>
      <c r="AW16" s="273">
        <v>102.16681398</v>
      </c>
      <c r="AX16" s="273">
        <v>120.93829985000001</v>
      </c>
      <c r="AY16" s="273">
        <v>123.73063204</v>
      </c>
      <c r="AZ16" s="273">
        <v>111.96276399</v>
      </c>
      <c r="BA16" s="273">
        <v>108.16509739</v>
      </c>
      <c r="BB16" s="273">
        <v>92.327355900000001</v>
      </c>
      <c r="BC16" s="334">
        <v>103.9871</v>
      </c>
      <c r="BD16" s="334">
        <v>125.61969999999999</v>
      </c>
      <c r="BE16" s="334">
        <v>154.43260000000001</v>
      </c>
      <c r="BF16" s="334">
        <v>151.67500000000001</v>
      </c>
      <c r="BG16" s="334">
        <v>123.4083</v>
      </c>
      <c r="BH16" s="334">
        <v>101.9926</v>
      </c>
      <c r="BI16" s="334">
        <v>97.642020000000002</v>
      </c>
      <c r="BJ16" s="334">
        <v>121.27160000000001</v>
      </c>
      <c r="BK16" s="334">
        <v>131.7028</v>
      </c>
      <c r="BL16" s="334">
        <v>112.8565</v>
      </c>
      <c r="BM16" s="334">
        <v>111.2885</v>
      </c>
      <c r="BN16" s="334">
        <v>91.409869999999998</v>
      </c>
      <c r="BO16" s="334">
        <v>102.89749999999999</v>
      </c>
      <c r="BP16" s="334">
        <v>126.6758</v>
      </c>
      <c r="BQ16" s="334">
        <v>155.14609999999999</v>
      </c>
      <c r="BR16" s="334">
        <v>152.1183</v>
      </c>
      <c r="BS16" s="334">
        <v>123.54770000000001</v>
      </c>
      <c r="BT16" s="334">
        <v>101.9739</v>
      </c>
      <c r="BU16" s="334">
        <v>97.470709999999997</v>
      </c>
      <c r="BV16" s="334">
        <v>120.9961</v>
      </c>
    </row>
    <row r="17" spans="1:74" ht="11.1" customHeight="1" x14ac:dyDescent="0.2">
      <c r="A17" s="104" t="s">
        <v>1177</v>
      </c>
      <c r="B17" s="130" t="s">
        <v>399</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114.92525915</v>
      </c>
      <c r="AB17" s="273">
        <v>102.68544876999999</v>
      </c>
      <c r="AC17" s="273">
        <v>108.10834278</v>
      </c>
      <c r="AD17" s="273">
        <v>103.33147963</v>
      </c>
      <c r="AE17" s="273">
        <v>113.17548257999999</v>
      </c>
      <c r="AF17" s="273">
        <v>122.01117547</v>
      </c>
      <c r="AG17" s="273">
        <v>131.52157206000001</v>
      </c>
      <c r="AH17" s="273">
        <v>134.84807015999999</v>
      </c>
      <c r="AI17" s="273">
        <v>122.03347847000001</v>
      </c>
      <c r="AJ17" s="273">
        <v>116.13334136</v>
      </c>
      <c r="AK17" s="273">
        <v>104.98311214</v>
      </c>
      <c r="AL17" s="273">
        <v>107.99808272</v>
      </c>
      <c r="AM17" s="273">
        <v>111.43295869000001</v>
      </c>
      <c r="AN17" s="273">
        <v>101.54686918</v>
      </c>
      <c r="AO17" s="273">
        <v>106.88913761000001</v>
      </c>
      <c r="AP17" s="273">
        <v>101.95974332999999</v>
      </c>
      <c r="AQ17" s="273">
        <v>110.88937773000001</v>
      </c>
      <c r="AR17" s="273">
        <v>115.33808587999999</v>
      </c>
      <c r="AS17" s="273">
        <v>130.42916013000001</v>
      </c>
      <c r="AT17" s="273">
        <v>130.10067307</v>
      </c>
      <c r="AU17" s="273">
        <v>121.31829052000001</v>
      </c>
      <c r="AV17" s="273">
        <v>114.37209412999999</v>
      </c>
      <c r="AW17" s="273">
        <v>102.81005857</v>
      </c>
      <c r="AX17" s="273">
        <v>107.45853314999999</v>
      </c>
      <c r="AY17" s="273">
        <v>107.7146063</v>
      </c>
      <c r="AZ17" s="273">
        <v>102.03777678</v>
      </c>
      <c r="BA17" s="273">
        <v>102.92685999</v>
      </c>
      <c r="BB17" s="273">
        <v>92.145991199999997</v>
      </c>
      <c r="BC17" s="334">
        <v>101.7353</v>
      </c>
      <c r="BD17" s="334">
        <v>106.0936</v>
      </c>
      <c r="BE17" s="334">
        <v>120.6339</v>
      </c>
      <c r="BF17" s="334">
        <v>120.4499</v>
      </c>
      <c r="BG17" s="334">
        <v>108.0501</v>
      </c>
      <c r="BH17" s="334">
        <v>106.405</v>
      </c>
      <c r="BI17" s="334">
        <v>96.131159999999994</v>
      </c>
      <c r="BJ17" s="334">
        <v>102.2881</v>
      </c>
      <c r="BK17" s="334">
        <v>103.1305</v>
      </c>
      <c r="BL17" s="334">
        <v>94.144090000000006</v>
      </c>
      <c r="BM17" s="334">
        <v>101.7734</v>
      </c>
      <c r="BN17" s="334">
        <v>98.104110000000006</v>
      </c>
      <c r="BO17" s="334">
        <v>107.68429999999999</v>
      </c>
      <c r="BP17" s="334">
        <v>114.3186</v>
      </c>
      <c r="BQ17" s="334">
        <v>126.41849999999999</v>
      </c>
      <c r="BR17" s="334">
        <v>127.322</v>
      </c>
      <c r="BS17" s="334">
        <v>115.17449999999999</v>
      </c>
      <c r="BT17" s="334">
        <v>110.0128</v>
      </c>
      <c r="BU17" s="334">
        <v>99.809839999999994</v>
      </c>
      <c r="BV17" s="334">
        <v>106.4141</v>
      </c>
    </row>
    <row r="18" spans="1:74" ht="11.1" customHeight="1" x14ac:dyDescent="0.2">
      <c r="A18" s="104" t="s">
        <v>1178</v>
      </c>
      <c r="B18" s="130" t="s">
        <v>398</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79.889791200000005</v>
      </c>
      <c r="AB18" s="273">
        <v>75.661188859999996</v>
      </c>
      <c r="AC18" s="273">
        <v>81.052926760000005</v>
      </c>
      <c r="AD18" s="273">
        <v>79.083418890000004</v>
      </c>
      <c r="AE18" s="273">
        <v>85.637647099999995</v>
      </c>
      <c r="AF18" s="273">
        <v>85.536241020000006</v>
      </c>
      <c r="AG18" s="273">
        <v>89.301356670000004</v>
      </c>
      <c r="AH18" s="273">
        <v>92.105751400000003</v>
      </c>
      <c r="AI18" s="273">
        <v>85.678994119999999</v>
      </c>
      <c r="AJ18" s="273">
        <v>85.300743479999994</v>
      </c>
      <c r="AK18" s="273">
        <v>81.118357430000003</v>
      </c>
      <c r="AL18" s="273">
        <v>80.306136300000006</v>
      </c>
      <c r="AM18" s="273">
        <v>78.389833089999996</v>
      </c>
      <c r="AN18" s="273">
        <v>72.567760539999995</v>
      </c>
      <c r="AO18" s="273">
        <v>77.198317000000003</v>
      </c>
      <c r="AP18" s="273">
        <v>76.413163580000003</v>
      </c>
      <c r="AQ18" s="273">
        <v>80.65694397</v>
      </c>
      <c r="AR18" s="273">
        <v>80.618426909999997</v>
      </c>
      <c r="AS18" s="273">
        <v>86.056501350000005</v>
      </c>
      <c r="AT18" s="273">
        <v>86.345165030000004</v>
      </c>
      <c r="AU18" s="273">
        <v>81.767481500000002</v>
      </c>
      <c r="AV18" s="273">
        <v>79.938902440000007</v>
      </c>
      <c r="AW18" s="273">
        <v>75.869114719999999</v>
      </c>
      <c r="AX18" s="273">
        <v>76.326964750000002</v>
      </c>
      <c r="AY18" s="273">
        <v>77.383926119999998</v>
      </c>
      <c r="AZ18" s="273">
        <v>75.62630317</v>
      </c>
      <c r="BA18" s="273">
        <v>73.677936840000001</v>
      </c>
      <c r="BB18" s="273">
        <v>71.267615699999993</v>
      </c>
      <c r="BC18" s="334">
        <v>74.848429999999993</v>
      </c>
      <c r="BD18" s="334">
        <v>74.146739999999994</v>
      </c>
      <c r="BE18" s="334">
        <v>79.03998</v>
      </c>
      <c r="BF18" s="334">
        <v>78.684370000000001</v>
      </c>
      <c r="BG18" s="334">
        <v>74.420609999999996</v>
      </c>
      <c r="BH18" s="334">
        <v>72.898489999999995</v>
      </c>
      <c r="BI18" s="334">
        <v>69.049700000000001</v>
      </c>
      <c r="BJ18" s="334">
        <v>69.382040000000003</v>
      </c>
      <c r="BK18" s="334">
        <v>70.68441</v>
      </c>
      <c r="BL18" s="334">
        <v>67.124790000000004</v>
      </c>
      <c r="BM18" s="334">
        <v>69.55565</v>
      </c>
      <c r="BN18" s="334">
        <v>69.325689999999994</v>
      </c>
      <c r="BO18" s="334">
        <v>74.154690000000002</v>
      </c>
      <c r="BP18" s="334">
        <v>74.476150000000004</v>
      </c>
      <c r="BQ18" s="334">
        <v>79.777240000000006</v>
      </c>
      <c r="BR18" s="334">
        <v>79.975710000000007</v>
      </c>
      <c r="BS18" s="334">
        <v>76.040019999999998</v>
      </c>
      <c r="BT18" s="334">
        <v>74.693200000000004</v>
      </c>
      <c r="BU18" s="334">
        <v>70.860799999999998</v>
      </c>
      <c r="BV18" s="334">
        <v>71.165369999999996</v>
      </c>
    </row>
    <row r="19" spans="1:74" ht="11.1" customHeight="1" x14ac:dyDescent="0.2">
      <c r="A19" s="104" t="s">
        <v>1179</v>
      </c>
      <c r="B19" s="130" t="s">
        <v>825</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0.67298199999999997</v>
      </c>
      <c r="AN19" s="273">
        <v>0.70199100000000003</v>
      </c>
      <c r="AO19" s="273">
        <v>0.68937800000000005</v>
      </c>
      <c r="AP19" s="273">
        <v>0.61362300000000003</v>
      </c>
      <c r="AQ19" s="273">
        <v>0.61079700000000003</v>
      </c>
      <c r="AR19" s="273">
        <v>0.611591</v>
      </c>
      <c r="AS19" s="273">
        <v>0.64573499999999995</v>
      </c>
      <c r="AT19" s="273">
        <v>0.65664199999999995</v>
      </c>
      <c r="AU19" s="273">
        <v>0.68125599999999997</v>
      </c>
      <c r="AV19" s="273">
        <v>0.54580899999999999</v>
      </c>
      <c r="AW19" s="273">
        <v>0.61765599999999998</v>
      </c>
      <c r="AX19" s="273">
        <v>0.64951199999999998</v>
      </c>
      <c r="AY19" s="273">
        <v>0.71447799999999995</v>
      </c>
      <c r="AZ19" s="273">
        <v>0.62106099999999997</v>
      </c>
      <c r="BA19" s="273">
        <v>0.64253432470000005</v>
      </c>
      <c r="BB19" s="273">
        <v>0.61580657100000002</v>
      </c>
      <c r="BC19" s="334">
        <v>0.61230629999999997</v>
      </c>
      <c r="BD19" s="334">
        <v>0.63342710000000002</v>
      </c>
      <c r="BE19" s="334">
        <v>0.65874759999999999</v>
      </c>
      <c r="BF19" s="334">
        <v>0.65519499999999997</v>
      </c>
      <c r="BG19" s="334">
        <v>0.64313019999999999</v>
      </c>
      <c r="BH19" s="334">
        <v>0.6300114</v>
      </c>
      <c r="BI19" s="334">
        <v>0.61497829999999998</v>
      </c>
      <c r="BJ19" s="334">
        <v>0.67086489999999999</v>
      </c>
      <c r="BK19" s="334">
        <v>0.70684999999999998</v>
      </c>
      <c r="BL19" s="334">
        <v>0.66621540000000001</v>
      </c>
      <c r="BM19" s="334">
        <v>0.65801790000000004</v>
      </c>
      <c r="BN19" s="334">
        <v>0.62136000000000002</v>
      </c>
      <c r="BO19" s="334">
        <v>0.61458829999999998</v>
      </c>
      <c r="BP19" s="334">
        <v>0.63198129999999997</v>
      </c>
      <c r="BQ19" s="334">
        <v>0.65447739999999999</v>
      </c>
      <c r="BR19" s="334">
        <v>0.6484896</v>
      </c>
      <c r="BS19" s="334">
        <v>0.6347931</v>
      </c>
      <c r="BT19" s="334">
        <v>0.62023309999999998</v>
      </c>
      <c r="BU19" s="334">
        <v>0.60442709999999999</v>
      </c>
      <c r="BV19" s="334">
        <v>0.65913339999999998</v>
      </c>
    </row>
    <row r="20" spans="1:74" ht="11.1" customHeight="1" x14ac:dyDescent="0.2">
      <c r="A20" s="104" t="s">
        <v>1180</v>
      </c>
      <c r="B20" s="130" t="s">
        <v>356</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12.124157500000001</v>
      </c>
      <c r="P20" s="273">
        <v>10.92913967</v>
      </c>
      <c r="Q20" s="273">
        <v>11.656740804</v>
      </c>
      <c r="R20" s="273">
        <v>11.21403419</v>
      </c>
      <c r="S20" s="273">
        <v>11.467383908</v>
      </c>
      <c r="T20" s="273">
        <v>11.95146516</v>
      </c>
      <c r="U20" s="273">
        <v>12.72265357</v>
      </c>
      <c r="V20" s="273">
        <v>12.547806100000001</v>
      </c>
      <c r="W20" s="273">
        <v>11.19672359</v>
      </c>
      <c r="X20" s="273">
        <v>11.324494550000001</v>
      </c>
      <c r="Y20" s="273">
        <v>11.462139799999999</v>
      </c>
      <c r="Z20" s="273">
        <v>12.51750837</v>
      </c>
      <c r="AA20" s="273">
        <v>12.40456884</v>
      </c>
      <c r="AB20" s="273">
        <v>11.035844470000001</v>
      </c>
      <c r="AC20" s="273">
        <v>11.521404592</v>
      </c>
      <c r="AD20" s="273">
        <v>11.023337550000001</v>
      </c>
      <c r="AE20" s="273">
        <v>11.73983327</v>
      </c>
      <c r="AF20" s="273">
        <v>12.02742112</v>
      </c>
      <c r="AG20" s="273">
        <v>12.993943979999999</v>
      </c>
      <c r="AH20" s="273">
        <v>13.07873792</v>
      </c>
      <c r="AI20" s="273">
        <v>12.00842602</v>
      </c>
      <c r="AJ20" s="273">
        <v>11.865152610000001</v>
      </c>
      <c r="AK20" s="273">
        <v>11.976751399999999</v>
      </c>
      <c r="AL20" s="273">
        <v>12.4383806</v>
      </c>
      <c r="AM20" s="273">
        <v>12.77229867</v>
      </c>
      <c r="AN20" s="273">
        <v>11.257667939999999</v>
      </c>
      <c r="AO20" s="273">
        <v>12.02612776</v>
      </c>
      <c r="AP20" s="273">
        <v>11.422655369999999</v>
      </c>
      <c r="AQ20" s="273">
        <v>11.663671591</v>
      </c>
      <c r="AR20" s="273">
        <v>11.78295136</v>
      </c>
      <c r="AS20" s="273">
        <v>12.885142979999999</v>
      </c>
      <c r="AT20" s="273">
        <v>12.916091979999999</v>
      </c>
      <c r="AU20" s="273">
        <v>12.109290570000001</v>
      </c>
      <c r="AV20" s="273">
        <v>11.9491982</v>
      </c>
      <c r="AW20" s="273">
        <v>12.44526374</v>
      </c>
      <c r="AX20" s="273">
        <v>12.82651544</v>
      </c>
      <c r="AY20" s="273">
        <v>13.033297927</v>
      </c>
      <c r="AZ20" s="273">
        <v>11.9645726</v>
      </c>
      <c r="BA20" s="273">
        <v>11.99408</v>
      </c>
      <c r="BB20" s="273">
        <v>11.00807</v>
      </c>
      <c r="BC20" s="334">
        <v>11.01099</v>
      </c>
      <c r="BD20" s="334">
        <v>10.896240000000001</v>
      </c>
      <c r="BE20" s="334">
        <v>11.59469</v>
      </c>
      <c r="BF20" s="334">
        <v>11.30031</v>
      </c>
      <c r="BG20" s="334">
        <v>10.453440000000001</v>
      </c>
      <c r="BH20" s="334">
        <v>10.23743</v>
      </c>
      <c r="BI20" s="334">
        <v>10.447559999999999</v>
      </c>
      <c r="BJ20" s="334">
        <v>11.059480000000001</v>
      </c>
      <c r="BK20" s="334">
        <v>11.29368</v>
      </c>
      <c r="BL20" s="334">
        <v>10.232860000000001</v>
      </c>
      <c r="BM20" s="334">
        <v>11.17346</v>
      </c>
      <c r="BN20" s="334">
        <v>10.68632</v>
      </c>
      <c r="BO20" s="334">
        <v>10.99478</v>
      </c>
      <c r="BP20" s="334">
        <v>11.18511</v>
      </c>
      <c r="BQ20" s="334">
        <v>12.062290000000001</v>
      </c>
      <c r="BR20" s="334">
        <v>11.94136</v>
      </c>
      <c r="BS20" s="334">
        <v>11.192500000000001</v>
      </c>
      <c r="BT20" s="334">
        <v>11.07349</v>
      </c>
      <c r="BU20" s="334">
        <v>11.30226</v>
      </c>
      <c r="BV20" s="334">
        <v>11.95736</v>
      </c>
    </row>
    <row r="21" spans="1:74" ht="11.1" customHeight="1" x14ac:dyDescent="0.2">
      <c r="A21" s="107" t="s">
        <v>1181</v>
      </c>
      <c r="B21" s="203" t="s">
        <v>467</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330.30133611000002</v>
      </c>
      <c r="P21" s="273">
        <v>286.70627495999997</v>
      </c>
      <c r="Q21" s="273">
        <v>303.10037724</v>
      </c>
      <c r="R21" s="273">
        <v>284.01519252000003</v>
      </c>
      <c r="S21" s="273">
        <v>303.33792385999999</v>
      </c>
      <c r="T21" s="273">
        <v>340.53408089999999</v>
      </c>
      <c r="U21" s="273">
        <v>380.33567835000002</v>
      </c>
      <c r="V21" s="273">
        <v>372.81042245999998</v>
      </c>
      <c r="W21" s="273">
        <v>332.9225313</v>
      </c>
      <c r="X21" s="273">
        <v>310.86397496000001</v>
      </c>
      <c r="Y21" s="273">
        <v>294.80914325999998</v>
      </c>
      <c r="Z21" s="273">
        <v>324.73329125999999</v>
      </c>
      <c r="AA21" s="273">
        <v>356.88225697000001</v>
      </c>
      <c r="AB21" s="273">
        <v>303.76812927999998</v>
      </c>
      <c r="AC21" s="273">
        <v>308.52071013</v>
      </c>
      <c r="AD21" s="273">
        <v>289.49132487000003</v>
      </c>
      <c r="AE21" s="273">
        <v>314.98784296000002</v>
      </c>
      <c r="AF21" s="273">
        <v>350.11040880000002</v>
      </c>
      <c r="AG21" s="273">
        <v>388.01737294999998</v>
      </c>
      <c r="AH21" s="273">
        <v>394.20936875000001</v>
      </c>
      <c r="AI21" s="273">
        <v>349.27097520000001</v>
      </c>
      <c r="AJ21" s="273">
        <v>320.97873835000001</v>
      </c>
      <c r="AK21" s="273">
        <v>302.48385150000001</v>
      </c>
      <c r="AL21" s="273">
        <v>324.57809037999999</v>
      </c>
      <c r="AM21" s="273">
        <v>336.27925676000001</v>
      </c>
      <c r="AN21" s="273">
        <v>302.32349112000003</v>
      </c>
      <c r="AO21" s="273">
        <v>308.94247498999999</v>
      </c>
      <c r="AP21" s="273">
        <v>280.27353840000001</v>
      </c>
      <c r="AQ21" s="273">
        <v>303.63094432000003</v>
      </c>
      <c r="AR21" s="273">
        <v>327.86994629999998</v>
      </c>
      <c r="AS21" s="273">
        <v>383.15744529</v>
      </c>
      <c r="AT21" s="273">
        <v>379.56741836999998</v>
      </c>
      <c r="AU21" s="273">
        <v>346.99921499999999</v>
      </c>
      <c r="AV21" s="273">
        <v>314.44213817999997</v>
      </c>
      <c r="AW21" s="273">
        <v>293.90890701000001</v>
      </c>
      <c r="AX21" s="273">
        <v>318.19982519000001</v>
      </c>
      <c r="AY21" s="273">
        <v>322.57694039</v>
      </c>
      <c r="AZ21" s="273">
        <v>302.21247754000001</v>
      </c>
      <c r="BA21" s="273">
        <v>297.40649999999999</v>
      </c>
      <c r="BB21" s="273">
        <v>267.3648</v>
      </c>
      <c r="BC21" s="334">
        <v>292.19420000000002</v>
      </c>
      <c r="BD21" s="334">
        <v>317.3897</v>
      </c>
      <c r="BE21" s="334">
        <v>366.35989999999998</v>
      </c>
      <c r="BF21" s="334">
        <v>362.76479999999998</v>
      </c>
      <c r="BG21" s="334">
        <v>316.97559999999999</v>
      </c>
      <c r="BH21" s="334">
        <v>292.16359999999997</v>
      </c>
      <c r="BI21" s="334">
        <v>273.8854</v>
      </c>
      <c r="BJ21" s="334">
        <v>304.6721</v>
      </c>
      <c r="BK21" s="334">
        <v>317.51819999999998</v>
      </c>
      <c r="BL21" s="334">
        <v>285.02440000000001</v>
      </c>
      <c r="BM21" s="334">
        <v>294.44900000000001</v>
      </c>
      <c r="BN21" s="334">
        <v>270.1474</v>
      </c>
      <c r="BO21" s="334">
        <v>296.34589999999997</v>
      </c>
      <c r="BP21" s="334">
        <v>327.28769999999997</v>
      </c>
      <c r="BQ21" s="334">
        <v>374.05860000000001</v>
      </c>
      <c r="BR21" s="334">
        <v>372.0059</v>
      </c>
      <c r="BS21" s="334">
        <v>326.58949999999999</v>
      </c>
      <c r="BT21" s="334">
        <v>298.37360000000001</v>
      </c>
      <c r="BU21" s="334">
        <v>280.048</v>
      </c>
      <c r="BV21" s="334">
        <v>311.19200000000001</v>
      </c>
    </row>
    <row r="22" spans="1:74" ht="11.1" customHeight="1" x14ac:dyDescent="0.2">
      <c r="A22" s="107"/>
      <c r="B22" s="108" t="s">
        <v>188</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351"/>
      <c r="BD22" s="351"/>
      <c r="BE22" s="351"/>
      <c r="BF22" s="351"/>
      <c r="BG22" s="351"/>
      <c r="BH22" s="351"/>
      <c r="BI22" s="351"/>
      <c r="BJ22" s="351"/>
      <c r="BK22" s="351"/>
      <c r="BL22" s="351"/>
      <c r="BM22" s="351"/>
      <c r="BN22" s="351"/>
      <c r="BO22" s="351"/>
      <c r="BP22" s="351"/>
      <c r="BQ22" s="351"/>
      <c r="BR22" s="351"/>
      <c r="BS22" s="351"/>
      <c r="BT22" s="351"/>
      <c r="BU22" s="351"/>
      <c r="BV22" s="351"/>
    </row>
    <row r="23" spans="1:74" ht="11.1" customHeight="1" x14ac:dyDescent="0.2">
      <c r="A23" s="107" t="s">
        <v>189</v>
      </c>
      <c r="B23" s="203" t="s">
        <v>190</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1112.4343766</v>
      </c>
      <c r="AB23" s="273">
        <v>849.73850093999999</v>
      </c>
      <c r="AC23" s="273">
        <v>800.93717350999998</v>
      </c>
      <c r="AD23" s="273">
        <v>713.05230386000005</v>
      </c>
      <c r="AE23" s="273">
        <v>775.75955949000002</v>
      </c>
      <c r="AF23" s="273">
        <v>970.46813042999997</v>
      </c>
      <c r="AG23" s="273">
        <v>1147.1605867999999</v>
      </c>
      <c r="AH23" s="273">
        <v>1146.6409937000001</v>
      </c>
      <c r="AI23" s="273">
        <v>962.97477917000003</v>
      </c>
      <c r="AJ23" s="273">
        <v>799.66965359000005</v>
      </c>
      <c r="AK23" s="273">
        <v>775.32597378000003</v>
      </c>
      <c r="AL23" s="273">
        <v>920.17541667</v>
      </c>
      <c r="AM23" s="273">
        <v>985.28192209999997</v>
      </c>
      <c r="AN23" s="273">
        <v>861.11734315000001</v>
      </c>
      <c r="AO23" s="273">
        <v>830.67478183000003</v>
      </c>
      <c r="AP23" s="273">
        <v>665.67125937000003</v>
      </c>
      <c r="AQ23" s="273">
        <v>739.34489732999998</v>
      </c>
      <c r="AR23" s="273">
        <v>885.33760082000003</v>
      </c>
      <c r="AS23" s="273">
        <v>1134.3930725</v>
      </c>
      <c r="AT23" s="273">
        <v>1107.7848489999999</v>
      </c>
      <c r="AU23" s="273">
        <v>971.29440712999997</v>
      </c>
      <c r="AV23" s="273">
        <v>797.31593961999999</v>
      </c>
      <c r="AW23" s="273">
        <v>756.80188380000004</v>
      </c>
      <c r="AX23" s="273">
        <v>895.85188757000003</v>
      </c>
      <c r="AY23" s="273">
        <v>908.62126955999997</v>
      </c>
      <c r="AZ23" s="273">
        <v>822.20341960999997</v>
      </c>
      <c r="BA23" s="273">
        <v>794.31510000000003</v>
      </c>
      <c r="BB23" s="273">
        <v>678.00990000000002</v>
      </c>
      <c r="BC23" s="334">
        <v>763.63409999999999</v>
      </c>
      <c r="BD23" s="334">
        <v>922.49369999999999</v>
      </c>
      <c r="BE23" s="334">
        <v>1134.0820000000001</v>
      </c>
      <c r="BF23" s="334">
        <v>1113.8320000000001</v>
      </c>
      <c r="BG23" s="334">
        <v>906.25409999999999</v>
      </c>
      <c r="BH23" s="334">
        <v>748.9873</v>
      </c>
      <c r="BI23" s="334">
        <v>717.03840000000002</v>
      </c>
      <c r="BJ23" s="334">
        <v>890.56309999999996</v>
      </c>
      <c r="BK23" s="334">
        <v>960.93830000000003</v>
      </c>
      <c r="BL23" s="334">
        <v>823.43060000000003</v>
      </c>
      <c r="BM23" s="334">
        <v>811.99030000000005</v>
      </c>
      <c r="BN23" s="334">
        <v>666.95060000000001</v>
      </c>
      <c r="BO23" s="334">
        <v>750.76769999999999</v>
      </c>
      <c r="BP23" s="334">
        <v>924.26020000000005</v>
      </c>
      <c r="BQ23" s="334">
        <v>1131.9870000000001</v>
      </c>
      <c r="BR23" s="334">
        <v>1109.896</v>
      </c>
      <c r="BS23" s="334">
        <v>901.43690000000004</v>
      </c>
      <c r="BT23" s="334">
        <v>744.02850000000001</v>
      </c>
      <c r="BU23" s="334">
        <v>711.1721</v>
      </c>
      <c r="BV23" s="334">
        <v>882.81979999999999</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372"/>
      <c r="BD24" s="372"/>
      <c r="BE24" s="372"/>
      <c r="BF24" s="372"/>
      <c r="BG24" s="372"/>
      <c r="BH24" s="372"/>
      <c r="BI24" s="372"/>
      <c r="BJ24" s="372"/>
      <c r="BK24" s="372"/>
      <c r="BL24" s="372"/>
      <c r="BM24" s="372"/>
      <c r="BN24" s="372"/>
      <c r="BO24" s="372"/>
      <c r="BP24" s="372"/>
      <c r="BQ24" s="372"/>
      <c r="BR24" s="372"/>
      <c r="BS24" s="372"/>
      <c r="BT24" s="372"/>
      <c r="BU24" s="372"/>
      <c r="BV24" s="372"/>
    </row>
    <row r="25" spans="1:74" ht="11.1" customHeight="1" x14ac:dyDescent="0.2">
      <c r="A25" s="107"/>
      <c r="B25" s="109" t="s">
        <v>93</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372"/>
      <c r="BD25" s="372"/>
      <c r="BE25" s="372"/>
      <c r="BF25" s="372"/>
      <c r="BG25" s="372"/>
      <c r="BH25" s="372"/>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123.692398</v>
      </c>
      <c r="AB26" s="256">
        <v>120.945111</v>
      </c>
      <c r="AC26" s="256">
        <v>126.421621</v>
      </c>
      <c r="AD26" s="256">
        <v>128.96529699999999</v>
      </c>
      <c r="AE26" s="256">
        <v>128.35572999999999</v>
      </c>
      <c r="AF26" s="256">
        <v>121.39434199999999</v>
      </c>
      <c r="AG26" s="256">
        <v>110.67737</v>
      </c>
      <c r="AH26" s="256">
        <v>104.047589</v>
      </c>
      <c r="AI26" s="256">
        <v>100.67991600000001</v>
      </c>
      <c r="AJ26" s="256">
        <v>105.13419500000001</v>
      </c>
      <c r="AK26" s="256">
        <v>104.335503</v>
      </c>
      <c r="AL26" s="256">
        <v>103.042919</v>
      </c>
      <c r="AM26" s="256">
        <v>99.378401999999994</v>
      </c>
      <c r="AN26" s="256">
        <v>98.835352999999998</v>
      </c>
      <c r="AO26" s="256">
        <v>97.102233999999996</v>
      </c>
      <c r="AP26" s="256">
        <v>108.85160399999999</v>
      </c>
      <c r="AQ26" s="256">
        <v>115.88784800000001</v>
      </c>
      <c r="AR26" s="256">
        <v>117.71040000000001</v>
      </c>
      <c r="AS26" s="256">
        <v>110.932793</v>
      </c>
      <c r="AT26" s="256">
        <v>110.55964400000001</v>
      </c>
      <c r="AU26" s="256">
        <v>110.95185499999999</v>
      </c>
      <c r="AV26" s="256">
        <v>119.044652</v>
      </c>
      <c r="AW26" s="256">
        <v>123.033491</v>
      </c>
      <c r="AX26" s="256">
        <v>128.49669900000001</v>
      </c>
      <c r="AY26" s="256">
        <v>134.40232599999999</v>
      </c>
      <c r="AZ26" s="256">
        <v>140.26228900000001</v>
      </c>
      <c r="BA26" s="256">
        <v>149.7209</v>
      </c>
      <c r="BB26" s="256">
        <v>149.16329999999999</v>
      </c>
      <c r="BC26" s="342">
        <v>150.0908</v>
      </c>
      <c r="BD26" s="342">
        <v>144.53749999999999</v>
      </c>
      <c r="BE26" s="342">
        <v>141.22999999999999</v>
      </c>
      <c r="BF26" s="342">
        <v>137.66419999999999</v>
      </c>
      <c r="BG26" s="342">
        <v>135.71960000000001</v>
      </c>
      <c r="BH26" s="342">
        <v>140.30709999999999</v>
      </c>
      <c r="BI26" s="342">
        <v>145.2576</v>
      </c>
      <c r="BJ26" s="342">
        <v>143.20070000000001</v>
      </c>
      <c r="BK26" s="342">
        <v>138.04599999999999</v>
      </c>
      <c r="BL26" s="342">
        <v>135.9264</v>
      </c>
      <c r="BM26" s="342">
        <v>143.81389999999999</v>
      </c>
      <c r="BN26" s="342">
        <v>143.7638</v>
      </c>
      <c r="BO26" s="342">
        <v>144.6754</v>
      </c>
      <c r="BP26" s="342">
        <v>139.09540000000001</v>
      </c>
      <c r="BQ26" s="342">
        <v>135.7578</v>
      </c>
      <c r="BR26" s="342">
        <v>132.27369999999999</v>
      </c>
      <c r="BS26" s="342">
        <v>130.4085</v>
      </c>
      <c r="BT26" s="342">
        <v>135.07390000000001</v>
      </c>
      <c r="BU26" s="342">
        <v>140.10079999999999</v>
      </c>
      <c r="BV26" s="342">
        <v>138.1191</v>
      </c>
    </row>
    <row r="27" spans="1:74" ht="11.1" customHeight="1" x14ac:dyDescent="0.2">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11.743665</v>
      </c>
      <c r="Q27" s="256">
        <v>12.68052</v>
      </c>
      <c r="R27" s="256">
        <v>12.439018000000001</v>
      </c>
      <c r="S27" s="256">
        <v>12.169980000000001</v>
      </c>
      <c r="T27" s="256">
        <v>11.993369</v>
      </c>
      <c r="U27" s="256">
        <v>11.739884999999999</v>
      </c>
      <c r="V27" s="256">
        <v>11.530931000000001</v>
      </c>
      <c r="W27" s="256">
        <v>11.382107</v>
      </c>
      <c r="X27" s="256">
        <v>11.292009999999999</v>
      </c>
      <c r="Y27" s="256">
        <v>11.380966000000001</v>
      </c>
      <c r="Z27" s="256">
        <v>10.929873000000001</v>
      </c>
      <c r="AA27" s="256">
        <v>9.7864740000000001</v>
      </c>
      <c r="AB27" s="256">
        <v>10.343336000000001</v>
      </c>
      <c r="AC27" s="256">
        <v>10.309226000000001</v>
      </c>
      <c r="AD27" s="256">
        <v>10.217109000000001</v>
      </c>
      <c r="AE27" s="256">
        <v>10.150803</v>
      </c>
      <c r="AF27" s="256">
        <v>10.169206000000001</v>
      </c>
      <c r="AG27" s="256">
        <v>9.6053359999999994</v>
      </c>
      <c r="AH27" s="256">
        <v>8.9444920000000003</v>
      </c>
      <c r="AI27" s="256">
        <v>8.691808</v>
      </c>
      <c r="AJ27" s="256">
        <v>8.685257</v>
      </c>
      <c r="AK27" s="256">
        <v>8.5197979999999998</v>
      </c>
      <c r="AL27" s="256">
        <v>8.8053609999999995</v>
      </c>
      <c r="AM27" s="256">
        <v>8.6374619999999993</v>
      </c>
      <c r="AN27" s="256">
        <v>8.9551960000000008</v>
      </c>
      <c r="AO27" s="256">
        <v>8.9910910000000008</v>
      </c>
      <c r="AP27" s="256">
        <v>8.9834890000000005</v>
      </c>
      <c r="AQ27" s="256">
        <v>8.9900110000000009</v>
      </c>
      <c r="AR27" s="256">
        <v>8.8659140000000001</v>
      </c>
      <c r="AS27" s="256">
        <v>8.6140120000000007</v>
      </c>
      <c r="AT27" s="256">
        <v>8.1618720000000007</v>
      </c>
      <c r="AU27" s="256">
        <v>8.3497260000000004</v>
      </c>
      <c r="AV27" s="256">
        <v>8.2463130000000007</v>
      </c>
      <c r="AW27" s="256">
        <v>8.6549230000000001</v>
      </c>
      <c r="AX27" s="256">
        <v>8.6572250000000004</v>
      </c>
      <c r="AY27" s="256">
        <v>8.2188250000000007</v>
      </c>
      <c r="AZ27" s="256">
        <v>8.261495</v>
      </c>
      <c r="BA27" s="256">
        <v>9.2750389999999996</v>
      </c>
      <c r="BB27" s="256">
        <v>9.2047019999999993</v>
      </c>
      <c r="BC27" s="342">
        <v>9.4633929999999999</v>
      </c>
      <c r="BD27" s="342">
        <v>9.7402069999999998</v>
      </c>
      <c r="BE27" s="342">
        <v>9.5523360000000004</v>
      </c>
      <c r="BF27" s="342">
        <v>9.7270330000000005</v>
      </c>
      <c r="BG27" s="342">
        <v>10.101459999999999</v>
      </c>
      <c r="BH27" s="342">
        <v>10.423579999999999</v>
      </c>
      <c r="BI27" s="342">
        <v>10.77674</v>
      </c>
      <c r="BJ27" s="342">
        <v>10.75267</v>
      </c>
      <c r="BK27" s="342">
        <v>10.23305</v>
      </c>
      <c r="BL27" s="342">
        <v>10.201449999999999</v>
      </c>
      <c r="BM27" s="342">
        <v>10.56368</v>
      </c>
      <c r="BN27" s="342">
        <v>10.44636</v>
      </c>
      <c r="BO27" s="342">
        <v>10.37599</v>
      </c>
      <c r="BP27" s="342">
        <v>10.39077</v>
      </c>
      <c r="BQ27" s="342">
        <v>10.00203</v>
      </c>
      <c r="BR27" s="342">
        <v>10.003590000000001</v>
      </c>
      <c r="BS27" s="342">
        <v>10.234669999999999</v>
      </c>
      <c r="BT27" s="342">
        <v>10.44177</v>
      </c>
      <c r="BU27" s="342">
        <v>10.70313</v>
      </c>
      <c r="BV27" s="342">
        <v>10.60655</v>
      </c>
    </row>
    <row r="28" spans="1:74" ht="11.1" customHeight="1" x14ac:dyDescent="0.2">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17.738306999999999</v>
      </c>
      <c r="P28" s="256">
        <v>17.609500000000001</v>
      </c>
      <c r="Q28" s="256">
        <v>17.343235</v>
      </c>
      <c r="R28" s="256">
        <v>17.349148</v>
      </c>
      <c r="S28" s="256">
        <v>17.257390000000001</v>
      </c>
      <c r="T28" s="256">
        <v>17.091805000000001</v>
      </c>
      <c r="U28" s="256">
        <v>17.155162000000001</v>
      </c>
      <c r="V28" s="256">
        <v>17.100694000000001</v>
      </c>
      <c r="W28" s="256">
        <v>16.849118000000001</v>
      </c>
      <c r="X28" s="256">
        <v>16.789831</v>
      </c>
      <c r="Y28" s="256">
        <v>16.945611</v>
      </c>
      <c r="Z28" s="256">
        <v>16.342396000000001</v>
      </c>
      <c r="AA28" s="256">
        <v>15.71396</v>
      </c>
      <c r="AB28" s="256">
        <v>16.066441999999999</v>
      </c>
      <c r="AC28" s="256">
        <v>16.027380999999998</v>
      </c>
      <c r="AD28" s="256">
        <v>15.957198</v>
      </c>
      <c r="AE28" s="256">
        <v>16.124790999999998</v>
      </c>
      <c r="AF28" s="256">
        <v>15.872617</v>
      </c>
      <c r="AG28" s="256">
        <v>15.855935000000001</v>
      </c>
      <c r="AH28" s="256">
        <v>15.409642</v>
      </c>
      <c r="AI28" s="256">
        <v>15.437128</v>
      </c>
      <c r="AJ28" s="256">
        <v>15.492546000000001</v>
      </c>
      <c r="AK28" s="256">
        <v>15.774938000000001</v>
      </c>
      <c r="AL28" s="256">
        <v>16.632866</v>
      </c>
      <c r="AM28" s="256">
        <v>16.570525</v>
      </c>
      <c r="AN28" s="256">
        <v>16.518815</v>
      </c>
      <c r="AO28" s="256">
        <v>16.502348000000001</v>
      </c>
      <c r="AP28" s="256">
        <v>16.639633</v>
      </c>
      <c r="AQ28" s="256">
        <v>16.711628999999999</v>
      </c>
      <c r="AR28" s="256">
        <v>16.609382</v>
      </c>
      <c r="AS28" s="256">
        <v>16.503692000000001</v>
      </c>
      <c r="AT28" s="256">
        <v>16.283723999999999</v>
      </c>
      <c r="AU28" s="256">
        <v>16.318049999999999</v>
      </c>
      <c r="AV28" s="256">
        <v>16.363530999999998</v>
      </c>
      <c r="AW28" s="256">
        <v>16.202311000000002</v>
      </c>
      <c r="AX28" s="256">
        <v>16.628129000000001</v>
      </c>
      <c r="AY28" s="256">
        <v>16.462295000000001</v>
      </c>
      <c r="AZ28" s="256">
        <v>16.296955000000001</v>
      </c>
      <c r="BA28" s="256">
        <v>16.307400000000001</v>
      </c>
      <c r="BB28" s="256">
        <v>16.239879999999999</v>
      </c>
      <c r="BC28" s="342">
        <v>16.210730000000002</v>
      </c>
      <c r="BD28" s="342">
        <v>16.321449999999999</v>
      </c>
      <c r="BE28" s="342">
        <v>16.290839999999999</v>
      </c>
      <c r="BF28" s="342">
        <v>16.303470000000001</v>
      </c>
      <c r="BG28" s="342">
        <v>16.344919999999998</v>
      </c>
      <c r="BH28" s="342">
        <v>16.442409999999999</v>
      </c>
      <c r="BI28" s="342">
        <v>16.64311</v>
      </c>
      <c r="BJ28" s="342">
        <v>16.687439999999999</v>
      </c>
      <c r="BK28" s="342">
        <v>16.75798</v>
      </c>
      <c r="BL28" s="342">
        <v>16.903130000000001</v>
      </c>
      <c r="BM28" s="342">
        <v>16.845829999999999</v>
      </c>
      <c r="BN28" s="342">
        <v>16.756229999999999</v>
      </c>
      <c r="BO28" s="342">
        <v>16.678100000000001</v>
      </c>
      <c r="BP28" s="342">
        <v>16.744140000000002</v>
      </c>
      <c r="BQ28" s="342">
        <v>16.676729999999999</v>
      </c>
      <c r="BR28" s="342">
        <v>16.652200000000001</v>
      </c>
      <c r="BS28" s="342">
        <v>16.657969999999999</v>
      </c>
      <c r="BT28" s="342">
        <v>16.722770000000001</v>
      </c>
      <c r="BU28" s="342">
        <v>16.893529999999998</v>
      </c>
      <c r="BV28" s="342">
        <v>16.910119999999999</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07"/>
      <c r="B30" s="55" t="s">
        <v>133</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538</v>
      </c>
      <c r="B32" s="203" t="s">
        <v>401</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2.1</v>
      </c>
      <c r="AN32" s="213">
        <v>2.0699999999999998</v>
      </c>
      <c r="AO32" s="213">
        <v>2.08</v>
      </c>
      <c r="AP32" s="213">
        <v>2.0699999999999998</v>
      </c>
      <c r="AQ32" s="213">
        <v>2.06</v>
      </c>
      <c r="AR32" s="213">
        <v>2.0299999999999998</v>
      </c>
      <c r="AS32" s="213">
        <v>2.02</v>
      </c>
      <c r="AT32" s="213">
        <v>2</v>
      </c>
      <c r="AU32" s="213">
        <v>1.96</v>
      </c>
      <c r="AV32" s="213">
        <v>1.96</v>
      </c>
      <c r="AW32" s="213">
        <v>1.97</v>
      </c>
      <c r="AX32" s="213">
        <v>1.92</v>
      </c>
      <c r="AY32" s="213">
        <v>1.9343928335</v>
      </c>
      <c r="AZ32" s="213">
        <v>1.9002370500000001</v>
      </c>
      <c r="BA32" s="213">
        <v>2.0661830000000001</v>
      </c>
      <c r="BB32" s="213">
        <v>2.0691619999999999</v>
      </c>
      <c r="BC32" s="351">
        <v>2.021423</v>
      </c>
      <c r="BD32" s="351">
        <v>1.9856119999999999</v>
      </c>
      <c r="BE32" s="351">
        <v>1.97689</v>
      </c>
      <c r="BF32" s="351">
        <v>1.981735</v>
      </c>
      <c r="BG32" s="351">
        <v>1.9896339999999999</v>
      </c>
      <c r="BH32" s="351">
        <v>1.979638</v>
      </c>
      <c r="BI32" s="351">
        <v>1.9887459999999999</v>
      </c>
      <c r="BJ32" s="351">
        <v>2.0001440000000001</v>
      </c>
      <c r="BK32" s="351">
        <v>2.0085739999999999</v>
      </c>
      <c r="BL32" s="351">
        <v>2.0194869999999998</v>
      </c>
      <c r="BM32" s="351">
        <v>2.0450979999999999</v>
      </c>
      <c r="BN32" s="351">
        <v>2.0652400000000002</v>
      </c>
      <c r="BO32" s="351">
        <v>2.0601050000000001</v>
      </c>
      <c r="BP32" s="351">
        <v>2.0346829999999998</v>
      </c>
      <c r="BQ32" s="351">
        <v>2.0274169999999998</v>
      </c>
      <c r="BR32" s="351">
        <v>2.0358879999999999</v>
      </c>
      <c r="BS32" s="351">
        <v>2.0409739999999998</v>
      </c>
      <c r="BT32" s="351">
        <v>2.028724</v>
      </c>
      <c r="BU32" s="351">
        <v>2.0369989999999998</v>
      </c>
      <c r="BV32" s="351">
        <v>2.0465629999999999</v>
      </c>
    </row>
    <row r="33" spans="1:74" ht="11.1" customHeight="1" x14ac:dyDescent="0.2">
      <c r="A33" s="107" t="s">
        <v>540</v>
      </c>
      <c r="B33" s="203" t="s">
        <v>468</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4.01</v>
      </c>
      <c r="AN33" s="213">
        <v>3.64</v>
      </c>
      <c r="AO33" s="213">
        <v>3.45</v>
      </c>
      <c r="AP33" s="213">
        <v>2.89</v>
      </c>
      <c r="AQ33" s="213">
        <v>2.77</v>
      </c>
      <c r="AR33" s="213">
        <v>2.59</v>
      </c>
      <c r="AS33" s="213">
        <v>2.5299999999999998</v>
      </c>
      <c r="AT33" s="213">
        <v>2.41</v>
      </c>
      <c r="AU33" s="213">
        <v>2.59</v>
      </c>
      <c r="AV33" s="213">
        <v>2.4900000000000002</v>
      </c>
      <c r="AW33" s="213">
        <v>2.96</v>
      </c>
      <c r="AX33" s="213">
        <v>2.92</v>
      </c>
      <c r="AY33" s="213">
        <v>2.6475860211</v>
      </c>
      <c r="AZ33" s="213">
        <v>2.4199923327000001</v>
      </c>
      <c r="BA33" s="213">
        <v>2.02657</v>
      </c>
      <c r="BB33" s="213">
        <v>1.917859</v>
      </c>
      <c r="BC33" s="351">
        <v>1.9925740000000001</v>
      </c>
      <c r="BD33" s="351">
        <v>1.925195</v>
      </c>
      <c r="BE33" s="351">
        <v>2.0034299999999998</v>
      </c>
      <c r="BF33" s="351">
        <v>2.0737100000000002</v>
      </c>
      <c r="BG33" s="351">
        <v>2.1769029999999998</v>
      </c>
      <c r="BH33" s="351">
        <v>2.5554269999999999</v>
      </c>
      <c r="BI33" s="351">
        <v>3.0150049999999999</v>
      </c>
      <c r="BJ33" s="351">
        <v>3.4419879999999998</v>
      </c>
      <c r="BK33" s="351">
        <v>3.7233429999999998</v>
      </c>
      <c r="BL33" s="351">
        <v>3.5234529999999999</v>
      </c>
      <c r="BM33" s="351">
        <v>3.3359269999999999</v>
      </c>
      <c r="BN33" s="351">
        <v>3.0986570000000002</v>
      </c>
      <c r="BO33" s="351">
        <v>2.937595</v>
      </c>
      <c r="BP33" s="351">
        <v>2.8132969999999999</v>
      </c>
      <c r="BQ33" s="351">
        <v>2.9377219999999999</v>
      </c>
      <c r="BR33" s="351">
        <v>2.9766870000000001</v>
      </c>
      <c r="BS33" s="351">
        <v>2.9536959999999999</v>
      </c>
      <c r="BT33" s="351">
        <v>3.0614949999999999</v>
      </c>
      <c r="BU33" s="351">
        <v>3.3157540000000001</v>
      </c>
      <c r="BV33" s="351">
        <v>3.632765</v>
      </c>
    </row>
    <row r="34" spans="1:74" ht="11.1" customHeight="1" x14ac:dyDescent="0.2">
      <c r="A34" s="52" t="s">
        <v>539</v>
      </c>
      <c r="B34" s="203" t="s">
        <v>410</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12.65</v>
      </c>
      <c r="AW34" s="213">
        <v>12.04</v>
      </c>
      <c r="AX34" s="213">
        <v>12.84</v>
      </c>
      <c r="AY34" s="213">
        <v>13.15</v>
      </c>
      <c r="AZ34" s="213">
        <v>12.103</v>
      </c>
      <c r="BA34" s="213">
        <v>11.105370000000001</v>
      </c>
      <c r="BB34" s="213">
        <v>9.1438109999999995</v>
      </c>
      <c r="BC34" s="351">
        <v>6.6329630000000002</v>
      </c>
      <c r="BD34" s="351">
        <v>6.6109600000000004</v>
      </c>
      <c r="BE34" s="351">
        <v>6.2558819999999997</v>
      </c>
      <c r="BF34" s="351">
        <v>6.0863189999999996</v>
      </c>
      <c r="BG34" s="351">
        <v>6.0508350000000002</v>
      </c>
      <c r="BH34" s="351">
        <v>6.136876</v>
      </c>
      <c r="BI34" s="351">
        <v>6.3185070000000003</v>
      </c>
      <c r="BJ34" s="351">
        <v>7.0252189999999999</v>
      </c>
      <c r="BK34" s="351">
        <v>7.2840119999999997</v>
      </c>
      <c r="BL34" s="351">
        <v>7.391883</v>
      </c>
      <c r="BM34" s="351">
        <v>8.1765100000000004</v>
      </c>
      <c r="BN34" s="351">
        <v>9.2228469999999998</v>
      </c>
      <c r="BO34" s="351">
        <v>9.1823569999999997</v>
      </c>
      <c r="BP34" s="351">
        <v>9.8690230000000003</v>
      </c>
      <c r="BQ34" s="351">
        <v>9.6121649999999992</v>
      </c>
      <c r="BR34" s="351">
        <v>9.4203019999999995</v>
      </c>
      <c r="BS34" s="351">
        <v>9.3625679999999996</v>
      </c>
      <c r="BT34" s="351">
        <v>9.4497409999999995</v>
      </c>
      <c r="BU34" s="351">
        <v>9.6037850000000002</v>
      </c>
      <c r="BV34" s="351">
        <v>10.18953</v>
      </c>
    </row>
    <row r="35" spans="1:74" ht="11.1" customHeight="1" x14ac:dyDescent="0.2">
      <c r="A35" s="56" t="s">
        <v>18</v>
      </c>
      <c r="B35" s="203" t="s">
        <v>409</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15.12</v>
      </c>
      <c r="AO35" s="213">
        <v>15.7</v>
      </c>
      <c r="AP35" s="213">
        <v>16.38</v>
      </c>
      <c r="AQ35" s="213">
        <v>16.18</v>
      </c>
      <c r="AR35" s="213">
        <v>14.87</v>
      </c>
      <c r="AS35" s="213">
        <v>15.1</v>
      </c>
      <c r="AT35" s="213">
        <v>14.83</v>
      </c>
      <c r="AU35" s="213">
        <v>15.11</v>
      </c>
      <c r="AV35" s="213">
        <v>15.38</v>
      </c>
      <c r="AW35" s="213">
        <v>15.29</v>
      </c>
      <c r="AX35" s="213">
        <v>14.63</v>
      </c>
      <c r="AY35" s="213">
        <v>14.57</v>
      </c>
      <c r="AZ35" s="213">
        <v>13.5458</v>
      </c>
      <c r="BA35" s="213">
        <v>10.862629999999999</v>
      </c>
      <c r="BB35" s="213">
        <v>8.2231740000000002</v>
      </c>
      <c r="BC35" s="351">
        <v>7.8616010000000003</v>
      </c>
      <c r="BD35" s="351">
        <v>8.1685219999999994</v>
      </c>
      <c r="BE35" s="351">
        <v>8.6320709999999998</v>
      </c>
      <c r="BF35" s="351">
        <v>8.496454</v>
      </c>
      <c r="BG35" s="351">
        <v>8.5541169999999997</v>
      </c>
      <c r="BH35" s="351">
        <v>8.8535819999999994</v>
      </c>
      <c r="BI35" s="351">
        <v>9.5769590000000004</v>
      </c>
      <c r="BJ35" s="351">
        <v>9.5986700000000003</v>
      </c>
      <c r="BK35" s="351">
        <v>9.3376230000000007</v>
      </c>
      <c r="BL35" s="351">
        <v>10.014900000000001</v>
      </c>
      <c r="BM35" s="351">
        <v>11.07832</v>
      </c>
      <c r="BN35" s="351">
        <v>11.41661</v>
      </c>
      <c r="BO35" s="351">
        <v>11.760859999999999</v>
      </c>
      <c r="BP35" s="351">
        <v>12.15963</v>
      </c>
      <c r="BQ35" s="351">
        <v>12.348699999999999</v>
      </c>
      <c r="BR35" s="351">
        <v>12.37894</v>
      </c>
      <c r="BS35" s="351">
        <v>12.41595</v>
      </c>
      <c r="BT35" s="351">
        <v>12.758800000000001</v>
      </c>
      <c r="BU35" s="351">
        <v>13.303380000000001</v>
      </c>
      <c r="BV35" s="351">
        <v>13.070919999999999</v>
      </c>
    </row>
    <row r="36" spans="1:74" ht="11.1" customHeight="1" x14ac:dyDescent="0.2">
      <c r="A36" s="56"/>
      <c r="B36" s="55" t="s">
        <v>1050</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351"/>
      <c r="BD36" s="351"/>
      <c r="BE36" s="351"/>
      <c r="BF36" s="351"/>
      <c r="BG36" s="351"/>
      <c r="BH36" s="351"/>
      <c r="BI36" s="351"/>
      <c r="BJ36" s="351"/>
      <c r="BK36" s="351"/>
      <c r="BL36" s="351"/>
      <c r="BM36" s="351"/>
      <c r="BN36" s="351"/>
      <c r="BO36" s="351"/>
      <c r="BP36" s="351"/>
      <c r="BQ36" s="351"/>
      <c r="BR36" s="351"/>
      <c r="BS36" s="351"/>
      <c r="BT36" s="351"/>
      <c r="BU36" s="351"/>
      <c r="BV36" s="351"/>
    </row>
    <row r="37" spans="1:74" ht="11.1" customHeight="1" x14ac:dyDescent="0.2">
      <c r="A37" s="56" t="s">
        <v>542</v>
      </c>
      <c r="B37" s="203" t="s">
        <v>400</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12.48</v>
      </c>
      <c r="AN37" s="213">
        <v>12.73</v>
      </c>
      <c r="AO37" s="213">
        <v>12.86</v>
      </c>
      <c r="AP37" s="213">
        <v>13.29</v>
      </c>
      <c r="AQ37" s="213">
        <v>13.34</v>
      </c>
      <c r="AR37" s="213">
        <v>13.36</v>
      </c>
      <c r="AS37" s="213">
        <v>13.29</v>
      </c>
      <c r="AT37" s="213">
        <v>13.33</v>
      </c>
      <c r="AU37" s="213">
        <v>13.18</v>
      </c>
      <c r="AV37" s="213">
        <v>12.84</v>
      </c>
      <c r="AW37" s="213">
        <v>13.04</v>
      </c>
      <c r="AX37" s="213">
        <v>12.69</v>
      </c>
      <c r="AY37" s="213">
        <v>12.79</v>
      </c>
      <c r="AZ37" s="213">
        <v>12.85</v>
      </c>
      <c r="BA37" s="213">
        <v>12.91025</v>
      </c>
      <c r="BB37" s="213">
        <v>13.304729999999999</v>
      </c>
      <c r="BC37" s="351">
        <v>13.21369</v>
      </c>
      <c r="BD37" s="351">
        <v>13.2089</v>
      </c>
      <c r="BE37" s="351">
        <v>13.14864</v>
      </c>
      <c r="BF37" s="351">
        <v>13.233510000000001</v>
      </c>
      <c r="BG37" s="351">
        <v>13.29973</v>
      </c>
      <c r="BH37" s="351">
        <v>12.89934</v>
      </c>
      <c r="BI37" s="351">
        <v>13.150370000000001</v>
      </c>
      <c r="BJ37" s="351">
        <v>12.736739999999999</v>
      </c>
      <c r="BK37" s="351">
        <v>12.75686</v>
      </c>
      <c r="BL37" s="351">
        <v>12.936120000000001</v>
      </c>
      <c r="BM37" s="351">
        <v>13.08825</v>
      </c>
      <c r="BN37" s="351">
        <v>13.71987</v>
      </c>
      <c r="BO37" s="351">
        <v>13.608470000000001</v>
      </c>
      <c r="BP37" s="351">
        <v>13.59656</v>
      </c>
      <c r="BQ37" s="351">
        <v>13.567170000000001</v>
      </c>
      <c r="BR37" s="351">
        <v>13.69985</v>
      </c>
      <c r="BS37" s="351">
        <v>13.801209999999999</v>
      </c>
      <c r="BT37" s="351">
        <v>13.352359999999999</v>
      </c>
      <c r="BU37" s="351">
        <v>13.650869999999999</v>
      </c>
      <c r="BV37" s="351">
        <v>13.195410000000001</v>
      </c>
    </row>
    <row r="38" spans="1:74" ht="11.1" customHeight="1" x14ac:dyDescent="0.2">
      <c r="A38" s="56" t="s">
        <v>7</v>
      </c>
      <c r="B38" s="203" t="s">
        <v>399</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10.3</v>
      </c>
      <c r="AN38" s="213">
        <v>10.54</v>
      </c>
      <c r="AO38" s="213">
        <v>10.45</v>
      </c>
      <c r="AP38" s="213">
        <v>10.51</v>
      </c>
      <c r="AQ38" s="213">
        <v>10.51</v>
      </c>
      <c r="AR38" s="213">
        <v>10.88</v>
      </c>
      <c r="AS38" s="213">
        <v>11.01</v>
      </c>
      <c r="AT38" s="213">
        <v>11.01</v>
      </c>
      <c r="AU38" s="213">
        <v>10.97</v>
      </c>
      <c r="AV38" s="213">
        <v>10.74</v>
      </c>
      <c r="AW38" s="213">
        <v>10.52</v>
      </c>
      <c r="AX38" s="213">
        <v>10.31</v>
      </c>
      <c r="AY38" s="213">
        <v>10.28</v>
      </c>
      <c r="AZ38" s="213">
        <v>10.36</v>
      </c>
      <c r="BA38" s="213">
        <v>10.22362</v>
      </c>
      <c r="BB38" s="213">
        <v>10.30486</v>
      </c>
      <c r="BC38" s="351">
        <v>10.35867</v>
      </c>
      <c r="BD38" s="351">
        <v>10.721719999999999</v>
      </c>
      <c r="BE38" s="351">
        <v>10.823370000000001</v>
      </c>
      <c r="BF38" s="351">
        <v>10.843310000000001</v>
      </c>
      <c r="BG38" s="351">
        <v>10.908049999999999</v>
      </c>
      <c r="BH38" s="351">
        <v>10.69744</v>
      </c>
      <c r="BI38" s="351">
        <v>10.493029999999999</v>
      </c>
      <c r="BJ38" s="351">
        <v>10.2956</v>
      </c>
      <c r="BK38" s="351">
        <v>10.305</v>
      </c>
      <c r="BL38" s="351">
        <v>10.45879</v>
      </c>
      <c r="BM38" s="351">
        <v>10.40466</v>
      </c>
      <c r="BN38" s="351">
        <v>10.543430000000001</v>
      </c>
      <c r="BO38" s="351">
        <v>10.5885</v>
      </c>
      <c r="BP38" s="351">
        <v>10.98734</v>
      </c>
      <c r="BQ38" s="351">
        <v>11.141120000000001</v>
      </c>
      <c r="BR38" s="351">
        <v>11.20431</v>
      </c>
      <c r="BS38" s="351">
        <v>11.287140000000001</v>
      </c>
      <c r="BT38" s="351">
        <v>11.057399999999999</v>
      </c>
      <c r="BU38" s="351">
        <v>10.835050000000001</v>
      </c>
      <c r="BV38" s="351">
        <v>10.607060000000001</v>
      </c>
    </row>
    <row r="39" spans="1:74" ht="11.1" customHeight="1" x14ac:dyDescent="0.2">
      <c r="A39" s="56" t="s">
        <v>6</v>
      </c>
      <c r="B39" s="203" t="s">
        <v>398</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6.79</v>
      </c>
      <c r="AF39" s="213">
        <v>7.17</v>
      </c>
      <c r="AG39" s="213">
        <v>7.32</v>
      </c>
      <c r="AH39" s="213">
        <v>7.25</v>
      </c>
      <c r="AI39" s="213">
        <v>7.05</v>
      </c>
      <c r="AJ39" s="213">
        <v>6.87</v>
      </c>
      <c r="AK39" s="213">
        <v>6.85</v>
      </c>
      <c r="AL39" s="213">
        <v>6.67</v>
      </c>
      <c r="AM39" s="213">
        <v>6.58</v>
      </c>
      <c r="AN39" s="213">
        <v>6.69</v>
      </c>
      <c r="AO39" s="213">
        <v>6.72</v>
      </c>
      <c r="AP39" s="213">
        <v>6.52</v>
      </c>
      <c r="AQ39" s="213">
        <v>6.7</v>
      </c>
      <c r="AR39" s="213">
        <v>6.91</v>
      </c>
      <c r="AS39" s="213">
        <v>7.19</v>
      </c>
      <c r="AT39" s="213">
        <v>7.45</v>
      </c>
      <c r="AU39" s="213">
        <v>7.1</v>
      </c>
      <c r="AV39" s="213">
        <v>6.86</v>
      </c>
      <c r="AW39" s="213">
        <v>6.73</v>
      </c>
      <c r="AX39" s="213">
        <v>6.37</v>
      </c>
      <c r="AY39" s="213">
        <v>6.33</v>
      </c>
      <c r="AZ39" s="213">
        <v>6.42</v>
      </c>
      <c r="BA39" s="213">
        <v>6.4973780000000003</v>
      </c>
      <c r="BB39" s="213">
        <v>6.3942880000000004</v>
      </c>
      <c r="BC39" s="351">
        <v>6.615774</v>
      </c>
      <c r="BD39" s="351">
        <v>6.8545530000000001</v>
      </c>
      <c r="BE39" s="351">
        <v>7.1714919999999998</v>
      </c>
      <c r="BF39" s="351">
        <v>7.4979810000000002</v>
      </c>
      <c r="BG39" s="351">
        <v>7.1548069999999999</v>
      </c>
      <c r="BH39" s="351">
        <v>6.9907719999999998</v>
      </c>
      <c r="BI39" s="351">
        <v>6.8478589999999997</v>
      </c>
      <c r="BJ39" s="351">
        <v>6.5685589999999996</v>
      </c>
      <c r="BK39" s="351">
        <v>6.6026179999999997</v>
      </c>
      <c r="BL39" s="351">
        <v>6.7270060000000003</v>
      </c>
      <c r="BM39" s="351">
        <v>6.7891069999999996</v>
      </c>
      <c r="BN39" s="351">
        <v>6.6633490000000002</v>
      </c>
      <c r="BO39" s="351">
        <v>6.8627070000000003</v>
      </c>
      <c r="BP39" s="351">
        <v>7.1027149999999999</v>
      </c>
      <c r="BQ39" s="351">
        <v>7.4287929999999998</v>
      </c>
      <c r="BR39" s="351">
        <v>7.7623530000000001</v>
      </c>
      <c r="BS39" s="351">
        <v>7.3658679999999999</v>
      </c>
      <c r="BT39" s="351">
        <v>7.1276299999999999</v>
      </c>
      <c r="BU39" s="351">
        <v>6.9386010000000002</v>
      </c>
      <c r="BV39" s="351">
        <v>6.6367849999999997</v>
      </c>
    </row>
    <row r="40" spans="1:74" ht="11.1" customHeight="1" x14ac:dyDescent="0.2">
      <c r="A40" s="56"/>
      <c r="B40" s="754" t="s">
        <v>1182</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351"/>
      <c r="BD40" s="351"/>
      <c r="BE40" s="351"/>
      <c r="BF40" s="351"/>
      <c r="BG40" s="351"/>
      <c r="BH40" s="351"/>
      <c r="BI40" s="351"/>
      <c r="BJ40" s="351"/>
      <c r="BK40" s="351"/>
      <c r="BL40" s="351"/>
      <c r="BM40" s="351"/>
      <c r="BN40" s="351"/>
      <c r="BO40" s="351"/>
      <c r="BP40" s="351"/>
      <c r="BQ40" s="351"/>
      <c r="BR40" s="351"/>
      <c r="BS40" s="351"/>
      <c r="BT40" s="351"/>
      <c r="BU40" s="351"/>
      <c r="BV40" s="351"/>
    </row>
    <row r="41" spans="1:74" ht="11.1" customHeight="1" x14ac:dyDescent="0.2">
      <c r="A41" s="56" t="s">
        <v>1183</v>
      </c>
      <c r="B41" s="567" t="s">
        <v>1194</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259">
        <v>19.109886364000001</v>
      </c>
      <c r="AZ41" s="259">
        <v>21.413187499999999</v>
      </c>
      <c r="BA41" s="259">
        <v>29.710823864000002</v>
      </c>
      <c r="BB41" s="259">
        <v>26.042613635999999</v>
      </c>
      <c r="BC41" s="378">
        <v>28.632259999999999</v>
      </c>
      <c r="BD41" s="378">
        <v>30.528569999999998</v>
      </c>
      <c r="BE41" s="378">
        <v>34.73442</v>
      </c>
      <c r="BF41" s="378">
        <v>33.716560000000001</v>
      </c>
      <c r="BG41" s="378">
        <v>29.06551</v>
      </c>
      <c r="BH41" s="378">
        <v>30.10988</v>
      </c>
      <c r="BI41" s="378">
        <v>28.918939999999999</v>
      </c>
      <c r="BJ41" s="378">
        <v>30.329899999999999</v>
      </c>
      <c r="BK41" s="378">
        <v>32.864040000000003</v>
      </c>
      <c r="BL41" s="378">
        <v>30.17304</v>
      </c>
      <c r="BM41" s="378">
        <v>27.33465</v>
      </c>
      <c r="BN41" s="378">
        <v>27.644950000000001</v>
      </c>
      <c r="BO41" s="378">
        <v>31.763490000000001</v>
      </c>
      <c r="BP41" s="378">
        <v>32.831589999999998</v>
      </c>
      <c r="BQ41" s="378">
        <v>34.982869999999998</v>
      </c>
      <c r="BR41" s="378">
        <v>36.909179999999999</v>
      </c>
      <c r="BS41" s="378">
        <v>31.031829999999999</v>
      </c>
      <c r="BT41" s="378">
        <v>29.126069999999999</v>
      </c>
      <c r="BU41" s="378">
        <v>29.22456</v>
      </c>
      <c r="BV41" s="378">
        <v>36.24577</v>
      </c>
    </row>
    <row r="42" spans="1:74" ht="11.1" customHeight="1" x14ac:dyDescent="0.2">
      <c r="A42" s="56" t="s">
        <v>1184</v>
      </c>
      <c r="B42" s="567" t="s">
        <v>1195</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259">
        <v>33.598353606000003</v>
      </c>
      <c r="AZ42" s="259">
        <v>26.848522774999999</v>
      </c>
      <c r="BA42" s="259">
        <v>25.487610624999999</v>
      </c>
      <c r="BB42" s="259">
        <v>17.106287981000001</v>
      </c>
      <c r="BC42" s="378">
        <v>25.591180000000001</v>
      </c>
      <c r="BD42" s="378">
        <v>23.848410000000001</v>
      </c>
      <c r="BE42" s="378">
        <v>26.628229999999999</v>
      </c>
      <c r="BF42" s="378">
        <v>24.412330000000001</v>
      </c>
      <c r="BG42" s="378">
        <v>22.85614</v>
      </c>
      <c r="BH42" s="378">
        <v>25.79993</v>
      </c>
      <c r="BI42" s="378">
        <v>29.85896</v>
      </c>
      <c r="BJ42" s="378">
        <v>33.48854</v>
      </c>
      <c r="BK42" s="378">
        <v>31.41591</v>
      </c>
      <c r="BL42" s="378">
        <v>31.924029999999998</v>
      </c>
      <c r="BM42" s="378">
        <v>30.552620000000001</v>
      </c>
      <c r="BN42" s="378">
        <v>28.522300000000001</v>
      </c>
      <c r="BO42" s="378">
        <v>28.395040000000002</v>
      </c>
      <c r="BP42" s="378">
        <v>27.049779999999998</v>
      </c>
      <c r="BQ42" s="378">
        <v>29.82555</v>
      </c>
      <c r="BR42" s="378">
        <v>30.729849999999999</v>
      </c>
      <c r="BS42" s="378">
        <v>29.511299999999999</v>
      </c>
      <c r="BT42" s="378">
        <v>29.661460000000002</v>
      </c>
      <c r="BU42" s="378">
        <v>32.186030000000002</v>
      </c>
      <c r="BV42" s="378">
        <v>33.393250000000002</v>
      </c>
    </row>
    <row r="43" spans="1:74" ht="11.1" customHeight="1" x14ac:dyDescent="0.2">
      <c r="A43" s="56" t="s">
        <v>1185</v>
      </c>
      <c r="B43" s="567" t="s">
        <v>1196</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259">
        <v>29.598238636000001</v>
      </c>
      <c r="AZ43" s="259">
        <v>25.054625000000001</v>
      </c>
      <c r="BA43" s="259">
        <v>19.167073863999999</v>
      </c>
      <c r="BB43" s="259">
        <v>20.129573864000001</v>
      </c>
      <c r="BC43" s="378">
        <v>23.45429</v>
      </c>
      <c r="BD43" s="378">
        <v>21.675350000000002</v>
      </c>
      <c r="BE43" s="378">
        <v>21.29175</v>
      </c>
      <c r="BF43" s="378">
        <v>22.38148</v>
      </c>
      <c r="BG43" s="378">
        <v>20.755649999999999</v>
      </c>
      <c r="BH43" s="378">
        <v>26.0425</v>
      </c>
      <c r="BI43" s="378">
        <v>24.67371</v>
      </c>
      <c r="BJ43" s="378">
        <v>43.730319999999999</v>
      </c>
      <c r="BK43" s="378">
        <v>49.439630000000001</v>
      </c>
      <c r="BL43" s="378">
        <v>43.03875</v>
      </c>
      <c r="BM43" s="378">
        <v>34.202019999999997</v>
      </c>
      <c r="BN43" s="378">
        <v>22.984110000000001</v>
      </c>
      <c r="BO43" s="378">
        <v>25.954409999999999</v>
      </c>
      <c r="BP43" s="378">
        <v>24.84695</v>
      </c>
      <c r="BQ43" s="378">
        <v>26.01118</v>
      </c>
      <c r="BR43" s="378">
        <v>28.517510000000001</v>
      </c>
      <c r="BS43" s="378">
        <v>25.90164</v>
      </c>
      <c r="BT43" s="378">
        <v>29.348590000000002</v>
      </c>
      <c r="BU43" s="378">
        <v>28.360569999999999</v>
      </c>
      <c r="BV43" s="378">
        <v>48.257080000000002</v>
      </c>
    </row>
    <row r="44" spans="1:74" ht="11.1" customHeight="1" x14ac:dyDescent="0.2">
      <c r="A44" s="56" t="s">
        <v>1186</v>
      </c>
      <c r="B44" s="567" t="s">
        <v>1197</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259">
        <v>26.000823864000001</v>
      </c>
      <c r="AZ44" s="259">
        <v>21.2898125</v>
      </c>
      <c r="BA44" s="259">
        <v>18.174204544999998</v>
      </c>
      <c r="BB44" s="259">
        <v>16.589943181999999</v>
      </c>
      <c r="BC44" s="378">
        <v>22.833600000000001</v>
      </c>
      <c r="BD44" s="378">
        <v>21.95702</v>
      </c>
      <c r="BE44" s="378">
        <v>20.94566</v>
      </c>
      <c r="BF44" s="378">
        <v>22.395309999999998</v>
      </c>
      <c r="BG44" s="378">
        <v>19.25311</v>
      </c>
      <c r="BH44" s="378">
        <v>21.54007</v>
      </c>
      <c r="BI44" s="378">
        <v>22.473500000000001</v>
      </c>
      <c r="BJ44" s="378">
        <v>23.899760000000001</v>
      </c>
      <c r="BK44" s="378">
        <v>25.743659999999998</v>
      </c>
      <c r="BL44" s="378">
        <v>23.85248</v>
      </c>
      <c r="BM44" s="378">
        <v>24.253810000000001</v>
      </c>
      <c r="BN44" s="378">
        <v>22.599630000000001</v>
      </c>
      <c r="BO44" s="378">
        <v>24.537659999999999</v>
      </c>
      <c r="BP44" s="378">
        <v>23.397220000000001</v>
      </c>
      <c r="BQ44" s="378">
        <v>25.38251</v>
      </c>
      <c r="BR44" s="378">
        <v>26.441770000000002</v>
      </c>
      <c r="BS44" s="378">
        <v>24.317399999999999</v>
      </c>
      <c r="BT44" s="378">
        <v>23.521840000000001</v>
      </c>
      <c r="BU44" s="378">
        <v>24.053000000000001</v>
      </c>
      <c r="BV44" s="378">
        <v>26.55086</v>
      </c>
    </row>
    <row r="45" spans="1:74" ht="11.1" customHeight="1" x14ac:dyDescent="0.2">
      <c r="A45" s="56" t="s">
        <v>1187</v>
      </c>
      <c r="B45" s="567" t="s">
        <v>1198</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259">
        <v>24.53741767</v>
      </c>
      <c r="AZ45" s="259">
        <v>21.65219325</v>
      </c>
      <c r="BA45" s="259">
        <v>21.231371136</v>
      </c>
      <c r="BB45" s="259">
        <v>19.294396902999999</v>
      </c>
      <c r="BC45" s="378">
        <v>27.817350000000001</v>
      </c>
      <c r="BD45" s="378">
        <v>27.70731</v>
      </c>
      <c r="BE45" s="378">
        <v>29.570959999999999</v>
      </c>
      <c r="BF45" s="378">
        <v>29.84591</v>
      </c>
      <c r="BG45" s="378">
        <v>28.320810000000002</v>
      </c>
      <c r="BH45" s="378">
        <v>26.952020000000001</v>
      </c>
      <c r="BI45" s="378">
        <v>26.302099999999999</v>
      </c>
      <c r="BJ45" s="378">
        <v>27.125830000000001</v>
      </c>
      <c r="BK45" s="378">
        <v>28.944469999999999</v>
      </c>
      <c r="BL45" s="378">
        <v>27.970759999999999</v>
      </c>
      <c r="BM45" s="378">
        <v>28.104320000000001</v>
      </c>
      <c r="BN45" s="378">
        <v>27.552600000000002</v>
      </c>
      <c r="BO45" s="378">
        <v>28.36252</v>
      </c>
      <c r="BP45" s="378">
        <v>28.896070000000002</v>
      </c>
      <c r="BQ45" s="378">
        <v>31.430420000000002</v>
      </c>
      <c r="BR45" s="378">
        <v>32.62997</v>
      </c>
      <c r="BS45" s="378">
        <v>29.64836</v>
      </c>
      <c r="BT45" s="378">
        <v>27.552009999999999</v>
      </c>
      <c r="BU45" s="378">
        <v>27.602869999999999</v>
      </c>
      <c r="BV45" s="378">
        <v>29.540369999999999</v>
      </c>
    </row>
    <row r="46" spans="1:74" ht="11.1" customHeight="1" x14ac:dyDescent="0.2">
      <c r="A46" s="56" t="s">
        <v>1188</v>
      </c>
      <c r="B46" s="567" t="s">
        <v>1199</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259">
        <v>26.436022727000001</v>
      </c>
      <c r="AZ46" s="259">
        <v>24.917156250000001</v>
      </c>
      <c r="BA46" s="259">
        <v>21.923409091</v>
      </c>
      <c r="BB46" s="259">
        <v>20.644659091000001</v>
      </c>
      <c r="BC46" s="378">
        <v>27.404299999999999</v>
      </c>
      <c r="BD46" s="378">
        <v>28.563089999999999</v>
      </c>
      <c r="BE46" s="378">
        <v>30.541509999999999</v>
      </c>
      <c r="BF46" s="378">
        <v>30.688549999999999</v>
      </c>
      <c r="BG46" s="378">
        <v>27.692409999999999</v>
      </c>
      <c r="BH46" s="378">
        <v>27.64312</v>
      </c>
      <c r="BI46" s="378">
        <v>27.430309999999999</v>
      </c>
      <c r="BJ46" s="378">
        <v>26.72551</v>
      </c>
      <c r="BK46" s="378">
        <v>27.451170000000001</v>
      </c>
      <c r="BL46" s="378">
        <v>26.658439999999999</v>
      </c>
      <c r="BM46" s="378">
        <v>27.524149999999999</v>
      </c>
      <c r="BN46" s="378">
        <v>27.144300000000001</v>
      </c>
      <c r="BO46" s="378">
        <v>28.079809999999998</v>
      </c>
      <c r="BP46" s="378">
        <v>29.613219999999998</v>
      </c>
      <c r="BQ46" s="378">
        <v>32.080159999999999</v>
      </c>
      <c r="BR46" s="378">
        <v>32.542099999999998</v>
      </c>
      <c r="BS46" s="378">
        <v>28.650020000000001</v>
      </c>
      <c r="BT46" s="378">
        <v>27.828309999999998</v>
      </c>
      <c r="BU46" s="378">
        <v>27.885069999999999</v>
      </c>
      <c r="BV46" s="378">
        <v>27.51662</v>
      </c>
    </row>
    <row r="47" spans="1:74" ht="11.1" customHeight="1" x14ac:dyDescent="0.2">
      <c r="A47" s="56" t="s">
        <v>1189</v>
      </c>
      <c r="B47" s="567" t="s">
        <v>1200</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259">
        <v>20.043210511000002</v>
      </c>
      <c r="AZ47" s="259">
        <v>21.695782813000001</v>
      </c>
      <c r="BA47" s="259">
        <v>18.448979545</v>
      </c>
      <c r="BB47" s="259">
        <v>17.372336648000001</v>
      </c>
      <c r="BC47" s="378">
        <v>23.543579999999999</v>
      </c>
      <c r="BD47" s="378">
        <v>24.970659999999999</v>
      </c>
      <c r="BE47" s="378">
        <v>27.153690000000001</v>
      </c>
      <c r="BF47" s="378">
        <v>28.808859999999999</v>
      </c>
      <c r="BG47" s="378">
        <v>24.82751</v>
      </c>
      <c r="BH47" s="378">
        <v>24.317540000000001</v>
      </c>
      <c r="BI47" s="378">
        <v>24.832470000000001</v>
      </c>
      <c r="BJ47" s="378">
        <v>22.75938</v>
      </c>
      <c r="BK47" s="378">
        <v>22.95682</v>
      </c>
      <c r="BL47" s="378">
        <v>22.325569999999999</v>
      </c>
      <c r="BM47" s="378">
        <v>22.983789999999999</v>
      </c>
      <c r="BN47" s="378">
        <v>22.735610000000001</v>
      </c>
      <c r="BO47" s="378">
        <v>24.152349999999998</v>
      </c>
      <c r="BP47" s="378">
        <v>25.811129999999999</v>
      </c>
      <c r="BQ47" s="378">
        <v>29.090420000000002</v>
      </c>
      <c r="BR47" s="378">
        <v>30.987819999999999</v>
      </c>
      <c r="BS47" s="378">
        <v>25.016020000000001</v>
      </c>
      <c r="BT47" s="378">
        <v>24.3874</v>
      </c>
      <c r="BU47" s="378">
        <v>24.395530000000001</v>
      </c>
      <c r="BV47" s="378">
        <v>23.778390000000002</v>
      </c>
    </row>
    <row r="48" spans="1:74" ht="11.1" customHeight="1" x14ac:dyDescent="0.2">
      <c r="A48" s="107" t="s">
        <v>1190</v>
      </c>
      <c r="B48" s="567" t="s">
        <v>1201</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259">
        <v>28.607142856999999</v>
      </c>
      <c r="AZ48" s="259">
        <v>24.052631579</v>
      </c>
      <c r="BA48" s="259">
        <v>18.090909091</v>
      </c>
      <c r="BB48" s="259">
        <v>17.556818182000001</v>
      </c>
      <c r="BC48" s="378">
        <v>30.753900000000002</v>
      </c>
      <c r="BD48" s="378">
        <v>31.80508</v>
      </c>
      <c r="BE48" s="378">
        <v>32.881909999999998</v>
      </c>
      <c r="BF48" s="378">
        <v>33.756839999999997</v>
      </c>
      <c r="BG48" s="378">
        <v>30.439810000000001</v>
      </c>
      <c r="BH48" s="378">
        <v>29.949459999999998</v>
      </c>
      <c r="BI48" s="378">
        <v>28.305050000000001</v>
      </c>
      <c r="BJ48" s="378">
        <v>30.971589999999999</v>
      </c>
      <c r="BK48" s="378">
        <v>30.814779999999999</v>
      </c>
      <c r="BL48" s="378">
        <v>29.439450000000001</v>
      </c>
      <c r="BM48" s="378">
        <v>29.208929999999999</v>
      </c>
      <c r="BN48" s="378">
        <v>29.19932</v>
      </c>
      <c r="BO48" s="378">
        <v>30.793759999999999</v>
      </c>
      <c r="BP48" s="378">
        <v>32.342010000000002</v>
      </c>
      <c r="BQ48" s="378">
        <v>34.369990000000001</v>
      </c>
      <c r="BR48" s="378">
        <v>35.638680000000001</v>
      </c>
      <c r="BS48" s="378">
        <v>31.515440000000002</v>
      </c>
      <c r="BT48" s="378">
        <v>30.22287</v>
      </c>
      <c r="BU48" s="378">
        <v>30.088339999999999</v>
      </c>
      <c r="BV48" s="378">
        <v>31.520199999999999</v>
      </c>
    </row>
    <row r="49" spans="1:74" ht="11.1" customHeight="1" x14ac:dyDescent="0.2">
      <c r="A49" s="52" t="s">
        <v>1191</v>
      </c>
      <c r="B49" s="567" t="s">
        <v>1202</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259">
        <v>28.464285713999999</v>
      </c>
      <c r="AZ49" s="259">
        <v>26.855263158</v>
      </c>
      <c r="BA49" s="259">
        <v>23.386363635999999</v>
      </c>
      <c r="BB49" s="259">
        <v>18.727272726999999</v>
      </c>
      <c r="BC49" s="378">
        <v>30.662880000000001</v>
      </c>
      <c r="BD49" s="378">
        <v>29.232009999999999</v>
      </c>
      <c r="BE49" s="378">
        <v>27.715209999999999</v>
      </c>
      <c r="BF49" s="378">
        <v>27.869019999999999</v>
      </c>
      <c r="BG49" s="378">
        <v>26.986979999999999</v>
      </c>
      <c r="BH49" s="378">
        <v>28.612079999999999</v>
      </c>
      <c r="BI49" s="378">
        <v>30.093710000000002</v>
      </c>
      <c r="BJ49" s="378">
        <v>31.278929999999999</v>
      </c>
      <c r="BK49" s="378">
        <v>31.145499999999998</v>
      </c>
      <c r="BL49" s="378">
        <v>29.928699999999999</v>
      </c>
      <c r="BM49" s="378">
        <v>29.052009999999999</v>
      </c>
      <c r="BN49" s="378">
        <v>29.007680000000001</v>
      </c>
      <c r="BO49" s="378">
        <v>30.381789999999999</v>
      </c>
      <c r="BP49" s="378">
        <v>29.186859999999999</v>
      </c>
      <c r="BQ49" s="378">
        <v>30.33005</v>
      </c>
      <c r="BR49" s="378">
        <v>31.064219999999999</v>
      </c>
      <c r="BS49" s="378">
        <v>31.012730000000001</v>
      </c>
      <c r="BT49" s="378">
        <v>31.726569999999999</v>
      </c>
      <c r="BU49" s="378">
        <v>32.124000000000002</v>
      </c>
      <c r="BV49" s="378">
        <v>32.213270000000001</v>
      </c>
    </row>
    <row r="50" spans="1:74" ht="11.1" customHeight="1" x14ac:dyDescent="0.2">
      <c r="A50" s="107" t="s">
        <v>1192</v>
      </c>
      <c r="B50" s="567" t="s">
        <v>1203</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259">
        <v>25.463809523999998</v>
      </c>
      <c r="AZ50" s="259">
        <v>19.003157895000001</v>
      </c>
      <c r="BA50" s="259">
        <v>23.857727272999998</v>
      </c>
      <c r="BB50" s="259">
        <v>18.335454545000001</v>
      </c>
      <c r="BC50" s="378">
        <v>17.308219999999999</v>
      </c>
      <c r="BD50" s="378">
        <v>16.239100000000001</v>
      </c>
      <c r="BE50" s="378">
        <v>22.307089999999999</v>
      </c>
      <c r="BF50" s="378">
        <v>19.603010000000001</v>
      </c>
      <c r="BG50" s="378">
        <v>19.473949999999999</v>
      </c>
      <c r="BH50" s="378">
        <v>20.48847</v>
      </c>
      <c r="BI50" s="378">
        <v>23.14667</v>
      </c>
      <c r="BJ50" s="378">
        <v>26.37998</v>
      </c>
      <c r="BK50" s="378">
        <v>24.687110000000001</v>
      </c>
      <c r="BL50" s="378">
        <v>25.09629</v>
      </c>
      <c r="BM50" s="378">
        <v>25.255980000000001</v>
      </c>
      <c r="BN50" s="378">
        <v>22.678139999999999</v>
      </c>
      <c r="BO50" s="378">
        <v>21.97298</v>
      </c>
      <c r="BP50" s="378">
        <v>19.4785</v>
      </c>
      <c r="BQ50" s="378">
        <v>24.313279999999999</v>
      </c>
      <c r="BR50" s="378">
        <v>24.23095</v>
      </c>
      <c r="BS50" s="378">
        <v>23.73479</v>
      </c>
      <c r="BT50" s="378">
        <v>24.07939</v>
      </c>
      <c r="BU50" s="378">
        <v>26.09347</v>
      </c>
      <c r="BV50" s="378">
        <v>27.090129999999998</v>
      </c>
    </row>
    <row r="51" spans="1:74" ht="11.1" customHeight="1" x14ac:dyDescent="0.2">
      <c r="A51" s="110" t="s">
        <v>1193</v>
      </c>
      <c r="B51" s="755" t="s">
        <v>1204</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214">
        <v>21.753809524000001</v>
      </c>
      <c r="AZ51" s="214">
        <v>20.582105262999999</v>
      </c>
      <c r="BA51" s="214">
        <v>23.875</v>
      </c>
      <c r="BB51" s="214">
        <v>17.184545454999999</v>
      </c>
      <c r="BC51" s="380">
        <v>23.396409999999999</v>
      </c>
      <c r="BD51" s="380">
        <v>22.85023</v>
      </c>
      <c r="BE51" s="380">
        <v>24.611370000000001</v>
      </c>
      <c r="BF51" s="380">
        <v>23.43891</v>
      </c>
      <c r="BG51" s="380">
        <v>20.537179999999999</v>
      </c>
      <c r="BH51" s="380">
        <v>20.138030000000001</v>
      </c>
      <c r="BI51" s="380">
        <v>27.648009999999999</v>
      </c>
      <c r="BJ51" s="380">
        <v>27.41891</v>
      </c>
      <c r="BK51" s="380">
        <v>25.24248</v>
      </c>
      <c r="BL51" s="380">
        <v>27.715199999999999</v>
      </c>
      <c r="BM51" s="380">
        <v>28.243449999999999</v>
      </c>
      <c r="BN51" s="380">
        <v>27.73329</v>
      </c>
      <c r="BO51" s="380">
        <v>25.75996</v>
      </c>
      <c r="BP51" s="380">
        <v>24.9739</v>
      </c>
      <c r="BQ51" s="380">
        <v>28.23274</v>
      </c>
      <c r="BR51" s="380">
        <v>28.73443</v>
      </c>
      <c r="BS51" s="380">
        <v>25.33586</v>
      </c>
      <c r="BT51" s="380">
        <v>24.03631</v>
      </c>
      <c r="BU51" s="380">
        <v>27.64968</v>
      </c>
      <c r="BV51" s="380">
        <v>27.96311</v>
      </c>
    </row>
    <row r="52" spans="1:74" s="272" customFormat="1" ht="11.1" customHeight="1" x14ac:dyDescent="0.2">
      <c r="A52" s="101"/>
      <c r="B52" s="806" t="s">
        <v>371</v>
      </c>
      <c r="C52" s="807"/>
      <c r="D52" s="807"/>
      <c r="E52" s="807"/>
      <c r="F52" s="807"/>
      <c r="G52" s="807"/>
      <c r="H52" s="807"/>
      <c r="I52" s="807"/>
      <c r="J52" s="807"/>
      <c r="K52" s="807"/>
      <c r="L52" s="807"/>
      <c r="M52" s="807"/>
      <c r="N52" s="807"/>
      <c r="O52" s="807"/>
      <c r="P52" s="807"/>
      <c r="Q52" s="803"/>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
      <c r="A53" s="101"/>
      <c r="B53" s="818" t="s">
        <v>1397</v>
      </c>
      <c r="C53" s="785"/>
      <c r="D53" s="785"/>
      <c r="E53" s="785"/>
      <c r="F53" s="785"/>
      <c r="G53" s="785"/>
      <c r="H53" s="785"/>
      <c r="I53" s="785"/>
      <c r="J53" s="785"/>
      <c r="K53" s="785"/>
      <c r="L53" s="785"/>
      <c r="M53" s="785"/>
      <c r="N53" s="785"/>
      <c r="O53" s="785"/>
      <c r="P53" s="785"/>
      <c r="Q53" s="785"/>
      <c r="AY53" s="511"/>
      <c r="AZ53" s="511"/>
      <c r="BA53" s="511"/>
      <c r="BB53" s="511"/>
      <c r="BC53" s="511"/>
      <c r="BD53" s="661"/>
      <c r="BE53" s="661"/>
      <c r="BF53" s="661"/>
      <c r="BG53" s="511"/>
      <c r="BH53" s="511"/>
      <c r="BI53" s="511"/>
      <c r="BJ53" s="511"/>
    </row>
    <row r="54" spans="1:74" s="272" customFormat="1" ht="12" customHeight="1" x14ac:dyDescent="0.2">
      <c r="A54" s="101"/>
      <c r="B54" s="818" t="s">
        <v>1398</v>
      </c>
      <c r="C54" s="785"/>
      <c r="D54" s="785"/>
      <c r="E54" s="785"/>
      <c r="F54" s="785"/>
      <c r="G54" s="785"/>
      <c r="H54" s="785"/>
      <c r="I54" s="785"/>
      <c r="J54" s="785"/>
      <c r="K54" s="785"/>
      <c r="L54" s="785"/>
      <c r="M54" s="785"/>
      <c r="N54" s="785"/>
      <c r="O54" s="785"/>
      <c r="P54" s="785"/>
      <c r="Q54" s="785"/>
      <c r="AY54" s="511"/>
      <c r="AZ54" s="511"/>
      <c r="BA54" s="511"/>
      <c r="BB54" s="511"/>
      <c r="BC54" s="511"/>
      <c r="BD54" s="661"/>
      <c r="BE54" s="661"/>
      <c r="BF54" s="661"/>
      <c r="BG54" s="511"/>
      <c r="BH54" s="511"/>
      <c r="BI54" s="511"/>
      <c r="BJ54" s="511"/>
    </row>
    <row r="55" spans="1:74" s="452" customFormat="1" ht="12" customHeight="1" x14ac:dyDescent="0.2">
      <c r="A55" s="451"/>
      <c r="B55" s="847" t="s">
        <v>1399</v>
      </c>
      <c r="C55" s="848"/>
      <c r="D55" s="848"/>
      <c r="E55" s="848"/>
      <c r="F55" s="848"/>
      <c r="G55" s="848"/>
      <c r="H55" s="848"/>
      <c r="I55" s="848"/>
      <c r="J55" s="848"/>
      <c r="K55" s="848"/>
      <c r="L55" s="848"/>
      <c r="M55" s="848"/>
      <c r="N55" s="848"/>
      <c r="O55" s="848"/>
      <c r="P55" s="848"/>
      <c r="Q55" s="848"/>
      <c r="AY55" s="512"/>
      <c r="AZ55" s="512"/>
      <c r="BA55" s="512"/>
      <c r="BB55" s="512"/>
      <c r="BC55" s="512"/>
      <c r="BD55" s="662"/>
      <c r="BE55" s="662"/>
      <c r="BF55" s="662"/>
      <c r="BG55" s="512"/>
      <c r="BH55" s="512"/>
      <c r="BI55" s="512"/>
      <c r="BJ55" s="512"/>
    </row>
    <row r="56" spans="1:74" s="452" customFormat="1" ht="12" customHeight="1" x14ac:dyDescent="0.2">
      <c r="A56" s="451"/>
      <c r="B56" s="847" t="s">
        <v>1400</v>
      </c>
      <c r="C56" s="848"/>
      <c r="D56" s="848"/>
      <c r="E56" s="848"/>
      <c r="F56" s="848"/>
      <c r="G56" s="848"/>
      <c r="H56" s="848"/>
      <c r="I56" s="848"/>
      <c r="J56" s="848"/>
      <c r="K56" s="848"/>
      <c r="L56" s="848"/>
      <c r="M56" s="848"/>
      <c r="N56" s="848"/>
      <c r="O56" s="848"/>
      <c r="P56" s="848"/>
      <c r="Q56" s="848"/>
      <c r="AY56" s="512"/>
      <c r="AZ56" s="512"/>
      <c r="BA56" s="512"/>
      <c r="BB56" s="512"/>
      <c r="BC56" s="512"/>
      <c r="BD56" s="662"/>
      <c r="BE56" s="662"/>
      <c r="BF56" s="662"/>
      <c r="BG56" s="512"/>
      <c r="BH56" s="512"/>
      <c r="BI56" s="512"/>
      <c r="BJ56" s="512"/>
    </row>
    <row r="57" spans="1:74" s="452" customFormat="1" ht="12" customHeight="1" x14ac:dyDescent="0.2">
      <c r="A57" s="453"/>
      <c r="B57" s="840" t="s">
        <v>1401</v>
      </c>
      <c r="C57" s="807"/>
      <c r="D57" s="807"/>
      <c r="E57" s="807"/>
      <c r="F57" s="807"/>
      <c r="G57" s="807"/>
      <c r="H57" s="807"/>
      <c r="I57" s="807"/>
      <c r="J57" s="807"/>
      <c r="K57" s="807"/>
      <c r="L57" s="807"/>
      <c r="M57" s="807"/>
      <c r="N57" s="807"/>
      <c r="O57" s="807"/>
      <c r="P57" s="807"/>
      <c r="Q57" s="803"/>
      <c r="AY57" s="512"/>
      <c r="AZ57" s="512"/>
      <c r="BA57" s="512"/>
      <c r="BB57" s="512"/>
      <c r="BC57" s="512"/>
      <c r="BD57" s="662"/>
      <c r="BE57" s="662"/>
      <c r="BF57" s="662"/>
      <c r="BG57" s="512"/>
      <c r="BH57" s="512"/>
      <c r="BI57" s="512"/>
      <c r="BJ57" s="512"/>
    </row>
    <row r="58" spans="1:74" s="452" customFormat="1" ht="12" customHeight="1" x14ac:dyDescent="0.2">
      <c r="A58" s="453"/>
      <c r="B58" s="840" t="s">
        <v>1402</v>
      </c>
      <c r="C58" s="807"/>
      <c r="D58" s="807"/>
      <c r="E58" s="807"/>
      <c r="F58" s="807"/>
      <c r="G58" s="807"/>
      <c r="H58" s="807"/>
      <c r="I58" s="807"/>
      <c r="J58" s="807"/>
      <c r="K58" s="807"/>
      <c r="L58" s="807"/>
      <c r="M58" s="807"/>
      <c r="N58" s="807"/>
      <c r="O58" s="807"/>
      <c r="P58" s="807"/>
      <c r="Q58" s="803"/>
      <c r="AY58" s="512"/>
      <c r="AZ58" s="512"/>
      <c r="BA58" s="512"/>
      <c r="BB58" s="512"/>
      <c r="BC58" s="512"/>
      <c r="BD58" s="662"/>
      <c r="BE58" s="662"/>
      <c r="BF58" s="662"/>
      <c r="BG58" s="512"/>
      <c r="BH58" s="512"/>
      <c r="BI58" s="512"/>
      <c r="BJ58" s="512"/>
    </row>
    <row r="59" spans="1:74" s="452" customFormat="1" ht="12" customHeight="1" x14ac:dyDescent="0.2">
      <c r="A59" s="453"/>
      <c r="B59" s="840" t="s">
        <v>1403</v>
      </c>
      <c r="C59" s="803"/>
      <c r="D59" s="803"/>
      <c r="E59" s="803"/>
      <c r="F59" s="803"/>
      <c r="G59" s="803"/>
      <c r="H59" s="803"/>
      <c r="I59" s="803"/>
      <c r="J59" s="803"/>
      <c r="K59" s="803"/>
      <c r="L59" s="803"/>
      <c r="M59" s="803"/>
      <c r="N59" s="803"/>
      <c r="O59" s="803"/>
      <c r="P59" s="803"/>
      <c r="Q59" s="803"/>
      <c r="AY59" s="512"/>
      <c r="AZ59" s="512"/>
      <c r="BA59" s="512"/>
      <c r="BB59" s="512"/>
      <c r="BC59" s="512"/>
      <c r="BD59" s="662"/>
      <c r="BE59" s="662"/>
      <c r="BF59" s="662"/>
      <c r="BG59" s="512"/>
      <c r="BH59" s="512"/>
      <c r="BI59" s="512"/>
      <c r="BJ59" s="512"/>
    </row>
    <row r="60" spans="1:74" s="452" customFormat="1" ht="12" customHeight="1" x14ac:dyDescent="0.2">
      <c r="A60" s="451"/>
      <c r="B60" s="806" t="s">
        <v>1404</v>
      </c>
      <c r="C60" s="849"/>
      <c r="D60" s="849"/>
      <c r="E60" s="849"/>
      <c r="F60" s="849"/>
      <c r="G60" s="849"/>
      <c r="H60" s="849"/>
      <c r="I60" s="849"/>
      <c r="J60" s="849"/>
      <c r="K60" s="849"/>
      <c r="L60" s="849"/>
      <c r="M60" s="849"/>
      <c r="N60" s="849"/>
      <c r="O60" s="849"/>
      <c r="P60" s="849"/>
      <c r="Q60" s="823"/>
      <c r="AY60" s="512"/>
      <c r="AZ60" s="512"/>
      <c r="BA60" s="512"/>
      <c r="BB60" s="512"/>
      <c r="BC60" s="512"/>
      <c r="BD60" s="662"/>
      <c r="BE60" s="662"/>
      <c r="BF60" s="662"/>
      <c r="BG60" s="512"/>
      <c r="BH60" s="512"/>
      <c r="BI60" s="512"/>
      <c r="BJ60" s="512"/>
    </row>
    <row r="61" spans="1:74" s="452" customFormat="1" ht="22.35" customHeight="1" x14ac:dyDescent="0.2">
      <c r="A61" s="451"/>
      <c r="B61" s="822" t="s">
        <v>1405</v>
      </c>
      <c r="C61" s="849"/>
      <c r="D61" s="849"/>
      <c r="E61" s="849"/>
      <c r="F61" s="849"/>
      <c r="G61" s="849"/>
      <c r="H61" s="849"/>
      <c r="I61" s="849"/>
      <c r="J61" s="849"/>
      <c r="K61" s="849"/>
      <c r="L61" s="849"/>
      <c r="M61" s="849"/>
      <c r="N61" s="849"/>
      <c r="O61" s="849"/>
      <c r="P61" s="849"/>
      <c r="Q61" s="823"/>
      <c r="AY61" s="512"/>
      <c r="AZ61" s="512"/>
      <c r="BA61" s="512"/>
      <c r="BB61" s="512"/>
      <c r="BC61" s="512"/>
      <c r="BD61" s="662"/>
      <c r="BE61" s="662"/>
      <c r="BF61" s="662"/>
      <c r="BG61" s="512"/>
      <c r="BH61" s="512"/>
      <c r="BI61" s="512"/>
      <c r="BJ61" s="512"/>
    </row>
    <row r="62" spans="1:74" s="452" customFormat="1" ht="12" customHeight="1" x14ac:dyDescent="0.2">
      <c r="A62" s="451"/>
      <c r="B62" s="822" t="s">
        <v>1406</v>
      </c>
      <c r="C62" s="849"/>
      <c r="D62" s="849"/>
      <c r="E62" s="849"/>
      <c r="F62" s="849"/>
      <c r="G62" s="849"/>
      <c r="H62" s="849"/>
      <c r="I62" s="849"/>
      <c r="J62" s="849"/>
      <c r="K62" s="849"/>
      <c r="L62" s="849"/>
      <c r="M62" s="849"/>
      <c r="N62" s="849"/>
      <c r="O62" s="849"/>
      <c r="P62" s="849"/>
      <c r="Q62" s="823"/>
      <c r="AY62" s="512"/>
      <c r="AZ62" s="512"/>
      <c r="BA62" s="512"/>
      <c r="BB62" s="512"/>
      <c r="BC62" s="512"/>
      <c r="BD62" s="662"/>
      <c r="BE62" s="662"/>
      <c r="BF62" s="662"/>
      <c r="BG62" s="512"/>
      <c r="BH62" s="512"/>
      <c r="BI62" s="512"/>
      <c r="BJ62" s="512"/>
    </row>
    <row r="63" spans="1:74" s="454" customFormat="1" ht="12" customHeight="1" x14ac:dyDescent="0.2">
      <c r="A63" s="429"/>
      <c r="B63" s="822" t="s">
        <v>1407</v>
      </c>
      <c r="C63" s="849"/>
      <c r="D63" s="849"/>
      <c r="E63" s="849"/>
      <c r="F63" s="849"/>
      <c r="G63" s="849"/>
      <c r="H63" s="849"/>
      <c r="I63" s="849"/>
      <c r="J63" s="849"/>
      <c r="K63" s="849"/>
      <c r="L63" s="849"/>
      <c r="M63" s="849"/>
      <c r="N63" s="849"/>
      <c r="O63" s="849"/>
      <c r="P63" s="849"/>
      <c r="Q63" s="823"/>
      <c r="AY63" s="506"/>
      <c r="AZ63" s="506"/>
      <c r="BA63" s="506"/>
      <c r="BB63" s="506"/>
      <c r="BC63" s="506"/>
      <c r="BD63" s="663"/>
      <c r="BE63" s="663"/>
      <c r="BF63" s="663"/>
      <c r="BG63" s="506"/>
      <c r="BH63" s="506"/>
      <c r="BI63" s="506"/>
      <c r="BJ63" s="506"/>
    </row>
    <row r="64" spans="1:74" ht="12.75" x14ac:dyDescent="0.2">
      <c r="A64" s="101"/>
      <c r="B64" s="822" t="s">
        <v>1408</v>
      </c>
      <c r="C64" s="823"/>
      <c r="D64" s="823"/>
      <c r="E64" s="823"/>
      <c r="F64" s="823"/>
      <c r="G64" s="823"/>
      <c r="H64" s="823"/>
      <c r="I64" s="823"/>
      <c r="J64" s="823"/>
      <c r="K64" s="823"/>
      <c r="L64" s="823"/>
      <c r="M64" s="823"/>
      <c r="N64" s="823"/>
      <c r="O64" s="823"/>
      <c r="P64" s="823"/>
      <c r="Q64" s="803"/>
      <c r="BK64" s="374"/>
      <c r="BL64" s="374"/>
      <c r="BM64" s="374"/>
      <c r="BN64" s="374"/>
      <c r="BO64" s="374"/>
      <c r="BP64" s="374"/>
      <c r="BQ64" s="374"/>
      <c r="BR64" s="374"/>
      <c r="BS64" s="374"/>
      <c r="BT64" s="374"/>
      <c r="BU64" s="374"/>
      <c r="BV64" s="374"/>
    </row>
    <row r="65" spans="1:74" ht="12.75" x14ac:dyDescent="0.2">
      <c r="A65" s="101"/>
      <c r="B65" s="815" t="s">
        <v>954</v>
      </c>
      <c r="C65" s="803"/>
      <c r="D65" s="803"/>
      <c r="E65" s="803"/>
      <c r="F65" s="803"/>
      <c r="G65" s="803"/>
      <c r="H65" s="803"/>
      <c r="I65" s="803"/>
      <c r="J65" s="803"/>
      <c r="K65" s="803"/>
      <c r="L65" s="803"/>
      <c r="M65" s="803"/>
      <c r="N65" s="803"/>
      <c r="O65" s="803"/>
      <c r="P65" s="803"/>
      <c r="Q65" s="803"/>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AM3:AX3"/>
    <mergeCell ref="AY3:BJ3"/>
    <mergeCell ref="BK3:BV3"/>
    <mergeCell ref="B1:AL1"/>
    <mergeCell ref="C3:N3"/>
    <mergeCell ref="O3:Z3"/>
    <mergeCell ref="AA3:AL3"/>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B6" sqref="BB6:BB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0" customWidth="1"/>
    <col min="56" max="58" width="6.5703125" style="664" customWidth="1"/>
    <col min="59" max="62" width="6.5703125" style="370" customWidth="1"/>
    <col min="63" max="74" width="6.5703125" style="112" customWidth="1"/>
    <col min="75" max="16384" width="9.5703125" style="112"/>
  </cols>
  <sheetData>
    <row r="1" spans="1:74" ht="15.6" customHeight="1" x14ac:dyDescent="0.2">
      <c r="A1" s="794" t="s">
        <v>812</v>
      </c>
      <c r="B1" s="851" t="s">
        <v>1205</v>
      </c>
      <c r="C1" s="852"/>
      <c r="D1" s="852"/>
      <c r="E1" s="852"/>
      <c r="F1" s="852"/>
      <c r="G1" s="852"/>
      <c r="H1" s="852"/>
      <c r="I1" s="852"/>
      <c r="J1" s="852"/>
      <c r="K1" s="852"/>
      <c r="L1" s="852"/>
      <c r="M1" s="852"/>
      <c r="N1" s="852"/>
      <c r="O1" s="852"/>
      <c r="P1" s="852"/>
      <c r="Q1" s="852"/>
      <c r="R1" s="852"/>
      <c r="S1" s="852"/>
      <c r="T1" s="852"/>
      <c r="U1" s="852"/>
      <c r="V1" s="852"/>
      <c r="W1" s="852"/>
      <c r="X1" s="852"/>
      <c r="Y1" s="852"/>
      <c r="Z1" s="852"/>
      <c r="AA1" s="852"/>
      <c r="AB1" s="852"/>
      <c r="AC1" s="852"/>
      <c r="AD1" s="852"/>
      <c r="AE1" s="852"/>
      <c r="AF1" s="852"/>
      <c r="AG1" s="852"/>
      <c r="AH1" s="852"/>
      <c r="AI1" s="852"/>
      <c r="AJ1" s="852"/>
      <c r="AK1" s="852"/>
      <c r="AL1" s="852"/>
      <c r="AM1" s="116"/>
    </row>
    <row r="2" spans="1:74" ht="13.35" customHeight="1" x14ac:dyDescent="0.2">
      <c r="A2" s="795"/>
      <c r="B2" s="532" t="str">
        <f>"U.S. Energy Information Administration  |  Short-Term Energy Outlook  - "&amp;Dates!D1</f>
        <v>U.S. Energy Information Administration  |  Short-Term Energy Outlook  - May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1206</v>
      </c>
      <c r="B6" s="204" t="s">
        <v>445</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4.5356901199999999</v>
      </c>
      <c r="AN6" s="756">
        <v>3.9604616300000002</v>
      </c>
      <c r="AO6" s="756">
        <v>3.9075998200000002</v>
      </c>
      <c r="AP6" s="756">
        <v>3.1971129899999999</v>
      </c>
      <c r="AQ6" s="756">
        <v>3.1261771299999999</v>
      </c>
      <c r="AR6" s="756">
        <v>3.3762462800000002</v>
      </c>
      <c r="AS6" s="756">
        <v>4.96360768</v>
      </c>
      <c r="AT6" s="756">
        <v>4.6943541800000004</v>
      </c>
      <c r="AU6" s="756">
        <v>3.48137629</v>
      </c>
      <c r="AV6" s="756">
        <v>3.1376606300000001</v>
      </c>
      <c r="AW6" s="756">
        <v>3.3747379400000002</v>
      </c>
      <c r="AX6" s="756">
        <v>4.3763109599999996</v>
      </c>
      <c r="AY6" s="756">
        <v>4.2932759699999998</v>
      </c>
      <c r="AZ6" s="756">
        <v>3.7928125000000001</v>
      </c>
      <c r="BA6" s="756">
        <v>3.6873109999999998</v>
      </c>
      <c r="BB6" s="756">
        <v>3.2518859999999998</v>
      </c>
      <c r="BC6" s="757">
        <v>3.3023600000000002</v>
      </c>
      <c r="BD6" s="757">
        <v>3.6076389999999998</v>
      </c>
      <c r="BE6" s="757">
        <v>4.7343010000000003</v>
      </c>
      <c r="BF6" s="757">
        <v>4.8606100000000003</v>
      </c>
      <c r="BG6" s="757">
        <v>3.6009739999999999</v>
      </c>
      <c r="BH6" s="757">
        <v>3.215589</v>
      </c>
      <c r="BI6" s="757">
        <v>3.3532470000000001</v>
      </c>
      <c r="BJ6" s="757">
        <v>4.3166719999999996</v>
      </c>
      <c r="BK6" s="757">
        <v>4.525938</v>
      </c>
      <c r="BL6" s="757">
        <v>3.9499629999999999</v>
      </c>
      <c r="BM6" s="757">
        <v>3.9418570000000002</v>
      </c>
      <c r="BN6" s="757">
        <v>3.3379949999999998</v>
      </c>
      <c r="BO6" s="757">
        <v>3.308989</v>
      </c>
      <c r="BP6" s="757">
        <v>3.5904699999999998</v>
      </c>
      <c r="BQ6" s="757">
        <v>4.5819900000000002</v>
      </c>
      <c r="BR6" s="757">
        <v>4.8157019999999999</v>
      </c>
      <c r="BS6" s="757">
        <v>3.5741550000000002</v>
      </c>
      <c r="BT6" s="757">
        <v>3.169387</v>
      </c>
      <c r="BU6" s="757">
        <v>3.2914590000000001</v>
      </c>
      <c r="BV6" s="757">
        <v>4.2248159999999997</v>
      </c>
    </row>
    <row r="7" spans="1:74" ht="11.1" customHeight="1" x14ac:dyDescent="0.2">
      <c r="A7" s="111" t="s">
        <v>1207</v>
      </c>
      <c r="B7" s="187" t="s">
        <v>478</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12.646271049999999</v>
      </c>
      <c r="AN7" s="756">
        <v>11.58095022</v>
      </c>
      <c r="AO7" s="756">
        <v>11.024462460000001</v>
      </c>
      <c r="AP7" s="756">
        <v>8.6582835199999995</v>
      </c>
      <c r="AQ7" s="756">
        <v>8.6342745300000008</v>
      </c>
      <c r="AR7" s="756">
        <v>10.41688255</v>
      </c>
      <c r="AS7" s="756">
        <v>14.913599919999999</v>
      </c>
      <c r="AT7" s="756">
        <v>14.23576503</v>
      </c>
      <c r="AU7" s="756">
        <v>11.182471339999999</v>
      </c>
      <c r="AV7" s="756">
        <v>8.8731467199999994</v>
      </c>
      <c r="AW7" s="756">
        <v>9.3499713700000004</v>
      </c>
      <c r="AX7" s="756">
        <v>11.566664230000001</v>
      </c>
      <c r="AY7" s="756">
        <v>11.875017570000001</v>
      </c>
      <c r="AZ7" s="756">
        <v>10.62822976</v>
      </c>
      <c r="BA7" s="756">
        <v>10.174799999999999</v>
      </c>
      <c r="BB7" s="756">
        <v>8.9270969999999998</v>
      </c>
      <c r="BC7" s="757">
        <v>9.0538519999999991</v>
      </c>
      <c r="BD7" s="757">
        <v>11.070489999999999</v>
      </c>
      <c r="BE7" s="757">
        <v>14.46245</v>
      </c>
      <c r="BF7" s="757">
        <v>14.128780000000001</v>
      </c>
      <c r="BG7" s="757">
        <v>11.11722</v>
      </c>
      <c r="BH7" s="757">
        <v>8.849183</v>
      </c>
      <c r="BI7" s="757">
        <v>9.0718759999999996</v>
      </c>
      <c r="BJ7" s="757">
        <v>11.29583</v>
      </c>
      <c r="BK7" s="757">
        <v>12.42475</v>
      </c>
      <c r="BL7" s="757">
        <v>10.892770000000001</v>
      </c>
      <c r="BM7" s="757">
        <v>10.81161</v>
      </c>
      <c r="BN7" s="757">
        <v>9.0486900000000006</v>
      </c>
      <c r="BO7" s="757">
        <v>8.9617869999999993</v>
      </c>
      <c r="BP7" s="757">
        <v>10.929690000000001</v>
      </c>
      <c r="BQ7" s="757">
        <v>14.1112</v>
      </c>
      <c r="BR7" s="757">
        <v>13.94449</v>
      </c>
      <c r="BS7" s="757">
        <v>11.053380000000001</v>
      </c>
      <c r="BT7" s="757">
        <v>8.782546</v>
      </c>
      <c r="BU7" s="757">
        <v>8.9979619999999993</v>
      </c>
      <c r="BV7" s="757">
        <v>11.20228</v>
      </c>
    </row>
    <row r="8" spans="1:74" ht="11.1" customHeight="1" x14ac:dyDescent="0.2">
      <c r="A8" s="111" t="s">
        <v>1208</v>
      </c>
      <c r="B8" s="204" t="s">
        <v>446</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19.605311839999999</v>
      </c>
      <c r="AB8" s="756">
        <v>15.386109920000001</v>
      </c>
      <c r="AC8" s="756">
        <v>14.775852710000001</v>
      </c>
      <c r="AD8" s="756">
        <v>13.19357044</v>
      </c>
      <c r="AE8" s="756">
        <v>13.8744098</v>
      </c>
      <c r="AF8" s="756">
        <v>16.800191989999998</v>
      </c>
      <c r="AG8" s="756">
        <v>20.374713079999999</v>
      </c>
      <c r="AH8" s="756">
        <v>19.554273689999999</v>
      </c>
      <c r="AI8" s="756">
        <v>15.752044440000001</v>
      </c>
      <c r="AJ8" s="756">
        <v>13.15571989</v>
      </c>
      <c r="AK8" s="756">
        <v>14.581142509999999</v>
      </c>
      <c r="AL8" s="756">
        <v>16.771709680000001</v>
      </c>
      <c r="AM8" s="756">
        <v>18.377867899999998</v>
      </c>
      <c r="AN8" s="756">
        <v>15.93732544</v>
      </c>
      <c r="AO8" s="756">
        <v>15.72467211</v>
      </c>
      <c r="AP8" s="756">
        <v>11.83303873</v>
      </c>
      <c r="AQ8" s="756">
        <v>11.97452477</v>
      </c>
      <c r="AR8" s="756">
        <v>14.321656519999999</v>
      </c>
      <c r="AS8" s="756">
        <v>21.190541710000002</v>
      </c>
      <c r="AT8" s="756">
        <v>18.00524489</v>
      </c>
      <c r="AU8" s="756">
        <v>15.12065619</v>
      </c>
      <c r="AV8" s="756">
        <v>12.561842009999999</v>
      </c>
      <c r="AW8" s="756">
        <v>14.38043777</v>
      </c>
      <c r="AX8" s="756">
        <v>16.439545540000001</v>
      </c>
      <c r="AY8" s="756">
        <v>16.757407879999999</v>
      </c>
      <c r="AZ8" s="756">
        <v>15.674420230000001</v>
      </c>
      <c r="BA8" s="756">
        <v>14.851979999999999</v>
      </c>
      <c r="BB8" s="756">
        <v>11.995340000000001</v>
      </c>
      <c r="BC8" s="757">
        <v>12.509650000000001</v>
      </c>
      <c r="BD8" s="757">
        <v>15.531599999999999</v>
      </c>
      <c r="BE8" s="757">
        <v>19.79551</v>
      </c>
      <c r="BF8" s="757">
        <v>18.495899999999999</v>
      </c>
      <c r="BG8" s="757">
        <v>14.29721</v>
      </c>
      <c r="BH8" s="757">
        <v>12.31823</v>
      </c>
      <c r="BI8" s="757">
        <v>13.58173</v>
      </c>
      <c r="BJ8" s="757">
        <v>16.76914</v>
      </c>
      <c r="BK8" s="757">
        <v>18.028269999999999</v>
      </c>
      <c r="BL8" s="757">
        <v>15.612159999999999</v>
      </c>
      <c r="BM8" s="757">
        <v>15.36017</v>
      </c>
      <c r="BN8" s="757">
        <v>11.91131</v>
      </c>
      <c r="BO8" s="757">
        <v>12.443239999999999</v>
      </c>
      <c r="BP8" s="757">
        <v>15.59681</v>
      </c>
      <c r="BQ8" s="757">
        <v>19.810449999999999</v>
      </c>
      <c r="BR8" s="757">
        <v>18.45167</v>
      </c>
      <c r="BS8" s="757">
        <v>14.237719999999999</v>
      </c>
      <c r="BT8" s="757">
        <v>12.23875</v>
      </c>
      <c r="BU8" s="757">
        <v>13.481199999999999</v>
      </c>
      <c r="BV8" s="757">
        <v>16.64189</v>
      </c>
    </row>
    <row r="9" spans="1:74" ht="11.1" customHeight="1" x14ac:dyDescent="0.2">
      <c r="A9" s="111" t="s">
        <v>1209</v>
      </c>
      <c r="B9" s="204" t="s">
        <v>447</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10.765029650000001</v>
      </c>
      <c r="AN9" s="756">
        <v>9.9373108000000006</v>
      </c>
      <c r="AO9" s="756">
        <v>9.23693527</v>
      </c>
      <c r="AP9" s="756">
        <v>6.6099885900000004</v>
      </c>
      <c r="AQ9" s="756">
        <v>6.7626355399999998</v>
      </c>
      <c r="AR9" s="756">
        <v>8.1970521000000005</v>
      </c>
      <c r="AS9" s="756">
        <v>10.606602609999999</v>
      </c>
      <c r="AT9" s="756">
        <v>9.8181470300000004</v>
      </c>
      <c r="AU9" s="756">
        <v>8.5809233200000001</v>
      </c>
      <c r="AV9" s="756">
        <v>7.3424375199999998</v>
      </c>
      <c r="AW9" s="756">
        <v>7.8989874000000002</v>
      </c>
      <c r="AX9" s="756">
        <v>9.6255266299999995</v>
      </c>
      <c r="AY9" s="756">
        <v>10.32412339</v>
      </c>
      <c r="AZ9" s="756">
        <v>9.1258521699999999</v>
      </c>
      <c r="BA9" s="756">
        <v>8.5427660000000003</v>
      </c>
      <c r="BB9" s="756">
        <v>6.4906379999999997</v>
      </c>
      <c r="BC9" s="757">
        <v>6.9613880000000004</v>
      </c>
      <c r="BD9" s="757">
        <v>8.5083769999999994</v>
      </c>
      <c r="BE9" s="757">
        <v>10.50737</v>
      </c>
      <c r="BF9" s="757">
        <v>10.50436</v>
      </c>
      <c r="BG9" s="757">
        <v>7.8483609999999997</v>
      </c>
      <c r="BH9" s="757">
        <v>6.9213430000000002</v>
      </c>
      <c r="BI9" s="757">
        <v>7.4610820000000002</v>
      </c>
      <c r="BJ9" s="757">
        <v>9.7443729999999995</v>
      </c>
      <c r="BK9" s="757">
        <v>10.60267</v>
      </c>
      <c r="BL9" s="757">
        <v>8.7777449999999995</v>
      </c>
      <c r="BM9" s="757">
        <v>8.690391</v>
      </c>
      <c r="BN9" s="757">
        <v>6.5429430000000002</v>
      </c>
      <c r="BO9" s="757">
        <v>7.0773700000000002</v>
      </c>
      <c r="BP9" s="757">
        <v>8.7624320000000004</v>
      </c>
      <c r="BQ9" s="757">
        <v>10.736700000000001</v>
      </c>
      <c r="BR9" s="757">
        <v>10.60975</v>
      </c>
      <c r="BS9" s="757">
        <v>7.8800239999999997</v>
      </c>
      <c r="BT9" s="757">
        <v>6.9053180000000003</v>
      </c>
      <c r="BU9" s="757">
        <v>7.4227759999999998</v>
      </c>
      <c r="BV9" s="757">
        <v>9.6927719999999997</v>
      </c>
    </row>
    <row r="10" spans="1:74" ht="11.1" customHeight="1" x14ac:dyDescent="0.2">
      <c r="A10" s="111" t="s">
        <v>1210</v>
      </c>
      <c r="B10" s="204" t="s">
        <v>448</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32.922510920000001</v>
      </c>
      <c r="AN10" s="756">
        <v>28.131981769999999</v>
      </c>
      <c r="AO10" s="756">
        <v>27.195585040000001</v>
      </c>
      <c r="AP10" s="756">
        <v>23.23064037</v>
      </c>
      <c r="AQ10" s="756">
        <v>28.303187149999999</v>
      </c>
      <c r="AR10" s="756">
        <v>32.95329314</v>
      </c>
      <c r="AS10" s="756">
        <v>39.250911299999999</v>
      </c>
      <c r="AT10" s="756">
        <v>37.523166379999999</v>
      </c>
      <c r="AU10" s="756">
        <v>34.647871619999997</v>
      </c>
      <c r="AV10" s="756">
        <v>28.09547877</v>
      </c>
      <c r="AW10" s="756">
        <v>26.374034519999999</v>
      </c>
      <c r="AX10" s="756">
        <v>29.88491209</v>
      </c>
      <c r="AY10" s="756">
        <v>30.076474610000002</v>
      </c>
      <c r="AZ10" s="756">
        <v>27.722539650000002</v>
      </c>
      <c r="BA10" s="756">
        <v>26.06494</v>
      </c>
      <c r="BB10" s="756">
        <v>23.959299999999999</v>
      </c>
      <c r="BC10" s="757">
        <v>28.510490000000001</v>
      </c>
      <c r="BD10" s="757">
        <v>33.275559999999999</v>
      </c>
      <c r="BE10" s="757">
        <v>39.519869999999997</v>
      </c>
      <c r="BF10" s="757">
        <v>37.742449999999998</v>
      </c>
      <c r="BG10" s="757">
        <v>32.183489999999999</v>
      </c>
      <c r="BH10" s="757">
        <v>26.007919999999999</v>
      </c>
      <c r="BI10" s="757">
        <v>24.78388</v>
      </c>
      <c r="BJ10" s="757">
        <v>30.077780000000001</v>
      </c>
      <c r="BK10" s="757">
        <v>33.039879999999997</v>
      </c>
      <c r="BL10" s="757">
        <v>29.036549999999998</v>
      </c>
      <c r="BM10" s="757">
        <v>27.478870000000001</v>
      </c>
      <c r="BN10" s="757">
        <v>23.311229999999998</v>
      </c>
      <c r="BO10" s="757">
        <v>27.849599999999999</v>
      </c>
      <c r="BP10" s="757">
        <v>33.896270000000001</v>
      </c>
      <c r="BQ10" s="757">
        <v>40.194659999999999</v>
      </c>
      <c r="BR10" s="757">
        <v>38.064320000000002</v>
      </c>
      <c r="BS10" s="757">
        <v>32.283549999999998</v>
      </c>
      <c r="BT10" s="757">
        <v>26.030100000000001</v>
      </c>
      <c r="BU10" s="757">
        <v>24.76266</v>
      </c>
      <c r="BV10" s="757">
        <v>30.009550000000001</v>
      </c>
    </row>
    <row r="11" spans="1:74" ht="11.1" customHeight="1" x14ac:dyDescent="0.2">
      <c r="A11" s="111" t="s">
        <v>1211</v>
      </c>
      <c r="B11" s="204" t="s">
        <v>449</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11.40193638</v>
      </c>
      <c r="AN11" s="756">
        <v>9.9611150599999991</v>
      </c>
      <c r="AO11" s="756">
        <v>9.1897937699999996</v>
      </c>
      <c r="AP11" s="756">
        <v>7.3596332999999996</v>
      </c>
      <c r="AQ11" s="756">
        <v>8.2132550700000007</v>
      </c>
      <c r="AR11" s="756">
        <v>10.34901653</v>
      </c>
      <c r="AS11" s="756">
        <v>12.49277015</v>
      </c>
      <c r="AT11" s="756">
        <v>12.474042499999999</v>
      </c>
      <c r="AU11" s="756">
        <v>11.944128839999999</v>
      </c>
      <c r="AV11" s="756">
        <v>9.1645054600000009</v>
      </c>
      <c r="AW11" s="756">
        <v>8.5457150899999998</v>
      </c>
      <c r="AX11" s="756">
        <v>10.040879690000001</v>
      </c>
      <c r="AY11" s="756">
        <v>10.36045302</v>
      </c>
      <c r="AZ11" s="756">
        <v>9.9873524000000007</v>
      </c>
      <c r="BA11" s="756">
        <v>8.6659629999999996</v>
      </c>
      <c r="BB11" s="756">
        <v>7.1938170000000001</v>
      </c>
      <c r="BC11" s="757">
        <v>8.4436710000000001</v>
      </c>
      <c r="BD11" s="757">
        <v>10.53745</v>
      </c>
      <c r="BE11" s="757">
        <v>12.811389999999999</v>
      </c>
      <c r="BF11" s="757">
        <v>12.613630000000001</v>
      </c>
      <c r="BG11" s="757">
        <v>10.841799999999999</v>
      </c>
      <c r="BH11" s="757">
        <v>8.248901</v>
      </c>
      <c r="BI11" s="757">
        <v>7.9379549999999997</v>
      </c>
      <c r="BJ11" s="757">
        <v>9.8948730000000005</v>
      </c>
      <c r="BK11" s="757">
        <v>11.64086</v>
      </c>
      <c r="BL11" s="757">
        <v>10.37242</v>
      </c>
      <c r="BM11" s="757">
        <v>9.1234319999999993</v>
      </c>
      <c r="BN11" s="757">
        <v>7.3083419999999997</v>
      </c>
      <c r="BO11" s="757">
        <v>8.3634959999999996</v>
      </c>
      <c r="BP11" s="757">
        <v>10.741529999999999</v>
      </c>
      <c r="BQ11" s="757">
        <v>13.115069999999999</v>
      </c>
      <c r="BR11" s="757">
        <v>12.76824</v>
      </c>
      <c r="BS11" s="757">
        <v>10.84435</v>
      </c>
      <c r="BT11" s="757">
        <v>8.2415319999999994</v>
      </c>
      <c r="BU11" s="757">
        <v>7.9291499999999999</v>
      </c>
      <c r="BV11" s="757">
        <v>9.8846530000000001</v>
      </c>
    </row>
    <row r="12" spans="1:74" ht="11.1" customHeight="1" x14ac:dyDescent="0.2">
      <c r="A12" s="111" t="s">
        <v>1212</v>
      </c>
      <c r="B12" s="204" t="s">
        <v>450</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19.091913380000001</v>
      </c>
      <c r="AN12" s="756">
        <v>16.651485999999998</v>
      </c>
      <c r="AO12" s="756">
        <v>15.913648889999999</v>
      </c>
      <c r="AP12" s="756">
        <v>12.86638422</v>
      </c>
      <c r="AQ12" s="756">
        <v>15.53338662</v>
      </c>
      <c r="AR12" s="756">
        <v>20.59040384</v>
      </c>
      <c r="AS12" s="756">
        <v>24.799764119999999</v>
      </c>
      <c r="AT12" s="756">
        <v>26.364587650000001</v>
      </c>
      <c r="AU12" s="756">
        <v>24.646185630000002</v>
      </c>
      <c r="AV12" s="756">
        <v>19.501682800000001</v>
      </c>
      <c r="AW12" s="756">
        <v>14.60892748</v>
      </c>
      <c r="AX12" s="756">
        <v>16.496973369999999</v>
      </c>
      <c r="AY12" s="756">
        <v>17.316490730000002</v>
      </c>
      <c r="AZ12" s="756">
        <v>16.352621119999998</v>
      </c>
      <c r="BA12" s="756">
        <v>16.209569999999999</v>
      </c>
      <c r="BB12" s="756">
        <v>13.68519</v>
      </c>
      <c r="BC12" s="757">
        <v>16.937159999999999</v>
      </c>
      <c r="BD12" s="757">
        <v>22.403469999999999</v>
      </c>
      <c r="BE12" s="757">
        <v>26.690919999999998</v>
      </c>
      <c r="BF12" s="757">
        <v>26.713999999999999</v>
      </c>
      <c r="BG12" s="757">
        <v>21.858899999999998</v>
      </c>
      <c r="BH12" s="757">
        <v>17.693100000000001</v>
      </c>
      <c r="BI12" s="757">
        <v>13.987959999999999</v>
      </c>
      <c r="BJ12" s="757">
        <v>16.50855</v>
      </c>
      <c r="BK12" s="757">
        <v>18.541229999999999</v>
      </c>
      <c r="BL12" s="757">
        <v>16.07779</v>
      </c>
      <c r="BM12" s="757">
        <v>16.042960000000001</v>
      </c>
      <c r="BN12" s="757">
        <v>13.17342</v>
      </c>
      <c r="BO12" s="757">
        <v>16.51211</v>
      </c>
      <c r="BP12" s="757">
        <v>22.501809999999999</v>
      </c>
      <c r="BQ12" s="757">
        <v>26.874739999999999</v>
      </c>
      <c r="BR12" s="757">
        <v>26.911460000000002</v>
      </c>
      <c r="BS12" s="757">
        <v>21.955100000000002</v>
      </c>
      <c r="BT12" s="757">
        <v>17.799340000000001</v>
      </c>
      <c r="BU12" s="757">
        <v>14.079660000000001</v>
      </c>
      <c r="BV12" s="757">
        <v>16.624510000000001</v>
      </c>
    </row>
    <row r="13" spans="1:74" ht="11.1" customHeight="1" x14ac:dyDescent="0.2">
      <c r="A13" s="111" t="s">
        <v>1213</v>
      </c>
      <c r="B13" s="204" t="s">
        <v>451</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8.4392923199999998</v>
      </c>
      <c r="AN13" s="756">
        <v>7.5576097999999998</v>
      </c>
      <c r="AO13" s="756">
        <v>7.1252139999999997</v>
      </c>
      <c r="AP13" s="756">
        <v>6.3954759799999996</v>
      </c>
      <c r="AQ13" s="756">
        <v>6.6840458800000002</v>
      </c>
      <c r="AR13" s="756">
        <v>8.9349769000000006</v>
      </c>
      <c r="AS13" s="756">
        <v>11.728923869999999</v>
      </c>
      <c r="AT13" s="756">
        <v>12.027294660000001</v>
      </c>
      <c r="AU13" s="756">
        <v>9.2089911600000001</v>
      </c>
      <c r="AV13" s="756">
        <v>7.0329807799999999</v>
      </c>
      <c r="AW13" s="756">
        <v>6.7930331800000001</v>
      </c>
      <c r="AX13" s="756">
        <v>8.2408142000000009</v>
      </c>
      <c r="AY13" s="756">
        <v>8.3170469300000001</v>
      </c>
      <c r="AZ13" s="756">
        <v>7.34504482</v>
      </c>
      <c r="BA13" s="756">
        <v>7.204453</v>
      </c>
      <c r="BB13" s="756">
        <v>6.5249189999999997</v>
      </c>
      <c r="BC13" s="757">
        <v>7.3664389999999997</v>
      </c>
      <c r="BD13" s="757">
        <v>9.9679099999999998</v>
      </c>
      <c r="BE13" s="757">
        <v>12.278309999999999</v>
      </c>
      <c r="BF13" s="757">
        <v>11.85933</v>
      </c>
      <c r="BG13" s="757">
        <v>9.314883</v>
      </c>
      <c r="BH13" s="757">
        <v>6.9381890000000004</v>
      </c>
      <c r="BI13" s="757">
        <v>6.6855349999999998</v>
      </c>
      <c r="BJ13" s="757">
        <v>8.3078350000000007</v>
      </c>
      <c r="BK13" s="757">
        <v>8.4282540000000008</v>
      </c>
      <c r="BL13" s="757">
        <v>7.049137</v>
      </c>
      <c r="BM13" s="757">
        <v>7.2160479999999998</v>
      </c>
      <c r="BN13" s="757">
        <v>6.5885480000000003</v>
      </c>
      <c r="BO13" s="757">
        <v>7.3515439999999996</v>
      </c>
      <c r="BP13" s="757">
        <v>9.869586</v>
      </c>
      <c r="BQ13" s="757">
        <v>12.164709999999999</v>
      </c>
      <c r="BR13" s="757">
        <v>11.88062</v>
      </c>
      <c r="BS13" s="757">
        <v>9.3666940000000007</v>
      </c>
      <c r="BT13" s="757">
        <v>6.9846149999999998</v>
      </c>
      <c r="BU13" s="757">
        <v>6.7326550000000003</v>
      </c>
      <c r="BV13" s="757">
        <v>8.3692069999999994</v>
      </c>
    </row>
    <row r="14" spans="1:74" ht="11.1" customHeight="1" x14ac:dyDescent="0.2">
      <c r="A14" s="111" t="s">
        <v>1214</v>
      </c>
      <c r="B14" s="204" t="s">
        <v>249</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14.38521476</v>
      </c>
      <c r="AN14" s="756">
        <v>12.169369530000001</v>
      </c>
      <c r="AO14" s="756">
        <v>12.44750121</v>
      </c>
      <c r="AP14" s="756">
        <v>9.3693230799999991</v>
      </c>
      <c r="AQ14" s="756">
        <v>10.21892304</v>
      </c>
      <c r="AR14" s="756">
        <v>10.0133045</v>
      </c>
      <c r="AS14" s="756">
        <v>12.790807279999999</v>
      </c>
      <c r="AT14" s="756">
        <v>14.00110952</v>
      </c>
      <c r="AU14" s="756">
        <v>11.91718253</v>
      </c>
      <c r="AV14" s="756">
        <v>11.5170546</v>
      </c>
      <c r="AW14" s="756">
        <v>10.43666981</v>
      </c>
      <c r="AX14" s="756">
        <v>13.82805915</v>
      </c>
      <c r="AY14" s="756">
        <v>13.93900238</v>
      </c>
      <c r="AZ14" s="756">
        <v>10.94548882</v>
      </c>
      <c r="BA14" s="756">
        <v>12.38641</v>
      </c>
      <c r="BB14" s="756">
        <v>9.9488880000000002</v>
      </c>
      <c r="BC14" s="757">
        <v>10.53058</v>
      </c>
      <c r="BD14" s="757">
        <v>10.334540000000001</v>
      </c>
      <c r="BE14" s="757">
        <v>13.219049999999999</v>
      </c>
      <c r="BF14" s="757">
        <v>14.340199999999999</v>
      </c>
      <c r="BG14" s="757">
        <v>11.945220000000001</v>
      </c>
      <c r="BH14" s="757">
        <v>11.38921</v>
      </c>
      <c r="BI14" s="757">
        <v>10.37299</v>
      </c>
      <c r="BJ14" s="757">
        <v>13.916740000000001</v>
      </c>
      <c r="BK14" s="757">
        <v>13.999040000000001</v>
      </c>
      <c r="BL14" s="757">
        <v>10.71294</v>
      </c>
      <c r="BM14" s="757">
        <v>12.24647</v>
      </c>
      <c r="BN14" s="757">
        <v>9.8379460000000005</v>
      </c>
      <c r="BO14" s="757">
        <v>10.66039</v>
      </c>
      <c r="BP14" s="757">
        <v>10.40863</v>
      </c>
      <c r="BQ14" s="757">
        <v>13.148949999999999</v>
      </c>
      <c r="BR14" s="757">
        <v>14.26304</v>
      </c>
      <c r="BS14" s="757">
        <v>11.95951</v>
      </c>
      <c r="BT14" s="757">
        <v>11.41888</v>
      </c>
      <c r="BU14" s="757">
        <v>10.375159999999999</v>
      </c>
      <c r="BV14" s="757">
        <v>13.91511</v>
      </c>
    </row>
    <row r="15" spans="1:74" ht="11.1" customHeight="1" x14ac:dyDescent="0.2">
      <c r="A15" s="111" t="s">
        <v>1215</v>
      </c>
      <c r="B15" s="204" t="s">
        <v>250</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0.44545783</v>
      </c>
      <c r="AN15" s="756">
        <v>0.36159221000000002</v>
      </c>
      <c r="AO15" s="756">
        <v>0.37410205000000002</v>
      </c>
      <c r="AP15" s="756">
        <v>0.34447233999999999</v>
      </c>
      <c r="AQ15" s="756">
        <v>0.35974430000000002</v>
      </c>
      <c r="AR15" s="756">
        <v>0.36605879000000002</v>
      </c>
      <c r="AS15" s="756">
        <v>0.40337719</v>
      </c>
      <c r="AT15" s="756">
        <v>0.40513444999999998</v>
      </c>
      <c r="AU15" s="756">
        <v>0.39310949000000001</v>
      </c>
      <c r="AV15" s="756">
        <v>0.40934512000000001</v>
      </c>
      <c r="AW15" s="756">
        <v>0.40429942000000002</v>
      </c>
      <c r="AX15" s="756">
        <v>0.43861399000000001</v>
      </c>
      <c r="AY15" s="756">
        <v>0.47133955999999999</v>
      </c>
      <c r="AZ15" s="756">
        <v>0.38840251999999997</v>
      </c>
      <c r="BA15" s="756">
        <v>0.37691010000000003</v>
      </c>
      <c r="BB15" s="756">
        <v>0.35028389999999998</v>
      </c>
      <c r="BC15" s="757">
        <v>0.3715599</v>
      </c>
      <c r="BD15" s="757">
        <v>0.38264340000000002</v>
      </c>
      <c r="BE15" s="757">
        <v>0.41339150000000002</v>
      </c>
      <c r="BF15" s="757">
        <v>0.41571340000000001</v>
      </c>
      <c r="BG15" s="757">
        <v>0.40021899999999999</v>
      </c>
      <c r="BH15" s="757">
        <v>0.41096860000000002</v>
      </c>
      <c r="BI15" s="757">
        <v>0.40576800000000002</v>
      </c>
      <c r="BJ15" s="757">
        <v>0.43978660000000003</v>
      </c>
      <c r="BK15" s="757">
        <v>0.47187220000000002</v>
      </c>
      <c r="BL15" s="757">
        <v>0.37498530000000002</v>
      </c>
      <c r="BM15" s="757">
        <v>0.37667879999999998</v>
      </c>
      <c r="BN15" s="757">
        <v>0.34944940000000002</v>
      </c>
      <c r="BO15" s="757">
        <v>0.36899860000000001</v>
      </c>
      <c r="BP15" s="757">
        <v>0.37856790000000001</v>
      </c>
      <c r="BQ15" s="757">
        <v>0.4076166</v>
      </c>
      <c r="BR15" s="757">
        <v>0.40904960000000001</v>
      </c>
      <c r="BS15" s="757">
        <v>0.3932428</v>
      </c>
      <c r="BT15" s="757">
        <v>0.40340880000000001</v>
      </c>
      <c r="BU15" s="757">
        <v>0.3980397</v>
      </c>
      <c r="BV15" s="757">
        <v>0.4313399</v>
      </c>
    </row>
    <row r="16" spans="1:74" ht="11.1" customHeight="1" x14ac:dyDescent="0.2">
      <c r="A16" s="111" t="s">
        <v>1216</v>
      </c>
      <c r="B16" s="204" t="s">
        <v>453</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148.91738377999999</v>
      </c>
      <c r="AB16" s="756">
        <v>113.75128017999999</v>
      </c>
      <c r="AC16" s="756">
        <v>107.218431</v>
      </c>
      <c r="AD16" s="756">
        <v>95.453615799999994</v>
      </c>
      <c r="AE16" s="756">
        <v>103.84799901</v>
      </c>
      <c r="AF16" s="756">
        <v>129.91289918999999</v>
      </c>
      <c r="AG16" s="756">
        <v>153.56605024000001</v>
      </c>
      <c r="AH16" s="756">
        <v>153.49649427</v>
      </c>
      <c r="AI16" s="756">
        <v>128.90979259</v>
      </c>
      <c r="AJ16" s="756">
        <v>107.0487529</v>
      </c>
      <c r="AK16" s="756">
        <v>103.78995653</v>
      </c>
      <c r="AL16" s="756">
        <v>123.18040376</v>
      </c>
      <c r="AM16" s="756">
        <v>133.01118431</v>
      </c>
      <c r="AN16" s="756">
        <v>116.24920246000001</v>
      </c>
      <c r="AO16" s="756">
        <v>112.13951462</v>
      </c>
      <c r="AP16" s="756">
        <v>89.864353120000004</v>
      </c>
      <c r="AQ16" s="756">
        <v>99.810154030000007</v>
      </c>
      <c r="AR16" s="756">
        <v>119.51889115</v>
      </c>
      <c r="AS16" s="756">
        <v>153.14090583000001</v>
      </c>
      <c r="AT16" s="756">
        <v>149.54884629</v>
      </c>
      <c r="AU16" s="756">
        <v>131.12289641000001</v>
      </c>
      <c r="AV16" s="756">
        <v>107.63613441</v>
      </c>
      <c r="AW16" s="756">
        <v>102.16681398</v>
      </c>
      <c r="AX16" s="756">
        <v>120.93829985000001</v>
      </c>
      <c r="AY16" s="756">
        <v>123.73063204</v>
      </c>
      <c r="AZ16" s="756">
        <v>111.96276399</v>
      </c>
      <c r="BA16" s="756">
        <v>108.1651</v>
      </c>
      <c r="BB16" s="756">
        <v>92.327359999999999</v>
      </c>
      <c r="BC16" s="757">
        <v>103.9871</v>
      </c>
      <c r="BD16" s="757">
        <v>125.61969999999999</v>
      </c>
      <c r="BE16" s="757">
        <v>154.43260000000001</v>
      </c>
      <c r="BF16" s="757">
        <v>151.67500000000001</v>
      </c>
      <c r="BG16" s="757">
        <v>123.4083</v>
      </c>
      <c r="BH16" s="757">
        <v>101.9926</v>
      </c>
      <c r="BI16" s="757">
        <v>97.642020000000002</v>
      </c>
      <c r="BJ16" s="757">
        <v>121.27160000000001</v>
      </c>
      <c r="BK16" s="757">
        <v>131.7028</v>
      </c>
      <c r="BL16" s="757">
        <v>112.8565</v>
      </c>
      <c r="BM16" s="757">
        <v>111.2885</v>
      </c>
      <c r="BN16" s="757">
        <v>91.409869999999998</v>
      </c>
      <c r="BO16" s="757">
        <v>102.89749999999999</v>
      </c>
      <c r="BP16" s="757">
        <v>126.6758</v>
      </c>
      <c r="BQ16" s="757">
        <v>155.14609999999999</v>
      </c>
      <c r="BR16" s="757">
        <v>152.1183</v>
      </c>
      <c r="BS16" s="757">
        <v>123.54770000000001</v>
      </c>
      <c r="BT16" s="757">
        <v>101.9739</v>
      </c>
      <c r="BU16" s="757">
        <v>97.470709999999997</v>
      </c>
      <c r="BV16" s="757">
        <v>120.9961</v>
      </c>
    </row>
    <row r="17" spans="1:74" ht="11.1" customHeight="1" x14ac:dyDescent="0.2">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9"/>
      <c r="BD17" s="759"/>
      <c r="BE17" s="759"/>
      <c r="BF17" s="759"/>
      <c r="BG17" s="759"/>
      <c r="BH17" s="759"/>
      <c r="BI17" s="759"/>
      <c r="BJ17" s="759"/>
      <c r="BK17" s="759"/>
      <c r="BL17" s="759"/>
      <c r="BM17" s="759"/>
      <c r="BN17" s="759"/>
      <c r="BO17" s="759"/>
      <c r="BP17" s="759"/>
      <c r="BQ17" s="759"/>
      <c r="BR17" s="759"/>
      <c r="BS17" s="759"/>
      <c r="BT17" s="759"/>
      <c r="BU17" s="759"/>
      <c r="BV17" s="759"/>
    </row>
    <row r="18" spans="1:74" ht="11.1" customHeight="1" x14ac:dyDescent="0.2">
      <c r="A18" s="111" t="s">
        <v>1217</v>
      </c>
      <c r="B18" s="204" t="s">
        <v>445</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4.55824958</v>
      </c>
      <c r="AN18" s="756">
        <v>4.0322489399999997</v>
      </c>
      <c r="AO18" s="756">
        <v>4.1618982500000001</v>
      </c>
      <c r="AP18" s="756">
        <v>3.9156175800000002</v>
      </c>
      <c r="AQ18" s="756">
        <v>3.9603199199999999</v>
      </c>
      <c r="AR18" s="756">
        <v>4.18292032</v>
      </c>
      <c r="AS18" s="756">
        <v>4.9873677299999999</v>
      </c>
      <c r="AT18" s="756">
        <v>4.7696163900000004</v>
      </c>
      <c r="AU18" s="756">
        <v>4.1785121900000002</v>
      </c>
      <c r="AV18" s="756">
        <v>4.0913494899999998</v>
      </c>
      <c r="AW18" s="756">
        <v>4.0815796100000004</v>
      </c>
      <c r="AX18" s="756">
        <v>4.2307327399999997</v>
      </c>
      <c r="AY18" s="756">
        <v>4.1316469299999996</v>
      </c>
      <c r="AZ18" s="756">
        <v>4.0784735899999998</v>
      </c>
      <c r="BA18" s="756">
        <v>3.8419289999999999</v>
      </c>
      <c r="BB18" s="756">
        <v>3.5005139999999999</v>
      </c>
      <c r="BC18" s="757">
        <v>3.7613210000000001</v>
      </c>
      <c r="BD18" s="757">
        <v>4.0446850000000003</v>
      </c>
      <c r="BE18" s="757">
        <v>4.6477630000000003</v>
      </c>
      <c r="BF18" s="757">
        <v>4.5191920000000003</v>
      </c>
      <c r="BG18" s="757">
        <v>3.9862350000000002</v>
      </c>
      <c r="BH18" s="757">
        <v>3.9441660000000001</v>
      </c>
      <c r="BI18" s="757">
        <v>3.8778679999999999</v>
      </c>
      <c r="BJ18" s="757">
        <v>4.0428100000000002</v>
      </c>
      <c r="BK18" s="757">
        <v>4.0240900000000002</v>
      </c>
      <c r="BL18" s="757">
        <v>3.8423609999999999</v>
      </c>
      <c r="BM18" s="757">
        <v>3.8542200000000002</v>
      </c>
      <c r="BN18" s="757">
        <v>3.6482480000000002</v>
      </c>
      <c r="BO18" s="757">
        <v>3.7776200000000002</v>
      </c>
      <c r="BP18" s="757">
        <v>4.0134949999999998</v>
      </c>
      <c r="BQ18" s="757">
        <v>4.5606179999999998</v>
      </c>
      <c r="BR18" s="757">
        <v>4.5798829999999997</v>
      </c>
      <c r="BS18" s="757">
        <v>4.0150509999999997</v>
      </c>
      <c r="BT18" s="757">
        <v>3.9843899999999999</v>
      </c>
      <c r="BU18" s="757">
        <v>3.926466</v>
      </c>
      <c r="BV18" s="757">
        <v>4.1002689999999999</v>
      </c>
    </row>
    <row r="19" spans="1:74" ht="11.1" customHeight="1" x14ac:dyDescent="0.2">
      <c r="A19" s="111" t="s">
        <v>1218</v>
      </c>
      <c r="B19" s="187" t="s">
        <v>478</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13.345569559999999</v>
      </c>
      <c r="AN19" s="756">
        <v>12.62039985</v>
      </c>
      <c r="AO19" s="756">
        <v>12.637163770000001</v>
      </c>
      <c r="AP19" s="756">
        <v>11.524758240000001</v>
      </c>
      <c r="AQ19" s="756">
        <v>12.12720345</v>
      </c>
      <c r="AR19" s="756">
        <v>12.606425659999999</v>
      </c>
      <c r="AS19" s="756">
        <v>14.33653939</v>
      </c>
      <c r="AT19" s="756">
        <v>14.369755380000001</v>
      </c>
      <c r="AU19" s="756">
        <v>13.160898980000001</v>
      </c>
      <c r="AV19" s="756">
        <v>12.066839890000001</v>
      </c>
      <c r="AW19" s="756">
        <v>11.46262533</v>
      </c>
      <c r="AX19" s="756">
        <v>12.36965021</v>
      </c>
      <c r="AY19" s="756">
        <v>12.5105612</v>
      </c>
      <c r="AZ19" s="756">
        <v>11.93099468</v>
      </c>
      <c r="BA19" s="756">
        <v>11.57671</v>
      </c>
      <c r="BB19" s="756">
        <v>9.8588039999999992</v>
      </c>
      <c r="BC19" s="757">
        <v>10.842040000000001</v>
      </c>
      <c r="BD19" s="757">
        <v>10.982229999999999</v>
      </c>
      <c r="BE19" s="757">
        <v>12.414759999999999</v>
      </c>
      <c r="BF19" s="757">
        <v>12.295260000000001</v>
      </c>
      <c r="BG19" s="757">
        <v>11.23475</v>
      </c>
      <c r="BH19" s="757">
        <v>10.83221</v>
      </c>
      <c r="BI19" s="757">
        <v>10.25135</v>
      </c>
      <c r="BJ19" s="757">
        <v>11.10013</v>
      </c>
      <c r="BK19" s="757">
        <v>11.41511</v>
      </c>
      <c r="BL19" s="757">
        <v>10.662409999999999</v>
      </c>
      <c r="BM19" s="757">
        <v>11.423439999999999</v>
      </c>
      <c r="BN19" s="757">
        <v>10.83581</v>
      </c>
      <c r="BO19" s="757">
        <v>11.53565</v>
      </c>
      <c r="BP19" s="757">
        <v>12.10637</v>
      </c>
      <c r="BQ19" s="757">
        <v>13.12706</v>
      </c>
      <c r="BR19" s="757">
        <v>13.44068</v>
      </c>
      <c r="BS19" s="757">
        <v>12.395479999999999</v>
      </c>
      <c r="BT19" s="757">
        <v>11.33118</v>
      </c>
      <c r="BU19" s="757">
        <v>10.783849999999999</v>
      </c>
      <c r="BV19" s="757">
        <v>11.71442</v>
      </c>
    </row>
    <row r="20" spans="1:74" ht="11.1" customHeight="1" x14ac:dyDescent="0.2">
      <c r="A20" s="111" t="s">
        <v>1219</v>
      </c>
      <c r="B20" s="204" t="s">
        <v>446</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15.91155245</v>
      </c>
      <c r="AB20" s="756">
        <v>13.984686229999999</v>
      </c>
      <c r="AC20" s="756">
        <v>14.73023057</v>
      </c>
      <c r="AD20" s="756">
        <v>13.800632950000001</v>
      </c>
      <c r="AE20" s="756">
        <v>15.50411053</v>
      </c>
      <c r="AF20" s="756">
        <v>16.142858440000001</v>
      </c>
      <c r="AG20" s="756">
        <v>17.373788040000001</v>
      </c>
      <c r="AH20" s="756">
        <v>17.758069939999999</v>
      </c>
      <c r="AI20" s="756">
        <v>15.784413300000001</v>
      </c>
      <c r="AJ20" s="756">
        <v>15.2888951</v>
      </c>
      <c r="AK20" s="756">
        <v>14.116384650000001</v>
      </c>
      <c r="AL20" s="756">
        <v>14.88263486</v>
      </c>
      <c r="AM20" s="756">
        <v>15.526601339999999</v>
      </c>
      <c r="AN20" s="756">
        <v>14.0236275</v>
      </c>
      <c r="AO20" s="756">
        <v>15.00243393</v>
      </c>
      <c r="AP20" s="756">
        <v>13.55861502</v>
      </c>
      <c r="AQ20" s="756">
        <v>14.44599103</v>
      </c>
      <c r="AR20" s="756">
        <v>15.05909952</v>
      </c>
      <c r="AS20" s="756">
        <v>17.783167710000001</v>
      </c>
      <c r="AT20" s="756">
        <v>16.975936140000002</v>
      </c>
      <c r="AU20" s="756">
        <v>15.68061456</v>
      </c>
      <c r="AV20" s="756">
        <v>14.743669349999999</v>
      </c>
      <c r="AW20" s="756">
        <v>14.144064439999999</v>
      </c>
      <c r="AX20" s="756">
        <v>14.633757019999999</v>
      </c>
      <c r="AY20" s="756">
        <v>14.99994686</v>
      </c>
      <c r="AZ20" s="756">
        <v>14.385614950000001</v>
      </c>
      <c r="BA20" s="756">
        <v>13.946</v>
      </c>
      <c r="BB20" s="756">
        <v>11.82517</v>
      </c>
      <c r="BC20" s="757">
        <v>13.102959999999999</v>
      </c>
      <c r="BD20" s="757">
        <v>13.790760000000001</v>
      </c>
      <c r="BE20" s="757">
        <v>15.608689999999999</v>
      </c>
      <c r="BF20" s="757">
        <v>15.63039</v>
      </c>
      <c r="BG20" s="757">
        <v>13.65929</v>
      </c>
      <c r="BH20" s="757">
        <v>13.74061</v>
      </c>
      <c r="BI20" s="757">
        <v>12.980219999999999</v>
      </c>
      <c r="BJ20" s="757">
        <v>13.843</v>
      </c>
      <c r="BK20" s="757">
        <v>14.267189999999999</v>
      </c>
      <c r="BL20" s="757">
        <v>13.117290000000001</v>
      </c>
      <c r="BM20" s="757">
        <v>13.92047</v>
      </c>
      <c r="BN20" s="757">
        <v>12.908849999999999</v>
      </c>
      <c r="BO20" s="757">
        <v>14.08755</v>
      </c>
      <c r="BP20" s="757">
        <v>15.013920000000001</v>
      </c>
      <c r="BQ20" s="757">
        <v>16.626359999999998</v>
      </c>
      <c r="BR20" s="757">
        <v>16.748850000000001</v>
      </c>
      <c r="BS20" s="757">
        <v>14.83968</v>
      </c>
      <c r="BT20" s="757">
        <v>14.36881</v>
      </c>
      <c r="BU20" s="757">
        <v>13.63176</v>
      </c>
      <c r="BV20" s="757">
        <v>14.57574</v>
      </c>
    </row>
    <row r="21" spans="1:74" ht="11.1" customHeight="1" x14ac:dyDescent="0.2">
      <c r="A21" s="111" t="s">
        <v>1220</v>
      </c>
      <c r="B21" s="204" t="s">
        <v>447</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8.9191336200000002</v>
      </c>
      <c r="AB21" s="756">
        <v>8.1606641300000007</v>
      </c>
      <c r="AC21" s="756">
        <v>8.3252302500000006</v>
      </c>
      <c r="AD21" s="756">
        <v>7.8875861199999999</v>
      </c>
      <c r="AE21" s="756">
        <v>8.6484800400000008</v>
      </c>
      <c r="AF21" s="756">
        <v>9.1950090299999996</v>
      </c>
      <c r="AG21" s="756">
        <v>9.7635858899999999</v>
      </c>
      <c r="AH21" s="756">
        <v>9.8565591799999996</v>
      </c>
      <c r="AI21" s="756">
        <v>8.7104046099999994</v>
      </c>
      <c r="AJ21" s="756">
        <v>8.3048657699999993</v>
      </c>
      <c r="AK21" s="756">
        <v>8.1882140400000001</v>
      </c>
      <c r="AL21" s="756">
        <v>8.4970803200000002</v>
      </c>
      <c r="AM21" s="756">
        <v>8.8270649700000003</v>
      </c>
      <c r="AN21" s="756">
        <v>8.2769476199999996</v>
      </c>
      <c r="AO21" s="756">
        <v>8.4987222100000004</v>
      </c>
      <c r="AP21" s="756">
        <v>7.5948014700000002</v>
      </c>
      <c r="AQ21" s="756">
        <v>8.0646206399999993</v>
      </c>
      <c r="AR21" s="756">
        <v>8.5144826800000004</v>
      </c>
      <c r="AS21" s="756">
        <v>9.5874995700000003</v>
      </c>
      <c r="AT21" s="756">
        <v>9.4335123200000002</v>
      </c>
      <c r="AU21" s="756">
        <v>8.8916094799999996</v>
      </c>
      <c r="AV21" s="756">
        <v>8.3146219800000001</v>
      </c>
      <c r="AW21" s="756">
        <v>8.0183639699999993</v>
      </c>
      <c r="AX21" s="756">
        <v>8.4755231700000007</v>
      </c>
      <c r="AY21" s="756">
        <v>8.6334352699999997</v>
      </c>
      <c r="AZ21" s="756">
        <v>8.1819183899999999</v>
      </c>
      <c r="BA21" s="756">
        <v>8.2480030000000006</v>
      </c>
      <c r="BB21" s="756">
        <v>6.9912150000000004</v>
      </c>
      <c r="BC21" s="757">
        <v>7.4735259999999997</v>
      </c>
      <c r="BD21" s="757">
        <v>7.9130950000000002</v>
      </c>
      <c r="BE21" s="757">
        <v>9.0180129999999998</v>
      </c>
      <c r="BF21" s="757">
        <v>9.2909760000000006</v>
      </c>
      <c r="BG21" s="757">
        <v>8.0423430000000007</v>
      </c>
      <c r="BH21" s="757">
        <v>8.0923409999999993</v>
      </c>
      <c r="BI21" s="757">
        <v>7.6997289999999996</v>
      </c>
      <c r="BJ21" s="757">
        <v>8.3460660000000004</v>
      </c>
      <c r="BK21" s="757">
        <v>8.4726909999999993</v>
      </c>
      <c r="BL21" s="757">
        <v>7.7051040000000004</v>
      </c>
      <c r="BM21" s="757">
        <v>8.3119150000000008</v>
      </c>
      <c r="BN21" s="757">
        <v>7.46495</v>
      </c>
      <c r="BO21" s="757">
        <v>8.0373020000000004</v>
      </c>
      <c r="BP21" s="757">
        <v>8.5325629999999997</v>
      </c>
      <c r="BQ21" s="757">
        <v>9.4111180000000001</v>
      </c>
      <c r="BR21" s="757">
        <v>9.6190239999999996</v>
      </c>
      <c r="BS21" s="757">
        <v>8.4316080000000007</v>
      </c>
      <c r="BT21" s="757">
        <v>8.288824</v>
      </c>
      <c r="BU21" s="757">
        <v>7.9072269999999998</v>
      </c>
      <c r="BV21" s="757">
        <v>8.5922319999999992</v>
      </c>
    </row>
    <row r="22" spans="1:74" ht="11.1" customHeight="1" x14ac:dyDescent="0.2">
      <c r="A22" s="111" t="s">
        <v>1221</v>
      </c>
      <c r="B22" s="204" t="s">
        <v>448</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25.332720949999999</v>
      </c>
      <c r="AN22" s="756">
        <v>22.401504389999999</v>
      </c>
      <c r="AO22" s="756">
        <v>24.353374559999999</v>
      </c>
      <c r="AP22" s="756">
        <v>23.918550620000001</v>
      </c>
      <c r="AQ22" s="756">
        <v>27.44718675</v>
      </c>
      <c r="AR22" s="756">
        <v>27.997560369999999</v>
      </c>
      <c r="AS22" s="756">
        <v>30.641282870000001</v>
      </c>
      <c r="AT22" s="756">
        <v>30.518069409999999</v>
      </c>
      <c r="AU22" s="756">
        <v>28.90171909</v>
      </c>
      <c r="AV22" s="756">
        <v>26.88748485</v>
      </c>
      <c r="AW22" s="756">
        <v>24.175446390000001</v>
      </c>
      <c r="AX22" s="756">
        <v>24.42405231</v>
      </c>
      <c r="AY22" s="756">
        <v>24.13607871</v>
      </c>
      <c r="AZ22" s="756">
        <v>23.399494130000001</v>
      </c>
      <c r="BA22" s="756">
        <v>23.555800000000001</v>
      </c>
      <c r="BB22" s="756">
        <v>20.820350000000001</v>
      </c>
      <c r="BC22" s="757">
        <v>23.550889999999999</v>
      </c>
      <c r="BD22" s="757">
        <v>24.951139999999999</v>
      </c>
      <c r="BE22" s="757">
        <v>28.11712</v>
      </c>
      <c r="BF22" s="757">
        <v>27.926100000000002</v>
      </c>
      <c r="BG22" s="757">
        <v>25.21923</v>
      </c>
      <c r="BH22" s="757">
        <v>24.458539999999999</v>
      </c>
      <c r="BI22" s="757">
        <v>22.18694</v>
      </c>
      <c r="BJ22" s="757">
        <v>23.334050000000001</v>
      </c>
      <c r="BK22" s="757">
        <v>23.069050000000001</v>
      </c>
      <c r="BL22" s="757">
        <v>21.497479999999999</v>
      </c>
      <c r="BM22" s="757">
        <v>22.939019999999999</v>
      </c>
      <c r="BN22" s="757">
        <v>22.32142</v>
      </c>
      <c r="BO22" s="757">
        <v>25.497219999999999</v>
      </c>
      <c r="BP22" s="757">
        <v>27.279</v>
      </c>
      <c r="BQ22" s="757">
        <v>29.754860000000001</v>
      </c>
      <c r="BR22" s="757">
        <v>29.821529999999999</v>
      </c>
      <c r="BS22" s="757">
        <v>27.195679999999999</v>
      </c>
      <c r="BT22" s="757">
        <v>25.60088</v>
      </c>
      <c r="BU22" s="757">
        <v>23.33183</v>
      </c>
      <c r="BV22" s="757">
        <v>24.613</v>
      </c>
    </row>
    <row r="23" spans="1:74" ht="11.1" customHeight="1" x14ac:dyDescent="0.2">
      <c r="A23" s="111" t="s">
        <v>1222</v>
      </c>
      <c r="B23" s="204" t="s">
        <v>449</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7.3146905100000001</v>
      </c>
      <c r="AN23" s="756">
        <v>6.7840790000000002</v>
      </c>
      <c r="AO23" s="756">
        <v>6.93008413</v>
      </c>
      <c r="AP23" s="756">
        <v>6.7532615199999997</v>
      </c>
      <c r="AQ23" s="756">
        <v>7.5693747199999999</v>
      </c>
      <c r="AR23" s="756">
        <v>8.1864585499999993</v>
      </c>
      <c r="AS23" s="756">
        <v>9.0211691999999992</v>
      </c>
      <c r="AT23" s="756">
        <v>9.0093592400000002</v>
      </c>
      <c r="AU23" s="756">
        <v>8.9198195699999996</v>
      </c>
      <c r="AV23" s="756">
        <v>7.9475073199999997</v>
      </c>
      <c r="AW23" s="756">
        <v>6.90553887</v>
      </c>
      <c r="AX23" s="756">
        <v>6.91667963</v>
      </c>
      <c r="AY23" s="756">
        <v>7.10324388</v>
      </c>
      <c r="AZ23" s="756">
        <v>6.8956765500000001</v>
      </c>
      <c r="BA23" s="756">
        <v>6.7698669999999996</v>
      </c>
      <c r="BB23" s="756">
        <v>6.476496</v>
      </c>
      <c r="BC23" s="757">
        <v>7.0346700000000002</v>
      </c>
      <c r="BD23" s="757">
        <v>7.6211460000000004</v>
      </c>
      <c r="BE23" s="757">
        <v>8.6040880000000008</v>
      </c>
      <c r="BF23" s="757">
        <v>8.5235699999999994</v>
      </c>
      <c r="BG23" s="757">
        <v>7.8863880000000002</v>
      </c>
      <c r="BH23" s="757">
        <v>7.3247260000000001</v>
      </c>
      <c r="BI23" s="757">
        <v>6.5038470000000004</v>
      </c>
      <c r="BJ23" s="757">
        <v>6.6653089999999997</v>
      </c>
      <c r="BK23" s="757">
        <v>6.9327649999999998</v>
      </c>
      <c r="BL23" s="757">
        <v>6.4723360000000003</v>
      </c>
      <c r="BM23" s="757">
        <v>6.6263110000000003</v>
      </c>
      <c r="BN23" s="757">
        <v>6.601648</v>
      </c>
      <c r="BO23" s="757">
        <v>7.318352</v>
      </c>
      <c r="BP23" s="757">
        <v>8.1000160000000001</v>
      </c>
      <c r="BQ23" s="757">
        <v>8.9862479999999998</v>
      </c>
      <c r="BR23" s="757">
        <v>8.9123599999999996</v>
      </c>
      <c r="BS23" s="757">
        <v>8.2641419999999997</v>
      </c>
      <c r="BT23" s="757">
        <v>7.540292</v>
      </c>
      <c r="BU23" s="757">
        <v>6.7134330000000002</v>
      </c>
      <c r="BV23" s="757">
        <v>6.8930049999999996</v>
      </c>
    </row>
    <row r="24" spans="1:74" ht="11.1" customHeight="1" x14ac:dyDescent="0.2">
      <c r="A24" s="111" t="s">
        <v>1223</v>
      </c>
      <c r="B24" s="204" t="s">
        <v>450</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15.105295959999999</v>
      </c>
      <c r="AN24" s="756">
        <v>13.901221189999999</v>
      </c>
      <c r="AO24" s="756">
        <v>14.19318764</v>
      </c>
      <c r="AP24" s="756">
        <v>14.131030920000001</v>
      </c>
      <c r="AQ24" s="756">
        <v>16.044702910000002</v>
      </c>
      <c r="AR24" s="756">
        <v>17.38640067</v>
      </c>
      <c r="AS24" s="756">
        <v>19.248076409999999</v>
      </c>
      <c r="AT24" s="756">
        <v>19.78259319</v>
      </c>
      <c r="AU24" s="756">
        <v>18.958354780000001</v>
      </c>
      <c r="AV24" s="756">
        <v>17.664239120000001</v>
      </c>
      <c r="AW24" s="756">
        <v>14.813962419999999</v>
      </c>
      <c r="AX24" s="756">
        <v>14.425124479999999</v>
      </c>
      <c r="AY24" s="756">
        <v>14.98829961</v>
      </c>
      <c r="AZ24" s="756">
        <v>13.988155519999999</v>
      </c>
      <c r="BA24" s="756">
        <v>14.71913</v>
      </c>
      <c r="BB24" s="756">
        <v>13.95072</v>
      </c>
      <c r="BC24" s="757">
        <v>15.79204</v>
      </c>
      <c r="BD24" s="757">
        <v>16.603359999999999</v>
      </c>
      <c r="BE24" s="757">
        <v>18.838439999999999</v>
      </c>
      <c r="BF24" s="757">
        <v>18.884029999999999</v>
      </c>
      <c r="BG24" s="757">
        <v>17.104410000000001</v>
      </c>
      <c r="BH24" s="757">
        <v>16.418569999999999</v>
      </c>
      <c r="BI24" s="757">
        <v>14.255660000000001</v>
      </c>
      <c r="BJ24" s="757">
        <v>14.0349</v>
      </c>
      <c r="BK24" s="757">
        <v>14.7607</v>
      </c>
      <c r="BL24" s="757">
        <v>13.169309999999999</v>
      </c>
      <c r="BM24" s="757">
        <v>14.383620000000001</v>
      </c>
      <c r="BN24" s="757">
        <v>14.11914</v>
      </c>
      <c r="BO24" s="757">
        <v>16.273720000000001</v>
      </c>
      <c r="BP24" s="757">
        <v>17.832039999999999</v>
      </c>
      <c r="BQ24" s="757">
        <v>19.74447</v>
      </c>
      <c r="BR24" s="757">
        <v>19.78914</v>
      </c>
      <c r="BS24" s="757">
        <v>17.99287</v>
      </c>
      <c r="BT24" s="757">
        <v>16.984680000000001</v>
      </c>
      <c r="BU24" s="757">
        <v>14.79327</v>
      </c>
      <c r="BV24" s="757">
        <v>14.60045</v>
      </c>
    </row>
    <row r="25" spans="1:74" ht="11.1" customHeight="1" x14ac:dyDescent="0.2">
      <c r="A25" s="111" t="s">
        <v>1224</v>
      </c>
      <c r="B25" s="204" t="s">
        <v>451</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7.7794125799999998</v>
      </c>
      <c r="AN25" s="756">
        <v>7.2556221900000004</v>
      </c>
      <c r="AO25" s="756">
        <v>7.5969798600000003</v>
      </c>
      <c r="AP25" s="756">
        <v>7.5759186500000002</v>
      </c>
      <c r="AQ25" s="756">
        <v>7.8552908199999996</v>
      </c>
      <c r="AR25" s="756">
        <v>8.4632849199999995</v>
      </c>
      <c r="AS25" s="756">
        <v>9.62222197</v>
      </c>
      <c r="AT25" s="756">
        <v>9.9331580899999992</v>
      </c>
      <c r="AU25" s="756">
        <v>8.7482735100000006</v>
      </c>
      <c r="AV25" s="756">
        <v>8.1050542500000002</v>
      </c>
      <c r="AW25" s="756">
        <v>7.4978861200000004</v>
      </c>
      <c r="AX25" s="756">
        <v>7.7796034599999997</v>
      </c>
      <c r="AY25" s="756">
        <v>7.7436046300000001</v>
      </c>
      <c r="AZ25" s="756">
        <v>7.3271262000000004</v>
      </c>
      <c r="BA25" s="756">
        <v>7.7576879999999999</v>
      </c>
      <c r="BB25" s="756">
        <v>7.3651439999999999</v>
      </c>
      <c r="BC25" s="757">
        <v>7.7260580000000001</v>
      </c>
      <c r="BD25" s="757">
        <v>8.2099779999999996</v>
      </c>
      <c r="BE25" s="757">
        <v>9.2040220000000001</v>
      </c>
      <c r="BF25" s="757">
        <v>9.1731499999999997</v>
      </c>
      <c r="BG25" s="757">
        <v>8.1961820000000003</v>
      </c>
      <c r="BH25" s="757">
        <v>7.7273639999999997</v>
      </c>
      <c r="BI25" s="757">
        <v>7.2018380000000004</v>
      </c>
      <c r="BJ25" s="757">
        <v>7.4545469999999998</v>
      </c>
      <c r="BK25" s="757">
        <v>7.4137069999999996</v>
      </c>
      <c r="BL25" s="757">
        <v>6.7583299999999999</v>
      </c>
      <c r="BM25" s="757">
        <v>7.6307790000000004</v>
      </c>
      <c r="BN25" s="757">
        <v>7.5730880000000003</v>
      </c>
      <c r="BO25" s="757">
        <v>8.1411409999999993</v>
      </c>
      <c r="BP25" s="757">
        <v>8.7463899999999999</v>
      </c>
      <c r="BQ25" s="757">
        <v>9.6131539999999998</v>
      </c>
      <c r="BR25" s="757">
        <v>9.7016810000000007</v>
      </c>
      <c r="BS25" s="757">
        <v>8.7606369999999991</v>
      </c>
      <c r="BT25" s="757">
        <v>8.0644720000000003</v>
      </c>
      <c r="BU25" s="757">
        <v>7.5437209999999997</v>
      </c>
      <c r="BV25" s="757">
        <v>7.8285549999999997</v>
      </c>
    </row>
    <row r="26" spans="1:74" ht="11.1" customHeight="1" x14ac:dyDescent="0.2">
      <c r="A26" s="111" t="s">
        <v>1225</v>
      </c>
      <c r="B26" s="204" t="s">
        <v>249</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13.158631310000001</v>
      </c>
      <c r="AN26" s="756">
        <v>11.816391189999999</v>
      </c>
      <c r="AO26" s="756">
        <v>13.062158</v>
      </c>
      <c r="AP26" s="756">
        <v>12.53475411</v>
      </c>
      <c r="AQ26" s="756">
        <v>12.91200922</v>
      </c>
      <c r="AR26" s="756">
        <v>12.47634335</v>
      </c>
      <c r="AS26" s="756">
        <v>14.71380901</v>
      </c>
      <c r="AT26" s="756">
        <v>14.80748734</v>
      </c>
      <c r="AU26" s="756">
        <v>13.39565563</v>
      </c>
      <c r="AV26" s="756">
        <v>14.06022924</v>
      </c>
      <c r="AW26" s="756">
        <v>11.23687874</v>
      </c>
      <c r="AX26" s="756">
        <v>13.721688049999999</v>
      </c>
      <c r="AY26" s="756">
        <v>12.987263069999999</v>
      </c>
      <c r="AZ26" s="756">
        <v>11.395118200000001</v>
      </c>
      <c r="BA26" s="756">
        <v>12.087149999999999</v>
      </c>
      <c r="BB26" s="756">
        <v>10.93186</v>
      </c>
      <c r="BC26" s="757">
        <v>12.030939999999999</v>
      </c>
      <c r="BD26" s="757">
        <v>11.544739999999999</v>
      </c>
      <c r="BE26" s="757">
        <v>13.727029999999999</v>
      </c>
      <c r="BF26" s="757">
        <v>13.748279999999999</v>
      </c>
      <c r="BG26" s="757">
        <v>12.28645</v>
      </c>
      <c r="BH26" s="757">
        <v>13.34709</v>
      </c>
      <c r="BI26" s="757">
        <v>10.66351</v>
      </c>
      <c r="BJ26" s="757">
        <v>12.949299999999999</v>
      </c>
      <c r="BK26" s="757">
        <v>12.265280000000001</v>
      </c>
      <c r="BL26" s="757">
        <v>10.438560000000001</v>
      </c>
      <c r="BM26" s="757">
        <v>12.187150000000001</v>
      </c>
      <c r="BN26" s="757">
        <v>12.148110000000001</v>
      </c>
      <c r="BO26" s="757">
        <v>12.529299999999999</v>
      </c>
      <c r="BP26" s="757">
        <v>12.22092</v>
      </c>
      <c r="BQ26" s="757">
        <v>14.100289999999999</v>
      </c>
      <c r="BR26" s="757">
        <v>14.202769999999999</v>
      </c>
      <c r="BS26" s="757">
        <v>12.79199</v>
      </c>
      <c r="BT26" s="757">
        <v>13.354419999999999</v>
      </c>
      <c r="BU26" s="757">
        <v>10.69455</v>
      </c>
      <c r="BV26" s="757">
        <v>13.0077</v>
      </c>
    </row>
    <row r="27" spans="1:74" ht="11.1" customHeight="1" x14ac:dyDescent="0.2">
      <c r="A27" s="111" t="s">
        <v>1226</v>
      </c>
      <c r="B27" s="204" t="s">
        <v>250</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0.48472193000000002</v>
      </c>
      <c r="AN27" s="756">
        <v>0.43482731000000002</v>
      </c>
      <c r="AO27" s="756">
        <v>0.45313525999999998</v>
      </c>
      <c r="AP27" s="756">
        <v>0.45243519999999998</v>
      </c>
      <c r="AQ27" s="756">
        <v>0.46267827</v>
      </c>
      <c r="AR27" s="756">
        <v>0.46510984</v>
      </c>
      <c r="AS27" s="756">
        <v>0.48802626999999998</v>
      </c>
      <c r="AT27" s="756">
        <v>0.50118556999999997</v>
      </c>
      <c r="AU27" s="756">
        <v>0.48283272999999999</v>
      </c>
      <c r="AV27" s="756">
        <v>0.49109863999999998</v>
      </c>
      <c r="AW27" s="756">
        <v>0.47371268</v>
      </c>
      <c r="AX27" s="756">
        <v>0.48172208</v>
      </c>
      <c r="AY27" s="756">
        <v>0.48052613999999999</v>
      </c>
      <c r="AZ27" s="756">
        <v>0.45520456999999998</v>
      </c>
      <c r="BA27" s="756">
        <v>0.42457879999999998</v>
      </c>
      <c r="BB27" s="756">
        <v>0.42572520000000003</v>
      </c>
      <c r="BC27" s="757">
        <v>0.42084260000000001</v>
      </c>
      <c r="BD27" s="757">
        <v>0.4324691</v>
      </c>
      <c r="BE27" s="757">
        <v>0.4540208</v>
      </c>
      <c r="BF27" s="757">
        <v>0.45895979999999997</v>
      </c>
      <c r="BG27" s="757">
        <v>0.43482749999999998</v>
      </c>
      <c r="BH27" s="757">
        <v>0.51938640000000003</v>
      </c>
      <c r="BI27" s="757">
        <v>0.51019040000000004</v>
      </c>
      <c r="BJ27" s="757">
        <v>0.51798219999999995</v>
      </c>
      <c r="BK27" s="757">
        <v>0.50996050000000004</v>
      </c>
      <c r="BL27" s="757">
        <v>0.48091820000000002</v>
      </c>
      <c r="BM27" s="757">
        <v>0.49648900000000001</v>
      </c>
      <c r="BN27" s="757">
        <v>0.48283700000000002</v>
      </c>
      <c r="BO27" s="757">
        <v>0.48646060000000002</v>
      </c>
      <c r="BP27" s="757">
        <v>0.4738985</v>
      </c>
      <c r="BQ27" s="757">
        <v>0.49429040000000002</v>
      </c>
      <c r="BR27" s="757">
        <v>0.50607950000000002</v>
      </c>
      <c r="BS27" s="757">
        <v>0.48736610000000002</v>
      </c>
      <c r="BT27" s="757">
        <v>0.49484289999999997</v>
      </c>
      <c r="BU27" s="757">
        <v>0.48372979999999999</v>
      </c>
      <c r="BV27" s="757">
        <v>0.48868299999999998</v>
      </c>
    </row>
    <row r="28" spans="1:74" ht="11.1" customHeight="1" x14ac:dyDescent="0.2">
      <c r="A28" s="111" t="s">
        <v>1227</v>
      </c>
      <c r="B28" s="204" t="s">
        <v>453</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114.92525915</v>
      </c>
      <c r="AB28" s="756">
        <v>102.68544876999999</v>
      </c>
      <c r="AC28" s="756">
        <v>108.10834278</v>
      </c>
      <c r="AD28" s="756">
        <v>103.33147963</v>
      </c>
      <c r="AE28" s="756">
        <v>113.17548257999999</v>
      </c>
      <c r="AF28" s="756">
        <v>122.01117547</v>
      </c>
      <c r="AG28" s="756">
        <v>131.52157206000001</v>
      </c>
      <c r="AH28" s="756">
        <v>134.84807015999999</v>
      </c>
      <c r="AI28" s="756">
        <v>122.03347847000001</v>
      </c>
      <c r="AJ28" s="756">
        <v>116.13334136</v>
      </c>
      <c r="AK28" s="756">
        <v>104.98311214</v>
      </c>
      <c r="AL28" s="756">
        <v>107.99808272</v>
      </c>
      <c r="AM28" s="756">
        <v>111.43295869000001</v>
      </c>
      <c r="AN28" s="756">
        <v>101.54686918</v>
      </c>
      <c r="AO28" s="756">
        <v>106.88913761000001</v>
      </c>
      <c r="AP28" s="756">
        <v>101.95974332999999</v>
      </c>
      <c r="AQ28" s="756">
        <v>110.88937773000001</v>
      </c>
      <c r="AR28" s="756">
        <v>115.33808587999999</v>
      </c>
      <c r="AS28" s="756">
        <v>130.42916013000001</v>
      </c>
      <c r="AT28" s="756">
        <v>130.10067307</v>
      </c>
      <c r="AU28" s="756">
        <v>121.31829052000001</v>
      </c>
      <c r="AV28" s="756">
        <v>114.37209412999999</v>
      </c>
      <c r="AW28" s="756">
        <v>102.81005857</v>
      </c>
      <c r="AX28" s="756">
        <v>107.45853314999999</v>
      </c>
      <c r="AY28" s="756">
        <v>107.7146063</v>
      </c>
      <c r="AZ28" s="756">
        <v>102.03777678</v>
      </c>
      <c r="BA28" s="756">
        <v>102.9269</v>
      </c>
      <c r="BB28" s="756">
        <v>92.145989999999998</v>
      </c>
      <c r="BC28" s="757">
        <v>101.7353</v>
      </c>
      <c r="BD28" s="757">
        <v>106.0936</v>
      </c>
      <c r="BE28" s="757">
        <v>120.6339</v>
      </c>
      <c r="BF28" s="757">
        <v>120.4499</v>
      </c>
      <c r="BG28" s="757">
        <v>108.0501</v>
      </c>
      <c r="BH28" s="757">
        <v>106.405</v>
      </c>
      <c r="BI28" s="757">
        <v>96.131159999999994</v>
      </c>
      <c r="BJ28" s="757">
        <v>102.2881</v>
      </c>
      <c r="BK28" s="757">
        <v>103.1305</v>
      </c>
      <c r="BL28" s="757">
        <v>94.144090000000006</v>
      </c>
      <c r="BM28" s="757">
        <v>101.7734</v>
      </c>
      <c r="BN28" s="757">
        <v>98.104110000000006</v>
      </c>
      <c r="BO28" s="757">
        <v>107.68429999999999</v>
      </c>
      <c r="BP28" s="757">
        <v>114.3186</v>
      </c>
      <c r="BQ28" s="757">
        <v>126.41849999999999</v>
      </c>
      <c r="BR28" s="757">
        <v>127.322</v>
      </c>
      <c r="BS28" s="757">
        <v>115.17449999999999</v>
      </c>
      <c r="BT28" s="757">
        <v>110.0128</v>
      </c>
      <c r="BU28" s="757">
        <v>99.809839999999994</v>
      </c>
      <c r="BV28" s="757">
        <v>106.4141</v>
      </c>
    </row>
    <row r="29" spans="1:74" ht="11.1" customHeight="1" x14ac:dyDescent="0.2">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8"/>
      <c r="AZ29" s="758"/>
      <c r="BA29" s="758"/>
      <c r="BB29" s="758"/>
      <c r="BC29" s="759"/>
      <c r="BD29" s="759"/>
      <c r="BE29" s="759"/>
      <c r="BF29" s="759"/>
      <c r="BG29" s="759"/>
      <c r="BH29" s="759"/>
      <c r="BI29" s="759"/>
      <c r="BJ29" s="759"/>
      <c r="BK29" s="759"/>
      <c r="BL29" s="759"/>
      <c r="BM29" s="759"/>
      <c r="BN29" s="759"/>
      <c r="BO29" s="759"/>
      <c r="BP29" s="759"/>
      <c r="BQ29" s="759"/>
      <c r="BR29" s="759"/>
      <c r="BS29" s="759"/>
      <c r="BT29" s="759"/>
      <c r="BU29" s="759"/>
      <c r="BV29" s="759"/>
    </row>
    <row r="30" spans="1:74" ht="11.1" customHeight="1" x14ac:dyDescent="0.2">
      <c r="A30" s="111" t="s">
        <v>1228</v>
      </c>
      <c r="B30" s="204" t="s">
        <v>445</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1.3673784099999999</v>
      </c>
      <c r="AN30" s="756">
        <v>1.1123675500000001</v>
      </c>
      <c r="AO30" s="756">
        <v>1.3347647</v>
      </c>
      <c r="AP30" s="756">
        <v>1.2318424100000001</v>
      </c>
      <c r="AQ30" s="756">
        <v>1.3213295700000001</v>
      </c>
      <c r="AR30" s="756">
        <v>1.2101388399999999</v>
      </c>
      <c r="AS30" s="756">
        <v>1.48185678</v>
      </c>
      <c r="AT30" s="756">
        <v>1.35328475</v>
      </c>
      <c r="AU30" s="756">
        <v>1.20947757</v>
      </c>
      <c r="AV30" s="756">
        <v>1.3305801500000001</v>
      </c>
      <c r="AW30" s="756">
        <v>1.2452231199999999</v>
      </c>
      <c r="AX30" s="756">
        <v>1.24153235</v>
      </c>
      <c r="AY30" s="756">
        <v>1.2690456299999999</v>
      </c>
      <c r="AZ30" s="756">
        <v>1.2102132299999999</v>
      </c>
      <c r="BA30" s="756">
        <v>1.2565189999999999</v>
      </c>
      <c r="BB30" s="756">
        <v>1.142182</v>
      </c>
      <c r="BC30" s="757">
        <v>1.2202090000000001</v>
      </c>
      <c r="BD30" s="757">
        <v>1.1098349999999999</v>
      </c>
      <c r="BE30" s="757">
        <v>1.35928</v>
      </c>
      <c r="BF30" s="757">
        <v>1.230181</v>
      </c>
      <c r="BG30" s="757">
        <v>1.101974</v>
      </c>
      <c r="BH30" s="757">
        <v>1.2162759999999999</v>
      </c>
      <c r="BI30" s="757">
        <v>1.1373200000000001</v>
      </c>
      <c r="BJ30" s="757">
        <v>1.132403</v>
      </c>
      <c r="BK30" s="757">
        <v>1.1620220000000001</v>
      </c>
      <c r="BL30" s="757">
        <v>1.074611</v>
      </c>
      <c r="BM30" s="757">
        <v>1.183554</v>
      </c>
      <c r="BN30" s="757">
        <v>1.0998969999999999</v>
      </c>
      <c r="BO30" s="757">
        <v>1.192415</v>
      </c>
      <c r="BP30" s="757">
        <v>1.09656</v>
      </c>
      <c r="BQ30" s="757">
        <v>1.349437</v>
      </c>
      <c r="BR30" s="757">
        <v>1.2280949999999999</v>
      </c>
      <c r="BS30" s="757">
        <v>1.104403</v>
      </c>
      <c r="BT30" s="757">
        <v>1.2207220000000001</v>
      </c>
      <c r="BU30" s="757">
        <v>1.1419440000000001</v>
      </c>
      <c r="BV30" s="757">
        <v>1.136166</v>
      </c>
    </row>
    <row r="31" spans="1:74" ht="11.1" customHeight="1" x14ac:dyDescent="0.2">
      <c r="A31" s="111" t="s">
        <v>1229</v>
      </c>
      <c r="B31" s="187" t="s">
        <v>478</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6.03542939</v>
      </c>
      <c r="AN31" s="756">
        <v>5.7362423199999997</v>
      </c>
      <c r="AO31" s="756">
        <v>5.8939446599999998</v>
      </c>
      <c r="AP31" s="756">
        <v>5.69776112</v>
      </c>
      <c r="AQ31" s="756">
        <v>5.7627438199999999</v>
      </c>
      <c r="AR31" s="756">
        <v>6.0528086400000003</v>
      </c>
      <c r="AS31" s="756">
        <v>6.7435069900000002</v>
      </c>
      <c r="AT31" s="756">
        <v>6.7098188900000002</v>
      </c>
      <c r="AU31" s="756">
        <v>6.3918031500000003</v>
      </c>
      <c r="AV31" s="756">
        <v>6.28447201</v>
      </c>
      <c r="AW31" s="756">
        <v>6.0203457900000004</v>
      </c>
      <c r="AX31" s="756">
        <v>5.9132735700000003</v>
      </c>
      <c r="AY31" s="756">
        <v>6.1648518399999999</v>
      </c>
      <c r="AZ31" s="756">
        <v>5.9119118500000001</v>
      </c>
      <c r="BA31" s="756">
        <v>5.7933079999999997</v>
      </c>
      <c r="BB31" s="756">
        <v>5.5224149999999996</v>
      </c>
      <c r="BC31" s="757">
        <v>5.4936970000000001</v>
      </c>
      <c r="BD31" s="757">
        <v>5.7115660000000004</v>
      </c>
      <c r="BE31" s="757">
        <v>6.3371740000000001</v>
      </c>
      <c r="BF31" s="757">
        <v>6.2714980000000002</v>
      </c>
      <c r="BG31" s="757">
        <v>5.9598610000000001</v>
      </c>
      <c r="BH31" s="757">
        <v>5.8732819999999997</v>
      </c>
      <c r="BI31" s="757">
        <v>5.6048010000000001</v>
      </c>
      <c r="BJ31" s="757">
        <v>5.477786</v>
      </c>
      <c r="BK31" s="757">
        <v>5.7311209999999999</v>
      </c>
      <c r="BL31" s="757">
        <v>5.3165149999999999</v>
      </c>
      <c r="BM31" s="757">
        <v>5.5204659999999999</v>
      </c>
      <c r="BN31" s="757">
        <v>5.4081590000000004</v>
      </c>
      <c r="BO31" s="757">
        <v>5.4792300000000003</v>
      </c>
      <c r="BP31" s="757">
        <v>5.7664809999999997</v>
      </c>
      <c r="BQ31" s="757">
        <v>6.4248630000000002</v>
      </c>
      <c r="BR31" s="757">
        <v>6.398936</v>
      </c>
      <c r="BS31" s="757">
        <v>6.1129730000000002</v>
      </c>
      <c r="BT31" s="757">
        <v>6.0492309999999998</v>
      </c>
      <c r="BU31" s="757">
        <v>5.7849300000000001</v>
      </c>
      <c r="BV31" s="757">
        <v>5.6529030000000002</v>
      </c>
    </row>
    <row r="32" spans="1:74" ht="11.1" customHeight="1" x14ac:dyDescent="0.2">
      <c r="A32" s="111" t="s">
        <v>1230</v>
      </c>
      <c r="B32" s="204" t="s">
        <v>446</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15.824887909999999</v>
      </c>
      <c r="AB32" s="756">
        <v>15.18508405</v>
      </c>
      <c r="AC32" s="756">
        <v>16.402493450000001</v>
      </c>
      <c r="AD32" s="756">
        <v>15.508455250000001</v>
      </c>
      <c r="AE32" s="756">
        <v>16.989744210000001</v>
      </c>
      <c r="AF32" s="756">
        <v>16.831372649999999</v>
      </c>
      <c r="AG32" s="756">
        <v>17.05849615</v>
      </c>
      <c r="AH32" s="756">
        <v>17.76292325</v>
      </c>
      <c r="AI32" s="756">
        <v>16.32025514</v>
      </c>
      <c r="AJ32" s="756">
        <v>16.470592249999999</v>
      </c>
      <c r="AK32" s="756">
        <v>15.80578021</v>
      </c>
      <c r="AL32" s="756">
        <v>15.71455154</v>
      </c>
      <c r="AM32" s="756">
        <v>15.328335490000001</v>
      </c>
      <c r="AN32" s="756">
        <v>14.20291052</v>
      </c>
      <c r="AO32" s="756">
        <v>15.30760594</v>
      </c>
      <c r="AP32" s="756">
        <v>14.70725431</v>
      </c>
      <c r="AQ32" s="756">
        <v>15.452380509999999</v>
      </c>
      <c r="AR32" s="756">
        <v>15.22197143</v>
      </c>
      <c r="AS32" s="756">
        <v>16.15989648</v>
      </c>
      <c r="AT32" s="756">
        <v>16.168273070000001</v>
      </c>
      <c r="AU32" s="756">
        <v>15.339022160000001</v>
      </c>
      <c r="AV32" s="756">
        <v>15.004585390000001</v>
      </c>
      <c r="AW32" s="756">
        <v>14.321406440000001</v>
      </c>
      <c r="AX32" s="756">
        <v>14.298786489999999</v>
      </c>
      <c r="AY32" s="756">
        <v>14.671599000000001</v>
      </c>
      <c r="AZ32" s="756">
        <v>14.578521739999999</v>
      </c>
      <c r="BA32" s="756">
        <v>13.6797</v>
      </c>
      <c r="BB32" s="756">
        <v>12.718070000000001</v>
      </c>
      <c r="BC32" s="757">
        <v>13.289680000000001</v>
      </c>
      <c r="BD32" s="757">
        <v>12.89495</v>
      </c>
      <c r="BE32" s="757">
        <v>13.642060000000001</v>
      </c>
      <c r="BF32" s="757">
        <v>13.56325</v>
      </c>
      <c r="BG32" s="757">
        <v>12.8492</v>
      </c>
      <c r="BH32" s="757">
        <v>12.57503</v>
      </c>
      <c r="BI32" s="757">
        <v>12.03698</v>
      </c>
      <c r="BJ32" s="757">
        <v>12.017329999999999</v>
      </c>
      <c r="BK32" s="757">
        <v>12.452450000000001</v>
      </c>
      <c r="BL32" s="757">
        <v>12.048249999999999</v>
      </c>
      <c r="BM32" s="757">
        <v>12.09328</v>
      </c>
      <c r="BN32" s="757">
        <v>11.67502</v>
      </c>
      <c r="BO32" s="757">
        <v>12.484</v>
      </c>
      <c r="BP32" s="757">
        <v>12.3193</v>
      </c>
      <c r="BQ32" s="757">
        <v>13.11988</v>
      </c>
      <c r="BR32" s="757">
        <v>13.1617</v>
      </c>
      <c r="BS32" s="757">
        <v>12.551729999999999</v>
      </c>
      <c r="BT32" s="757">
        <v>12.326309999999999</v>
      </c>
      <c r="BU32" s="757">
        <v>11.808579999999999</v>
      </c>
      <c r="BV32" s="757">
        <v>11.77721</v>
      </c>
    </row>
    <row r="33" spans="1:74" ht="11.1" customHeight="1" x14ac:dyDescent="0.2">
      <c r="A33" s="111" t="s">
        <v>1231</v>
      </c>
      <c r="B33" s="204" t="s">
        <v>447</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7.5041570499999999</v>
      </c>
      <c r="AB33" s="756">
        <v>7.1676084099999997</v>
      </c>
      <c r="AC33" s="756">
        <v>7.5883598299999999</v>
      </c>
      <c r="AD33" s="756">
        <v>7.4565604499999996</v>
      </c>
      <c r="AE33" s="756">
        <v>7.9841300200000003</v>
      </c>
      <c r="AF33" s="756">
        <v>7.9342495199999998</v>
      </c>
      <c r="AG33" s="756">
        <v>8.4211882800000009</v>
      </c>
      <c r="AH33" s="756">
        <v>8.6538726599999993</v>
      </c>
      <c r="AI33" s="756">
        <v>7.9780419299999998</v>
      </c>
      <c r="AJ33" s="756">
        <v>7.9255393300000003</v>
      </c>
      <c r="AK33" s="756">
        <v>7.8104694300000004</v>
      </c>
      <c r="AL33" s="756">
        <v>7.6557801200000002</v>
      </c>
      <c r="AM33" s="756">
        <v>7.2903605200000001</v>
      </c>
      <c r="AN33" s="756">
        <v>6.7027670199999996</v>
      </c>
      <c r="AO33" s="756">
        <v>7.1241932200000004</v>
      </c>
      <c r="AP33" s="756">
        <v>7.2410426399999999</v>
      </c>
      <c r="AQ33" s="756">
        <v>7.40888832</v>
      </c>
      <c r="AR33" s="756">
        <v>7.3107339199999997</v>
      </c>
      <c r="AS33" s="756">
        <v>7.8910648700000001</v>
      </c>
      <c r="AT33" s="756">
        <v>7.9425302599999998</v>
      </c>
      <c r="AU33" s="756">
        <v>7.6078462900000003</v>
      </c>
      <c r="AV33" s="756">
        <v>7.2714993799999998</v>
      </c>
      <c r="AW33" s="756">
        <v>7.28851418</v>
      </c>
      <c r="AX33" s="756">
        <v>7.20720603</v>
      </c>
      <c r="AY33" s="756">
        <v>7.3025163500000003</v>
      </c>
      <c r="AZ33" s="756">
        <v>7.1545314299999996</v>
      </c>
      <c r="BA33" s="756">
        <v>6.7960770000000004</v>
      </c>
      <c r="BB33" s="756">
        <v>6.6866339999999997</v>
      </c>
      <c r="BC33" s="757">
        <v>6.786956</v>
      </c>
      <c r="BD33" s="757">
        <v>6.6397779999999997</v>
      </c>
      <c r="BE33" s="757">
        <v>7.1700780000000002</v>
      </c>
      <c r="BF33" s="757">
        <v>7.1446990000000001</v>
      </c>
      <c r="BG33" s="757">
        <v>6.8424829999999996</v>
      </c>
      <c r="BH33" s="757">
        <v>6.5567399999999996</v>
      </c>
      <c r="BI33" s="757">
        <v>6.5602960000000001</v>
      </c>
      <c r="BJ33" s="757">
        <v>6.4792459999999998</v>
      </c>
      <c r="BK33" s="757">
        <v>6.5993639999999996</v>
      </c>
      <c r="BL33" s="757">
        <v>6.304983</v>
      </c>
      <c r="BM33" s="757">
        <v>6.4297529999999998</v>
      </c>
      <c r="BN33" s="757">
        <v>6.5836249999999996</v>
      </c>
      <c r="BO33" s="757">
        <v>6.8487559999999998</v>
      </c>
      <c r="BP33" s="757">
        <v>6.8263540000000003</v>
      </c>
      <c r="BQ33" s="757">
        <v>7.4270370000000003</v>
      </c>
      <c r="BR33" s="757">
        <v>7.4732329999999996</v>
      </c>
      <c r="BS33" s="757">
        <v>7.2077210000000003</v>
      </c>
      <c r="BT33" s="757">
        <v>6.9320139999999997</v>
      </c>
      <c r="BU33" s="757">
        <v>6.9493660000000004</v>
      </c>
      <c r="BV33" s="757">
        <v>6.8610939999999996</v>
      </c>
    </row>
    <row r="34" spans="1:74" ht="11.1" customHeight="1" x14ac:dyDescent="0.2">
      <c r="A34" s="111" t="s">
        <v>1232</v>
      </c>
      <c r="B34" s="204" t="s">
        <v>448</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11.32414556</v>
      </c>
      <c r="AB34" s="756">
        <v>10.53220123</v>
      </c>
      <c r="AC34" s="756">
        <v>11.87695021</v>
      </c>
      <c r="AD34" s="756">
        <v>11.304557279999999</v>
      </c>
      <c r="AE34" s="756">
        <v>12.577802930000001</v>
      </c>
      <c r="AF34" s="756">
        <v>12.240039360000001</v>
      </c>
      <c r="AG34" s="756">
        <v>12.81598082</v>
      </c>
      <c r="AH34" s="756">
        <v>13.00708167</v>
      </c>
      <c r="AI34" s="756">
        <v>12.176297780000001</v>
      </c>
      <c r="AJ34" s="756">
        <v>12.241660899999999</v>
      </c>
      <c r="AK34" s="756">
        <v>11.526082799999999</v>
      </c>
      <c r="AL34" s="756">
        <v>11.02486553</v>
      </c>
      <c r="AM34" s="756">
        <v>11.425403859999999</v>
      </c>
      <c r="AN34" s="756">
        <v>10.253984519999999</v>
      </c>
      <c r="AO34" s="756">
        <v>11.32417259</v>
      </c>
      <c r="AP34" s="756">
        <v>11.21564734</v>
      </c>
      <c r="AQ34" s="756">
        <v>11.99665122</v>
      </c>
      <c r="AR34" s="756">
        <v>11.58492204</v>
      </c>
      <c r="AS34" s="756">
        <v>12.252169840000001</v>
      </c>
      <c r="AT34" s="756">
        <v>12.20485736</v>
      </c>
      <c r="AU34" s="756">
        <v>11.77230335</v>
      </c>
      <c r="AV34" s="756">
        <v>11.67532419</v>
      </c>
      <c r="AW34" s="756">
        <v>10.96037301</v>
      </c>
      <c r="AX34" s="756">
        <v>10.78844484</v>
      </c>
      <c r="AY34" s="756">
        <v>11.147682140000001</v>
      </c>
      <c r="AZ34" s="756">
        <v>10.70385718</v>
      </c>
      <c r="BA34" s="756">
        <v>10.84409</v>
      </c>
      <c r="BB34" s="756">
        <v>10.271509999999999</v>
      </c>
      <c r="BC34" s="757">
        <v>11.160740000000001</v>
      </c>
      <c r="BD34" s="757">
        <v>10.672840000000001</v>
      </c>
      <c r="BE34" s="757">
        <v>11.295719999999999</v>
      </c>
      <c r="BF34" s="757">
        <v>11.1373</v>
      </c>
      <c r="BG34" s="757">
        <v>10.72959</v>
      </c>
      <c r="BH34" s="757">
        <v>10.74081</v>
      </c>
      <c r="BI34" s="757">
        <v>10.02183</v>
      </c>
      <c r="BJ34" s="757">
        <v>9.8558699999999995</v>
      </c>
      <c r="BK34" s="757">
        <v>10.29121</v>
      </c>
      <c r="BL34" s="757">
        <v>9.6200279999999996</v>
      </c>
      <c r="BM34" s="757">
        <v>10.334619999999999</v>
      </c>
      <c r="BN34" s="757">
        <v>10.079940000000001</v>
      </c>
      <c r="BO34" s="757">
        <v>11.14293</v>
      </c>
      <c r="BP34" s="757">
        <v>10.782909999999999</v>
      </c>
      <c r="BQ34" s="757">
        <v>11.45759</v>
      </c>
      <c r="BR34" s="757">
        <v>11.368220000000001</v>
      </c>
      <c r="BS34" s="757">
        <v>11.00067</v>
      </c>
      <c r="BT34" s="757">
        <v>11.034330000000001</v>
      </c>
      <c r="BU34" s="757">
        <v>10.29379</v>
      </c>
      <c r="BV34" s="757">
        <v>10.106249999999999</v>
      </c>
    </row>
    <row r="35" spans="1:74" ht="11.1" customHeight="1" x14ac:dyDescent="0.2">
      <c r="A35" s="111" t="s">
        <v>1233</v>
      </c>
      <c r="B35" s="204" t="s">
        <v>449</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8.2000219399999992</v>
      </c>
      <c r="AB35" s="756">
        <v>7.6792575999999997</v>
      </c>
      <c r="AC35" s="756">
        <v>8.4216642299999993</v>
      </c>
      <c r="AD35" s="756">
        <v>8.0931851199999993</v>
      </c>
      <c r="AE35" s="756">
        <v>8.4460104200000004</v>
      </c>
      <c r="AF35" s="756">
        <v>8.3805143700000002</v>
      </c>
      <c r="AG35" s="756">
        <v>8.6978614299999997</v>
      </c>
      <c r="AH35" s="756">
        <v>9.04611521</v>
      </c>
      <c r="AI35" s="756">
        <v>8.57012003</v>
      </c>
      <c r="AJ35" s="756">
        <v>8.7250919400000004</v>
      </c>
      <c r="AK35" s="756">
        <v>8.2891610199999999</v>
      </c>
      <c r="AL35" s="756">
        <v>8.2335196899999996</v>
      </c>
      <c r="AM35" s="756">
        <v>8.0314901299999999</v>
      </c>
      <c r="AN35" s="756">
        <v>7.4955067900000003</v>
      </c>
      <c r="AO35" s="756">
        <v>7.9173845299999996</v>
      </c>
      <c r="AP35" s="756">
        <v>7.79152296</v>
      </c>
      <c r="AQ35" s="756">
        <v>8.1615641500000002</v>
      </c>
      <c r="AR35" s="756">
        <v>7.9249716000000001</v>
      </c>
      <c r="AS35" s="756">
        <v>8.1976346699999993</v>
      </c>
      <c r="AT35" s="756">
        <v>8.3608882500000004</v>
      </c>
      <c r="AU35" s="756">
        <v>7.9111382700000004</v>
      </c>
      <c r="AV35" s="756">
        <v>7.80833961</v>
      </c>
      <c r="AW35" s="756">
        <v>7.4790030200000004</v>
      </c>
      <c r="AX35" s="756">
        <v>7.62619326</v>
      </c>
      <c r="AY35" s="756">
        <v>7.88932096</v>
      </c>
      <c r="AZ35" s="756">
        <v>7.6468698899999996</v>
      </c>
      <c r="BA35" s="756">
        <v>7.4731699999999996</v>
      </c>
      <c r="BB35" s="756">
        <v>7.2004260000000002</v>
      </c>
      <c r="BC35" s="757">
        <v>7.4409510000000001</v>
      </c>
      <c r="BD35" s="757">
        <v>7.1422689999999998</v>
      </c>
      <c r="BE35" s="757">
        <v>7.3774410000000001</v>
      </c>
      <c r="BF35" s="757">
        <v>7.4444229999999996</v>
      </c>
      <c r="BG35" s="757">
        <v>7.0423749999999998</v>
      </c>
      <c r="BH35" s="757">
        <v>6.9619299999999997</v>
      </c>
      <c r="BI35" s="757">
        <v>6.6581840000000003</v>
      </c>
      <c r="BJ35" s="757">
        <v>6.7782179999999999</v>
      </c>
      <c r="BK35" s="757">
        <v>7.0414450000000004</v>
      </c>
      <c r="BL35" s="757">
        <v>6.6533800000000003</v>
      </c>
      <c r="BM35" s="757">
        <v>6.9677470000000001</v>
      </c>
      <c r="BN35" s="757">
        <v>6.9787169999999996</v>
      </c>
      <c r="BO35" s="757">
        <v>7.389068</v>
      </c>
      <c r="BP35" s="757">
        <v>7.2220000000000004</v>
      </c>
      <c r="BQ35" s="757">
        <v>7.513655</v>
      </c>
      <c r="BR35" s="757">
        <v>7.6544379999999999</v>
      </c>
      <c r="BS35" s="757">
        <v>7.2925890000000004</v>
      </c>
      <c r="BT35" s="757">
        <v>7.2395459999999998</v>
      </c>
      <c r="BU35" s="757">
        <v>6.9400209999999998</v>
      </c>
      <c r="BV35" s="757">
        <v>7.0644200000000001</v>
      </c>
    </row>
    <row r="36" spans="1:74" ht="11.1" customHeight="1" x14ac:dyDescent="0.2">
      <c r="A36" s="111" t="s">
        <v>1234</v>
      </c>
      <c r="B36" s="204" t="s">
        <v>450</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15.692711210000001</v>
      </c>
      <c r="AB36" s="756">
        <v>14.91741987</v>
      </c>
      <c r="AC36" s="756">
        <v>15.667024659999999</v>
      </c>
      <c r="AD36" s="756">
        <v>15.860186110000001</v>
      </c>
      <c r="AE36" s="756">
        <v>17.04970398</v>
      </c>
      <c r="AF36" s="756">
        <v>17.109173819999999</v>
      </c>
      <c r="AG36" s="756">
        <v>17.408842870000001</v>
      </c>
      <c r="AH36" s="756">
        <v>17.937814629999998</v>
      </c>
      <c r="AI36" s="756">
        <v>17.214407489999999</v>
      </c>
      <c r="AJ36" s="756">
        <v>17.21468432</v>
      </c>
      <c r="AK36" s="756">
        <v>16.091932419999999</v>
      </c>
      <c r="AL36" s="756">
        <v>15.98579462</v>
      </c>
      <c r="AM36" s="756">
        <v>15.278863019999999</v>
      </c>
      <c r="AN36" s="756">
        <v>14.58143879</v>
      </c>
      <c r="AO36" s="756">
        <v>14.98955838</v>
      </c>
      <c r="AP36" s="756">
        <v>15.237649859999999</v>
      </c>
      <c r="AQ36" s="756">
        <v>16.087773609999999</v>
      </c>
      <c r="AR36" s="756">
        <v>16.39170455</v>
      </c>
      <c r="AS36" s="756">
        <v>16.89448956</v>
      </c>
      <c r="AT36" s="756">
        <v>17.070585090000002</v>
      </c>
      <c r="AU36" s="756">
        <v>16.281563250000001</v>
      </c>
      <c r="AV36" s="756">
        <v>16.00239157</v>
      </c>
      <c r="AW36" s="756">
        <v>15.19529848</v>
      </c>
      <c r="AX36" s="756">
        <v>15.4500552</v>
      </c>
      <c r="AY36" s="756">
        <v>15.26120665</v>
      </c>
      <c r="AZ36" s="756">
        <v>15.32141916</v>
      </c>
      <c r="BA36" s="756">
        <v>14.71871</v>
      </c>
      <c r="BB36" s="756">
        <v>14.60487</v>
      </c>
      <c r="BC36" s="757">
        <v>15.285550000000001</v>
      </c>
      <c r="BD36" s="757">
        <v>15.44778</v>
      </c>
      <c r="BE36" s="757">
        <v>15.890779999999999</v>
      </c>
      <c r="BF36" s="757">
        <v>15.911809999999999</v>
      </c>
      <c r="BG36" s="757">
        <v>15.176270000000001</v>
      </c>
      <c r="BH36" s="757">
        <v>14.93594</v>
      </c>
      <c r="BI36" s="757">
        <v>14.16076</v>
      </c>
      <c r="BJ36" s="757">
        <v>14.370039999999999</v>
      </c>
      <c r="BK36" s="757">
        <v>14.24109</v>
      </c>
      <c r="BL36" s="757">
        <v>13.903</v>
      </c>
      <c r="BM36" s="757">
        <v>14.199759999999999</v>
      </c>
      <c r="BN36" s="757">
        <v>14.48794</v>
      </c>
      <c r="BO36" s="757">
        <v>15.45424</v>
      </c>
      <c r="BP36" s="757">
        <v>15.840490000000001</v>
      </c>
      <c r="BQ36" s="757">
        <v>16.39584</v>
      </c>
      <c r="BR36" s="757">
        <v>16.542560000000002</v>
      </c>
      <c r="BS36" s="757">
        <v>15.863149999999999</v>
      </c>
      <c r="BT36" s="757">
        <v>15.660629999999999</v>
      </c>
      <c r="BU36" s="757">
        <v>14.875540000000001</v>
      </c>
      <c r="BV36" s="757">
        <v>15.0975</v>
      </c>
    </row>
    <row r="37" spans="1:74" s="116" customFormat="1" ht="11.1" customHeight="1" x14ac:dyDescent="0.2">
      <c r="A37" s="111" t="s">
        <v>1235</v>
      </c>
      <c r="B37" s="204" t="s">
        <v>451</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6.5906864399999998</v>
      </c>
      <c r="AN37" s="756">
        <v>6.0596744200000003</v>
      </c>
      <c r="AO37" s="756">
        <v>6.5791823799999998</v>
      </c>
      <c r="AP37" s="756">
        <v>6.5383119299999999</v>
      </c>
      <c r="AQ37" s="756">
        <v>6.9631774599999998</v>
      </c>
      <c r="AR37" s="756">
        <v>7.6275703799999999</v>
      </c>
      <c r="AS37" s="756">
        <v>8.0732673100000003</v>
      </c>
      <c r="AT37" s="756">
        <v>8.0492574700000006</v>
      </c>
      <c r="AU37" s="756">
        <v>7.4077799799999999</v>
      </c>
      <c r="AV37" s="756">
        <v>6.8493666700000002</v>
      </c>
      <c r="AW37" s="756">
        <v>6.6032921900000003</v>
      </c>
      <c r="AX37" s="756">
        <v>6.7970293000000002</v>
      </c>
      <c r="AY37" s="756">
        <v>6.86332845</v>
      </c>
      <c r="AZ37" s="756">
        <v>6.4448282299999997</v>
      </c>
      <c r="BA37" s="756">
        <v>6.5379120000000004</v>
      </c>
      <c r="BB37" s="756">
        <v>6.4617420000000001</v>
      </c>
      <c r="BC37" s="757">
        <v>6.8347749999999996</v>
      </c>
      <c r="BD37" s="757">
        <v>7.4436159999999996</v>
      </c>
      <c r="BE37" s="757">
        <v>7.8636670000000004</v>
      </c>
      <c r="BF37" s="757">
        <v>7.8048539999999997</v>
      </c>
      <c r="BG37" s="757">
        <v>7.177136</v>
      </c>
      <c r="BH37" s="757">
        <v>6.6432640000000003</v>
      </c>
      <c r="BI37" s="757">
        <v>6.3997970000000004</v>
      </c>
      <c r="BJ37" s="757">
        <v>6.5863250000000004</v>
      </c>
      <c r="BK37" s="757">
        <v>6.6683139999999996</v>
      </c>
      <c r="BL37" s="757">
        <v>6.0689250000000001</v>
      </c>
      <c r="BM37" s="757">
        <v>6.4683599999999997</v>
      </c>
      <c r="BN37" s="757">
        <v>6.4925689999999996</v>
      </c>
      <c r="BO37" s="757">
        <v>6.9343519999999996</v>
      </c>
      <c r="BP37" s="757">
        <v>7.6085750000000001</v>
      </c>
      <c r="BQ37" s="757">
        <v>8.0642219999999991</v>
      </c>
      <c r="BR37" s="757">
        <v>8.0359010000000008</v>
      </c>
      <c r="BS37" s="757">
        <v>7.410755</v>
      </c>
      <c r="BT37" s="757">
        <v>6.8688520000000004</v>
      </c>
      <c r="BU37" s="757">
        <v>6.6219749999999999</v>
      </c>
      <c r="BV37" s="757">
        <v>6.813771</v>
      </c>
    </row>
    <row r="38" spans="1:74" s="116" customFormat="1" ht="11.1" customHeight="1" x14ac:dyDescent="0.2">
      <c r="A38" s="111" t="s">
        <v>1236</v>
      </c>
      <c r="B38" s="204" t="s">
        <v>249</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6.8989209100000002</v>
      </c>
      <c r="AB38" s="756">
        <v>6.5242270700000002</v>
      </c>
      <c r="AC38" s="756">
        <v>6.9060409900000002</v>
      </c>
      <c r="AD38" s="756">
        <v>6.6280672599999999</v>
      </c>
      <c r="AE38" s="756">
        <v>7.4715677899999999</v>
      </c>
      <c r="AF38" s="756">
        <v>7.82101866</v>
      </c>
      <c r="AG38" s="756">
        <v>8.3326759199999998</v>
      </c>
      <c r="AH38" s="756">
        <v>8.8224696999999992</v>
      </c>
      <c r="AI38" s="756">
        <v>7.6101696099999998</v>
      </c>
      <c r="AJ38" s="756">
        <v>7.8888755799999997</v>
      </c>
      <c r="AK38" s="756">
        <v>7.1212666200000001</v>
      </c>
      <c r="AL38" s="756">
        <v>6.7251828800000002</v>
      </c>
      <c r="AM38" s="756">
        <v>6.65858784</v>
      </c>
      <c r="AN38" s="756">
        <v>6.0842503199999998</v>
      </c>
      <c r="AO38" s="756">
        <v>6.3528228100000002</v>
      </c>
      <c r="AP38" s="756">
        <v>6.3776745300000002</v>
      </c>
      <c r="AQ38" s="756">
        <v>7.0978686499999997</v>
      </c>
      <c r="AR38" s="756">
        <v>6.8854736699999997</v>
      </c>
      <c r="AS38" s="756">
        <v>7.9330715100000004</v>
      </c>
      <c r="AT38" s="756">
        <v>8.0303333400000003</v>
      </c>
      <c r="AU38" s="756">
        <v>7.4162790300000001</v>
      </c>
      <c r="AV38" s="756">
        <v>7.2785711500000003</v>
      </c>
      <c r="AW38" s="756">
        <v>6.3422171499999997</v>
      </c>
      <c r="AX38" s="756">
        <v>6.5964188899999998</v>
      </c>
      <c r="AY38" s="756">
        <v>6.4069122199999997</v>
      </c>
      <c r="AZ38" s="756">
        <v>6.2870963700000004</v>
      </c>
      <c r="BA38" s="756">
        <v>6.2065070000000002</v>
      </c>
      <c r="BB38" s="756">
        <v>6.2908200000000001</v>
      </c>
      <c r="BC38" s="757">
        <v>6.9385469999999998</v>
      </c>
      <c r="BD38" s="757">
        <v>6.6847490000000001</v>
      </c>
      <c r="BE38" s="757">
        <v>7.6837710000000001</v>
      </c>
      <c r="BF38" s="757">
        <v>7.7325350000000004</v>
      </c>
      <c r="BG38" s="757">
        <v>7.1226510000000003</v>
      </c>
      <c r="BH38" s="757">
        <v>6.9724519999999997</v>
      </c>
      <c r="BI38" s="757">
        <v>6.0671200000000001</v>
      </c>
      <c r="BJ38" s="757">
        <v>6.2876979999999998</v>
      </c>
      <c r="BK38" s="757">
        <v>6.1002960000000002</v>
      </c>
      <c r="BL38" s="757">
        <v>5.7889039999999996</v>
      </c>
      <c r="BM38" s="757">
        <v>5.9914290000000001</v>
      </c>
      <c r="BN38" s="757">
        <v>6.1524890000000001</v>
      </c>
      <c r="BO38" s="757">
        <v>6.8317639999999997</v>
      </c>
      <c r="BP38" s="757">
        <v>6.6115500000000003</v>
      </c>
      <c r="BQ38" s="757">
        <v>7.6011220000000002</v>
      </c>
      <c r="BR38" s="757">
        <v>7.6638200000000003</v>
      </c>
      <c r="BS38" s="757">
        <v>7.0714240000000004</v>
      </c>
      <c r="BT38" s="757">
        <v>6.932798</v>
      </c>
      <c r="BU38" s="757">
        <v>6.0360529999999999</v>
      </c>
      <c r="BV38" s="757">
        <v>6.2530099999999997</v>
      </c>
    </row>
    <row r="39" spans="1:74" s="116" customFormat="1" ht="11.1" customHeight="1" x14ac:dyDescent="0.2">
      <c r="A39" s="111" t="s">
        <v>1237</v>
      </c>
      <c r="B39" s="204" t="s">
        <v>250</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0.38329798999999998</v>
      </c>
      <c r="AN39" s="756">
        <v>0.33861828999999999</v>
      </c>
      <c r="AO39" s="756">
        <v>0.37468779000000002</v>
      </c>
      <c r="AP39" s="756">
        <v>0.37445647999999998</v>
      </c>
      <c r="AQ39" s="756">
        <v>0.40456666000000002</v>
      </c>
      <c r="AR39" s="756">
        <v>0.40813184000000002</v>
      </c>
      <c r="AS39" s="756">
        <v>0.42954334</v>
      </c>
      <c r="AT39" s="756">
        <v>0.45533655000000001</v>
      </c>
      <c r="AU39" s="756">
        <v>0.43026845000000002</v>
      </c>
      <c r="AV39" s="756">
        <v>0.43377231999999999</v>
      </c>
      <c r="AW39" s="756">
        <v>0.41344133999999999</v>
      </c>
      <c r="AX39" s="756">
        <v>0.40802482000000001</v>
      </c>
      <c r="AY39" s="756">
        <v>0.40746288000000003</v>
      </c>
      <c r="AZ39" s="756">
        <v>0.36705409</v>
      </c>
      <c r="BA39" s="756">
        <v>0.3719402</v>
      </c>
      <c r="BB39" s="756">
        <v>0.36895620000000001</v>
      </c>
      <c r="BC39" s="757">
        <v>0.39732220000000001</v>
      </c>
      <c r="BD39" s="757">
        <v>0.3993621</v>
      </c>
      <c r="BE39" s="757">
        <v>0.42000120000000002</v>
      </c>
      <c r="BF39" s="757">
        <v>0.44383119999999998</v>
      </c>
      <c r="BG39" s="757">
        <v>0.41907230000000001</v>
      </c>
      <c r="BH39" s="757">
        <v>0.42275780000000002</v>
      </c>
      <c r="BI39" s="757">
        <v>0.40260649999999998</v>
      </c>
      <c r="BJ39" s="757">
        <v>0.39712199999999998</v>
      </c>
      <c r="BK39" s="757">
        <v>0.39709149999999999</v>
      </c>
      <c r="BL39" s="757">
        <v>0.34619830000000001</v>
      </c>
      <c r="BM39" s="757">
        <v>0.3666816</v>
      </c>
      <c r="BN39" s="757">
        <v>0.367338</v>
      </c>
      <c r="BO39" s="757">
        <v>0.39793050000000002</v>
      </c>
      <c r="BP39" s="757">
        <v>0.40193050000000002</v>
      </c>
      <c r="BQ39" s="757">
        <v>0.42358459999999998</v>
      </c>
      <c r="BR39" s="757">
        <v>0.44881199999999999</v>
      </c>
      <c r="BS39" s="757">
        <v>0.4246008</v>
      </c>
      <c r="BT39" s="757">
        <v>0.42877939999999998</v>
      </c>
      <c r="BU39" s="757">
        <v>0.40858879999999997</v>
      </c>
      <c r="BV39" s="757">
        <v>0.40304380000000001</v>
      </c>
    </row>
    <row r="40" spans="1:74" s="116" customFormat="1" ht="11.1" customHeight="1" x14ac:dyDescent="0.2">
      <c r="A40" s="111" t="s">
        <v>1238</v>
      </c>
      <c r="B40" s="204" t="s">
        <v>453</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79.889791200000005</v>
      </c>
      <c r="AB40" s="756">
        <v>75.661188859999996</v>
      </c>
      <c r="AC40" s="756">
        <v>81.052926760000005</v>
      </c>
      <c r="AD40" s="756">
        <v>79.083418890000004</v>
      </c>
      <c r="AE40" s="756">
        <v>85.637647099999995</v>
      </c>
      <c r="AF40" s="756">
        <v>85.536241020000006</v>
      </c>
      <c r="AG40" s="756">
        <v>89.301356670000004</v>
      </c>
      <c r="AH40" s="756">
        <v>92.105751400000003</v>
      </c>
      <c r="AI40" s="756">
        <v>85.678994119999999</v>
      </c>
      <c r="AJ40" s="756">
        <v>85.300743479999994</v>
      </c>
      <c r="AK40" s="756">
        <v>81.118357430000003</v>
      </c>
      <c r="AL40" s="756">
        <v>80.306136300000006</v>
      </c>
      <c r="AM40" s="756">
        <v>78.389833089999996</v>
      </c>
      <c r="AN40" s="756">
        <v>72.567760539999995</v>
      </c>
      <c r="AO40" s="756">
        <v>77.198317000000003</v>
      </c>
      <c r="AP40" s="756">
        <v>76.413163580000003</v>
      </c>
      <c r="AQ40" s="756">
        <v>80.65694397</v>
      </c>
      <c r="AR40" s="756">
        <v>80.618426909999997</v>
      </c>
      <c r="AS40" s="756">
        <v>86.056501350000005</v>
      </c>
      <c r="AT40" s="756">
        <v>86.345165030000004</v>
      </c>
      <c r="AU40" s="756">
        <v>81.767481500000002</v>
      </c>
      <c r="AV40" s="756">
        <v>79.938902440000007</v>
      </c>
      <c r="AW40" s="756">
        <v>75.869114719999999</v>
      </c>
      <c r="AX40" s="756">
        <v>76.326964750000002</v>
      </c>
      <c r="AY40" s="756">
        <v>77.383926119999998</v>
      </c>
      <c r="AZ40" s="756">
        <v>75.62630317</v>
      </c>
      <c r="BA40" s="756">
        <v>73.677940000000007</v>
      </c>
      <c r="BB40" s="756">
        <v>71.267619999999994</v>
      </c>
      <c r="BC40" s="757">
        <v>74.848429999999993</v>
      </c>
      <c r="BD40" s="757">
        <v>74.146739999999994</v>
      </c>
      <c r="BE40" s="757">
        <v>79.03998</v>
      </c>
      <c r="BF40" s="757">
        <v>78.684370000000001</v>
      </c>
      <c r="BG40" s="757">
        <v>74.420609999999996</v>
      </c>
      <c r="BH40" s="757">
        <v>72.898489999999995</v>
      </c>
      <c r="BI40" s="757">
        <v>69.049700000000001</v>
      </c>
      <c r="BJ40" s="757">
        <v>69.382040000000003</v>
      </c>
      <c r="BK40" s="757">
        <v>70.68441</v>
      </c>
      <c r="BL40" s="757">
        <v>67.124790000000004</v>
      </c>
      <c r="BM40" s="757">
        <v>69.55565</v>
      </c>
      <c r="BN40" s="757">
        <v>69.325689999999994</v>
      </c>
      <c r="BO40" s="757">
        <v>74.154690000000002</v>
      </c>
      <c r="BP40" s="757">
        <v>74.476150000000004</v>
      </c>
      <c r="BQ40" s="757">
        <v>79.777240000000006</v>
      </c>
      <c r="BR40" s="757">
        <v>79.975710000000007</v>
      </c>
      <c r="BS40" s="757">
        <v>76.040019999999998</v>
      </c>
      <c r="BT40" s="757">
        <v>74.693200000000004</v>
      </c>
      <c r="BU40" s="757">
        <v>70.860799999999998</v>
      </c>
      <c r="BV40" s="757">
        <v>71.165369999999996</v>
      </c>
    </row>
    <row r="41" spans="1:74" s="116" customFormat="1" ht="11.1" customHeight="1" x14ac:dyDescent="0.2">
      <c r="A41" s="117"/>
      <c r="B41" s="118" t="s">
        <v>248</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c r="BC41" s="761"/>
      <c r="BD41" s="761"/>
      <c r="BE41" s="761"/>
      <c r="BF41" s="761"/>
      <c r="BG41" s="761"/>
      <c r="BH41" s="761"/>
      <c r="BI41" s="761"/>
      <c r="BJ41" s="761"/>
      <c r="BK41" s="761"/>
      <c r="BL41" s="761"/>
      <c r="BM41" s="761"/>
      <c r="BN41" s="761"/>
      <c r="BO41" s="761"/>
      <c r="BP41" s="761"/>
      <c r="BQ41" s="761"/>
      <c r="BR41" s="761"/>
      <c r="BS41" s="761"/>
      <c r="BT41" s="761"/>
      <c r="BU41" s="761"/>
      <c r="BV41" s="761"/>
    </row>
    <row r="42" spans="1:74" s="116" customFormat="1" ht="11.1" customHeight="1" x14ac:dyDescent="0.2">
      <c r="A42" s="111" t="s">
        <v>1239</v>
      </c>
      <c r="B42" s="204" t="s">
        <v>445</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10.507165110000001</v>
      </c>
      <c r="AN42" s="762">
        <v>9.1517851199999996</v>
      </c>
      <c r="AO42" s="762">
        <v>9.4643097699999998</v>
      </c>
      <c r="AP42" s="762">
        <v>8.3844609800000001</v>
      </c>
      <c r="AQ42" s="762">
        <v>8.4527196199999999</v>
      </c>
      <c r="AR42" s="762">
        <v>8.8070574399999995</v>
      </c>
      <c r="AS42" s="762">
        <v>11.47810919</v>
      </c>
      <c r="AT42" s="762">
        <v>10.86422932</v>
      </c>
      <c r="AU42" s="762">
        <v>8.9124480500000001</v>
      </c>
      <c r="AV42" s="762">
        <v>8.6021602700000006</v>
      </c>
      <c r="AW42" s="762">
        <v>8.7453066699999997</v>
      </c>
      <c r="AX42" s="762">
        <v>9.8987770499999996</v>
      </c>
      <c r="AY42" s="762">
        <v>9.7440915300000004</v>
      </c>
      <c r="AZ42" s="762">
        <v>9.1267013200000005</v>
      </c>
      <c r="BA42" s="762">
        <v>8.8350010000000001</v>
      </c>
      <c r="BB42" s="762">
        <v>7.9388699999999996</v>
      </c>
      <c r="BC42" s="763">
        <v>8.3289810000000006</v>
      </c>
      <c r="BD42" s="763">
        <v>8.8058859999999992</v>
      </c>
      <c r="BE42" s="763">
        <v>10.7882</v>
      </c>
      <c r="BF42" s="763">
        <v>10.658469999999999</v>
      </c>
      <c r="BG42" s="763">
        <v>8.7345970000000008</v>
      </c>
      <c r="BH42" s="763">
        <v>8.4208280000000002</v>
      </c>
      <c r="BI42" s="763">
        <v>8.4130680000000009</v>
      </c>
      <c r="BJ42" s="763">
        <v>9.5430860000000006</v>
      </c>
      <c r="BK42" s="763">
        <v>9.7652809999999999</v>
      </c>
      <c r="BL42" s="763">
        <v>8.9161300000000008</v>
      </c>
      <c r="BM42" s="763">
        <v>9.0305909999999994</v>
      </c>
      <c r="BN42" s="763">
        <v>8.131316</v>
      </c>
      <c r="BO42" s="763">
        <v>8.3242720000000006</v>
      </c>
      <c r="BP42" s="763">
        <v>8.7440599999999993</v>
      </c>
      <c r="BQ42" s="763">
        <v>10.538410000000001</v>
      </c>
      <c r="BR42" s="763">
        <v>10.671430000000001</v>
      </c>
      <c r="BS42" s="763">
        <v>8.7380999999999993</v>
      </c>
      <c r="BT42" s="763">
        <v>8.4182079999999999</v>
      </c>
      <c r="BU42" s="763">
        <v>8.4033289999999994</v>
      </c>
      <c r="BV42" s="763">
        <v>9.5111480000000004</v>
      </c>
    </row>
    <row r="43" spans="1:74" s="116" customFormat="1" ht="11.1" customHeight="1" x14ac:dyDescent="0.2">
      <c r="A43" s="111" t="s">
        <v>1240</v>
      </c>
      <c r="B43" s="187" t="s">
        <v>478</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32.379503</v>
      </c>
      <c r="AN43" s="762">
        <v>30.308706390000001</v>
      </c>
      <c r="AO43" s="762">
        <v>29.887122890000001</v>
      </c>
      <c r="AP43" s="762">
        <v>26.190119880000001</v>
      </c>
      <c r="AQ43" s="762">
        <v>26.808965799999999</v>
      </c>
      <c r="AR43" s="762">
        <v>29.38392485</v>
      </c>
      <c r="AS43" s="762">
        <v>36.306373299999997</v>
      </c>
      <c r="AT43" s="762">
        <v>35.630947300000003</v>
      </c>
      <c r="AU43" s="762">
        <v>31.049024469999999</v>
      </c>
      <c r="AV43" s="762">
        <v>27.514951620000001</v>
      </c>
      <c r="AW43" s="762">
        <v>27.13549549</v>
      </c>
      <c r="AX43" s="762">
        <v>30.163229009999998</v>
      </c>
      <c r="AY43" s="762">
        <v>30.876743609999998</v>
      </c>
      <c r="AZ43" s="762">
        <v>28.769875290000002</v>
      </c>
      <c r="BA43" s="762">
        <v>27.869</v>
      </c>
      <c r="BB43" s="762">
        <v>24.621479999999998</v>
      </c>
      <c r="BC43" s="763">
        <v>25.69697</v>
      </c>
      <c r="BD43" s="763">
        <v>28.091139999999999</v>
      </c>
      <c r="BE43" s="763">
        <v>33.552109999999999</v>
      </c>
      <c r="BF43" s="763">
        <v>33.029499999999999</v>
      </c>
      <c r="BG43" s="763">
        <v>28.65044</v>
      </c>
      <c r="BH43" s="763">
        <v>25.883289999999999</v>
      </c>
      <c r="BI43" s="763">
        <v>25.248259999999998</v>
      </c>
      <c r="BJ43" s="763">
        <v>28.22034</v>
      </c>
      <c r="BK43" s="763">
        <v>29.942609999999998</v>
      </c>
      <c r="BL43" s="763">
        <v>27.225239999999999</v>
      </c>
      <c r="BM43" s="763">
        <v>28.09761</v>
      </c>
      <c r="BN43" s="763">
        <v>25.610690000000002</v>
      </c>
      <c r="BO43" s="763">
        <v>26.286159999999999</v>
      </c>
      <c r="BP43" s="763">
        <v>29.127040000000001</v>
      </c>
      <c r="BQ43" s="763">
        <v>33.994529999999997</v>
      </c>
      <c r="BR43" s="763">
        <v>34.108409999999999</v>
      </c>
      <c r="BS43" s="763">
        <v>29.888490000000001</v>
      </c>
      <c r="BT43" s="763">
        <v>26.477450000000001</v>
      </c>
      <c r="BU43" s="763">
        <v>25.871759999999998</v>
      </c>
      <c r="BV43" s="763">
        <v>28.899339999999999</v>
      </c>
    </row>
    <row r="44" spans="1:74" s="116" customFormat="1" ht="11.1" customHeight="1" x14ac:dyDescent="0.2">
      <c r="A44" s="111" t="s">
        <v>1241</v>
      </c>
      <c r="B44" s="204" t="s">
        <v>446</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51.393219199999997</v>
      </c>
      <c r="AB44" s="762">
        <v>44.619480199999998</v>
      </c>
      <c r="AC44" s="762">
        <v>45.957987729999999</v>
      </c>
      <c r="AD44" s="762">
        <v>42.55019764</v>
      </c>
      <c r="AE44" s="762">
        <v>46.415029539999999</v>
      </c>
      <c r="AF44" s="762">
        <v>49.824344080000003</v>
      </c>
      <c r="AG44" s="762">
        <v>54.855475269999999</v>
      </c>
      <c r="AH44" s="762">
        <v>55.129226879999997</v>
      </c>
      <c r="AI44" s="762">
        <v>47.90886888</v>
      </c>
      <c r="AJ44" s="762">
        <v>44.962744239999999</v>
      </c>
      <c r="AK44" s="762">
        <v>44.551037370000003</v>
      </c>
      <c r="AL44" s="762">
        <v>47.425792080000001</v>
      </c>
      <c r="AM44" s="762">
        <v>49.287515730000003</v>
      </c>
      <c r="AN44" s="762">
        <v>44.225426460000001</v>
      </c>
      <c r="AO44" s="762">
        <v>46.120637979999998</v>
      </c>
      <c r="AP44" s="762">
        <v>40.149106060000001</v>
      </c>
      <c r="AQ44" s="762">
        <v>41.92238631</v>
      </c>
      <c r="AR44" s="762">
        <v>44.645578469999997</v>
      </c>
      <c r="AS44" s="762">
        <v>55.184036900000002</v>
      </c>
      <c r="AT44" s="762">
        <v>51.203620100000002</v>
      </c>
      <c r="AU44" s="762">
        <v>46.187807909999997</v>
      </c>
      <c r="AV44" s="762">
        <v>42.352532750000002</v>
      </c>
      <c r="AW44" s="762">
        <v>42.890176650000001</v>
      </c>
      <c r="AX44" s="762">
        <v>45.424469049999999</v>
      </c>
      <c r="AY44" s="762">
        <v>46.52757974</v>
      </c>
      <c r="AZ44" s="762">
        <v>44.693258919999998</v>
      </c>
      <c r="BA44" s="762">
        <v>42.531999999999996</v>
      </c>
      <c r="BB44" s="762">
        <v>36.585880000000003</v>
      </c>
      <c r="BC44" s="763">
        <v>38.9482</v>
      </c>
      <c r="BD44" s="763">
        <v>42.26249</v>
      </c>
      <c r="BE44" s="763">
        <v>49.095239999999997</v>
      </c>
      <c r="BF44" s="763">
        <v>47.740009999999998</v>
      </c>
      <c r="BG44" s="763">
        <v>40.854039999999998</v>
      </c>
      <c r="BH44" s="763">
        <v>38.678190000000001</v>
      </c>
      <c r="BI44" s="763">
        <v>38.644419999999997</v>
      </c>
      <c r="BJ44" s="763">
        <v>42.686509999999998</v>
      </c>
      <c r="BK44" s="763">
        <v>44.80903</v>
      </c>
      <c r="BL44" s="763">
        <v>40.83766</v>
      </c>
      <c r="BM44" s="763">
        <v>41.428330000000003</v>
      </c>
      <c r="BN44" s="763">
        <v>36.542949999999998</v>
      </c>
      <c r="BO44" s="763">
        <v>39.06073</v>
      </c>
      <c r="BP44" s="763">
        <v>42.975290000000001</v>
      </c>
      <c r="BQ44" s="763">
        <v>49.605840000000001</v>
      </c>
      <c r="BR44" s="763">
        <v>48.412939999999999</v>
      </c>
      <c r="BS44" s="763">
        <v>41.677759999999999</v>
      </c>
      <c r="BT44" s="763">
        <v>38.978529999999999</v>
      </c>
      <c r="BU44" s="763">
        <v>38.967399999999998</v>
      </c>
      <c r="BV44" s="763">
        <v>43.052300000000002</v>
      </c>
    </row>
    <row r="45" spans="1:74" s="116" customFormat="1" ht="11.1" customHeight="1" x14ac:dyDescent="0.2">
      <c r="A45" s="111" t="s">
        <v>1242</v>
      </c>
      <c r="B45" s="204" t="s">
        <v>447</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28.111580369999999</v>
      </c>
      <c r="AB45" s="762">
        <v>24.822592870000001</v>
      </c>
      <c r="AC45" s="762">
        <v>24.47974928</v>
      </c>
      <c r="AD45" s="762">
        <v>22.85819905</v>
      </c>
      <c r="AE45" s="762">
        <v>24.418917560000001</v>
      </c>
      <c r="AF45" s="762">
        <v>27.06315013</v>
      </c>
      <c r="AG45" s="762">
        <v>29.086970579999999</v>
      </c>
      <c r="AH45" s="762">
        <v>28.874477129999999</v>
      </c>
      <c r="AI45" s="762">
        <v>25.049040860000002</v>
      </c>
      <c r="AJ45" s="762">
        <v>23.420505720000001</v>
      </c>
      <c r="AK45" s="762">
        <v>24.219301519999998</v>
      </c>
      <c r="AL45" s="762">
        <v>26.073302040000002</v>
      </c>
      <c r="AM45" s="762">
        <v>26.88755514</v>
      </c>
      <c r="AN45" s="762">
        <v>24.921962440000001</v>
      </c>
      <c r="AO45" s="762">
        <v>24.864401699999998</v>
      </c>
      <c r="AP45" s="762">
        <v>21.449610700000001</v>
      </c>
      <c r="AQ45" s="762">
        <v>22.239766500000002</v>
      </c>
      <c r="AR45" s="762">
        <v>24.025566699999999</v>
      </c>
      <c r="AS45" s="762">
        <v>28.089010049999999</v>
      </c>
      <c r="AT45" s="762">
        <v>27.198104610000001</v>
      </c>
      <c r="AU45" s="762">
        <v>25.08392109</v>
      </c>
      <c r="AV45" s="762">
        <v>22.93193488</v>
      </c>
      <c r="AW45" s="762">
        <v>23.209756550000002</v>
      </c>
      <c r="AX45" s="762">
        <v>25.313030829999999</v>
      </c>
      <c r="AY45" s="762">
        <v>26.26499901</v>
      </c>
      <c r="AZ45" s="762">
        <v>24.466709989999998</v>
      </c>
      <c r="BA45" s="762">
        <v>23.591000000000001</v>
      </c>
      <c r="BB45" s="762">
        <v>20.17193</v>
      </c>
      <c r="BC45" s="763">
        <v>21.225110000000001</v>
      </c>
      <c r="BD45" s="763">
        <v>23.064350000000001</v>
      </c>
      <c r="BE45" s="763">
        <v>26.69886</v>
      </c>
      <c r="BF45" s="763">
        <v>26.943380000000001</v>
      </c>
      <c r="BG45" s="763">
        <v>22.7364</v>
      </c>
      <c r="BH45" s="763">
        <v>21.573509999999999</v>
      </c>
      <c r="BI45" s="763">
        <v>21.72439</v>
      </c>
      <c r="BJ45" s="763">
        <v>24.57367</v>
      </c>
      <c r="BK45" s="763">
        <v>25.679189999999998</v>
      </c>
      <c r="BL45" s="763">
        <v>22.791910000000001</v>
      </c>
      <c r="BM45" s="763">
        <v>23.435919999999999</v>
      </c>
      <c r="BN45" s="763">
        <v>20.594860000000001</v>
      </c>
      <c r="BO45" s="763">
        <v>21.966650000000001</v>
      </c>
      <c r="BP45" s="763">
        <v>24.124510000000001</v>
      </c>
      <c r="BQ45" s="763">
        <v>27.578410000000002</v>
      </c>
      <c r="BR45" s="763">
        <v>27.705570000000002</v>
      </c>
      <c r="BS45" s="763">
        <v>23.522839999999999</v>
      </c>
      <c r="BT45" s="763">
        <v>22.129570000000001</v>
      </c>
      <c r="BU45" s="763">
        <v>22.283000000000001</v>
      </c>
      <c r="BV45" s="763">
        <v>25.150469999999999</v>
      </c>
    </row>
    <row r="46" spans="1:74" s="116" customFormat="1" ht="11.1" customHeight="1" x14ac:dyDescent="0.2">
      <c r="A46" s="111" t="s">
        <v>1243</v>
      </c>
      <c r="B46" s="204" t="s">
        <v>448</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76.747829890000006</v>
      </c>
      <c r="AB46" s="762">
        <v>60.85034555</v>
      </c>
      <c r="AC46" s="762">
        <v>63.41272171</v>
      </c>
      <c r="AD46" s="762">
        <v>58.737592810000002</v>
      </c>
      <c r="AE46" s="762">
        <v>66.017919059999997</v>
      </c>
      <c r="AF46" s="762">
        <v>74.438196329999997</v>
      </c>
      <c r="AG46" s="762">
        <v>80.93113821</v>
      </c>
      <c r="AH46" s="762">
        <v>80.879666069999999</v>
      </c>
      <c r="AI46" s="762">
        <v>75.957681690000001</v>
      </c>
      <c r="AJ46" s="762">
        <v>67.644513410000002</v>
      </c>
      <c r="AK46" s="762">
        <v>63.295152729999998</v>
      </c>
      <c r="AL46" s="762">
        <v>66.477873689999996</v>
      </c>
      <c r="AM46" s="762">
        <v>69.795475730000007</v>
      </c>
      <c r="AN46" s="762">
        <v>60.901037680000002</v>
      </c>
      <c r="AO46" s="762">
        <v>62.983557189999999</v>
      </c>
      <c r="AP46" s="762">
        <v>58.466006329999999</v>
      </c>
      <c r="AQ46" s="762">
        <v>67.86375812</v>
      </c>
      <c r="AR46" s="762">
        <v>72.650501550000001</v>
      </c>
      <c r="AS46" s="762">
        <v>82.268641009999996</v>
      </c>
      <c r="AT46" s="762">
        <v>80.369660150000001</v>
      </c>
      <c r="AU46" s="762">
        <v>75.487823059999997</v>
      </c>
      <c r="AV46" s="762">
        <v>66.716754809999998</v>
      </c>
      <c r="AW46" s="762">
        <v>61.624863920000003</v>
      </c>
      <c r="AX46" s="762">
        <v>65.221732239999994</v>
      </c>
      <c r="AY46" s="762">
        <v>65.487824459999999</v>
      </c>
      <c r="AZ46" s="762">
        <v>61.942595959999998</v>
      </c>
      <c r="BA46" s="762">
        <v>60.573999999999998</v>
      </c>
      <c r="BB46" s="762">
        <v>55.156329999999997</v>
      </c>
      <c r="BC46" s="763">
        <v>63.332889999999999</v>
      </c>
      <c r="BD46" s="763">
        <v>69.012090000000001</v>
      </c>
      <c r="BE46" s="763">
        <v>79.051079999999999</v>
      </c>
      <c r="BF46" s="763">
        <v>76.920330000000007</v>
      </c>
      <c r="BG46" s="763">
        <v>68.240780000000001</v>
      </c>
      <c r="BH46" s="763">
        <v>61.313949999999998</v>
      </c>
      <c r="BI46" s="763">
        <v>57.096719999999998</v>
      </c>
      <c r="BJ46" s="763">
        <v>63.378030000000003</v>
      </c>
      <c r="BK46" s="763">
        <v>66.517089999999996</v>
      </c>
      <c r="BL46" s="763">
        <v>60.259779999999999</v>
      </c>
      <c r="BM46" s="763">
        <v>60.861040000000003</v>
      </c>
      <c r="BN46" s="763">
        <v>55.819839999999999</v>
      </c>
      <c r="BO46" s="763">
        <v>64.600459999999998</v>
      </c>
      <c r="BP46" s="763">
        <v>72.070949999999996</v>
      </c>
      <c r="BQ46" s="763">
        <v>81.525940000000006</v>
      </c>
      <c r="BR46" s="763">
        <v>79.369230000000002</v>
      </c>
      <c r="BS46" s="763">
        <v>70.589200000000005</v>
      </c>
      <c r="BT46" s="763">
        <v>62.772970000000001</v>
      </c>
      <c r="BU46" s="763">
        <v>58.493409999999997</v>
      </c>
      <c r="BV46" s="763">
        <v>64.840299999999999</v>
      </c>
    </row>
    <row r="47" spans="1:74" s="116" customFormat="1" ht="11.1" customHeight="1" x14ac:dyDescent="0.2">
      <c r="A47" s="111" t="s">
        <v>1244</v>
      </c>
      <c r="B47" s="204" t="s">
        <v>449</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30.379285509999999</v>
      </c>
      <c r="AB47" s="762">
        <v>25.005865570000001</v>
      </c>
      <c r="AC47" s="762">
        <v>23.711919349999999</v>
      </c>
      <c r="AD47" s="762">
        <v>22.6182476</v>
      </c>
      <c r="AE47" s="762">
        <v>24.715038939999999</v>
      </c>
      <c r="AF47" s="762">
        <v>28.180384790000002</v>
      </c>
      <c r="AG47" s="762">
        <v>30.62573119</v>
      </c>
      <c r="AH47" s="762">
        <v>30.573507029999998</v>
      </c>
      <c r="AI47" s="762">
        <v>28.800269849999999</v>
      </c>
      <c r="AJ47" s="762">
        <v>25.76092203</v>
      </c>
      <c r="AK47" s="762">
        <v>23.82560535</v>
      </c>
      <c r="AL47" s="762">
        <v>25.995565819999999</v>
      </c>
      <c r="AM47" s="762">
        <v>26.748117019999999</v>
      </c>
      <c r="AN47" s="762">
        <v>24.24070085</v>
      </c>
      <c r="AO47" s="762">
        <v>24.037262429999998</v>
      </c>
      <c r="AP47" s="762">
        <v>21.904417779999999</v>
      </c>
      <c r="AQ47" s="762">
        <v>23.944193940000002</v>
      </c>
      <c r="AR47" s="762">
        <v>26.46044668</v>
      </c>
      <c r="AS47" s="762">
        <v>29.71157402</v>
      </c>
      <c r="AT47" s="762">
        <v>29.84428999</v>
      </c>
      <c r="AU47" s="762">
        <v>28.775086680000001</v>
      </c>
      <c r="AV47" s="762">
        <v>24.920352390000001</v>
      </c>
      <c r="AW47" s="762">
        <v>22.930256979999999</v>
      </c>
      <c r="AX47" s="762">
        <v>24.583752579999999</v>
      </c>
      <c r="AY47" s="762">
        <v>25.353017860000001</v>
      </c>
      <c r="AZ47" s="762">
        <v>24.529898840000001</v>
      </c>
      <c r="BA47" s="762">
        <v>22.908999999999999</v>
      </c>
      <c r="BB47" s="762">
        <v>20.870740000000001</v>
      </c>
      <c r="BC47" s="763">
        <v>22.91929</v>
      </c>
      <c r="BD47" s="763">
        <v>25.30087</v>
      </c>
      <c r="BE47" s="763">
        <v>28.792919999999999</v>
      </c>
      <c r="BF47" s="763">
        <v>28.581630000000001</v>
      </c>
      <c r="BG47" s="763">
        <v>25.77056</v>
      </c>
      <c r="BH47" s="763">
        <v>22.53556</v>
      </c>
      <c r="BI47" s="763">
        <v>21.099989999999998</v>
      </c>
      <c r="BJ47" s="763">
        <v>23.3384</v>
      </c>
      <c r="BK47" s="763">
        <v>25.615069999999999</v>
      </c>
      <c r="BL47" s="763">
        <v>23.498139999999999</v>
      </c>
      <c r="BM47" s="763">
        <v>22.717490000000002</v>
      </c>
      <c r="BN47" s="763">
        <v>20.88871</v>
      </c>
      <c r="BO47" s="763">
        <v>23.070920000000001</v>
      </c>
      <c r="BP47" s="763">
        <v>26.063549999999999</v>
      </c>
      <c r="BQ47" s="763">
        <v>29.61497</v>
      </c>
      <c r="BR47" s="763">
        <v>29.335039999999999</v>
      </c>
      <c r="BS47" s="763">
        <v>26.40108</v>
      </c>
      <c r="BT47" s="763">
        <v>23.021370000000001</v>
      </c>
      <c r="BU47" s="763">
        <v>21.582599999999999</v>
      </c>
      <c r="BV47" s="763">
        <v>23.842079999999999</v>
      </c>
    </row>
    <row r="48" spans="1:74" s="116" customFormat="1" ht="11.1" customHeight="1" x14ac:dyDescent="0.2">
      <c r="A48" s="111" t="s">
        <v>1245</v>
      </c>
      <c r="B48" s="204" t="s">
        <v>450</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55.706539100000001</v>
      </c>
      <c r="AB48" s="762">
        <v>46.845019710000003</v>
      </c>
      <c r="AC48" s="762">
        <v>44.423060049999997</v>
      </c>
      <c r="AD48" s="762">
        <v>43.683415969999999</v>
      </c>
      <c r="AE48" s="762">
        <v>50.337115879999999</v>
      </c>
      <c r="AF48" s="762">
        <v>59.638535160000004</v>
      </c>
      <c r="AG48" s="762">
        <v>63.46154362</v>
      </c>
      <c r="AH48" s="762">
        <v>64.13770873</v>
      </c>
      <c r="AI48" s="762">
        <v>58.124018530000001</v>
      </c>
      <c r="AJ48" s="762">
        <v>52.792347769999999</v>
      </c>
      <c r="AK48" s="762">
        <v>45.450341420000001</v>
      </c>
      <c r="AL48" s="762">
        <v>48.183078129999998</v>
      </c>
      <c r="AM48" s="762">
        <v>49.492097360000002</v>
      </c>
      <c r="AN48" s="762">
        <v>45.149523979999998</v>
      </c>
      <c r="AO48" s="762">
        <v>45.111815909999997</v>
      </c>
      <c r="AP48" s="762">
        <v>42.250652000000002</v>
      </c>
      <c r="AQ48" s="762">
        <v>47.68183114</v>
      </c>
      <c r="AR48" s="762">
        <v>54.384878059999998</v>
      </c>
      <c r="AS48" s="762">
        <v>60.959583090000002</v>
      </c>
      <c r="AT48" s="762">
        <v>63.235832930000001</v>
      </c>
      <c r="AU48" s="762">
        <v>59.904546660000001</v>
      </c>
      <c r="AV48" s="762">
        <v>53.186361490000003</v>
      </c>
      <c r="AW48" s="762">
        <v>44.635693379999999</v>
      </c>
      <c r="AX48" s="762">
        <v>46.387006049999997</v>
      </c>
      <c r="AY48" s="762">
        <v>47.581748990000001</v>
      </c>
      <c r="AZ48" s="762">
        <v>45.677521800000001</v>
      </c>
      <c r="BA48" s="762">
        <v>45.662999999999997</v>
      </c>
      <c r="BB48" s="762">
        <v>42.256239999999998</v>
      </c>
      <c r="BC48" s="763">
        <v>48.030340000000002</v>
      </c>
      <c r="BD48" s="763">
        <v>54.470599999999997</v>
      </c>
      <c r="BE48" s="763">
        <v>61.43674</v>
      </c>
      <c r="BF48" s="763">
        <v>61.526890000000002</v>
      </c>
      <c r="BG48" s="763">
        <v>54.156280000000002</v>
      </c>
      <c r="BH48" s="763">
        <v>49.06427</v>
      </c>
      <c r="BI48" s="763">
        <v>42.420769999999997</v>
      </c>
      <c r="BJ48" s="763">
        <v>44.928550000000001</v>
      </c>
      <c r="BK48" s="763">
        <v>47.558450000000001</v>
      </c>
      <c r="BL48" s="763">
        <v>43.16498</v>
      </c>
      <c r="BM48" s="763">
        <v>44.64132</v>
      </c>
      <c r="BN48" s="763">
        <v>41.795789999999997</v>
      </c>
      <c r="BO48" s="763">
        <v>48.255589999999998</v>
      </c>
      <c r="BP48" s="763">
        <v>56.19041</v>
      </c>
      <c r="BQ48" s="763">
        <v>63.0319</v>
      </c>
      <c r="BR48" s="763">
        <v>63.260579999999997</v>
      </c>
      <c r="BS48" s="763">
        <v>55.828310000000002</v>
      </c>
      <c r="BT48" s="763">
        <v>50.461889999999997</v>
      </c>
      <c r="BU48" s="763">
        <v>43.765479999999997</v>
      </c>
      <c r="BV48" s="763">
        <v>46.338200000000001</v>
      </c>
    </row>
    <row r="49" spans="1:74" s="116" customFormat="1" ht="11.1" customHeight="1" x14ac:dyDescent="0.2">
      <c r="A49" s="111" t="s">
        <v>1246</v>
      </c>
      <c r="B49" s="204" t="s">
        <v>451</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22.824052340000001</v>
      </c>
      <c r="AN49" s="762">
        <v>20.892354409999999</v>
      </c>
      <c r="AO49" s="762">
        <v>21.315858240000001</v>
      </c>
      <c r="AP49" s="762">
        <v>20.523914560000001</v>
      </c>
      <c r="AQ49" s="762">
        <v>21.517608160000002</v>
      </c>
      <c r="AR49" s="762">
        <v>25.040601200000001</v>
      </c>
      <c r="AS49" s="762">
        <v>29.43992415</v>
      </c>
      <c r="AT49" s="762">
        <v>30.025384219999999</v>
      </c>
      <c r="AU49" s="762">
        <v>25.380178650000001</v>
      </c>
      <c r="AV49" s="762">
        <v>22.0027407</v>
      </c>
      <c r="AW49" s="762">
        <v>20.909060490000002</v>
      </c>
      <c r="AX49" s="762">
        <v>22.832998960000001</v>
      </c>
      <c r="AY49" s="762">
        <v>22.939235010000001</v>
      </c>
      <c r="AZ49" s="762">
        <v>21.132076250000001</v>
      </c>
      <c r="BA49" s="762">
        <v>21.513999999999999</v>
      </c>
      <c r="BB49" s="762">
        <v>20.364239999999999</v>
      </c>
      <c r="BC49" s="763">
        <v>21.939260000000001</v>
      </c>
      <c r="BD49" s="763">
        <v>25.632989999999999</v>
      </c>
      <c r="BE49" s="763">
        <v>29.35772</v>
      </c>
      <c r="BF49" s="763">
        <v>28.848880000000001</v>
      </c>
      <c r="BG49" s="763">
        <v>24.699149999999999</v>
      </c>
      <c r="BH49" s="763">
        <v>21.31981</v>
      </c>
      <c r="BI49" s="763">
        <v>20.297969999999999</v>
      </c>
      <c r="BJ49" s="763">
        <v>22.360569999999999</v>
      </c>
      <c r="BK49" s="763">
        <v>22.52223</v>
      </c>
      <c r="BL49" s="763">
        <v>19.888010000000001</v>
      </c>
      <c r="BM49" s="763">
        <v>21.326750000000001</v>
      </c>
      <c r="BN49" s="763">
        <v>20.66573</v>
      </c>
      <c r="BO49" s="763">
        <v>22.438939999999999</v>
      </c>
      <c r="BP49" s="763">
        <v>26.23667</v>
      </c>
      <c r="BQ49" s="763">
        <v>29.855029999999999</v>
      </c>
      <c r="BR49" s="763">
        <v>29.631499999999999</v>
      </c>
      <c r="BS49" s="763">
        <v>25.551159999999999</v>
      </c>
      <c r="BT49" s="763">
        <v>21.9315</v>
      </c>
      <c r="BU49" s="763">
        <v>20.911899999999999</v>
      </c>
      <c r="BV49" s="763">
        <v>23.026409999999998</v>
      </c>
    </row>
    <row r="50" spans="1:74" s="116" customFormat="1" ht="11.1" customHeight="1" x14ac:dyDescent="0.2">
      <c r="A50" s="111" t="s">
        <v>1247</v>
      </c>
      <c r="B50" s="204" t="s">
        <v>249</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33.603285040000003</v>
      </c>
      <c r="AB50" s="762">
        <v>30.206545640000002</v>
      </c>
      <c r="AC50" s="762">
        <v>33.825072319999997</v>
      </c>
      <c r="AD50" s="762">
        <v>29.447977030000001</v>
      </c>
      <c r="AE50" s="762">
        <v>30.55914181</v>
      </c>
      <c r="AF50" s="762">
        <v>31.75772431</v>
      </c>
      <c r="AG50" s="762">
        <v>37.158550239999997</v>
      </c>
      <c r="AH50" s="762">
        <v>41.541633419999997</v>
      </c>
      <c r="AI50" s="762">
        <v>30.608247840000001</v>
      </c>
      <c r="AJ50" s="762">
        <v>33.334722640000003</v>
      </c>
      <c r="AK50" s="762">
        <v>29.81349483</v>
      </c>
      <c r="AL50" s="762">
        <v>32.699571859999999</v>
      </c>
      <c r="AM50" s="762">
        <v>34.271998910000001</v>
      </c>
      <c r="AN50" s="762">
        <v>30.13928804</v>
      </c>
      <c r="AO50" s="762">
        <v>31.92945602</v>
      </c>
      <c r="AP50" s="762">
        <v>28.361230719999998</v>
      </c>
      <c r="AQ50" s="762">
        <v>30.309053909999999</v>
      </c>
      <c r="AR50" s="762">
        <v>29.449139519999999</v>
      </c>
      <c r="AS50" s="762">
        <v>35.514103800000001</v>
      </c>
      <c r="AT50" s="762">
        <v>36.9176012</v>
      </c>
      <c r="AU50" s="762">
        <v>32.802877189999997</v>
      </c>
      <c r="AV50" s="762">
        <v>32.930934989999997</v>
      </c>
      <c r="AW50" s="762">
        <v>28.0915797</v>
      </c>
      <c r="AX50" s="762">
        <v>34.219953089999997</v>
      </c>
      <c r="AY50" s="762">
        <v>33.409073669999998</v>
      </c>
      <c r="AZ50" s="762">
        <v>28.698605390000001</v>
      </c>
      <c r="BA50" s="762">
        <v>30.751999999999999</v>
      </c>
      <c r="BB50" s="762">
        <v>27.246099999999998</v>
      </c>
      <c r="BC50" s="763">
        <v>29.572399999999998</v>
      </c>
      <c r="BD50" s="763">
        <v>28.638559999999998</v>
      </c>
      <c r="BE50" s="763">
        <v>34.70496</v>
      </c>
      <c r="BF50" s="763">
        <v>35.896859999999997</v>
      </c>
      <c r="BG50" s="763">
        <v>31.42577</v>
      </c>
      <c r="BH50" s="763">
        <v>31.783629999999999</v>
      </c>
      <c r="BI50" s="763">
        <v>27.17371</v>
      </c>
      <c r="BJ50" s="763">
        <v>33.228540000000002</v>
      </c>
      <c r="BK50" s="763">
        <v>32.436700000000002</v>
      </c>
      <c r="BL50" s="763">
        <v>27.007619999999999</v>
      </c>
      <c r="BM50" s="763">
        <v>30.496670000000002</v>
      </c>
      <c r="BN50" s="763">
        <v>28.21153</v>
      </c>
      <c r="BO50" s="763">
        <v>30.094010000000001</v>
      </c>
      <c r="BP50" s="763">
        <v>29.315670000000001</v>
      </c>
      <c r="BQ50" s="763">
        <v>34.925759999999997</v>
      </c>
      <c r="BR50" s="763">
        <v>36.2059</v>
      </c>
      <c r="BS50" s="763">
        <v>31.89489</v>
      </c>
      <c r="BT50" s="763">
        <v>31.781610000000001</v>
      </c>
      <c r="BU50" s="763">
        <v>27.17653</v>
      </c>
      <c r="BV50" s="763">
        <v>33.251379999999997</v>
      </c>
    </row>
    <row r="51" spans="1:74" s="116" customFormat="1" ht="11.1" customHeight="1" x14ac:dyDescent="0.2">
      <c r="A51" s="111" t="s">
        <v>1248</v>
      </c>
      <c r="B51" s="204" t="s">
        <v>250</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1.3134777500000001</v>
      </c>
      <c r="AN51" s="762">
        <v>1.13503781</v>
      </c>
      <c r="AO51" s="762">
        <v>1.2019251</v>
      </c>
      <c r="AP51" s="762">
        <v>1.17136402</v>
      </c>
      <c r="AQ51" s="762">
        <v>1.22698923</v>
      </c>
      <c r="AR51" s="762">
        <v>1.2393004700000001</v>
      </c>
      <c r="AS51" s="762">
        <v>1.3209468</v>
      </c>
      <c r="AT51" s="762">
        <v>1.3616565700000001</v>
      </c>
      <c r="AU51" s="762">
        <v>1.30621067</v>
      </c>
      <c r="AV51" s="762">
        <v>1.33421608</v>
      </c>
      <c r="AW51" s="762">
        <v>1.29145344</v>
      </c>
      <c r="AX51" s="762">
        <v>1.3283608899999999</v>
      </c>
      <c r="AY51" s="762">
        <v>1.3593285799999999</v>
      </c>
      <c r="AZ51" s="762">
        <v>1.21066118</v>
      </c>
      <c r="BA51" s="762">
        <v>1.1734290000000001</v>
      </c>
      <c r="BB51" s="762">
        <v>1.144965</v>
      </c>
      <c r="BC51" s="763">
        <v>1.1897249999999999</v>
      </c>
      <c r="BD51" s="763">
        <v>1.214475</v>
      </c>
      <c r="BE51" s="763">
        <v>1.2874129999999999</v>
      </c>
      <c r="BF51" s="763">
        <v>1.3185039999999999</v>
      </c>
      <c r="BG51" s="763">
        <v>1.254119</v>
      </c>
      <c r="BH51" s="763">
        <v>1.353113</v>
      </c>
      <c r="BI51" s="763">
        <v>1.318565</v>
      </c>
      <c r="BJ51" s="763">
        <v>1.3548910000000001</v>
      </c>
      <c r="BK51" s="763">
        <v>1.378924</v>
      </c>
      <c r="BL51" s="763">
        <v>1.202102</v>
      </c>
      <c r="BM51" s="763">
        <v>1.239849</v>
      </c>
      <c r="BN51" s="763">
        <v>1.199624</v>
      </c>
      <c r="BO51" s="763">
        <v>1.25339</v>
      </c>
      <c r="BP51" s="763">
        <v>1.254397</v>
      </c>
      <c r="BQ51" s="763">
        <v>1.3254919999999999</v>
      </c>
      <c r="BR51" s="763">
        <v>1.3639410000000001</v>
      </c>
      <c r="BS51" s="763">
        <v>1.30521</v>
      </c>
      <c r="BT51" s="763">
        <v>1.3270310000000001</v>
      </c>
      <c r="BU51" s="763">
        <v>1.2903579999999999</v>
      </c>
      <c r="BV51" s="763">
        <v>1.323067</v>
      </c>
    </row>
    <row r="52" spans="1:74" s="116" customFormat="1" ht="11.1" customHeight="1" x14ac:dyDescent="0.2">
      <c r="A52" s="111" t="s">
        <v>1249</v>
      </c>
      <c r="B52" s="205" t="s">
        <v>453</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344.47768812999999</v>
      </c>
      <c r="AB52" s="764">
        <v>292.73228481000001</v>
      </c>
      <c r="AC52" s="764">
        <v>296.99930554000002</v>
      </c>
      <c r="AD52" s="764">
        <v>278.46798732000002</v>
      </c>
      <c r="AE52" s="764">
        <v>303.24800969</v>
      </c>
      <c r="AF52" s="764">
        <v>338.08298767999997</v>
      </c>
      <c r="AG52" s="764">
        <v>375.02342897</v>
      </c>
      <c r="AH52" s="764">
        <v>381.13063082999997</v>
      </c>
      <c r="AI52" s="764">
        <v>337.26254918000001</v>
      </c>
      <c r="AJ52" s="764">
        <v>309.11358574000002</v>
      </c>
      <c r="AK52" s="764">
        <v>290.5071001</v>
      </c>
      <c r="AL52" s="764">
        <v>312.13970977999998</v>
      </c>
      <c r="AM52" s="764">
        <v>323.50695809000001</v>
      </c>
      <c r="AN52" s="764">
        <v>291.06582318</v>
      </c>
      <c r="AO52" s="764">
        <v>296.91634722999999</v>
      </c>
      <c r="AP52" s="764">
        <v>268.85088302999998</v>
      </c>
      <c r="AQ52" s="764">
        <v>291.96727272999999</v>
      </c>
      <c r="AR52" s="764">
        <v>316.08699494000001</v>
      </c>
      <c r="AS52" s="764">
        <v>370.27230230999999</v>
      </c>
      <c r="AT52" s="764">
        <v>366.65132639000001</v>
      </c>
      <c r="AU52" s="764">
        <v>334.88992443000001</v>
      </c>
      <c r="AV52" s="764">
        <v>302.49293998000002</v>
      </c>
      <c r="AW52" s="764">
        <v>281.46364326999998</v>
      </c>
      <c r="AX52" s="764">
        <v>305.37330974999998</v>
      </c>
      <c r="AY52" s="764">
        <v>309.54364246</v>
      </c>
      <c r="AZ52" s="764">
        <v>290.24790494000001</v>
      </c>
      <c r="BA52" s="764">
        <v>285.41239999999999</v>
      </c>
      <c r="BB52" s="764">
        <v>256.35680000000002</v>
      </c>
      <c r="BC52" s="765">
        <v>281.1832</v>
      </c>
      <c r="BD52" s="765">
        <v>306.49349999999998</v>
      </c>
      <c r="BE52" s="765">
        <v>354.76519999999999</v>
      </c>
      <c r="BF52" s="765">
        <v>351.46440000000001</v>
      </c>
      <c r="BG52" s="765">
        <v>306.52210000000002</v>
      </c>
      <c r="BH52" s="765">
        <v>281.92610000000002</v>
      </c>
      <c r="BI52" s="765">
        <v>263.43790000000001</v>
      </c>
      <c r="BJ52" s="765">
        <v>293.61259999999999</v>
      </c>
      <c r="BK52" s="765">
        <v>306.22460000000001</v>
      </c>
      <c r="BL52" s="765">
        <v>274.79160000000002</v>
      </c>
      <c r="BM52" s="765">
        <v>283.2756</v>
      </c>
      <c r="BN52" s="765">
        <v>259.46100000000001</v>
      </c>
      <c r="BO52" s="765">
        <v>285.35109999999997</v>
      </c>
      <c r="BP52" s="765">
        <v>316.1026</v>
      </c>
      <c r="BQ52" s="765">
        <v>361.99630000000002</v>
      </c>
      <c r="BR52" s="765">
        <v>360.06450000000001</v>
      </c>
      <c r="BS52" s="765">
        <v>315.39699999999999</v>
      </c>
      <c r="BT52" s="765">
        <v>287.30009999999999</v>
      </c>
      <c r="BU52" s="765">
        <v>268.74579999999997</v>
      </c>
      <c r="BV52" s="765">
        <v>299.23469999999998</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
      <c r="A54" s="117"/>
      <c r="B54" s="784" t="s">
        <v>829</v>
      </c>
      <c r="C54" s="785"/>
      <c r="D54" s="785"/>
      <c r="E54" s="785"/>
      <c r="F54" s="785"/>
      <c r="G54" s="785"/>
      <c r="H54" s="785"/>
      <c r="I54" s="785"/>
      <c r="J54" s="785"/>
      <c r="K54" s="785"/>
      <c r="L54" s="785"/>
      <c r="M54" s="785"/>
      <c r="N54" s="785"/>
      <c r="O54" s="785"/>
      <c r="P54" s="785"/>
      <c r="Q54" s="785"/>
      <c r="AY54" s="509"/>
      <c r="AZ54" s="509"/>
      <c r="BA54" s="509"/>
      <c r="BB54" s="509"/>
      <c r="BC54" s="509"/>
      <c r="BD54" s="666"/>
      <c r="BE54" s="666"/>
      <c r="BF54" s="666"/>
      <c r="BG54" s="509"/>
      <c r="BH54" s="257"/>
      <c r="BI54" s="509"/>
      <c r="BJ54" s="509"/>
    </row>
    <row r="55" spans="1:74" s="456" customFormat="1" ht="12" customHeight="1" x14ac:dyDescent="0.2">
      <c r="A55" s="455"/>
      <c r="B55" s="853" t="s">
        <v>898</v>
      </c>
      <c r="C55" s="803"/>
      <c r="D55" s="803"/>
      <c r="E55" s="803"/>
      <c r="F55" s="803"/>
      <c r="G55" s="803"/>
      <c r="H55" s="803"/>
      <c r="I55" s="803"/>
      <c r="J55" s="803"/>
      <c r="K55" s="803"/>
      <c r="L55" s="803"/>
      <c r="M55" s="803"/>
      <c r="N55" s="803"/>
      <c r="O55" s="803"/>
      <c r="P55" s="803"/>
      <c r="Q55" s="803"/>
      <c r="AY55" s="510"/>
      <c r="AZ55" s="510"/>
      <c r="BA55" s="510"/>
      <c r="BB55" s="510"/>
      <c r="BC55" s="510"/>
      <c r="BD55" s="667"/>
      <c r="BE55" s="667"/>
      <c r="BF55" s="667"/>
      <c r="BG55" s="510"/>
      <c r="BH55" s="257"/>
      <c r="BI55" s="510"/>
      <c r="BJ55" s="510"/>
    </row>
    <row r="56" spans="1:74" s="456" customFormat="1" ht="12" customHeight="1" x14ac:dyDescent="0.2">
      <c r="A56" s="455"/>
      <c r="B56" s="806" t="s">
        <v>854</v>
      </c>
      <c r="C56" s="807"/>
      <c r="D56" s="807"/>
      <c r="E56" s="807"/>
      <c r="F56" s="807"/>
      <c r="G56" s="807"/>
      <c r="H56" s="807"/>
      <c r="I56" s="807"/>
      <c r="J56" s="807"/>
      <c r="K56" s="807"/>
      <c r="L56" s="807"/>
      <c r="M56" s="807"/>
      <c r="N56" s="807"/>
      <c r="O56" s="807"/>
      <c r="P56" s="807"/>
      <c r="Q56" s="803"/>
      <c r="AY56" s="510"/>
      <c r="AZ56" s="510"/>
      <c r="BA56" s="510"/>
      <c r="BB56" s="510"/>
      <c r="BC56" s="510"/>
      <c r="BD56" s="667"/>
      <c r="BE56" s="667"/>
      <c r="BF56" s="667"/>
      <c r="BG56" s="510"/>
      <c r="BH56" s="257"/>
      <c r="BI56" s="510"/>
      <c r="BJ56" s="510"/>
    </row>
    <row r="57" spans="1:74" s="456" customFormat="1" ht="12" customHeight="1" x14ac:dyDescent="0.2">
      <c r="A57" s="455"/>
      <c r="B57" s="801" t="s">
        <v>899</v>
      </c>
      <c r="C57" s="807"/>
      <c r="D57" s="807"/>
      <c r="E57" s="807"/>
      <c r="F57" s="807"/>
      <c r="G57" s="807"/>
      <c r="H57" s="807"/>
      <c r="I57" s="807"/>
      <c r="J57" s="807"/>
      <c r="K57" s="807"/>
      <c r="L57" s="807"/>
      <c r="M57" s="807"/>
      <c r="N57" s="807"/>
      <c r="O57" s="807"/>
      <c r="P57" s="807"/>
      <c r="Q57" s="803"/>
      <c r="AY57" s="510"/>
      <c r="AZ57" s="510"/>
      <c r="BA57" s="510"/>
      <c r="BB57" s="510"/>
      <c r="BC57" s="510"/>
      <c r="BD57" s="667"/>
      <c r="BE57" s="667"/>
      <c r="BF57" s="667"/>
      <c r="BG57" s="510"/>
      <c r="BH57" s="257"/>
      <c r="BI57" s="510"/>
      <c r="BJ57" s="510"/>
    </row>
    <row r="58" spans="1:74" s="456" customFormat="1" ht="12" customHeight="1" x14ac:dyDescent="0.2">
      <c r="A58" s="455"/>
      <c r="B58" s="801" t="s">
        <v>890</v>
      </c>
      <c r="C58" s="807"/>
      <c r="D58" s="807"/>
      <c r="E58" s="807"/>
      <c r="F58" s="807"/>
      <c r="G58" s="807"/>
      <c r="H58" s="807"/>
      <c r="I58" s="807"/>
      <c r="J58" s="807"/>
      <c r="K58" s="807"/>
      <c r="L58" s="807"/>
      <c r="M58" s="807"/>
      <c r="N58" s="807"/>
      <c r="O58" s="807"/>
      <c r="P58" s="807"/>
      <c r="Q58" s="803"/>
      <c r="AY58" s="510"/>
      <c r="AZ58" s="510"/>
      <c r="BA58" s="510"/>
      <c r="BB58" s="510"/>
      <c r="BC58" s="510"/>
      <c r="BD58" s="667"/>
      <c r="BE58" s="667"/>
      <c r="BF58" s="667"/>
      <c r="BG58" s="510"/>
      <c r="BH58" s="257"/>
      <c r="BI58" s="510"/>
      <c r="BJ58" s="510"/>
    </row>
    <row r="59" spans="1:74" s="456" customFormat="1" ht="12" customHeight="1" x14ac:dyDescent="0.2">
      <c r="A59" s="455"/>
      <c r="B59" s="837" t="s">
        <v>891</v>
      </c>
      <c r="C59" s="803"/>
      <c r="D59" s="803"/>
      <c r="E59" s="803"/>
      <c r="F59" s="803"/>
      <c r="G59" s="803"/>
      <c r="H59" s="803"/>
      <c r="I59" s="803"/>
      <c r="J59" s="803"/>
      <c r="K59" s="803"/>
      <c r="L59" s="803"/>
      <c r="M59" s="803"/>
      <c r="N59" s="803"/>
      <c r="O59" s="803"/>
      <c r="P59" s="803"/>
      <c r="Q59" s="803"/>
      <c r="AY59" s="510"/>
      <c r="AZ59" s="510"/>
      <c r="BA59" s="510"/>
      <c r="BB59" s="510"/>
      <c r="BC59" s="510"/>
      <c r="BD59" s="667"/>
      <c r="BE59" s="667"/>
      <c r="BF59" s="667"/>
      <c r="BG59" s="510"/>
      <c r="BH59" s="257"/>
      <c r="BI59" s="510"/>
      <c r="BJ59" s="510"/>
    </row>
    <row r="60" spans="1:74" s="456" customFormat="1" ht="22.35" customHeight="1" x14ac:dyDescent="0.2">
      <c r="A60" s="455"/>
      <c r="B60" s="806" t="s">
        <v>900</v>
      </c>
      <c r="C60" s="807"/>
      <c r="D60" s="807"/>
      <c r="E60" s="807"/>
      <c r="F60" s="807"/>
      <c r="G60" s="807"/>
      <c r="H60" s="807"/>
      <c r="I60" s="807"/>
      <c r="J60" s="807"/>
      <c r="K60" s="807"/>
      <c r="L60" s="807"/>
      <c r="M60" s="807"/>
      <c r="N60" s="807"/>
      <c r="O60" s="807"/>
      <c r="P60" s="807"/>
      <c r="Q60" s="803"/>
      <c r="AY60" s="510"/>
      <c r="AZ60" s="510"/>
      <c r="BA60" s="510"/>
      <c r="BB60" s="510"/>
      <c r="BC60" s="510"/>
      <c r="BD60" s="667"/>
      <c r="BE60" s="667"/>
      <c r="BF60" s="667"/>
      <c r="BG60" s="510"/>
      <c r="BH60" s="257"/>
      <c r="BI60" s="510"/>
      <c r="BJ60" s="510"/>
    </row>
    <row r="61" spans="1:74" s="456" customFormat="1" ht="12" customHeight="1" x14ac:dyDescent="0.2">
      <c r="A61" s="455"/>
      <c r="B61" s="801" t="s">
        <v>858</v>
      </c>
      <c r="C61" s="802"/>
      <c r="D61" s="802"/>
      <c r="E61" s="802"/>
      <c r="F61" s="802"/>
      <c r="G61" s="802"/>
      <c r="H61" s="802"/>
      <c r="I61" s="802"/>
      <c r="J61" s="802"/>
      <c r="K61" s="802"/>
      <c r="L61" s="802"/>
      <c r="M61" s="802"/>
      <c r="N61" s="802"/>
      <c r="O61" s="802"/>
      <c r="P61" s="802"/>
      <c r="Q61" s="803"/>
      <c r="AY61" s="510"/>
      <c r="AZ61" s="510"/>
      <c r="BA61" s="510"/>
      <c r="BB61" s="510"/>
      <c r="BC61" s="510"/>
      <c r="BD61" s="667"/>
      <c r="BE61" s="667"/>
      <c r="BF61" s="667"/>
      <c r="BG61" s="510"/>
      <c r="BH61" s="257"/>
      <c r="BI61" s="510"/>
      <c r="BJ61" s="510"/>
    </row>
    <row r="62" spans="1:74" s="454" customFormat="1" ht="12" customHeight="1" x14ac:dyDescent="0.2">
      <c r="A62" s="429"/>
      <c r="B62" s="815" t="s">
        <v>954</v>
      </c>
      <c r="C62" s="803"/>
      <c r="D62" s="803"/>
      <c r="E62" s="803"/>
      <c r="F62" s="803"/>
      <c r="G62" s="803"/>
      <c r="H62" s="803"/>
      <c r="I62" s="803"/>
      <c r="J62" s="803"/>
      <c r="K62" s="803"/>
      <c r="L62" s="803"/>
      <c r="M62" s="803"/>
      <c r="N62" s="803"/>
      <c r="O62" s="803"/>
      <c r="P62" s="803"/>
      <c r="Q62" s="803"/>
      <c r="AY62" s="506"/>
      <c r="AZ62" s="506"/>
      <c r="BA62" s="506"/>
      <c r="BB62" s="506"/>
      <c r="BC62" s="506"/>
      <c r="BD62" s="663"/>
      <c r="BE62" s="663"/>
      <c r="BF62" s="663"/>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B6" sqref="BB6:BB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4" customWidth="1"/>
    <col min="56" max="58" width="6.5703125" style="668" customWidth="1"/>
    <col min="59" max="62" width="6.5703125" style="364" customWidth="1"/>
    <col min="63" max="74" width="6.5703125" style="121" customWidth="1"/>
    <col min="75" max="16384" width="9.5703125" style="121"/>
  </cols>
  <sheetData>
    <row r="1" spans="1:74" ht="13.35" customHeight="1" x14ac:dyDescent="0.2">
      <c r="A1" s="794" t="s">
        <v>812</v>
      </c>
      <c r="B1" s="854" t="s">
        <v>1051</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120"/>
    </row>
    <row r="2" spans="1:74" s="112" customFormat="1" ht="13.35" customHeight="1" x14ac:dyDescent="0.2">
      <c r="A2" s="795"/>
      <c r="B2" s="532" t="str">
        <f>"U.S. Energy Information Administration  |  Short-Term Energy Outlook  - "&amp;Dates!D1</f>
        <v>U.S. Energy Information Administration  |  Short-Term Energy Outlook  - May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632</v>
      </c>
      <c r="B6" s="204" t="s">
        <v>445</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20.624341869999999</v>
      </c>
      <c r="AB6" s="213">
        <v>20.947172076000001</v>
      </c>
      <c r="AC6" s="213">
        <v>20.850936086000001</v>
      </c>
      <c r="AD6" s="213">
        <v>20.898225877000002</v>
      </c>
      <c r="AE6" s="213">
        <v>20.69266726</v>
      </c>
      <c r="AF6" s="213">
        <v>20.391959078999999</v>
      </c>
      <c r="AG6" s="213">
        <v>19.973712801000001</v>
      </c>
      <c r="AH6" s="213">
        <v>20.194239823</v>
      </c>
      <c r="AI6" s="213">
        <v>21.227778900000001</v>
      </c>
      <c r="AJ6" s="213">
        <v>20.761036674</v>
      </c>
      <c r="AK6" s="213">
        <v>20.532651025</v>
      </c>
      <c r="AL6" s="213">
        <v>20.515890641999999</v>
      </c>
      <c r="AM6" s="213">
        <v>21.139486942000001</v>
      </c>
      <c r="AN6" s="213">
        <v>21.870846405999998</v>
      </c>
      <c r="AO6" s="213">
        <v>21.630579971</v>
      </c>
      <c r="AP6" s="213">
        <v>21.895334668</v>
      </c>
      <c r="AQ6" s="213">
        <v>21.624018299999999</v>
      </c>
      <c r="AR6" s="213">
        <v>21.197767890000002</v>
      </c>
      <c r="AS6" s="213">
        <v>20.297934350999999</v>
      </c>
      <c r="AT6" s="213">
        <v>20.776986442999998</v>
      </c>
      <c r="AU6" s="213">
        <v>21.161116055000001</v>
      </c>
      <c r="AV6" s="213">
        <v>20.937826142999999</v>
      </c>
      <c r="AW6" s="213">
        <v>20.996641401000002</v>
      </c>
      <c r="AX6" s="213">
        <v>20.720784604999999</v>
      </c>
      <c r="AY6" s="213">
        <v>21.63</v>
      </c>
      <c r="AZ6" s="213">
        <v>21.97</v>
      </c>
      <c r="BA6" s="213">
        <v>21.62256</v>
      </c>
      <c r="BB6" s="213">
        <v>21.63279</v>
      </c>
      <c r="BC6" s="351">
        <v>21.181260000000002</v>
      </c>
      <c r="BD6" s="351">
        <v>20.636579999999999</v>
      </c>
      <c r="BE6" s="351">
        <v>19.917529999999999</v>
      </c>
      <c r="BF6" s="351">
        <v>20.172519999999999</v>
      </c>
      <c r="BG6" s="351">
        <v>20.500109999999999</v>
      </c>
      <c r="BH6" s="351">
        <v>20.27976</v>
      </c>
      <c r="BI6" s="351">
        <v>20.419309999999999</v>
      </c>
      <c r="BJ6" s="351">
        <v>20.2133</v>
      </c>
      <c r="BK6" s="351">
        <v>21.04326</v>
      </c>
      <c r="BL6" s="351">
        <v>21.45478</v>
      </c>
      <c r="BM6" s="351">
        <v>21.307490000000001</v>
      </c>
      <c r="BN6" s="351">
        <v>21.606169999999999</v>
      </c>
      <c r="BO6" s="351">
        <v>21.435639999999999</v>
      </c>
      <c r="BP6" s="351">
        <v>21.136299999999999</v>
      </c>
      <c r="BQ6" s="351">
        <v>20.707329999999999</v>
      </c>
      <c r="BR6" s="351">
        <v>21.1629</v>
      </c>
      <c r="BS6" s="351">
        <v>21.742059999999999</v>
      </c>
      <c r="BT6" s="351">
        <v>21.74981</v>
      </c>
      <c r="BU6" s="351">
        <v>22.094249999999999</v>
      </c>
      <c r="BV6" s="351">
        <v>22.022279999999999</v>
      </c>
    </row>
    <row r="7" spans="1:74" ht="11.1" customHeight="1" x14ac:dyDescent="0.2">
      <c r="A7" s="119" t="s">
        <v>633</v>
      </c>
      <c r="B7" s="187" t="s">
        <v>478</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15.384579012</v>
      </c>
      <c r="AB7" s="213">
        <v>15.816790305</v>
      </c>
      <c r="AC7" s="213">
        <v>15.463876959</v>
      </c>
      <c r="AD7" s="213">
        <v>15.756292966</v>
      </c>
      <c r="AE7" s="213">
        <v>16.255337072</v>
      </c>
      <c r="AF7" s="213">
        <v>16.450108631999999</v>
      </c>
      <c r="AG7" s="213">
        <v>16.421705134</v>
      </c>
      <c r="AH7" s="213">
        <v>16.243312875000001</v>
      </c>
      <c r="AI7" s="213">
        <v>16.359095752999998</v>
      </c>
      <c r="AJ7" s="213">
        <v>16.383830171</v>
      </c>
      <c r="AK7" s="213">
        <v>15.779661121</v>
      </c>
      <c r="AL7" s="213">
        <v>15.323638127000001</v>
      </c>
      <c r="AM7" s="213">
        <v>14.833556440000001</v>
      </c>
      <c r="AN7" s="213">
        <v>15.514984245000001</v>
      </c>
      <c r="AO7" s="213">
        <v>15.248912339</v>
      </c>
      <c r="AP7" s="213">
        <v>15.913033433000001</v>
      </c>
      <c r="AQ7" s="213">
        <v>16.009608752999998</v>
      </c>
      <c r="AR7" s="213">
        <v>16.211247771</v>
      </c>
      <c r="AS7" s="213">
        <v>16.211125938999999</v>
      </c>
      <c r="AT7" s="213">
        <v>16.081882857</v>
      </c>
      <c r="AU7" s="213">
        <v>16.165204093</v>
      </c>
      <c r="AV7" s="213">
        <v>16.185889645</v>
      </c>
      <c r="AW7" s="213">
        <v>15.792576092999999</v>
      </c>
      <c r="AX7" s="213">
        <v>15.453429941</v>
      </c>
      <c r="AY7" s="213">
        <v>15.41</v>
      </c>
      <c r="AZ7" s="213">
        <v>15.45</v>
      </c>
      <c r="BA7" s="213">
        <v>15.049340000000001</v>
      </c>
      <c r="BB7" s="213">
        <v>15.58267</v>
      </c>
      <c r="BC7" s="351">
        <v>15.624219999999999</v>
      </c>
      <c r="BD7" s="351">
        <v>15.80855</v>
      </c>
      <c r="BE7" s="351">
        <v>15.8911</v>
      </c>
      <c r="BF7" s="351">
        <v>15.774839999999999</v>
      </c>
      <c r="BG7" s="351">
        <v>15.88734</v>
      </c>
      <c r="BH7" s="351">
        <v>16.023859999999999</v>
      </c>
      <c r="BI7" s="351">
        <v>15.762700000000001</v>
      </c>
      <c r="BJ7" s="351">
        <v>15.546189999999999</v>
      </c>
      <c r="BK7" s="351">
        <v>15.553990000000001</v>
      </c>
      <c r="BL7" s="351">
        <v>15.72063</v>
      </c>
      <c r="BM7" s="351">
        <v>15.45955</v>
      </c>
      <c r="BN7" s="351">
        <v>16.139769999999999</v>
      </c>
      <c r="BO7" s="351">
        <v>16.300350000000002</v>
      </c>
      <c r="BP7" s="351">
        <v>16.582360000000001</v>
      </c>
      <c r="BQ7" s="351">
        <v>16.732970000000002</v>
      </c>
      <c r="BR7" s="351">
        <v>16.625050000000002</v>
      </c>
      <c r="BS7" s="351">
        <v>16.73443</v>
      </c>
      <c r="BT7" s="351">
        <v>16.79494</v>
      </c>
      <c r="BU7" s="351">
        <v>16.439979999999998</v>
      </c>
      <c r="BV7" s="351">
        <v>16.070170000000001</v>
      </c>
    </row>
    <row r="8" spans="1:74" ht="11.1" customHeight="1" x14ac:dyDescent="0.2">
      <c r="A8" s="119" t="s">
        <v>634</v>
      </c>
      <c r="B8" s="204" t="s">
        <v>446</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12.784626887</v>
      </c>
      <c r="AB8" s="213">
        <v>13.037765153</v>
      </c>
      <c r="AC8" s="213">
        <v>13.355598599</v>
      </c>
      <c r="AD8" s="213">
        <v>13.576065758</v>
      </c>
      <c r="AE8" s="213">
        <v>13.743034307</v>
      </c>
      <c r="AF8" s="213">
        <v>13.389464494</v>
      </c>
      <c r="AG8" s="213">
        <v>13.26233807</v>
      </c>
      <c r="AH8" s="213">
        <v>13.316738939</v>
      </c>
      <c r="AI8" s="213">
        <v>12.961644381999999</v>
      </c>
      <c r="AJ8" s="213">
        <v>13.57019238</v>
      </c>
      <c r="AK8" s="213">
        <v>13.397436025999999</v>
      </c>
      <c r="AL8" s="213">
        <v>12.909799505000001</v>
      </c>
      <c r="AM8" s="213">
        <v>12.778076689000001</v>
      </c>
      <c r="AN8" s="213">
        <v>12.864443345</v>
      </c>
      <c r="AO8" s="213">
        <v>13.142951452</v>
      </c>
      <c r="AP8" s="213">
        <v>13.83121244</v>
      </c>
      <c r="AQ8" s="213">
        <v>14.065645623</v>
      </c>
      <c r="AR8" s="213">
        <v>13.713320892</v>
      </c>
      <c r="AS8" s="213">
        <v>13.227719923</v>
      </c>
      <c r="AT8" s="213">
        <v>13.419199222</v>
      </c>
      <c r="AU8" s="213">
        <v>13.160195061</v>
      </c>
      <c r="AV8" s="213">
        <v>13.640006903</v>
      </c>
      <c r="AW8" s="213">
        <v>13.403227664999999</v>
      </c>
      <c r="AX8" s="213">
        <v>12.935987322000001</v>
      </c>
      <c r="AY8" s="213">
        <v>12.94</v>
      </c>
      <c r="AZ8" s="213">
        <v>13.03</v>
      </c>
      <c r="BA8" s="213">
        <v>13.231820000000001</v>
      </c>
      <c r="BB8" s="213">
        <v>13.81001</v>
      </c>
      <c r="BC8" s="351">
        <v>13.988329999999999</v>
      </c>
      <c r="BD8" s="351">
        <v>13.60965</v>
      </c>
      <c r="BE8" s="351">
        <v>13.3405</v>
      </c>
      <c r="BF8" s="351">
        <v>13.457649999999999</v>
      </c>
      <c r="BG8" s="351">
        <v>13.34967</v>
      </c>
      <c r="BH8" s="351">
        <v>13.87026</v>
      </c>
      <c r="BI8" s="351">
        <v>13.75751</v>
      </c>
      <c r="BJ8" s="351">
        <v>13.271430000000001</v>
      </c>
      <c r="BK8" s="351">
        <v>13.258039999999999</v>
      </c>
      <c r="BL8" s="351">
        <v>13.459160000000001</v>
      </c>
      <c r="BM8" s="351">
        <v>13.696389999999999</v>
      </c>
      <c r="BN8" s="351">
        <v>14.385899999999999</v>
      </c>
      <c r="BO8" s="351">
        <v>14.611829999999999</v>
      </c>
      <c r="BP8" s="351">
        <v>14.22913</v>
      </c>
      <c r="BQ8" s="351">
        <v>13.957660000000001</v>
      </c>
      <c r="BR8" s="351">
        <v>14.07264</v>
      </c>
      <c r="BS8" s="351">
        <v>13.941240000000001</v>
      </c>
      <c r="BT8" s="351">
        <v>14.448259999999999</v>
      </c>
      <c r="BU8" s="351">
        <v>14.29214</v>
      </c>
      <c r="BV8" s="351">
        <v>13.72448</v>
      </c>
    </row>
    <row r="9" spans="1:74" ht="11.1" customHeight="1" x14ac:dyDescent="0.2">
      <c r="A9" s="119" t="s">
        <v>635</v>
      </c>
      <c r="B9" s="204" t="s">
        <v>447</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10.483565192</v>
      </c>
      <c r="AB9" s="213">
        <v>10.919799646</v>
      </c>
      <c r="AC9" s="213">
        <v>11.437563473999999</v>
      </c>
      <c r="AD9" s="213">
        <v>11.560813058999999</v>
      </c>
      <c r="AE9" s="213">
        <v>12.812961222</v>
      </c>
      <c r="AF9" s="213">
        <v>13.267116475</v>
      </c>
      <c r="AG9" s="213">
        <v>13.409768207999999</v>
      </c>
      <c r="AH9" s="213">
        <v>13.283885761000001</v>
      </c>
      <c r="AI9" s="213">
        <v>12.517236308999999</v>
      </c>
      <c r="AJ9" s="213">
        <v>12.090155189000001</v>
      </c>
      <c r="AK9" s="213">
        <v>11.418304754999999</v>
      </c>
      <c r="AL9" s="213">
        <v>10.808431783</v>
      </c>
      <c r="AM9" s="213">
        <v>10.512056932</v>
      </c>
      <c r="AN9" s="213">
        <v>10.659299476999999</v>
      </c>
      <c r="AO9" s="213">
        <v>10.988593270000001</v>
      </c>
      <c r="AP9" s="213">
        <v>12.034962391000001</v>
      </c>
      <c r="AQ9" s="213">
        <v>12.906801457</v>
      </c>
      <c r="AR9" s="213">
        <v>13.286950098</v>
      </c>
      <c r="AS9" s="213">
        <v>13.087196351999999</v>
      </c>
      <c r="AT9" s="213">
        <v>13.141795494</v>
      </c>
      <c r="AU9" s="213">
        <v>12.492313821</v>
      </c>
      <c r="AV9" s="213">
        <v>11.797311436999999</v>
      </c>
      <c r="AW9" s="213">
        <v>11.222276915</v>
      </c>
      <c r="AX9" s="213">
        <v>10.824929126000001</v>
      </c>
      <c r="AY9" s="213">
        <v>10.75</v>
      </c>
      <c r="AZ9" s="213">
        <v>10.89</v>
      </c>
      <c r="BA9" s="213">
        <v>11.22303</v>
      </c>
      <c r="BB9" s="213">
        <v>12.22799</v>
      </c>
      <c r="BC9" s="351">
        <v>13.03917</v>
      </c>
      <c r="BD9" s="351">
        <v>13.44656</v>
      </c>
      <c r="BE9" s="351">
        <v>13.394909999999999</v>
      </c>
      <c r="BF9" s="351">
        <v>13.300979999999999</v>
      </c>
      <c r="BG9" s="351">
        <v>13.04729</v>
      </c>
      <c r="BH9" s="351">
        <v>12.30842</v>
      </c>
      <c r="BI9" s="351">
        <v>11.7498</v>
      </c>
      <c r="BJ9" s="351">
        <v>11.238390000000001</v>
      </c>
      <c r="BK9" s="351">
        <v>11.14893</v>
      </c>
      <c r="BL9" s="351">
        <v>11.380050000000001</v>
      </c>
      <c r="BM9" s="351">
        <v>11.690939999999999</v>
      </c>
      <c r="BN9" s="351">
        <v>12.76051</v>
      </c>
      <c r="BO9" s="351">
        <v>13.593120000000001</v>
      </c>
      <c r="BP9" s="351">
        <v>13.98278</v>
      </c>
      <c r="BQ9" s="351">
        <v>13.93281</v>
      </c>
      <c r="BR9" s="351">
        <v>13.837529999999999</v>
      </c>
      <c r="BS9" s="351">
        <v>13.557650000000001</v>
      </c>
      <c r="BT9" s="351">
        <v>12.761659999999999</v>
      </c>
      <c r="BU9" s="351">
        <v>12.154640000000001</v>
      </c>
      <c r="BV9" s="351">
        <v>11.57832</v>
      </c>
    </row>
    <row r="10" spans="1:74" ht="11.1" customHeight="1" x14ac:dyDescent="0.2">
      <c r="A10" s="119" t="s">
        <v>636</v>
      </c>
      <c r="B10" s="204" t="s">
        <v>448</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11.252927843</v>
      </c>
      <c r="AB10" s="213">
        <v>11.787202859000001</v>
      </c>
      <c r="AC10" s="213">
        <v>11.727303354</v>
      </c>
      <c r="AD10" s="213">
        <v>11.843931009</v>
      </c>
      <c r="AE10" s="213">
        <v>11.8495051</v>
      </c>
      <c r="AF10" s="213">
        <v>11.954259997999999</v>
      </c>
      <c r="AG10" s="213">
        <v>11.946398292</v>
      </c>
      <c r="AH10" s="213">
        <v>11.710714422000001</v>
      </c>
      <c r="AI10" s="213">
        <v>11.851543940999999</v>
      </c>
      <c r="AJ10" s="213">
        <v>11.839015760000001</v>
      </c>
      <c r="AK10" s="213">
        <v>11.668435533</v>
      </c>
      <c r="AL10" s="213">
        <v>11.082718398000001</v>
      </c>
      <c r="AM10" s="213">
        <v>11.522602216999999</v>
      </c>
      <c r="AN10" s="213">
        <v>11.740406926</v>
      </c>
      <c r="AO10" s="213">
        <v>11.876326718</v>
      </c>
      <c r="AP10" s="213">
        <v>12.276389933999999</v>
      </c>
      <c r="AQ10" s="213">
        <v>11.997529689</v>
      </c>
      <c r="AR10" s="213">
        <v>12.238653292</v>
      </c>
      <c r="AS10" s="213">
        <v>12.118332428</v>
      </c>
      <c r="AT10" s="213">
        <v>12.145452865999999</v>
      </c>
      <c r="AU10" s="213">
        <v>12.065443523000001</v>
      </c>
      <c r="AV10" s="213">
        <v>12.098564473</v>
      </c>
      <c r="AW10" s="213">
        <v>12.039330284</v>
      </c>
      <c r="AX10" s="213">
        <v>11.503985975999999</v>
      </c>
      <c r="AY10" s="213">
        <v>11.63</v>
      </c>
      <c r="AZ10" s="213">
        <v>11.82</v>
      </c>
      <c r="BA10" s="213">
        <v>11.89447</v>
      </c>
      <c r="BB10" s="213">
        <v>12.105169999999999</v>
      </c>
      <c r="BC10" s="351">
        <v>11.82755</v>
      </c>
      <c r="BD10" s="351">
        <v>12.027990000000001</v>
      </c>
      <c r="BE10" s="351">
        <v>11.89457</v>
      </c>
      <c r="BF10" s="351">
        <v>11.90682</v>
      </c>
      <c r="BG10" s="351">
        <v>11.93661</v>
      </c>
      <c r="BH10" s="351">
        <v>11.97146</v>
      </c>
      <c r="BI10" s="351">
        <v>11.907069999999999</v>
      </c>
      <c r="BJ10" s="351">
        <v>11.28326</v>
      </c>
      <c r="BK10" s="351">
        <v>11.31193</v>
      </c>
      <c r="BL10" s="351">
        <v>11.54519</v>
      </c>
      <c r="BM10" s="351">
        <v>11.75704</v>
      </c>
      <c r="BN10" s="351">
        <v>12.18572</v>
      </c>
      <c r="BO10" s="351">
        <v>11.96494</v>
      </c>
      <c r="BP10" s="351">
        <v>12.159039999999999</v>
      </c>
      <c r="BQ10" s="351">
        <v>12.083320000000001</v>
      </c>
      <c r="BR10" s="351">
        <v>12.15879</v>
      </c>
      <c r="BS10" s="351">
        <v>12.23901</v>
      </c>
      <c r="BT10" s="351">
        <v>12.31359</v>
      </c>
      <c r="BU10" s="351">
        <v>12.26685</v>
      </c>
      <c r="BV10" s="351">
        <v>11.635339999999999</v>
      </c>
    </row>
    <row r="11" spans="1:74" ht="11.1" customHeight="1" x14ac:dyDescent="0.2">
      <c r="A11" s="119" t="s">
        <v>637</v>
      </c>
      <c r="B11" s="204" t="s">
        <v>449</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10.444112037</v>
      </c>
      <c r="AB11" s="213">
        <v>10.950284453</v>
      </c>
      <c r="AC11" s="213">
        <v>11.514426609999999</v>
      </c>
      <c r="AD11" s="213">
        <v>11.458740062</v>
      </c>
      <c r="AE11" s="213">
        <v>11.444091775</v>
      </c>
      <c r="AF11" s="213">
        <v>11.301891978</v>
      </c>
      <c r="AG11" s="213">
        <v>11.075428114999999</v>
      </c>
      <c r="AH11" s="213">
        <v>11.194187704000001</v>
      </c>
      <c r="AI11" s="213">
        <v>11.178083689999999</v>
      </c>
      <c r="AJ11" s="213">
        <v>11.276012487999999</v>
      </c>
      <c r="AK11" s="213">
        <v>11.38330373</v>
      </c>
      <c r="AL11" s="213">
        <v>10.950542305000001</v>
      </c>
      <c r="AM11" s="213">
        <v>10.950586564</v>
      </c>
      <c r="AN11" s="213">
        <v>11.146495871000001</v>
      </c>
      <c r="AO11" s="213">
        <v>11.250859483999999</v>
      </c>
      <c r="AP11" s="213">
        <v>11.765349037</v>
      </c>
      <c r="AQ11" s="213">
        <v>11.753418392</v>
      </c>
      <c r="AR11" s="213">
        <v>11.619972757999999</v>
      </c>
      <c r="AS11" s="213">
        <v>11.493880234000001</v>
      </c>
      <c r="AT11" s="213">
        <v>11.398235458</v>
      </c>
      <c r="AU11" s="213">
        <v>11.218946141</v>
      </c>
      <c r="AV11" s="213">
        <v>11.333780529</v>
      </c>
      <c r="AW11" s="213">
        <v>11.468077353</v>
      </c>
      <c r="AX11" s="213">
        <v>10.935267562</v>
      </c>
      <c r="AY11" s="213">
        <v>11.27</v>
      </c>
      <c r="AZ11" s="213">
        <v>11.09</v>
      </c>
      <c r="BA11" s="213">
        <v>11.21752</v>
      </c>
      <c r="BB11" s="213">
        <v>11.69716</v>
      </c>
      <c r="BC11" s="351">
        <v>11.612220000000001</v>
      </c>
      <c r="BD11" s="351">
        <v>11.588039999999999</v>
      </c>
      <c r="BE11" s="351">
        <v>11.53412</v>
      </c>
      <c r="BF11" s="351">
        <v>11.56329</v>
      </c>
      <c r="BG11" s="351">
        <v>11.70467</v>
      </c>
      <c r="BH11" s="351">
        <v>11.916029999999999</v>
      </c>
      <c r="BI11" s="351">
        <v>12.07912</v>
      </c>
      <c r="BJ11" s="351">
        <v>11.481960000000001</v>
      </c>
      <c r="BK11" s="351">
        <v>11.52041</v>
      </c>
      <c r="BL11" s="351">
        <v>11.399559999999999</v>
      </c>
      <c r="BM11" s="351">
        <v>11.483140000000001</v>
      </c>
      <c r="BN11" s="351">
        <v>12.096719999999999</v>
      </c>
      <c r="BO11" s="351">
        <v>12.117760000000001</v>
      </c>
      <c r="BP11" s="351">
        <v>12.029590000000001</v>
      </c>
      <c r="BQ11" s="351">
        <v>11.939730000000001</v>
      </c>
      <c r="BR11" s="351">
        <v>11.948169999999999</v>
      </c>
      <c r="BS11" s="351">
        <v>12.07761</v>
      </c>
      <c r="BT11" s="351">
        <v>12.29452</v>
      </c>
      <c r="BU11" s="351">
        <v>12.43614</v>
      </c>
      <c r="BV11" s="351">
        <v>11.782</v>
      </c>
    </row>
    <row r="12" spans="1:74" ht="11.1" customHeight="1" x14ac:dyDescent="0.2">
      <c r="A12" s="119" t="s">
        <v>638</v>
      </c>
      <c r="B12" s="204" t="s">
        <v>450</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10.089650592</v>
      </c>
      <c r="AB12" s="213">
        <v>10.4364724</v>
      </c>
      <c r="AC12" s="213">
        <v>11.059155568</v>
      </c>
      <c r="AD12" s="213">
        <v>11.071343991000001</v>
      </c>
      <c r="AE12" s="213">
        <v>10.909535643</v>
      </c>
      <c r="AF12" s="213">
        <v>10.864133315</v>
      </c>
      <c r="AG12" s="213">
        <v>10.778603558</v>
      </c>
      <c r="AH12" s="213">
        <v>10.960922376999999</v>
      </c>
      <c r="AI12" s="213">
        <v>10.979771712</v>
      </c>
      <c r="AJ12" s="213">
        <v>10.976830383999999</v>
      </c>
      <c r="AK12" s="213">
        <v>10.949073199000001</v>
      </c>
      <c r="AL12" s="213">
        <v>10.353378274000001</v>
      </c>
      <c r="AM12" s="213">
        <v>10.718398573</v>
      </c>
      <c r="AN12" s="213">
        <v>10.938368726</v>
      </c>
      <c r="AO12" s="213">
        <v>11.014326777000001</v>
      </c>
      <c r="AP12" s="213">
        <v>11.553167669</v>
      </c>
      <c r="AQ12" s="213">
        <v>11.60121172</v>
      </c>
      <c r="AR12" s="213">
        <v>11.389518396</v>
      </c>
      <c r="AS12" s="213">
        <v>11.321675703</v>
      </c>
      <c r="AT12" s="213">
        <v>11.353327234</v>
      </c>
      <c r="AU12" s="213">
        <v>11.394034008</v>
      </c>
      <c r="AV12" s="213">
        <v>11.439978405</v>
      </c>
      <c r="AW12" s="213">
        <v>11.325262188</v>
      </c>
      <c r="AX12" s="213">
        <v>10.913868215999999</v>
      </c>
      <c r="AY12" s="213">
        <v>10.87</v>
      </c>
      <c r="AZ12" s="213">
        <v>11.05</v>
      </c>
      <c r="BA12" s="213">
        <v>10.90939</v>
      </c>
      <c r="BB12" s="213">
        <v>11.305669999999999</v>
      </c>
      <c r="BC12" s="351">
        <v>11.257300000000001</v>
      </c>
      <c r="BD12" s="351">
        <v>11.024520000000001</v>
      </c>
      <c r="BE12" s="351">
        <v>10.95959</v>
      </c>
      <c r="BF12" s="351">
        <v>11.09116</v>
      </c>
      <c r="BG12" s="351">
        <v>11.37107</v>
      </c>
      <c r="BH12" s="351">
        <v>11.41404</v>
      </c>
      <c r="BI12" s="351">
        <v>11.248900000000001</v>
      </c>
      <c r="BJ12" s="351">
        <v>10.82818</v>
      </c>
      <c r="BK12" s="351">
        <v>10.73437</v>
      </c>
      <c r="BL12" s="351">
        <v>11.077959999999999</v>
      </c>
      <c r="BM12" s="351">
        <v>11.05669</v>
      </c>
      <c r="BN12" s="351">
        <v>11.581659999999999</v>
      </c>
      <c r="BO12" s="351">
        <v>11.58844</v>
      </c>
      <c r="BP12" s="351">
        <v>11.368029999999999</v>
      </c>
      <c r="BQ12" s="351">
        <v>11.3551</v>
      </c>
      <c r="BR12" s="351">
        <v>11.53703</v>
      </c>
      <c r="BS12" s="351">
        <v>11.86641</v>
      </c>
      <c r="BT12" s="351">
        <v>11.91057</v>
      </c>
      <c r="BU12" s="351">
        <v>11.72397</v>
      </c>
      <c r="BV12" s="351">
        <v>11.245229999999999</v>
      </c>
    </row>
    <row r="13" spans="1:74" ht="11.1" customHeight="1" x14ac:dyDescent="0.2">
      <c r="A13" s="119" t="s">
        <v>639</v>
      </c>
      <c r="B13" s="204" t="s">
        <v>451</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11.470777977999999</v>
      </c>
      <c r="AB13" s="213">
        <v>11.510565667</v>
      </c>
      <c r="AC13" s="213">
        <v>11.619365117999999</v>
      </c>
      <c r="AD13" s="213">
        <v>12.007489179</v>
      </c>
      <c r="AE13" s="213">
        <v>12.202160852</v>
      </c>
      <c r="AF13" s="213">
        <v>12.273961566000001</v>
      </c>
      <c r="AG13" s="213">
        <v>12.173097921</v>
      </c>
      <c r="AH13" s="213">
        <v>12.164706759</v>
      </c>
      <c r="AI13" s="213">
        <v>12.201798784999999</v>
      </c>
      <c r="AJ13" s="213">
        <v>12.142934629999999</v>
      </c>
      <c r="AK13" s="213">
        <v>11.628877922999999</v>
      </c>
      <c r="AL13" s="213">
        <v>11.423110206</v>
      </c>
      <c r="AM13" s="213">
        <v>11.457865063</v>
      </c>
      <c r="AN13" s="213">
        <v>11.477800135000001</v>
      </c>
      <c r="AO13" s="213">
        <v>11.608731130000001</v>
      </c>
      <c r="AP13" s="213">
        <v>11.979428877</v>
      </c>
      <c r="AQ13" s="213">
        <v>12.201430161999999</v>
      </c>
      <c r="AR13" s="213">
        <v>12.305603416</v>
      </c>
      <c r="AS13" s="213">
        <v>12.288686973000001</v>
      </c>
      <c r="AT13" s="213">
        <v>12.179047894</v>
      </c>
      <c r="AU13" s="213">
        <v>12.211271461999999</v>
      </c>
      <c r="AV13" s="213">
        <v>12.028963374</v>
      </c>
      <c r="AW13" s="213">
        <v>11.495563597</v>
      </c>
      <c r="AX13" s="213">
        <v>11.282553329000001</v>
      </c>
      <c r="AY13" s="213">
        <v>11.32</v>
      </c>
      <c r="AZ13" s="213">
        <v>11.4</v>
      </c>
      <c r="BA13" s="213">
        <v>11.52941</v>
      </c>
      <c r="BB13" s="213">
        <v>11.90864</v>
      </c>
      <c r="BC13" s="351">
        <v>12.136939999999999</v>
      </c>
      <c r="BD13" s="351">
        <v>12.25493</v>
      </c>
      <c r="BE13" s="351">
        <v>12.25534</v>
      </c>
      <c r="BF13" s="351">
        <v>12.168900000000001</v>
      </c>
      <c r="BG13" s="351">
        <v>12.227980000000001</v>
      </c>
      <c r="BH13" s="351">
        <v>12.093209999999999</v>
      </c>
      <c r="BI13" s="351">
        <v>11.60088</v>
      </c>
      <c r="BJ13" s="351">
        <v>11.43671</v>
      </c>
      <c r="BK13" s="351">
        <v>11.52239</v>
      </c>
      <c r="BL13" s="351">
        <v>11.657439999999999</v>
      </c>
      <c r="BM13" s="351">
        <v>11.839689999999999</v>
      </c>
      <c r="BN13" s="351">
        <v>12.259270000000001</v>
      </c>
      <c r="BO13" s="351">
        <v>12.52543</v>
      </c>
      <c r="BP13" s="351">
        <v>12.676270000000001</v>
      </c>
      <c r="BQ13" s="351">
        <v>12.696619999999999</v>
      </c>
      <c r="BR13" s="351">
        <v>12.61809</v>
      </c>
      <c r="BS13" s="351">
        <v>12.68163</v>
      </c>
      <c r="BT13" s="351">
        <v>12.523849999999999</v>
      </c>
      <c r="BU13" s="351">
        <v>11.996729999999999</v>
      </c>
      <c r="BV13" s="351">
        <v>11.79505</v>
      </c>
    </row>
    <row r="14" spans="1:74" ht="11.1" customHeight="1" x14ac:dyDescent="0.2">
      <c r="A14" s="119" t="s">
        <v>640</v>
      </c>
      <c r="B14" s="206" t="s">
        <v>452</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14.947870658999999</v>
      </c>
      <c r="AB14" s="213">
        <v>14.853458203000001</v>
      </c>
      <c r="AC14" s="213">
        <v>15.015295179000001</v>
      </c>
      <c r="AD14" s="213">
        <v>13.48293464</v>
      </c>
      <c r="AE14" s="213">
        <v>15.824785822999999</v>
      </c>
      <c r="AF14" s="213">
        <v>16.585565893999998</v>
      </c>
      <c r="AG14" s="213">
        <v>16.858564774000001</v>
      </c>
      <c r="AH14" s="213">
        <v>17.510996889000001</v>
      </c>
      <c r="AI14" s="213">
        <v>16.467030239</v>
      </c>
      <c r="AJ14" s="213">
        <v>13.795332325</v>
      </c>
      <c r="AK14" s="213">
        <v>15.328844986</v>
      </c>
      <c r="AL14" s="213">
        <v>15.087805781</v>
      </c>
      <c r="AM14" s="213">
        <v>14.661457072999999</v>
      </c>
      <c r="AN14" s="213">
        <v>14.993726528</v>
      </c>
      <c r="AO14" s="213">
        <v>14.964797451000001</v>
      </c>
      <c r="AP14" s="213">
        <v>14.529754066000001</v>
      </c>
      <c r="AQ14" s="213">
        <v>15.814122268</v>
      </c>
      <c r="AR14" s="213">
        <v>17.205767427000001</v>
      </c>
      <c r="AS14" s="213">
        <v>17.029481285999999</v>
      </c>
      <c r="AT14" s="213">
        <v>17.217752228999998</v>
      </c>
      <c r="AU14" s="213">
        <v>17.706206479999999</v>
      </c>
      <c r="AV14" s="213">
        <v>13.183382196</v>
      </c>
      <c r="AW14" s="213">
        <v>15.532258805</v>
      </c>
      <c r="AX14" s="213">
        <v>15.173364459</v>
      </c>
      <c r="AY14" s="213">
        <v>15.57</v>
      </c>
      <c r="AZ14" s="213">
        <v>15.88</v>
      </c>
      <c r="BA14" s="213">
        <v>15.606540000000001</v>
      </c>
      <c r="BB14" s="213">
        <v>15.80799</v>
      </c>
      <c r="BC14" s="351">
        <v>16.285769999999999</v>
      </c>
      <c r="BD14" s="351">
        <v>17.651769999999999</v>
      </c>
      <c r="BE14" s="351">
        <v>17.413440000000001</v>
      </c>
      <c r="BF14" s="351">
        <v>17.532679999999999</v>
      </c>
      <c r="BG14" s="351">
        <v>17.915800000000001</v>
      </c>
      <c r="BH14" s="351">
        <v>12.907349999999999</v>
      </c>
      <c r="BI14" s="351">
        <v>15.645390000000001</v>
      </c>
      <c r="BJ14" s="351">
        <v>15.2506</v>
      </c>
      <c r="BK14" s="351">
        <v>15.63862</v>
      </c>
      <c r="BL14" s="351">
        <v>15.936450000000001</v>
      </c>
      <c r="BM14" s="351">
        <v>15.752700000000001</v>
      </c>
      <c r="BN14" s="351">
        <v>16.847729999999999</v>
      </c>
      <c r="BO14" s="351">
        <v>16.620719999999999</v>
      </c>
      <c r="BP14" s="351">
        <v>18.05687</v>
      </c>
      <c r="BQ14" s="351">
        <v>17.83822</v>
      </c>
      <c r="BR14" s="351">
        <v>17.999179999999999</v>
      </c>
      <c r="BS14" s="351">
        <v>18.44453</v>
      </c>
      <c r="BT14" s="351">
        <v>12.931749999999999</v>
      </c>
      <c r="BU14" s="351">
        <v>16.171600000000002</v>
      </c>
      <c r="BV14" s="351">
        <v>15.78654</v>
      </c>
    </row>
    <row r="15" spans="1:74" ht="11.1" customHeight="1" x14ac:dyDescent="0.2">
      <c r="A15" s="119" t="s">
        <v>641</v>
      </c>
      <c r="B15" s="206" t="s">
        <v>426</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12.48</v>
      </c>
      <c r="AN15" s="213">
        <v>12.73</v>
      </c>
      <c r="AO15" s="213">
        <v>12.86</v>
      </c>
      <c r="AP15" s="213">
        <v>13.29</v>
      </c>
      <c r="AQ15" s="213">
        <v>13.34</v>
      </c>
      <c r="AR15" s="213">
        <v>13.36</v>
      </c>
      <c r="AS15" s="213">
        <v>13.29</v>
      </c>
      <c r="AT15" s="213">
        <v>13.33</v>
      </c>
      <c r="AU15" s="213">
        <v>13.18</v>
      </c>
      <c r="AV15" s="213">
        <v>12.84</v>
      </c>
      <c r="AW15" s="213">
        <v>13.04</v>
      </c>
      <c r="AX15" s="213">
        <v>12.69</v>
      </c>
      <c r="AY15" s="213">
        <v>12.79</v>
      </c>
      <c r="AZ15" s="213">
        <v>12.85</v>
      </c>
      <c r="BA15" s="213">
        <v>12.91025</v>
      </c>
      <c r="BB15" s="213">
        <v>13.304729999999999</v>
      </c>
      <c r="BC15" s="351">
        <v>13.21369</v>
      </c>
      <c r="BD15" s="351">
        <v>13.2089</v>
      </c>
      <c r="BE15" s="351">
        <v>13.14864</v>
      </c>
      <c r="BF15" s="351">
        <v>13.233510000000001</v>
      </c>
      <c r="BG15" s="351">
        <v>13.29973</v>
      </c>
      <c r="BH15" s="351">
        <v>12.89934</v>
      </c>
      <c r="BI15" s="351">
        <v>13.150370000000001</v>
      </c>
      <c r="BJ15" s="351">
        <v>12.736739999999999</v>
      </c>
      <c r="BK15" s="351">
        <v>12.75686</v>
      </c>
      <c r="BL15" s="351">
        <v>12.936120000000001</v>
      </c>
      <c r="BM15" s="351">
        <v>13.08825</v>
      </c>
      <c r="BN15" s="351">
        <v>13.71987</v>
      </c>
      <c r="BO15" s="351">
        <v>13.608470000000001</v>
      </c>
      <c r="BP15" s="351">
        <v>13.59656</v>
      </c>
      <c r="BQ15" s="351">
        <v>13.567170000000001</v>
      </c>
      <c r="BR15" s="351">
        <v>13.69985</v>
      </c>
      <c r="BS15" s="351">
        <v>13.801209999999999</v>
      </c>
      <c r="BT15" s="351">
        <v>13.352359999999999</v>
      </c>
      <c r="BU15" s="351">
        <v>13.650869999999999</v>
      </c>
      <c r="BV15" s="351">
        <v>13.195410000000001</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4"/>
      <c r="BD16" s="484"/>
      <c r="BE16" s="484"/>
      <c r="BF16" s="484"/>
      <c r="BG16" s="484"/>
      <c r="BH16" s="484"/>
      <c r="BI16" s="484"/>
      <c r="BJ16" s="484"/>
      <c r="BK16" s="484"/>
      <c r="BL16" s="484"/>
      <c r="BM16" s="484"/>
      <c r="BN16" s="484"/>
      <c r="BO16" s="484"/>
      <c r="BP16" s="484"/>
      <c r="BQ16" s="484"/>
      <c r="BR16" s="484"/>
      <c r="BS16" s="484"/>
      <c r="BT16" s="484"/>
      <c r="BU16" s="484"/>
      <c r="BV16" s="484"/>
    </row>
    <row r="17" spans="1:74" ht="11.1" customHeight="1" x14ac:dyDescent="0.2">
      <c r="A17" s="119" t="s">
        <v>642</v>
      </c>
      <c r="B17" s="204" t="s">
        <v>445</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16.571271005</v>
      </c>
      <c r="AB17" s="213">
        <v>17.102231623000002</v>
      </c>
      <c r="AC17" s="213">
        <v>17.052349036999999</v>
      </c>
      <c r="AD17" s="213">
        <v>16.181518157999999</v>
      </c>
      <c r="AE17" s="213">
        <v>16.106089801</v>
      </c>
      <c r="AF17" s="213">
        <v>15.894128714000001</v>
      </c>
      <c r="AG17" s="213">
        <v>16.084538952999999</v>
      </c>
      <c r="AH17" s="213">
        <v>16.138825644000001</v>
      </c>
      <c r="AI17" s="213">
        <v>16.89059121</v>
      </c>
      <c r="AJ17" s="213">
        <v>16.569384453000001</v>
      </c>
      <c r="AK17" s="213">
        <v>16.356897666999998</v>
      </c>
      <c r="AL17" s="213">
        <v>16.67001608</v>
      </c>
      <c r="AM17" s="213">
        <v>16.729500901000002</v>
      </c>
      <c r="AN17" s="213">
        <v>16.908232927</v>
      </c>
      <c r="AO17" s="213">
        <v>16.850411746999999</v>
      </c>
      <c r="AP17" s="213">
        <v>16.282508743000001</v>
      </c>
      <c r="AQ17" s="213">
        <v>16.075947731999999</v>
      </c>
      <c r="AR17" s="213">
        <v>16.346927092000001</v>
      </c>
      <c r="AS17" s="213">
        <v>15.868110499</v>
      </c>
      <c r="AT17" s="213">
        <v>16.034374630999999</v>
      </c>
      <c r="AU17" s="213">
        <v>16.020538421000001</v>
      </c>
      <c r="AV17" s="213">
        <v>15.866083559</v>
      </c>
      <c r="AW17" s="213">
        <v>15.618636886999999</v>
      </c>
      <c r="AX17" s="213">
        <v>15.783584631</v>
      </c>
      <c r="AY17" s="213">
        <v>16.25</v>
      </c>
      <c r="AZ17" s="213">
        <v>16.39</v>
      </c>
      <c r="BA17" s="213">
        <v>16.467459999999999</v>
      </c>
      <c r="BB17" s="213">
        <v>15.98366</v>
      </c>
      <c r="BC17" s="351">
        <v>15.721830000000001</v>
      </c>
      <c r="BD17" s="351">
        <v>15.979010000000001</v>
      </c>
      <c r="BE17" s="351">
        <v>15.57596</v>
      </c>
      <c r="BF17" s="351">
        <v>15.725149999999999</v>
      </c>
      <c r="BG17" s="351">
        <v>15.716530000000001</v>
      </c>
      <c r="BH17" s="351">
        <v>15.57981</v>
      </c>
      <c r="BI17" s="351">
        <v>15.38902</v>
      </c>
      <c r="BJ17" s="351">
        <v>15.59249</v>
      </c>
      <c r="BK17" s="351">
        <v>16.093170000000001</v>
      </c>
      <c r="BL17" s="351">
        <v>16.30799</v>
      </c>
      <c r="BM17" s="351">
        <v>16.441289999999999</v>
      </c>
      <c r="BN17" s="351">
        <v>16.016690000000001</v>
      </c>
      <c r="BO17" s="351">
        <v>15.911390000000001</v>
      </c>
      <c r="BP17" s="351">
        <v>16.303280000000001</v>
      </c>
      <c r="BQ17" s="351">
        <v>16.014900000000001</v>
      </c>
      <c r="BR17" s="351">
        <v>16.233319999999999</v>
      </c>
      <c r="BS17" s="351">
        <v>16.331299999999999</v>
      </c>
      <c r="BT17" s="351">
        <v>16.26379</v>
      </c>
      <c r="BU17" s="351">
        <v>16.122260000000001</v>
      </c>
      <c r="BV17" s="351">
        <v>16.376750000000001</v>
      </c>
    </row>
    <row r="18" spans="1:74" ht="11.1" customHeight="1" x14ac:dyDescent="0.2">
      <c r="A18" s="119" t="s">
        <v>643</v>
      </c>
      <c r="B18" s="187" t="s">
        <v>478</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12.413819976999999</v>
      </c>
      <c r="AB18" s="213">
        <v>12.244146242999999</v>
      </c>
      <c r="AC18" s="213">
        <v>11.660665474</v>
      </c>
      <c r="AD18" s="213">
        <v>11.691150263000001</v>
      </c>
      <c r="AE18" s="213">
        <v>12.064825410999999</v>
      </c>
      <c r="AF18" s="213">
        <v>12.852264872999999</v>
      </c>
      <c r="AG18" s="213">
        <v>13.257640432000001</v>
      </c>
      <c r="AH18" s="213">
        <v>13.025448656</v>
      </c>
      <c r="AI18" s="213">
        <v>13.225259076</v>
      </c>
      <c r="AJ18" s="213">
        <v>12.529253539000001</v>
      </c>
      <c r="AK18" s="213">
        <v>11.994522257</v>
      </c>
      <c r="AL18" s="213">
        <v>11.715407622000001</v>
      </c>
      <c r="AM18" s="213">
        <v>11.40231339</v>
      </c>
      <c r="AN18" s="213">
        <v>11.76402524</v>
      </c>
      <c r="AO18" s="213">
        <v>11.544192189</v>
      </c>
      <c r="AP18" s="213">
        <v>11.808141025999999</v>
      </c>
      <c r="AQ18" s="213">
        <v>11.971357437</v>
      </c>
      <c r="AR18" s="213">
        <v>12.713000897000001</v>
      </c>
      <c r="AS18" s="213">
        <v>13.068084101</v>
      </c>
      <c r="AT18" s="213">
        <v>12.946174855000001</v>
      </c>
      <c r="AU18" s="213">
        <v>13.085065562</v>
      </c>
      <c r="AV18" s="213">
        <v>12.337367462</v>
      </c>
      <c r="AW18" s="213">
        <v>11.869515109</v>
      </c>
      <c r="AX18" s="213">
        <v>11.707458898000001</v>
      </c>
      <c r="AY18" s="213">
        <v>11.6</v>
      </c>
      <c r="AZ18" s="213">
        <v>11.63</v>
      </c>
      <c r="BA18" s="213">
        <v>11.19389</v>
      </c>
      <c r="BB18" s="213">
        <v>11.23462</v>
      </c>
      <c r="BC18" s="351">
        <v>11.379490000000001</v>
      </c>
      <c r="BD18" s="351">
        <v>12.012230000000001</v>
      </c>
      <c r="BE18" s="351">
        <v>12.32978</v>
      </c>
      <c r="BF18" s="351">
        <v>12.210430000000001</v>
      </c>
      <c r="BG18" s="351">
        <v>12.360379999999999</v>
      </c>
      <c r="BH18" s="351">
        <v>11.821580000000001</v>
      </c>
      <c r="BI18" s="351">
        <v>11.44821</v>
      </c>
      <c r="BJ18" s="351">
        <v>11.395</v>
      </c>
      <c r="BK18" s="351">
        <v>11.39926</v>
      </c>
      <c r="BL18" s="351">
        <v>11.559139999999999</v>
      </c>
      <c r="BM18" s="351">
        <v>11.33779</v>
      </c>
      <c r="BN18" s="351">
        <v>11.621689999999999</v>
      </c>
      <c r="BO18" s="351">
        <v>11.7996</v>
      </c>
      <c r="BP18" s="351">
        <v>12.58968</v>
      </c>
      <c r="BQ18" s="351">
        <v>12.899620000000001</v>
      </c>
      <c r="BR18" s="351">
        <v>12.857049999999999</v>
      </c>
      <c r="BS18" s="351">
        <v>13.03398</v>
      </c>
      <c r="BT18" s="351">
        <v>12.31814</v>
      </c>
      <c r="BU18" s="351">
        <v>11.880140000000001</v>
      </c>
      <c r="BV18" s="351">
        <v>11.72453</v>
      </c>
    </row>
    <row r="19" spans="1:74" ht="11.1" customHeight="1" x14ac:dyDescent="0.2">
      <c r="A19" s="119" t="s">
        <v>644</v>
      </c>
      <c r="B19" s="204" t="s">
        <v>446</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10.135052009000001</v>
      </c>
      <c r="AB19" s="213">
        <v>10.252255063</v>
      </c>
      <c r="AC19" s="213">
        <v>10.186748156</v>
      </c>
      <c r="AD19" s="213">
        <v>10.25826603</v>
      </c>
      <c r="AE19" s="213">
        <v>10.275907794</v>
      </c>
      <c r="AF19" s="213">
        <v>10.168537951999999</v>
      </c>
      <c r="AG19" s="213">
        <v>10.244197856</v>
      </c>
      <c r="AH19" s="213">
        <v>10.118931042</v>
      </c>
      <c r="AI19" s="213">
        <v>10.175367496</v>
      </c>
      <c r="AJ19" s="213">
        <v>10.346462649999999</v>
      </c>
      <c r="AK19" s="213">
        <v>10.287822717999999</v>
      </c>
      <c r="AL19" s="213">
        <v>9.9036732679000004</v>
      </c>
      <c r="AM19" s="213">
        <v>9.9608862118000001</v>
      </c>
      <c r="AN19" s="213">
        <v>10.279751594</v>
      </c>
      <c r="AO19" s="213">
        <v>10.203415297999999</v>
      </c>
      <c r="AP19" s="213">
        <v>10.313749445999999</v>
      </c>
      <c r="AQ19" s="213">
        <v>10.272364015000001</v>
      </c>
      <c r="AR19" s="213">
        <v>10.271917253</v>
      </c>
      <c r="AS19" s="213">
        <v>10.122160156</v>
      </c>
      <c r="AT19" s="213">
        <v>10.078892314000001</v>
      </c>
      <c r="AU19" s="213">
        <v>10.075663784</v>
      </c>
      <c r="AV19" s="213">
        <v>10.161730195000001</v>
      </c>
      <c r="AW19" s="213">
        <v>10.155720488</v>
      </c>
      <c r="AX19" s="213">
        <v>9.8402883429999992</v>
      </c>
      <c r="AY19" s="213">
        <v>9.9</v>
      </c>
      <c r="AZ19" s="213">
        <v>9.8800000000000008</v>
      </c>
      <c r="BA19" s="213">
        <v>9.9944249999999997</v>
      </c>
      <c r="BB19" s="213">
        <v>10.20326</v>
      </c>
      <c r="BC19" s="351">
        <v>10.175129999999999</v>
      </c>
      <c r="BD19" s="351">
        <v>10.198829999999999</v>
      </c>
      <c r="BE19" s="351">
        <v>10.089449999999999</v>
      </c>
      <c r="BF19" s="351">
        <v>10.057259999999999</v>
      </c>
      <c r="BG19" s="351">
        <v>10.102370000000001</v>
      </c>
      <c r="BH19" s="351">
        <v>10.214729999999999</v>
      </c>
      <c r="BI19" s="351">
        <v>10.26507</v>
      </c>
      <c r="BJ19" s="351">
        <v>9.9922459999999997</v>
      </c>
      <c r="BK19" s="351">
        <v>10.084770000000001</v>
      </c>
      <c r="BL19" s="351">
        <v>10.10961</v>
      </c>
      <c r="BM19" s="351">
        <v>10.242089999999999</v>
      </c>
      <c r="BN19" s="351">
        <v>10.46007</v>
      </c>
      <c r="BO19" s="351">
        <v>10.476739999999999</v>
      </c>
      <c r="BP19" s="351">
        <v>10.525320000000001</v>
      </c>
      <c r="BQ19" s="351">
        <v>10.43521</v>
      </c>
      <c r="BR19" s="351">
        <v>10.40178</v>
      </c>
      <c r="BS19" s="351">
        <v>10.437340000000001</v>
      </c>
      <c r="BT19" s="351">
        <v>10.54358</v>
      </c>
      <c r="BU19" s="351">
        <v>10.566090000000001</v>
      </c>
      <c r="BV19" s="351">
        <v>10.23616</v>
      </c>
    </row>
    <row r="20" spans="1:74" ht="11.1" customHeight="1" x14ac:dyDescent="0.2">
      <c r="A20" s="119" t="s">
        <v>645</v>
      </c>
      <c r="B20" s="204" t="s">
        <v>447</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9.0496987365999999</v>
      </c>
      <c r="AB20" s="213">
        <v>9.2848044510999994</v>
      </c>
      <c r="AC20" s="213">
        <v>9.3465763771999999</v>
      </c>
      <c r="AD20" s="213">
        <v>9.3390045925000003</v>
      </c>
      <c r="AE20" s="213">
        <v>10.067154449</v>
      </c>
      <c r="AF20" s="213">
        <v>10.737714739999999</v>
      </c>
      <c r="AG20" s="213">
        <v>10.786064510999999</v>
      </c>
      <c r="AH20" s="213">
        <v>10.570473219</v>
      </c>
      <c r="AI20" s="213">
        <v>10.028886089</v>
      </c>
      <c r="AJ20" s="213">
        <v>9.5559895361000002</v>
      </c>
      <c r="AK20" s="213">
        <v>9.2322388484999998</v>
      </c>
      <c r="AL20" s="213">
        <v>9.0389579389999994</v>
      </c>
      <c r="AM20" s="213">
        <v>8.7373696001999992</v>
      </c>
      <c r="AN20" s="213">
        <v>9.0245101486999992</v>
      </c>
      <c r="AO20" s="213">
        <v>9.1745367445999992</v>
      </c>
      <c r="AP20" s="213">
        <v>9.3604318296999995</v>
      </c>
      <c r="AQ20" s="213">
        <v>10.007308978999999</v>
      </c>
      <c r="AR20" s="213">
        <v>10.675736939</v>
      </c>
      <c r="AS20" s="213">
        <v>10.592632413</v>
      </c>
      <c r="AT20" s="213">
        <v>10.557775594000001</v>
      </c>
      <c r="AU20" s="213">
        <v>10.045654981</v>
      </c>
      <c r="AV20" s="213">
        <v>9.3082267881000007</v>
      </c>
      <c r="AW20" s="213">
        <v>9.1260850915000002</v>
      </c>
      <c r="AX20" s="213">
        <v>8.9049334417000008</v>
      </c>
      <c r="AY20" s="213">
        <v>8.9</v>
      </c>
      <c r="AZ20" s="213">
        <v>9.09</v>
      </c>
      <c r="BA20" s="213">
        <v>9.2275980000000004</v>
      </c>
      <c r="BB20" s="213">
        <v>9.5472789999999996</v>
      </c>
      <c r="BC20" s="351">
        <v>10.22518</v>
      </c>
      <c r="BD20" s="351">
        <v>10.952859999999999</v>
      </c>
      <c r="BE20" s="351">
        <v>10.89025</v>
      </c>
      <c r="BF20" s="351">
        <v>10.8155</v>
      </c>
      <c r="BG20" s="351">
        <v>10.48671</v>
      </c>
      <c r="BH20" s="351">
        <v>9.6594359999999995</v>
      </c>
      <c r="BI20" s="351">
        <v>9.5488</v>
      </c>
      <c r="BJ20" s="351">
        <v>9.3357419999999998</v>
      </c>
      <c r="BK20" s="351">
        <v>9.3572489999999995</v>
      </c>
      <c r="BL20" s="351">
        <v>9.5972030000000004</v>
      </c>
      <c r="BM20" s="351">
        <v>9.7022720000000007</v>
      </c>
      <c r="BN20" s="351">
        <v>9.9461670000000009</v>
      </c>
      <c r="BO20" s="351">
        <v>10.654389999999999</v>
      </c>
      <c r="BP20" s="351">
        <v>11.4108</v>
      </c>
      <c r="BQ20" s="351">
        <v>11.3949</v>
      </c>
      <c r="BR20" s="351">
        <v>11.30255</v>
      </c>
      <c r="BS20" s="351">
        <v>10.900090000000001</v>
      </c>
      <c r="BT20" s="351">
        <v>10.028700000000001</v>
      </c>
      <c r="BU20" s="351">
        <v>9.8650029999999997</v>
      </c>
      <c r="BV20" s="351">
        <v>9.5756800000000002</v>
      </c>
    </row>
    <row r="21" spans="1:74" ht="11.1" customHeight="1" x14ac:dyDescent="0.2">
      <c r="A21" s="119" t="s">
        <v>646</v>
      </c>
      <c r="B21" s="204" t="s">
        <v>448</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9.5856704018999999</v>
      </c>
      <c r="AB21" s="213">
        <v>9.6523029432000005</v>
      </c>
      <c r="AC21" s="213">
        <v>9.2953135608000004</v>
      </c>
      <c r="AD21" s="213">
        <v>9.3284743287000005</v>
      </c>
      <c r="AE21" s="213">
        <v>9.1831770759999998</v>
      </c>
      <c r="AF21" s="213">
        <v>9.2835576578999994</v>
      </c>
      <c r="AG21" s="213">
        <v>9.2566834768999993</v>
      </c>
      <c r="AH21" s="213">
        <v>9.0761006828999999</v>
      </c>
      <c r="AI21" s="213">
        <v>9.1561700517000002</v>
      </c>
      <c r="AJ21" s="213">
        <v>9.3116434453999997</v>
      </c>
      <c r="AK21" s="213">
        <v>9.3763192314000001</v>
      </c>
      <c r="AL21" s="213">
        <v>9.2231956063999991</v>
      </c>
      <c r="AM21" s="213">
        <v>9.3273793338999997</v>
      </c>
      <c r="AN21" s="213">
        <v>9.5796025782999994</v>
      </c>
      <c r="AO21" s="213">
        <v>9.4209659273999993</v>
      </c>
      <c r="AP21" s="213">
        <v>9.4844433208000005</v>
      </c>
      <c r="AQ21" s="213">
        <v>9.3033033833999994</v>
      </c>
      <c r="AR21" s="213">
        <v>9.3325590393999995</v>
      </c>
      <c r="AS21" s="213">
        <v>9.3835740883999996</v>
      </c>
      <c r="AT21" s="213">
        <v>9.3148656966000001</v>
      </c>
      <c r="AU21" s="213">
        <v>9.3510234979</v>
      </c>
      <c r="AV21" s="213">
        <v>9.3558842262000006</v>
      </c>
      <c r="AW21" s="213">
        <v>9.5144761433999996</v>
      </c>
      <c r="AX21" s="213">
        <v>9.1661261566000007</v>
      </c>
      <c r="AY21" s="213">
        <v>9.19</v>
      </c>
      <c r="AZ21" s="213">
        <v>9.3000000000000007</v>
      </c>
      <c r="BA21" s="213">
        <v>9.2414199999999997</v>
      </c>
      <c r="BB21" s="213">
        <v>9.3650389999999994</v>
      </c>
      <c r="BC21" s="351">
        <v>9.1780570000000008</v>
      </c>
      <c r="BD21" s="351">
        <v>9.1670010000000008</v>
      </c>
      <c r="BE21" s="351">
        <v>9.1920540000000006</v>
      </c>
      <c r="BF21" s="351">
        <v>9.1322179999999999</v>
      </c>
      <c r="BG21" s="351">
        <v>9.2153449999999992</v>
      </c>
      <c r="BH21" s="351">
        <v>9.2010520000000007</v>
      </c>
      <c r="BI21" s="351">
        <v>9.3768829999999994</v>
      </c>
      <c r="BJ21" s="351">
        <v>9.0380260000000003</v>
      </c>
      <c r="BK21" s="351">
        <v>9.0996810000000004</v>
      </c>
      <c r="BL21" s="351">
        <v>9.2548159999999999</v>
      </c>
      <c r="BM21" s="351">
        <v>9.2230989999999995</v>
      </c>
      <c r="BN21" s="351">
        <v>9.3378639999999997</v>
      </c>
      <c r="BO21" s="351">
        <v>9.2042300000000008</v>
      </c>
      <c r="BP21" s="351">
        <v>9.2381980000000006</v>
      </c>
      <c r="BQ21" s="351">
        <v>9.3363639999999997</v>
      </c>
      <c r="BR21" s="351">
        <v>9.309151</v>
      </c>
      <c r="BS21" s="351">
        <v>9.4196580000000001</v>
      </c>
      <c r="BT21" s="351">
        <v>9.4584860000000006</v>
      </c>
      <c r="BU21" s="351">
        <v>9.6471610000000005</v>
      </c>
      <c r="BV21" s="351">
        <v>9.2983899999999995</v>
      </c>
    </row>
    <row r="22" spans="1:74" ht="11.1" customHeight="1" x14ac:dyDescent="0.2">
      <c r="A22" s="119" t="s">
        <v>647</v>
      </c>
      <c r="B22" s="204" t="s">
        <v>449</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10.326085472000001</v>
      </c>
      <c r="AB22" s="213">
        <v>10.621206147000001</v>
      </c>
      <c r="AC22" s="213">
        <v>10.781160549000001</v>
      </c>
      <c r="AD22" s="213">
        <v>10.629836315</v>
      </c>
      <c r="AE22" s="213">
        <v>10.456703439</v>
      </c>
      <c r="AF22" s="213">
        <v>10.525404978999999</v>
      </c>
      <c r="AG22" s="213">
        <v>10.366825970000001</v>
      </c>
      <c r="AH22" s="213">
        <v>10.426353352</v>
      </c>
      <c r="AI22" s="213">
        <v>10.418471617</v>
      </c>
      <c r="AJ22" s="213">
        <v>10.391783078</v>
      </c>
      <c r="AK22" s="213">
        <v>10.769508717000001</v>
      </c>
      <c r="AL22" s="213">
        <v>10.6463038</v>
      </c>
      <c r="AM22" s="213">
        <v>10.596246529</v>
      </c>
      <c r="AN22" s="213">
        <v>10.821503828000001</v>
      </c>
      <c r="AO22" s="213">
        <v>10.700117833</v>
      </c>
      <c r="AP22" s="213">
        <v>10.724437356999999</v>
      </c>
      <c r="AQ22" s="213">
        <v>10.636850366999999</v>
      </c>
      <c r="AR22" s="213">
        <v>10.748805754999999</v>
      </c>
      <c r="AS22" s="213">
        <v>10.738076746000001</v>
      </c>
      <c r="AT22" s="213">
        <v>10.66048928</v>
      </c>
      <c r="AU22" s="213">
        <v>10.538198734</v>
      </c>
      <c r="AV22" s="213">
        <v>10.493882054</v>
      </c>
      <c r="AW22" s="213">
        <v>10.901640688000001</v>
      </c>
      <c r="AX22" s="213">
        <v>10.493631638</v>
      </c>
      <c r="AY22" s="213">
        <v>10.79</v>
      </c>
      <c r="AZ22" s="213">
        <v>10.69</v>
      </c>
      <c r="BA22" s="213">
        <v>10.54308</v>
      </c>
      <c r="BB22" s="213">
        <v>10.66053</v>
      </c>
      <c r="BC22" s="351">
        <v>10.69394</v>
      </c>
      <c r="BD22" s="351">
        <v>10.890639999999999</v>
      </c>
      <c r="BE22" s="351">
        <v>10.9018</v>
      </c>
      <c r="BF22" s="351">
        <v>10.94706</v>
      </c>
      <c r="BG22" s="351">
        <v>11.113939999999999</v>
      </c>
      <c r="BH22" s="351">
        <v>11.034380000000001</v>
      </c>
      <c r="BI22" s="351">
        <v>11.50609</v>
      </c>
      <c r="BJ22" s="351">
        <v>11.11833</v>
      </c>
      <c r="BK22" s="351">
        <v>11.3779</v>
      </c>
      <c r="BL22" s="351">
        <v>11.26787</v>
      </c>
      <c r="BM22" s="351">
        <v>11.00977</v>
      </c>
      <c r="BN22" s="351">
        <v>11.06264</v>
      </c>
      <c r="BO22" s="351">
        <v>11.09582</v>
      </c>
      <c r="BP22" s="351">
        <v>11.2441</v>
      </c>
      <c r="BQ22" s="351">
        <v>11.284660000000001</v>
      </c>
      <c r="BR22" s="351">
        <v>11.280139999999999</v>
      </c>
      <c r="BS22" s="351">
        <v>11.398440000000001</v>
      </c>
      <c r="BT22" s="351">
        <v>11.355689999999999</v>
      </c>
      <c r="BU22" s="351">
        <v>11.79598</v>
      </c>
      <c r="BV22" s="351">
        <v>11.337960000000001</v>
      </c>
    </row>
    <row r="23" spans="1:74" ht="11.1" customHeight="1" x14ac:dyDescent="0.2">
      <c r="A23" s="119" t="s">
        <v>648</v>
      </c>
      <c r="B23" s="204" t="s">
        <v>450</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8.2744505578999998</v>
      </c>
      <c r="AB23" s="213">
        <v>8.5578313186999999</v>
      </c>
      <c r="AC23" s="213">
        <v>8.4581397773999996</v>
      </c>
      <c r="AD23" s="213">
        <v>8.2587332962000009</v>
      </c>
      <c r="AE23" s="213">
        <v>8.1713080133999991</v>
      </c>
      <c r="AF23" s="213">
        <v>8.2686824323000003</v>
      </c>
      <c r="AG23" s="213">
        <v>8.1653751182000001</v>
      </c>
      <c r="AH23" s="213">
        <v>8.3063856987999998</v>
      </c>
      <c r="AI23" s="213">
        <v>8.0873388427999995</v>
      </c>
      <c r="AJ23" s="213">
        <v>8.0042747718000005</v>
      </c>
      <c r="AK23" s="213">
        <v>8.1848480943999995</v>
      </c>
      <c r="AL23" s="213">
        <v>7.8606613000000003</v>
      </c>
      <c r="AM23" s="213">
        <v>7.9826068609999998</v>
      </c>
      <c r="AN23" s="213">
        <v>8.1513511644999994</v>
      </c>
      <c r="AO23" s="213">
        <v>8.2218150155000007</v>
      </c>
      <c r="AP23" s="213">
        <v>8.1254781643000005</v>
      </c>
      <c r="AQ23" s="213">
        <v>7.9021179299000002</v>
      </c>
      <c r="AR23" s="213">
        <v>7.9856512149999999</v>
      </c>
      <c r="AS23" s="213">
        <v>8.0029284188999998</v>
      </c>
      <c r="AT23" s="213">
        <v>8.3815143832000008</v>
      </c>
      <c r="AU23" s="213">
        <v>8.5022270276</v>
      </c>
      <c r="AV23" s="213">
        <v>8.1672926498000002</v>
      </c>
      <c r="AW23" s="213">
        <v>7.9604224015999998</v>
      </c>
      <c r="AX23" s="213">
        <v>8.0443119794999998</v>
      </c>
      <c r="AY23" s="213">
        <v>7.79</v>
      </c>
      <c r="AZ23" s="213">
        <v>7.98</v>
      </c>
      <c r="BA23" s="213">
        <v>7.9238220000000004</v>
      </c>
      <c r="BB23" s="213">
        <v>7.9038659999999998</v>
      </c>
      <c r="BC23" s="351">
        <v>7.685181</v>
      </c>
      <c r="BD23" s="351">
        <v>7.8176860000000001</v>
      </c>
      <c r="BE23" s="351">
        <v>7.8071469999999996</v>
      </c>
      <c r="BF23" s="351">
        <v>8.2310510000000008</v>
      </c>
      <c r="BG23" s="351">
        <v>8.4556280000000008</v>
      </c>
      <c r="BH23" s="351">
        <v>8.1259720000000009</v>
      </c>
      <c r="BI23" s="351">
        <v>7.9109030000000002</v>
      </c>
      <c r="BJ23" s="351">
        <v>8.0291359999999994</v>
      </c>
      <c r="BK23" s="351">
        <v>7.797847</v>
      </c>
      <c r="BL23" s="351">
        <v>8.0570889999999995</v>
      </c>
      <c r="BM23" s="351">
        <v>8.0555029999999999</v>
      </c>
      <c r="BN23" s="351">
        <v>8.0161219999999993</v>
      </c>
      <c r="BO23" s="351">
        <v>7.8022289999999996</v>
      </c>
      <c r="BP23" s="351">
        <v>7.9052230000000003</v>
      </c>
      <c r="BQ23" s="351">
        <v>7.9491630000000004</v>
      </c>
      <c r="BR23" s="351">
        <v>8.3883770000000002</v>
      </c>
      <c r="BS23" s="351">
        <v>8.6078919999999997</v>
      </c>
      <c r="BT23" s="351">
        <v>8.2642299999999995</v>
      </c>
      <c r="BU23" s="351">
        <v>8.0087259999999993</v>
      </c>
      <c r="BV23" s="351">
        <v>8.0673689999999993</v>
      </c>
    </row>
    <row r="24" spans="1:74" ht="11.1" customHeight="1" x14ac:dyDescent="0.2">
      <c r="A24" s="119" t="s">
        <v>649</v>
      </c>
      <c r="B24" s="204" t="s">
        <v>451</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9.0160194981000004</v>
      </c>
      <c r="AB24" s="213">
        <v>9.2550665136999992</v>
      </c>
      <c r="AC24" s="213">
        <v>9.2471794535999994</v>
      </c>
      <c r="AD24" s="213">
        <v>9.4400546678000001</v>
      </c>
      <c r="AE24" s="213">
        <v>9.8375279198999994</v>
      </c>
      <c r="AF24" s="213">
        <v>10.029677682000001</v>
      </c>
      <c r="AG24" s="213">
        <v>9.9727562140000003</v>
      </c>
      <c r="AH24" s="213">
        <v>9.9674361450000006</v>
      </c>
      <c r="AI24" s="213">
        <v>9.7902898099000009</v>
      </c>
      <c r="AJ24" s="213">
        <v>9.6951900439000003</v>
      </c>
      <c r="AK24" s="213">
        <v>9.1967178474000004</v>
      </c>
      <c r="AL24" s="213">
        <v>8.8806673651000008</v>
      </c>
      <c r="AM24" s="213">
        <v>9.0191763955000006</v>
      </c>
      <c r="AN24" s="213">
        <v>9.3538213860999999</v>
      </c>
      <c r="AO24" s="213">
        <v>9.2433802883999991</v>
      </c>
      <c r="AP24" s="213">
        <v>9.3061098051000002</v>
      </c>
      <c r="AQ24" s="213">
        <v>9.6405189699000005</v>
      </c>
      <c r="AR24" s="213">
        <v>10.147076672000001</v>
      </c>
      <c r="AS24" s="213">
        <v>10.113995933</v>
      </c>
      <c r="AT24" s="213">
        <v>10.019801993</v>
      </c>
      <c r="AU24" s="213">
        <v>9.8650687465000004</v>
      </c>
      <c r="AV24" s="213">
        <v>9.5555470765999999</v>
      </c>
      <c r="AW24" s="213">
        <v>9.0865920241999998</v>
      </c>
      <c r="AX24" s="213">
        <v>8.8900341333000004</v>
      </c>
      <c r="AY24" s="213">
        <v>8.8699999999999992</v>
      </c>
      <c r="AZ24" s="213">
        <v>9.02</v>
      </c>
      <c r="BA24" s="213">
        <v>8.9916680000000007</v>
      </c>
      <c r="BB24" s="213">
        <v>9.1202129999999997</v>
      </c>
      <c r="BC24" s="351">
        <v>9.4961680000000008</v>
      </c>
      <c r="BD24" s="351">
        <v>10.038959999999999</v>
      </c>
      <c r="BE24" s="351">
        <v>10.04096</v>
      </c>
      <c r="BF24" s="351">
        <v>9.9779800000000005</v>
      </c>
      <c r="BG24" s="351">
        <v>9.8485809999999994</v>
      </c>
      <c r="BH24" s="351">
        <v>9.578614</v>
      </c>
      <c r="BI24" s="351">
        <v>9.1406679999999998</v>
      </c>
      <c r="BJ24" s="351">
        <v>8.9772169999999996</v>
      </c>
      <c r="BK24" s="351">
        <v>8.9851390000000002</v>
      </c>
      <c r="BL24" s="351">
        <v>9.1715689999999999</v>
      </c>
      <c r="BM24" s="351">
        <v>9.1792230000000004</v>
      </c>
      <c r="BN24" s="351">
        <v>9.3340080000000007</v>
      </c>
      <c r="BO24" s="351">
        <v>9.7434329999999996</v>
      </c>
      <c r="BP24" s="351">
        <v>10.323119999999999</v>
      </c>
      <c r="BQ24" s="351">
        <v>10.339639999999999</v>
      </c>
      <c r="BR24" s="351">
        <v>10.28192</v>
      </c>
      <c r="BS24" s="351">
        <v>10.14908</v>
      </c>
      <c r="BT24" s="351">
        <v>9.8531069999999996</v>
      </c>
      <c r="BU24" s="351">
        <v>9.3855339999999998</v>
      </c>
      <c r="BV24" s="351">
        <v>9.1870340000000006</v>
      </c>
    </row>
    <row r="25" spans="1:74" ht="11.1" customHeight="1" x14ac:dyDescent="0.2">
      <c r="A25" s="119" t="s">
        <v>650</v>
      </c>
      <c r="B25" s="206" t="s">
        <v>452</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12.775239257000001</v>
      </c>
      <c r="AB25" s="213">
        <v>12.792936924999999</v>
      </c>
      <c r="AC25" s="213">
        <v>13.028551917</v>
      </c>
      <c r="AD25" s="213">
        <v>13.023494317999999</v>
      </c>
      <c r="AE25" s="213">
        <v>13.584921553999999</v>
      </c>
      <c r="AF25" s="213">
        <v>15.242711383</v>
      </c>
      <c r="AG25" s="213">
        <v>15.923991055</v>
      </c>
      <c r="AH25" s="213">
        <v>16.336530929999999</v>
      </c>
      <c r="AI25" s="213">
        <v>14.709594266</v>
      </c>
      <c r="AJ25" s="213">
        <v>15.047869337</v>
      </c>
      <c r="AK25" s="213">
        <v>13.703727838000001</v>
      </c>
      <c r="AL25" s="213">
        <v>13.261645355000001</v>
      </c>
      <c r="AM25" s="213">
        <v>12.994961515</v>
      </c>
      <c r="AN25" s="213">
        <v>13.107537732999999</v>
      </c>
      <c r="AO25" s="213">
        <v>12.853274647999999</v>
      </c>
      <c r="AP25" s="213">
        <v>13.135292486999999</v>
      </c>
      <c r="AQ25" s="213">
        <v>13.727331251000001</v>
      </c>
      <c r="AR25" s="213">
        <v>15.610634735</v>
      </c>
      <c r="AS25" s="213">
        <v>16.310701311999999</v>
      </c>
      <c r="AT25" s="213">
        <v>16.279132958000002</v>
      </c>
      <c r="AU25" s="213">
        <v>16.458870116</v>
      </c>
      <c r="AV25" s="213">
        <v>15.535696250999999</v>
      </c>
      <c r="AW25" s="213">
        <v>14.401091762</v>
      </c>
      <c r="AX25" s="213">
        <v>13.357694224999999</v>
      </c>
      <c r="AY25" s="213">
        <v>13.37</v>
      </c>
      <c r="AZ25" s="213">
        <v>13.57</v>
      </c>
      <c r="BA25" s="213">
        <v>13.042070000000001</v>
      </c>
      <c r="BB25" s="213">
        <v>13.087109999999999</v>
      </c>
      <c r="BC25" s="351">
        <v>13.690619999999999</v>
      </c>
      <c r="BD25" s="351">
        <v>15.484870000000001</v>
      </c>
      <c r="BE25" s="351">
        <v>16.15061</v>
      </c>
      <c r="BF25" s="351">
        <v>16.072320000000001</v>
      </c>
      <c r="BG25" s="351">
        <v>16.203320000000001</v>
      </c>
      <c r="BH25" s="351">
        <v>15.358269999999999</v>
      </c>
      <c r="BI25" s="351">
        <v>14.24912</v>
      </c>
      <c r="BJ25" s="351">
        <v>13.235429999999999</v>
      </c>
      <c r="BK25" s="351">
        <v>13.29271</v>
      </c>
      <c r="BL25" s="351">
        <v>13.55829</v>
      </c>
      <c r="BM25" s="351">
        <v>13.19825</v>
      </c>
      <c r="BN25" s="351">
        <v>13.48875</v>
      </c>
      <c r="BO25" s="351">
        <v>14.098890000000001</v>
      </c>
      <c r="BP25" s="351">
        <v>16.095179999999999</v>
      </c>
      <c r="BQ25" s="351">
        <v>16.845389999999998</v>
      </c>
      <c r="BR25" s="351">
        <v>16.891480000000001</v>
      </c>
      <c r="BS25" s="351">
        <v>17.155110000000001</v>
      </c>
      <c r="BT25" s="351">
        <v>16.26764</v>
      </c>
      <c r="BU25" s="351">
        <v>15.159520000000001</v>
      </c>
      <c r="BV25" s="351">
        <v>14.1256</v>
      </c>
    </row>
    <row r="26" spans="1:74" ht="11.1" customHeight="1" x14ac:dyDescent="0.2">
      <c r="A26" s="119" t="s">
        <v>651</v>
      </c>
      <c r="B26" s="206" t="s">
        <v>426</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10.3</v>
      </c>
      <c r="AN26" s="213">
        <v>10.54</v>
      </c>
      <c r="AO26" s="213">
        <v>10.45</v>
      </c>
      <c r="AP26" s="213">
        <v>10.51</v>
      </c>
      <c r="AQ26" s="213">
        <v>10.51</v>
      </c>
      <c r="AR26" s="213">
        <v>10.88</v>
      </c>
      <c r="AS26" s="213">
        <v>11.01</v>
      </c>
      <c r="AT26" s="213">
        <v>11.01</v>
      </c>
      <c r="AU26" s="213">
        <v>10.97</v>
      </c>
      <c r="AV26" s="213">
        <v>10.74</v>
      </c>
      <c r="AW26" s="213">
        <v>10.52</v>
      </c>
      <c r="AX26" s="213">
        <v>10.31</v>
      </c>
      <c r="AY26" s="213">
        <v>10.28</v>
      </c>
      <c r="AZ26" s="213">
        <v>10.36</v>
      </c>
      <c r="BA26" s="213">
        <v>10.22362</v>
      </c>
      <c r="BB26" s="213">
        <v>10.30486</v>
      </c>
      <c r="BC26" s="351">
        <v>10.35867</v>
      </c>
      <c r="BD26" s="351">
        <v>10.721719999999999</v>
      </c>
      <c r="BE26" s="351">
        <v>10.823370000000001</v>
      </c>
      <c r="BF26" s="351">
        <v>10.843310000000001</v>
      </c>
      <c r="BG26" s="351">
        <v>10.908049999999999</v>
      </c>
      <c r="BH26" s="351">
        <v>10.69744</v>
      </c>
      <c r="BI26" s="351">
        <v>10.493029999999999</v>
      </c>
      <c r="BJ26" s="351">
        <v>10.2956</v>
      </c>
      <c r="BK26" s="351">
        <v>10.305</v>
      </c>
      <c r="BL26" s="351">
        <v>10.45879</v>
      </c>
      <c r="BM26" s="351">
        <v>10.40466</v>
      </c>
      <c r="BN26" s="351">
        <v>10.543430000000001</v>
      </c>
      <c r="BO26" s="351">
        <v>10.5885</v>
      </c>
      <c r="BP26" s="351">
        <v>10.98734</v>
      </c>
      <c r="BQ26" s="351">
        <v>11.141120000000001</v>
      </c>
      <c r="BR26" s="351">
        <v>11.20431</v>
      </c>
      <c r="BS26" s="351">
        <v>11.287140000000001</v>
      </c>
      <c r="BT26" s="351">
        <v>11.057399999999999</v>
      </c>
      <c r="BU26" s="351">
        <v>10.835050000000001</v>
      </c>
      <c r="BV26" s="351">
        <v>10.607060000000001</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4"/>
      <c r="BD27" s="484"/>
      <c r="BE27" s="484"/>
      <c r="BF27" s="484"/>
      <c r="BG27" s="484"/>
      <c r="BH27" s="484"/>
      <c r="BI27" s="484"/>
      <c r="BJ27" s="484"/>
      <c r="BK27" s="484"/>
      <c r="BL27" s="484"/>
      <c r="BM27" s="484"/>
      <c r="BN27" s="484"/>
      <c r="BO27" s="484"/>
      <c r="BP27" s="484"/>
      <c r="BQ27" s="484"/>
      <c r="BR27" s="484"/>
      <c r="BS27" s="484"/>
      <c r="BT27" s="484"/>
      <c r="BU27" s="484"/>
      <c r="BV27" s="484"/>
    </row>
    <row r="28" spans="1:74" ht="11.1" customHeight="1" x14ac:dyDescent="0.2">
      <c r="A28" s="119" t="s">
        <v>652</v>
      </c>
      <c r="B28" s="204" t="s">
        <v>445</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13.743459837</v>
      </c>
      <c r="AB28" s="213">
        <v>13.987010441000001</v>
      </c>
      <c r="AC28" s="213">
        <v>13.037393857</v>
      </c>
      <c r="AD28" s="213">
        <v>12.974206239000001</v>
      </c>
      <c r="AE28" s="213">
        <v>12.691192719</v>
      </c>
      <c r="AF28" s="213">
        <v>13.178389618000001</v>
      </c>
      <c r="AG28" s="213">
        <v>13.112714295</v>
      </c>
      <c r="AH28" s="213">
        <v>13.028683445</v>
      </c>
      <c r="AI28" s="213">
        <v>13.134027527000001</v>
      </c>
      <c r="AJ28" s="213">
        <v>12.898097559</v>
      </c>
      <c r="AK28" s="213">
        <v>13.044944564</v>
      </c>
      <c r="AL28" s="213">
        <v>13.610097356000001</v>
      </c>
      <c r="AM28" s="213">
        <v>13.269264594999999</v>
      </c>
      <c r="AN28" s="213">
        <v>13.970263465</v>
      </c>
      <c r="AO28" s="213">
        <v>13.192337621</v>
      </c>
      <c r="AP28" s="213">
        <v>13.102740324999999</v>
      </c>
      <c r="AQ28" s="213">
        <v>12.499757495000001</v>
      </c>
      <c r="AR28" s="213">
        <v>13.111206412</v>
      </c>
      <c r="AS28" s="213">
        <v>12.595517953</v>
      </c>
      <c r="AT28" s="213">
        <v>12.643510137</v>
      </c>
      <c r="AU28" s="213">
        <v>12.768149062999999</v>
      </c>
      <c r="AV28" s="213">
        <v>12.342065740000001</v>
      </c>
      <c r="AW28" s="213">
        <v>12.952240010000001</v>
      </c>
      <c r="AX28" s="213">
        <v>12.825563623000001</v>
      </c>
      <c r="AY28" s="213">
        <v>12.82</v>
      </c>
      <c r="AZ28" s="213">
        <v>12.87</v>
      </c>
      <c r="BA28" s="213">
        <v>12.04964</v>
      </c>
      <c r="BB28" s="213">
        <v>12.197010000000001</v>
      </c>
      <c r="BC28" s="351">
        <v>11.83634</v>
      </c>
      <c r="BD28" s="351">
        <v>12.53593</v>
      </c>
      <c r="BE28" s="351">
        <v>12.16342</v>
      </c>
      <c r="BF28" s="351">
        <v>12.306139999999999</v>
      </c>
      <c r="BG28" s="351">
        <v>12.41728</v>
      </c>
      <c r="BH28" s="351">
        <v>12.204129999999999</v>
      </c>
      <c r="BI28" s="351">
        <v>12.82788</v>
      </c>
      <c r="BJ28" s="351">
        <v>12.795389999999999</v>
      </c>
      <c r="BK28" s="351">
        <v>12.963380000000001</v>
      </c>
      <c r="BL28" s="351">
        <v>13.02327</v>
      </c>
      <c r="BM28" s="351">
        <v>12.427210000000001</v>
      </c>
      <c r="BN28" s="351">
        <v>12.577070000000001</v>
      </c>
      <c r="BO28" s="351">
        <v>12.118819999999999</v>
      </c>
      <c r="BP28" s="351">
        <v>12.83311</v>
      </c>
      <c r="BQ28" s="351">
        <v>12.46062</v>
      </c>
      <c r="BR28" s="351">
        <v>12.59389</v>
      </c>
      <c r="BS28" s="351">
        <v>12.66835</v>
      </c>
      <c r="BT28" s="351">
        <v>12.3538</v>
      </c>
      <c r="BU28" s="351">
        <v>12.91484</v>
      </c>
      <c r="BV28" s="351">
        <v>12.84929</v>
      </c>
    </row>
    <row r="29" spans="1:74" ht="11.1" customHeight="1" x14ac:dyDescent="0.2">
      <c r="A29" s="119" t="s">
        <v>653</v>
      </c>
      <c r="B29" s="187" t="s">
        <v>478</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7.7015788498999997</v>
      </c>
      <c r="AB29" s="213">
        <v>7.4247497699</v>
      </c>
      <c r="AC29" s="213">
        <v>6.6332644272000003</v>
      </c>
      <c r="AD29" s="213">
        <v>6.6897881906999999</v>
      </c>
      <c r="AE29" s="213">
        <v>6.9264165220000002</v>
      </c>
      <c r="AF29" s="213">
        <v>6.9221354017000003</v>
      </c>
      <c r="AG29" s="213">
        <v>6.9547638714</v>
      </c>
      <c r="AH29" s="213">
        <v>6.9322286193</v>
      </c>
      <c r="AI29" s="213">
        <v>6.8551611817999998</v>
      </c>
      <c r="AJ29" s="213">
        <v>6.8860219965000002</v>
      </c>
      <c r="AK29" s="213">
        <v>6.8106240491000003</v>
      </c>
      <c r="AL29" s="213">
        <v>6.7859536605999997</v>
      </c>
      <c r="AM29" s="213">
        <v>6.7924882494999999</v>
      </c>
      <c r="AN29" s="213">
        <v>6.7176068527000004</v>
      </c>
      <c r="AO29" s="213">
        <v>6.6638606848000004</v>
      </c>
      <c r="AP29" s="213">
        <v>6.5540371444999996</v>
      </c>
      <c r="AQ29" s="213">
        <v>6.6651426193000001</v>
      </c>
      <c r="AR29" s="213">
        <v>6.3589111281999999</v>
      </c>
      <c r="AS29" s="213">
        <v>6.5431087002000003</v>
      </c>
      <c r="AT29" s="213">
        <v>6.6305776808000001</v>
      </c>
      <c r="AU29" s="213">
        <v>6.4482193641999999</v>
      </c>
      <c r="AV29" s="213">
        <v>6.4282367362999997</v>
      </c>
      <c r="AW29" s="213">
        <v>6.3774059407000001</v>
      </c>
      <c r="AX29" s="213">
        <v>6.3917452349000001</v>
      </c>
      <c r="AY29" s="213">
        <v>6.37</v>
      </c>
      <c r="AZ29" s="213">
        <v>6.39</v>
      </c>
      <c r="BA29" s="213">
        <v>6.222855</v>
      </c>
      <c r="BB29" s="213">
        <v>6.1988089999999998</v>
      </c>
      <c r="BC29" s="351">
        <v>6.356274</v>
      </c>
      <c r="BD29" s="351">
        <v>6.0831379999999999</v>
      </c>
      <c r="BE29" s="351">
        <v>6.3049759999999999</v>
      </c>
      <c r="BF29" s="351">
        <v>6.4568469999999998</v>
      </c>
      <c r="BG29" s="351">
        <v>6.2630590000000002</v>
      </c>
      <c r="BH29" s="351">
        <v>6.3999930000000003</v>
      </c>
      <c r="BI29" s="351">
        <v>6.3435600000000001</v>
      </c>
      <c r="BJ29" s="351">
        <v>6.4831789999999998</v>
      </c>
      <c r="BK29" s="351">
        <v>6.6046560000000003</v>
      </c>
      <c r="BL29" s="351">
        <v>6.6577590000000004</v>
      </c>
      <c r="BM29" s="351">
        <v>6.5633499999999998</v>
      </c>
      <c r="BN29" s="351">
        <v>6.5135969999999999</v>
      </c>
      <c r="BO29" s="351">
        <v>6.5987679999999997</v>
      </c>
      <c r="BP29" s="351">
        <v>6.3045780000000002</v>
      </c>
      <c r="BQ29" s="351">
        <v>6.5358689999999999</v>
      </c>
      <c r="BR29" s="351">
        <v>6.6731009999999999</v>
      </c>
      <c r="BS29" s="351">
        <v>6.4246119999999998</v>
      </c>
      <c r="BT29" s="351">
        <v>6.4607190000000001</v>
      </c>
      <c r="BU29" s="351">
        <v>6.3338679999999998</v>
      </c>
      <c r="BV29" s="351">
        <v>6.4395309999999997</v>
      </c>
    </row>
    <row r="30" spans="1:74" ht="11.1" customHeight="1" x14ac:dyDescent="0.2">
      <c r="A30" s="119" t="s">
        <v>654</v>
      </c>
      <c r="B30" s="204" t="s">
        <v>446</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7.4038972962000003</v>
      </c>
      <c r="AB30" s="213">
        <v>7.1158958564999999</v>
      </c>
      <c r="AC30" s="213">
        <v>6.9322158692000002</v>
      </c>
      <c r="AD30" s="213">
        <v>7.0171455253000001</v>
      </c>
      <c r="AE30" s="213">
        <v>7.0336994200999996</v>
      </c>
      <c r="AF30" s="213">
        <v>7.063906792</v>
      </c>
      <c r="AG30" s="213">
        <v>7.1323499839000002</v>
      </c>
      <c r="AH30" s="213">
        <v>7.0649102207999999</v>
      </c>
      <c r="AI30" s="213">
        <v>7.0201144563</v>
      </c>
      <c r="AJ30" s="213">
        <v>7.1197258566999997</v>
      </c>
      <c r="AK30" s="213">
        <v>7.1006128182000001</v>
      </c>
      <c r="AL30" s="213">
        <v>7.2444218226999997</v>
      </c>
      <c r="AM30" s="213">
        <v>7.0072963784000004</v>
      </c>
      <c r="AN30" s="213">
        <v>7.0559193281999999</v>
      </c>
      <c r="AO30" s="213">
        <v>7.0403784672</v>
      </c>
      <c r="AP30" s="213">
        <v>6.9567896410000003</v>
      </c>
      <c r="AQ30" s="213">
        <v>6.789361424</v>
      </c>
      <c r="AR30" s="213">
        <v>6.7763910592999999</v>
      </c>
      <c r="AS30" s="213">
        <v>6.9111214979</v>
      </c>
      <c r="AT30" s="213">
        <v>6.8686281915</v>
      </c>
      <c r="AU30" s="213">
        <v>6.6988320071</v>
      </c>
      <c r="AV30" s="213">
        <v>6.8714725435000004</v>
      </c>
      <c r="AW30" s="213">
        <v>6.8726438439999997</v>
      </c>
      <c r="AX30" s="213">
        <v>6.5342629426999999</v>
      </c>
      <c r="AY30" s="213">
        <v>6.51</v>
      </c>
      <c r="AZ30" s="213">
        <v>6.56</v>
      </c>
      <c r="BA30" s="213">
        <v>6.7347340000000004</v>
      </c>
      <c r="BB30" s="213">
        <v>6.806305</v>
      </c>
      <c r="BC30" s="351">
        <v>6.7110839999999996</v>
      </c>
      <c r="BD30" s="351">
        <v>6.7487649999999997</v>
      </c>
      <c r="BE30" s="351">
        <v>6.9328950000000003</v>
      </c>
      <c r="BF30" s="351">
        <v>6.9541539999999999</v>
      </c>
      <c r="BG30" s="351">
        <v>6.8004980000000002</v>
      </c>
      <c r="BH30" s="351">
        <v>7.0665009999999997</v>
      </c>
      <c r="BI30" s="351">
        <v>7.0650539999999999</v>
      </c>
      <c r="BJ30" s="351">
        <v>6.8088179999999996</v>
      </c>
      <c r="BK30" s="351">
        <v>6.8531940000000002</v>
      </c>
      <c r="BL30" s="351">
        <v>6.9360900000000001</v>
      </c>
      <c r="BM30" s="351">
        <v>7.0937140000000003</v>
      </c>
      <c r="BN30" s="351">
        <v>7.1420440000000003</v>
      </c>
      <c r="BO30" s="351">
        <v>7.0030830000000002</v>
      </c>
      <c r="BP30" s="351">
        <v>7.0317309999999997</v>
      </c>
      <c r="BQ30" s="351">
        <v>7.2213599999999998</v>
      </c>
      <c r="BR30" s="351">
        <v>7.2288560000000004</v>
      </c>
      <c r="BS30" s="351">
        <v>7.0377429999999999</v>
      </c>
      <c r="BT30" s="351">
        <v>7.2512869999999996</v>
      </c>
      <c r="BU30" s="351">
        <v>7.2088710000000003</v>
      </c>
      <c r="BV30" s="351">
        <v>6.928833</v>
      </c>
    </row>
    <row r="31" spans="1:74" ht="11.1" customHeight="1" x14ac:dyDescent="0.2">
      <c r="A31" s="119" t="s">
        <v>655</v>
      </c>
      <c r="B31" s="204" t="s">
        <v>447</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6.8690717096</v>
      </c>
      <c r="AB31" s="213">
        <v>7.0549150577999997</v>
      </c>
      <c r="AC31" s="213">
        <v>6.9788118078999997</v>
      </c>
      <c r="AD31" s="213">
        <v>6.7386380810000004</v>
      </c>
      <c r="AE31" s="213">
        <v>7.1789870447000004</v>
      </c>
      <c r="AF31" s="213">
        <v>7.9058580155999998</v>
      </c>
      <c r="AG31" s="213">
        <v>8.1680137433999995</v>
      </c>
      <c r="AH31" s="213">
        <v>7.9233628528000004</v>
      </c>
      <c r="AI31" s="213">
        <v>7.7044271603999999</v>
      </c>
      <c r="AJ31" s="213">
        <v>6.9565736746000004</v>
      </c>
      <c r="AK31" s="213">
        <v>6.8587843203999999</v>
      </c>
      <c r="AL31" s="213">
        <v>6.7425682765000001</v>
      </c>
      <c r="AM31" s="213">
        <v>6.8602872245000004</v>
      </c>
      <c r="AN31" s="213">
        <v>7.2382895305000003</v>
      </c>
      <c r="AO31" s="213">
        <v>7.3174085524999999</v>
      </c>
      <c r="AP31" s="213">
        <v>6.8679391670000003</v>
      </c>
      <c r="AQ31" s="213">
        <v>7.1755995437999998</v>
      </c>
      <c r="AR31" s="213">
        <v>7.9564330955000004</v>
      </c>
      <c r="AS31" s="213">
        <v>8.1620128792000006</v>
      </c>
      <c r="AT31" s="213">
        <v>8.2081236618000002</v>
      </c>
      <c r="AU31" s="213">
        <v>7.9035103342999999</v>
      </c>
      <c r="AV31" s="213">
        <v>7.0618087053999998</v>
      </c>
      <c r="AW31" s="213">
        <v>6.8138851309000001</v>
      </c>
      <c r="AX31" s="213">
        <v>6.7221402317000001</v>
      </c>
      <c r="AY31" s="213">
        <v>6.78</v>
      </c>
      <c r="AZ31" s="213">
        <v>6.92</v>
      </c>
      <c r="BA31" s="213">
        <v>7.3343030000000002</v>
      </c>
      <c r="BB31" s="213">
        <v>7.0404099999999996</v>
      </c>
      <c r="BC31" s="351">
        <v>7.4179180000000002</v>
      </c>
      <c r="BD31" s="351">
        <v>8.2675710000000002</v>
      </c>
      <c r="BE31" s="351">
        <v>8.5027209999999993</v>
      </c>
      <c r="BF31" s="351">
        <v>8.5898009999999996</v>
      </c>
      <c r="BG31" s="351">
        <v>8.2850190000000001</v>
      </c>
      <c r="BH31" s="351">
        <v>7.4200460000000001</v>
      </c>
      <c r="BI31" s="351">
        <v>7.1613360000000004</v>
      </c>
      <c r="BJ31" s="351">
        <v>7.0968159999999996</v>
      </c>
      <c r="BK31" s="351">
        <v>7.1686680000000003</v>
      </c>
      <c r="BL31" s="351">
        <v>7.3195519999999998</v>
      </c>
      <c r="BM31" s="351">
        <v>7.6876360000000004</v>
      </c>
      <c r="BN31" s="351">
        <v>7.3317940000000004</v>
      </c>
      <c r="BO31" s="351">
        <v>7.6931089999999998</v>
      </c>
      <c r="BP31" s="351">
        <v>8.5491469999999996</v>
      </c>
      <c r="BQ31" s="351">
        <v>8.7820260000000001</v>
      </c>
      <c r="BR31" s="351">
        <v>8.855518</v>
      </c>
      <c r="BS31" s="351">
        <v>8.5231729999999999</v>
      </c>
      <c r="BT31" s="351">
        <v>7.6141560000000004</v>
      </c>
      <c r="BU31" s="351">
        <v>7.3367449999999996</v>
      </c>
      <c r="BV31" s="351">
        <v>7.2661850000000001</v>
      </c>
    </row>
    <row r="32" spans="1:74" ht="11.1" customHeight="1" x14ac:dyDescent="0.2">
      <c r="A32" s="119" t="s">
        <v>656</v>
      </c>
      <c r="B32" s="204" t="s">
        <v>448</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7.0003253875000002</v>
      </c>
      <c r="AB32" s="213">
        <v>6.4437217431000002</v>
      </c>
      <c r="AC32" s="213">
        <v>6.2580873235999999</v>
      </c>
      <c r="AD32" s="213">
        <v>6.327934409</v>
      </c>
      <c r="AE32" s="213">
        <v>6.2831371840000001</v>
      </c>
      <c r="AF32" s="213">
        <v>6.6677145532999997</v>
      </c>
      <c r="AG32" s="213">
        <v>6.7696614496</v>
      </c>
      <c r="AH32" s="213">
        <v>6.4907889610999998</v>
      </c>
      <c r="AI32" s="213">
        <v>6.6885250873000004</v>
      </c>
      <c r="AJ32" s="213">
        <v>6.2597714393999997</v>
      </c>
      <c r="AK32" s="213">
        <v>6.7000793882999998</v>
      </c>
      <c r="AL32" s="213">
        <v>6.3344873702999998</v>
      </c>
      <c r="AM32" s="213">
        <v>6.1672989613000002</v>
      </c>
      <c r="AN32" s="213">
        <v>6.1956927896999998</v>
      </c>
      <c r="AO32" s="213">
        <v>6.2930323877000003</v>
      </c>
      <c r="AP32" s="213">
        <v>6.0627581526999998</v>
      </c>
      <c r="AQ32" s="213">
        <v>6.2897073960999998</v>
      </c>
      <c r="AR32" s="213">
        <v>6.4882625241999996</v>
      </c>
      <c r="AS32" s="213">
        <v>6.8165110409</v>
      </c>
      <c r="AT32" s="213">
        <v>6.7559997346999996</v>
      </c>
      <c r="AU32" s="213">
        <v>6.5788938418000003</v>
      </c>
      <c r="AV32" s="213">
        <v>6.2875528430000003</v>
      </c>
      <c r="AW32" s="213">
        <v>6.2626141587999999</v>
      </c>
      <c r="AX32" s="213">
        <v>5.9893907118999996</v>
      </c>
      <c r="AY32" s="213">
        <v>5.95</v>
      </c>
      <c r="AZ32" s="213">
        <v>6.06</v>
      </c>
      <c r="BA32" s="213">
        <v>6.0414009999999996</v>
      </c>
      <c r="BB32" s="213">
        <v>5.846851</v>
      </c>
      <c r="BC32" s="351">
        <v>6.1066099999999999</v>
      </c>
      <c r="BD32" s="351">
        <v>6.3099220000000003</v>
      </c>
      <c r="BE32" s="351">
        <v>6.659116</v>
      </c>
      <c r="BF32" s="351">
        <v>6.6335769999999998</v>
      </c>
      <c r="BG32" s="351">
        <v>6.4468459999999999</v>
      </c>
      <c r="BH32" s="351">
        <v>6.2531590000000001</v>
      </c>
      <c r="BI32" s="351">
        <v>6.2225840000000003</v>
      </c>
      <c r="BJ32" s="351">
        <v>6.010618</v>
      </c>
      <c r="BK32" s="351">
        <v>6.0504749999999996</v>
      </c>
      <c r="BL32" s="351">
        <v>6.1793589999999998</v>
      </c>
      <c r="BM32" s="351">
        <v>6.228288</v>
      </c>
      <c r="BN32" s="351">
        <v>6.0308450000000002</v>
      </c>
      <c r="BO32" s="351">
        <v>6.2638350000000003</v>
      </c>
      <c r="BP32" s="351">
        <v>6.4730109999999996</v>
      </c>
      <c r="BQ32" s="351">
        <v>6.834619</v>
      </c>
      <c r="BR32" s="351">
        <v>6.8008439999999997</v>
      </c>
      <c r="BS32" s="351">
        <v>6.5851389999999999</v>
      </c>
      <c r="BT32" s="351">
        <v>6.3322010000000004</v>
      </c>
      <c r="BU32" s="351">
        <v>6.2631540000000001</v>
      </c>
      <c r="BV32" s="351">
        <v>6.0316200000000002</v>
      </c>
    </row>
    <row r="33" spans="1:74" ht="11.1" customHeight="1" x14ac:dyDescent="0.2">
      <c r="A33" s="119" t="s">
        <v>657</v>
      </c>
      <c r="B33" s="204" t="s">
        <v>449</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5.8339369442000004</v>
      </c>
      <c r="AB33" s="213">
        <v>5.7024163877999996</v>
      </c>
      <c r="AC33" s="213">
        <v>5.6224713183999997</v>
      </c>
      <c r="AD33" s="213">
        <v>5.6697491477000002</v>
      </c>
      <c r="AE33" s="213">
        <v>5.8840932351999999</v>
      </c>
      <c r="AF33" s="213">
        <v>6.1054309913000004</v>
      </c>
      <c r="AG33" s="213">
        <v>5.9170219610999997</v>
      </c>
      <c r="AH33" s="213">
        <v>5.9018390924000004</v>
      </c>
      <c r="AI33" s="213">
        <v>5.9215446014999999</v>
      </c>
      <c r="AJ33" s="213">
        <v>5.7275136784000003</v>
      </c>
      <c r="AK33" s="213">
        <v>5.9641862106000003</v>
      </c>
      <c r="AL33" s="213">
        <v>5.8739027826000001</v>
      </c>
      <c r="AM33" s="213">
        <v>5.7212133154</v>
      </c>
      <c r="AN33" s="213">
        <v>5.7006001019000001</v>
      </c>
      <c r="AO33" s="213">
        <v>5.6622282034999998</v>
      </c>
      <c r="AP33" s="213">
        <v>5.7093635929</v>
      </c>
      <c r="AQ33" s="213">
        <v>5.8129142433999998</v>
      </c>
      <c r="AR33" s="213">
        <v>5.8070565203999998</v>
      </c>
      <c r="AS33" s="213">
        <v>6.0034586244000003</v>
      </c>
      <c r="AT33" s="213">
        <v>5.8921128064000001</v>
      </c>
      <c r="AU33" s="213">
        <v>5.9620521500999999</v>
      </c>
      <c r="AV33" s="213">
        <v>5.5647728604999998</v>
      </c>
      <c r="AW33" s="213">
        <v>5.8331021499000002</v>
      </c>
      <c r="AX33" s="213">
        <v>5.4256273613000001</v>
      </c>
      <c r="AY33" s="213">
        <v>5.49</v>
      </c>
      <c r="AZ33" s="213">
        <v>5.48</v>
      </c>
      <c r="BA33" s="213">
        <v>5.4591409999999998</v>
      </c>
      <c r="BB33" s="213">
        <v>5.5817290000000002</v>
      </c>
      <c r="BC33" s="351">
        <v>5.7332070000000002</v>
      </c>
      <c r="BD33" s="351">
        <v>5.7572049999999999</v>
      </c>
      <c r="BE33" s="351">
        <v>5.9848650000000001</v>
      </c>
      <c r="BF33" s="351">
        <v>5.9225709999999996</v>
      </c>
      <c r="BG33" s="351">
        <v>5.9903959999999996</v>
      </c>
      <c r="BH33" s="351">
        <v>5.6678810000000004</v>
      </c>
      <c r="BI33" s="351">
        <v>5.9412919999999998</v>
      </c>
      <c r="BJ33" s="351">
        <v>5.5881679999999996</v>
      </c>
      <c r="BK33" s="351">
        <v>5.719646</v>
      </c>
      <c r="BL33" s="351">
        <v>5.7185509999999997</v>
      </c>
      <c r="BM33" s="351">
        <v>5.7065279999999996</v>
      </c>
      <c r="BN33" s="351">
        <v>5.7957679999999998</v>
      </c>
      <c r="BO33" s="351">
        <v>5.8983699999999999</v>
      </c>
      <c r="BP33" s="351">
        <v>5.9047939999999999</v>
      </c>
      <c r="BQ33" s="351">
        <v>6.1335470000000001</v>
      </c>
      <c r="BR33" s="351">
        <v>6.0528469999999999</v>
      </c>
      <c r="BS33" s="351">
        <v>6.0923480000000003</v>
      </c>
      <c r="BT33" s="351">
        <v>5.7122929999999998</v>
      </c>
      <c r="BU33" s="351">
        <v>5.9510959999999997</v>
      </c>
      <c r="BV33" s="351">
        <v>5.5817759999999996</v>
      </c>
    </row>
    <row r="34" spans="1:74" ht="11.1" customHeight="1" x14ac:dyDescent="0.2">
      <c r="A34" s="119" t="s">
        <v>658</v>
      </c>
      <c r="B34" s="204" t="s">
        <v>450</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5.4916181898999996</v>
      </c>
      <c r="AB34" s="213">
        <v>5.3453260453000002</v>
      </c>
      <c r="AC34" s="213">
        <v>5.2930942292000003</v>
      </c>
      <c r="AD34" s="213">
        <v>5.1694811862999996</v>
      </c>
      <c r="AE34" s="213">
        <v>5.3785664182000001</v>
      </c>
      <c r="AF34" s="213">
        <v>5.6193993002999996</v>
      </c>
      <c r="AG34" s="213">
        <v>5.9142445166000002</v>
      </c>
      <c r="AH34" s="213">
        <v>5.6407986271999997</v>
      </c>
      <c r="AI34" s="213">
        <v>5.2450019610999998</v>
      </c>
      <c r="AJ34" s="213">
        <v>5.2158666593999996</v>
      </c>
      <c r="AK34" s="213">
        <v>5.3290778126999996</v>
      </c>
      <c r="AL34" s="213">
        <v>5.1073072724999999</v>
      </c>
      <c r="AM34" s="213">
        <v>5.1971684757999999</v>
      </c>
      <c r="AN34" s="213">
        <v>5.1842631426999999</v>
      </c>
      <c r="AO34" s="213">
        <v>5.3777063958999998</v>
      </c>
      <c r="AP34" s="213">
        <v>5.1933995596999996</v>
      </c>
      <c r="AQ34" s="213">
        <v>5.3094014714000002</v>
      </c>
      <c r="AR34" s="213">
        <v>5.3217529551</v>
      </c>
      <c r="AS34" s="213">
        <v>5.5694084166</v>
      </c>
      <c r="AT34" s="213">
        <v>6.8023359668000003</v>
      </c>
      <c r="AU34" s="213">
        <v>5.7457139399999999</v>
      </c>
      <c r="AV34" s="213">
        <v>5.4814824647</v>
      </c>
      <c r="AW34" s="213">
        <v>5.4056407536000002</v>
      </c>
      <c r="AX34" s="213">
        <v>4.9809992841000001</v>
      </c>
      <c r="AY34" s="213">
        <v>4.93</v>
      </c>
      <c r="AZ34" s="213">
        <v>5.0999999999999996</v>
      </c>
      <c r="BA34" s="213">
        <v>5.3323840000000002</v>
      </c>
      <c r="BB34" s="213">
        <v>5.1912320000000003</v>
      </c>
      <c r="BC34" s="351">
        <v>5.2696480000000001</v>
      </c>
      <c r="BD34" s="351">
        <v>5.2612110000000003</v>
      </c>
      <c r="BE34" s="351">
        <v>5.5182570000000002</v>
      </c>
      <c r="BF34" s="351">
        <v>6.822489</v>
      </c>
      <c r="BG34" s="351">
        <v>5.7876570000000003</v>
      </c>
      <c r="BH34" s="351">
        <v>5.6264570000000003</v>
      </c>
      <c r="BI34" s="351">
        <v>5.5321220000000002</v>
      </c>
      <c r="BJ34" s="351">
        <v>5.2527759999999999</v>
      </c>
      <c r="BK34" s="351">
        <v>5.2934720000000004</v>
      </c>
      <c r="BL34" s="351">
        <v>5.5442140000000002</v>
      </c>
      <c r="BM34" s="351">
        <v>5.6758660000000001</v>
      </c>
      <c r="BN34" s="351">
        <v>5.5080489999999998</v>
      </c>
      <c r="BO34" s="351">
        <v>5.5632440000000001</v>
      </c>
      <c r="BP34" s="351">
        <v>5.5484780000000002</v>
      </c>
      <c r="BQ34" s="351">
        <v>5.8173190000000004</v>
      </c>
      <c r="BR34" s="351">
        <v>7.1699570000000001</v>
      </c>
      <c r="BS34" s="351">
        <v>6.0318940000000003</v>
      </c>
      <c r="BT34" s="351">
        <v>5.7712539999999999</v>
      </c>
      <c r="BU34" s="351">
        <v>5.6132419999999996</v>
      </c>
      <c r="BV34" s="351">
        <v>5.3006979999999997</v>
      </c>
    </row>
    <row r="35" spans="1:74" s="120" customFormat="1" ht="11.1" customHeight="1" x14ac:dyDescent="0.2">
      <c r="A35" s="119" t="s">
        <v>659</v>
      </c>
      <c r="B35" s="204" t="s">
        <v>451</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6.0659690642999999</v>
      </c>
      <c r="AB35" s="213">
        <v>6.2066140629</v>
      </c>
      <c r="AC35" s="213">
        <v>6.1582705567999998</v>
      </c>
      <c r="AD35" s="213">
        <v>6.0981743399999999</v>
      </c>
      <c r="AE35" s="213">
        <v>6.4631410891999996</v>
      </c>
      <c r="AF35" s="213">
        <v>6.8974971807000003</v>
      </c>
      <c r="AG35" s="213">
        <v>7.0219595445999996</v>
      </c>
      <c r="AH35" s="213">
        <v>7.1709579748000003</v>
      </c>
      <c r="AI35" s="213">
        <v>6.7137118599000001</v>
      </c>
      <c r="AJ35" s="213">
        <v>6.3496661387</v>
      </c>
      <c r="AK35" s="213">
        <v>5.9479963513999996</v>
      </c>
      <c r="AL35" s="213">
        <v>5.9736211709000004</v>
      </c>
      <c r="AM35" s="213">
        <v>5.8578158972000001</v>
      </c>
      <c r="AN35" s="213">
        <v>6.3384315311000003</v>
      </c>
      <c r="AO35" s="213">
        <v>6.2361719693</v>
      </c>
      <c r="AP35" s="213">
        <v>5.9589591989999997</v>
      </c>
      <c r="AQ35" s="213">
        <v>6.0962431060000002</v>
      </c>
      <c r="AR35" s="213">
        <v>6.6420045161000001</v>
      </c>
      <c r="AS35" s="213">
        <v>6.7695745002000001</v>
      </c>
      <c r="AT35" s="213">
        <v>6.9384085872999997</v>
      </c>
      <c r="AU35" s="213">
        <v>6.6344250023000004</v>
      </c>
      <c r="AV35" s="213">
        <v>6.0887575521999997</v>
      </c>
      <c r="AW35" s="213">
        <v>5.8717952268999998</v>
      </c>
      <c r="AX35" s="213">
        <v>5.7104808714999997</v>
      </c>
      <c r="AY35" s="213">
        <v>5.66</v>
      </c>
      <c r="AZ35" s="213">
        <v>5.79</v>
      </c>
      <c r="BA35" s="213">
        <v>5.7535809999999996</v>
      </c>
      <c r="BB35" s="213">
        <v>5.6113090000000003</v>
      </c>
      <c r="BC35" s="351">
        <v>5.8194860000000004</v>
      </c>
      <c r="BD35" s="351">
        <v>6.3961110000000003</v>
      </c>
      <c r="BE35" s="351">
        <v>6.5766840000000002</v>
      </c>
      <c r="BF35" s="351">
        <v>6.7937070000000004</v>
      </c>
      <c r="BG35" s="351">
        <v>6.5113940000000001</v>
      </c>
      <c r="BH35" s="351">
        <v>6.0495109999999999</v>
      </c>
      <c r="BI35" s="351">
        <v>5.8412009999999999</v>
      </c>
      <c r="BJ35" s="351">
        <v>5.7312560000000001</v>
      </c>
      <c r="BK35" s="351">
        <v>5.7376930000000002</v>
      </c>
      <c r="BL35" s="351">
        <v>5.8899540000000004</v>
      </c>
      <c r="BM35" s="351">
        <v>5.9006920000000003</v>
      </c>
      <c r="BN35" s="351">
        <v>5.7696170000000002</v>
      </c>
      <c r="BO35" s="351">
        <v>5.9717750000000001</v>
      </c>
      <c r="BP35" s="351">
        <v>6.5719799999999999</v>
      </c>
      <c r="BQ35" s="351">
        <v>6.7639880000000003</v>
      </c>
      <c r="BR35" s="351">
        <v>6.9862599999999997</v>
      </c>
      <c r="BS35" s="351">
        <v>6.681667</v>
      </c>
      <c r="BT35" s="351">
        <v>6.1720889999999997</v>
      </c>
      <c r="BU35" s="351">
        <v>5.9358199999999997</v>
      </c>
      <c r="BV35" s="351">
        <v>5.8123310000000004</v>
      </c>
    </row>
    <row r="36" spans="1:74" s="120" customFormat="1" ht="11.1" customHeight="1" x14ac:dyDescent="0.2">
      <c r="A36" s="119" t="s">
        <v>660</v>
      </c>
      <c r="B36" s="206" t="s">
        <v>452</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8.3062974579999995</v>
      </c>
      <c r="AB36" s="213">
        <v>8.4115012282000006</v>
      </c>
      <c r="AC36" s="213">
        <v>8.6198852433000006</v>
      </c>
      <c r="AD36" s="213">
        <v>8.2714701579999996</v>
      </c>
      <c r="AE36" s="213">
        <v>9.0496763310000006</v>
      </c>
      <c r="AF36" s="213">
        <v>10.461004025999999</v>
      </c>
      <c r="AG36" s="213">
        <v>10.735866114</v>
      </c>
      <c r="AH36" s="213">
        <v>11.149826041000001</v>
      </c>
      <c r="AI36" s="213">
        <v>10.804989625999999</v>
      </c>
      <c r="AJ36" s="213">
        <v>10.453052883</v>
      </c>
      <c r="AK36" s="213">
        <v>9.6611005087000006</v>
      </c>
      <c r="AL36" s="213">
        <v>8.6074536419999994</v>
      </c>
      <c r="AM36" s="213">
        <v>8.3387913075999993</v>
      </c>
      <c r="AN36" s="213">
        <v>8.9308750948999993</v>
      </c>
      <c r="AO36" s="213">
        <v>8.7041162257</v>
      </c>
      <c r="AP36" s="213">
        <v>8.2990893406000001</v>
      </c>
      <c r="AQ36" s="213">
        <v>9.4292218820000002</v>
      </c>
      <c r="AR36" s="213">
        <v>10.544026175000001</v>
      </c>
      <c r="AS36" s="213">
        <v>11.117127118000001</v>
      </c>
      <c r="AT36" s="213">
        <v>11.370856499</v>
      </c>
      <c r="AU36" s="213">
        <v>11.279495269</v>
      </c>
      <c r="AV36" s="213">
        <v>11.104530518000001</v>
      </c>
      <c r="AW36" s="213">
        <v>10.303692318</v>
      </c>
      <c r="AX36" s="213">
        <v>8.9854958474999993</v>
      </c>
      <c r="AY36" s="213">
        <v>8.7799999999999994</v>
      </c>
      <c r="AZ36" s="213">
        <v>8.9</v>
      </c>
      <c r="BA36" s="213">
        <v>8.7594689999999993</v>
      </c>
      <c r="BB36" s="213">
        <v>8.3987379999999998</v>
      </c>
      <c r="BC36" s="351">
        <v>9.5371389999999998</v>
      </c>
      <c r="BD36" s="351">
        <v>10.67076</v>
      </c>
      <c r="BE36" s="351">
        <v>11.27596</v>
      </c>
      <c r="BF36" s="351">
        <v>11.58878</v>
      </c>
      <c r="BG36" s="351">
        <v>11.536160000000001</v>
      </c>
      <c r="BH36" s="351">
        <v>11.419650000000001</v>
      </c>
      <c r="BI36" s="351">
        <v>10.59308</v>
      </c>
      <c r="BJ36" s="351">
        <v>9.3312299999999997</v>
      </c>
      <c r="BK36" s="351">
        <v>9.1639180000000007</v>
      </c>
      <c r="BL36" s="351">
        <v>9.3376850000000005</v>
      </c>
      <c r="BM36" s="351">
        <v>9.1157009999999996</v>
      </c>
      <c r="BN36" s="351">
        <v>8.7508020000000002</v>
      </c>
      <c r="BO36" s="351">
        <v>9.9458970000000004</v>
      </c>
      <c r="BP36" s="351">
        <v>11.13691</v>
      </c>
      <c r="BQ36" s="351">
        <v>11.771699999999999</v>
      </c>
      <c r="BR36" s="351">
        <v>12.094390000000001</v>
      </c>
      <c r="BS36" s="351">
        <v>12.015499999999999</v>
      </c>
      <c r="BT36" s="351">
        <v>11.845829999999999</v>
      </c>
      <c r="BU36" s="351">
        <v>10.95787</v>
      </c>
      <c r="BV36" s="351">
        <v>9.6382069999999995</v>
      </c>
    </row>
    <row r="37" spans="1:74" s="120" customFormat="1" ht="11.1" customHeight="1" x14ac:dyDescent="0.2">
      <c r="A37" s="119" t="s">
        <v>661</v>
      </c>
      <c r="B37" s="206" t="s">
        <v>426</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6.79</v>
      </c>
      <c r="AF37" s="213">
        <v>7.17</v>
      </c>
      <c r="AG37" s="213">
        <v>7.32</v>
      </c>
      <c r="AH37" s="213">
        <v>7.25</v>
      </c>
      <c r="AI37" s="213">
        <v>7.05</v>
      </c>
      <c r="AJ37" s="213">
        <v>6.87</v>
      </c>
      <c r="AK37" s="213">
        <v>6.85</v>
      </c>
      <c r="AL37" s="213">
        <v>6.67</v>
      </c>
      <c r="AM37" s="213">
        <v>6.58</v>
      </c>
      <c r="AN37" s="213">
        <v>6.69</v>
      </c>
      <c r="AO37" s="213">
        <v>6.72</v>
      </c>
      <c r="AP37" s="213">
        <v>6.52</v>
      </c>
      <c r="AQ37" s="213">
        <v>6.7</v>
      </c>
      <c r="AR37" s="213">
        <v>6.91</v>
      </c>
      <c r="AS37" s="213">
        <v>7.19</v>
      </c>
      <c r="AT37" s="213">
        <v>7.45</v>
      </c>
      <c r="AU37" s="213">
        <v>7.1</v>
      </c>
      <c r="AV37" s="213">
        <v>6.86</v>
      </c>
      <c r="AW37" s="213">
        <v>6.73</v>
      </c>
      <c r="AX37" s="213">
        <v>6.37</v>
      </c>
      <c r="AY37" s="213">
        <v>6.33</v>
      </c>
      <c r="AZ37" s="213">
        <v>6.42</v>
      </c>
      <c r="BA37" s="213">
        <v>6.4973780000000003</v>
      </c>
      <c r="BB37" s="213">
        <v>6.3942880000000004</v>
      </c>
      <c r="BC37" s="351">
        <v>6.615774</v>
      </c>
      <c r="BD37" s="351">
        <v>6.8545530000000001</v>
      </c>
      <c r="BE37" s="351">
        <v>7.1714919999999998</v>
      </c>
      <c r="BF37" s="351">
        <v>7.4979810000000002</v>
      </c>
      <c r="BG37" s="351">
        <v>7.1548069999999999</v>
      </c>
      <c r="BH37" s="351">
        <v>6.9907719999999998</v>
      </c>
      <c r="BI37" s="351">
        <v>6.8478589999999997</v>
      </c>
      <c r="BJ37" s="351">
        <v>6.5685589999999996</v>
      </c>
      <c r="BK37" s="351">
        <v>6.6026179999999997</v>
      </c>
      <c r="BL37" s="351">
        <v>6.7270060000000003</v>
      </c>
      <c r="BM37" s="351">
        <v>6.7891069999999996</v>
      </c>
      <c r="BN37" s="351">
        <v>6.6633490000000002</v>
      </c>
      <c r="BO37" s="351">
        <v>6.8627070000000003</v>
      </c>
      <c r="BP37" s="351">
        <v>7.1027149999999999</v>
      </c>
      <c r="BQ37" s="351">
        <v>7.4287929999999998</v>
      </c>
      <c r="BR37" s="351">
        <v>7.7623530000000001</v>
      </c>
      <c r="BS37" s="351">
        <v>7.3658679999999999</v>
      </c>
      <c r="BT37" s="351">
        <v>7.1276299999999999</v>
      </c>
      <c r="BU37" s="351">
        <v>6.9386010000000002</v>
      </c>
      <c r="BV37" s="351">
        <v>6.6367849999999997</v>
      </c>
    </row>
    <row r="38" spans="1:74" ht="11.1" customHeight="1" x14ac:dyDescent="0.2">
      <c r="A38" s="119"/>
      <c r="B38" s="122" t="s">
        <v>251</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4"/>
      <c r="BD38" s="484"/>
      <c r="BE38" s="484"/>
      <c r="BF38" s="484"/>
      <c r="BG38" s="484"/>
      <c r="BH38" s="484"/>
      <c r="BI38" s="484"/>
      <c r="BJ38" s="484"/>
      <c r="BK38" s="484"/>
      <c r="BL38" s="484"/>
      <c r="BM38" s="484"/>
      <c r="BN38" s="484"/>
      <c r="BO38" s="484"/>
      <c r="BP38" s="484"/>
      <c r="BQ38" s="484"/>
      <c r="BR38" s="484"/>
      <c r="BS38" s="484"/>
      <c r="BT38" s="484"/>
      <c r="BU38" s="484"/>
      <c r="BV38" s="484"/>
    </row>
    <row r="39" spans="1:74" ht="11.1" customHeight="1" x14ac:dyDescent="0.2">
      <c r="A39" s="263" t="s">
        <v>194</v>
      </c>
      <c r="B39" s="204" t="s">
        <v>445</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17.993693939</v>
      </c>
      <c r="AB39" s="259">
        <v>18.239518190999998</v>
      </c>
      <c r="AC39" s="259">
        <v>17.954005657</v>
      </c>
      <c r="AD39" s="259">
        <v>17.482760233</v>
      </c>
      <c r="AE39" s="259">
        <v>17.132728341</v>
      </c>
      <c r="AF39" s="259">
        <v>17.143251293999999</v>
      </c>
      <c r="AG39" s="259">
        <v>17.341840204</v>
      </c>
      <c r="AH39" s="259">
        <v>17.395811818999999</v>
      </c>
      <c r="AI39" s="259">
        <v>18.079576928000002</v>
      </c>
      <c r="AJ39" s="259">
        <v>17.452025246000002</v>
      </c>
      <c r="AK39" s="259">
        <v>17.468031792000001</v>
      </c>
      <c r="AL39" s="259">
        <v>17.879795184999999</v>
      </c>
      <c r="AM39" s="259">
        <v>18.163328134</v>
      </c>
      <c r="AN39" s="259">
        <v>18.668578708999998</v>
      </c>
      <c r="AO39" s="259">
        <v>18.259764537999999</v>
      </c>
      <c r="AP39" s="259">
        <v>17.916178118000001</v>
      </c>
      <c r="AQ39" s="259">
        <v>17.522389158999999</v>
      </c>
      <c r="AR39" s="259">
        <v>17.725013745999998</v>
      </c>
      <c r="AS39" s="259">
        <v>17.326125431000001</v>
      </c>
      <c r="AT39" s="259">
        <v>17.635152737999999</v>
      </c>
      <c r="AU39" s="259">
        <v>17.550187761</v>
      </c>
      <c r="AV39" s="259">
        <v>17.133581896999999</v>
      </c>
      <c r="AW39" s="259">
        <v>17.274399447</v>
      </c>
      <c r="AX39" s="259">
        <v>17.565677333</v>
      </c>
      <c r="AY39" s="259">
        <v>18.149999999999999</v>
      </c>
      <c r="AZ39" s="259">
        <v>18.22</v>
      </c>
      <c r="BA39" s="259">
        <v>17.952439999999999</v>
      </c>
      <c r="BB39" s="259">
        <v>17.7193</v>
      </c>
      <c r="BC39" s="378">
        <v>17.281549999999999</v>
      </c>
      <c r="BD39" s="378">
        <v>17.420670000000001</v>
      </c>
      <c r="BE39" s="378">
        <v>17.023230000000002</v>
      </c>
      <c r="BF39" s="378">
        <v>17.32892</v>
      </c>
      <c r="BG39" s="378">
        <v>17.238620000000001</v>
      </c>
      <c r="BH39" s="378">
        <v>16.852779999999999</v>
      </c>
      <c r="BI39" s="378">
        <v>17.01698</v>
      </c>
      <c r="BJ39" s="378">
        <v>17.318670000000001</v>
      </c>
      <c r="BK39" s="378">
        <v>17.98451</v>
      </c>
      <c r="BL39" s="378">
        <v>18.159990000000001</v>
      </c>
      <c r="BM39" s="378">
        <v>17.997920000000001</v>
      </c>
      <c r="BN39" s="378">
        <v>17.809979999999999</v>
      </c>
      <c r="BO39" s="378">
        <v>17.525259999999999</v>
      </c>
      <c r="BP39" s="378">
        <v>17.81682</v>
      </c>
      <c r="BQ39" s="378">
        <v>17.56861</v>
      </c>
      <c r="BR39" s="378">
        <v>18.006599999999999</v>
      </c>
      <c r="BS39" s="378">
        <v>18.044370000000001</v>
      </c>
      <c r="BT39" s="378">
        <v>17.72429</v>
      </c>
      <c r="BU39" s="378">
        <v>17.990639999999999</v>
      </c>
      <c r="BV39" s="378">
        <v>18.42653</v>
      </c>
    </row>
    <row r="40" spans="1:74" ht="11.1" customHeight="1" x14ac:dyDescent="0.2">
      <c r="A40" s="263" t="s">
        <v>195</v>
      </c>
      <c r="B40" s="187" t="s">
        <v>478</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12.738832969000001</v>
      </c>
      <c r="AB40" s="259">
        <v>12.572860779999999</v>
      </c>
      <c r="AC40" s="259">
        <v>12.027103851</v>
      </c>
      <c r="AD40" s="259">
        <v>12.001604159999999</v>
      </c>
      <c r="AE40" s="259">
        <v>12.28342559</v>
      </c>
      <c r="AF40" s="259">
        <v>12.954228837</v>
      </c>
      <c r="AG40" s="259">
        <v>13.342139291000001</v>
      </c>
      <c r="AH40" s="259">
        <v>13.150821686</v>
      </c>
      <c r="AI40" s="259">
        <v>13.137814347999999</v>
      </c>
      <c r="AJ40" s="259">
        <v>12.618776766</v>
      </c>
      <c r="AK40" s="259">
        <v>12.204377823</v>
      </c>
      <c r="AL40" s="259">
        <v>12.032633947000001</v>
      </c>
      <c r="AM40" s="259">
        <v>11.872979794000001</v>
      </c>
      <c r="AN40" s="259">
        <v>12.236171213</v>
      </c>
      <c r="AO40" s="259">
        <v>11.941371669</v>
      </c>
      <c r="AP40" s="259">
        <v>12.005847441</v>
      </c>
      <c r="AQ40" s="259">
        <v>12.120546599000001</v>
      </c>
      <c r="AR40" s="259">
        <v>12.630478751</v>
      </c>
      <c r="AS40" s="259">
        <v>13.131050135000001</v>
      </c>
      <c r="AT40" s="259">
        <v>13.000147306000001</v>
      </c>
      <c r="AU40" s="259">
        <v>12.816721077</v>
      </c>
      <c r="AV40" s="259">
        <v>12.220060734</v>
      </c>
      <c r="AW40" s="259">
        <v>11.992286346</v>
      </c>
      <c r="AX40" s="259">
        <v>12.100759205999999</v>
      </c>
      <c r="AY40" s="259">
        <v>12.01</v>
      </c>
      <c r="AZ40" s="259">
        <v>11.96</v>
      </c>
      <c r="BA40" s="259">
        <v>11.55381</v>
      </c>
      <c r="BB40" s="259">
        <v>11.66708</v>
      </c>
      <c r="BC40" s="378">
        <v>11.78885</v>
      </c>
      <c r="BD40" s="378">
        <v>12.28919</v>
      </c>
      <c r="BE40" s="378">
        <v>12.71335</v>
      </c>
      <c r="BF40" s="378">
        <v>12.62964</v>
      </c>
      <c r="BG40" s="378">
        <v>12.44694</v>
      </c>
      <c r="BH40" s="378">
        <v>12.01371</v>
      </c>
      <c r="BI40" s="378">
        <v>11.855639999999999</v>
      </c>
      <c r="BJ40" s="378">
        <v>12.09398</v>
      </c>
      <c r="BK40" s="378">
        <v>12.19506</v>
      </c>
      <c r="BL40" s="378">
        <v>12.255750000000001</v>
      </c>
      <c r="BM40" s="378">
        <v>11.976599999999999</v>
      </c>
      <c r="BN40" s="378">
        <v>12.130179999999999</v>
      </c>
      <c r="BO40" s="378">
        <v>12.24165</v>
      </c>
      <c r="BP40" s="378">
        <v>12.83319</v>
      </c>
      <c r="BQ40" s="378">
        <v>13.277010000000001</v>
      </c>
      <c r="BR40" s="378">
        <v>13.226559999999999</v>
      </c>
      <c r="BS40" s="378">
        <v>13.0395</v>
      </c>
      <c r="BT40" s="378">
        <v>12.453530000000001</v>
      </c>
      <c r="BU40" s="378">
        <v>12.21922</v>
      </c>
      <c r="BV40" s="378">
        <v>12.369120000000001</v>
      </c>
    </row>
    <row r="41" spans="1:74" ht="11.1" customHeight="1" x14ac:dyDescent="0.2">
      <c r="A41" s="263" t="s">
        <v>196</v>
      </c>
      <c r="B41" s="204" t="s">
        <v>446</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10.300424705999999</v>
      </c>
      <c r="AB41" s="259">
        <v>10.141877875</v>
      </c>
      <c r="AC41" s="259">
        <v>10.042957940999999</v>
      </c>
      <c r="AD41" s="259">
        <v>10.099059055</v>
      </c>
      <c r="AE41" s="259">
        <v>10.121564415</v>
      </c>
      <c r="AF41" s="259">
        <v>10.201120003</v>
      </c>
      <c r="AG41" s="259">
        <v>10.391078390000001</v>
      </c>
      <c r="AH41" s="259">
        <v>10.263818802999999</v>
      </c>
      <c r="AI41" s="259">
        <v>10.011471548999999</v>
      </c>
      <c r="AJ41" s="259">
        <v>10.102982951</v>
      </c>
      <c r="AK41" s="259">
        <v>10.170463079999999</v>
      </c>
      <c r="AL41" s="259">
        <v>10.076267339999999</v>
      </c>
      <c r="AM41" s="259">
        <v>10.085372338000001</v>
      </c>
      <c r="AN41" s="259">
        <v>10.166567174000001</v>
      </c>
      <c r="AO41" s="259">
        <v>10.1523871</v>
      </c>
      <c r="AP41" s="259">
        <v>10.115238375000001</v>
      </c>
      <c r="AQ41" s="259">
        <v>10.065476797000001</v>
      </c>
      <c r="AR41" s="259">
        <v>10.178040266</v>
      </c>
      <c r="AS41" s="259">
        <v>10.368868739</v>
      </c>
      <c r="AT41" s="259">
        <v>10.240465959</v>
      </c>
      <c r="AU41" s="259">
        <v>9.9627485699000005</v>
      </c>
      <c r="AV41" s="259">
        <v>10.022644242</v>
      </c>
      <c r="AW41" s="259">
        <v>10.144823018</v>
      </c>
      <c r="AX41" s="259">
        <v>9.9203186446</v>
      </c>
      <c r="AY41" s="259">
        <v>9.92</v>
      </c>
      <c r="AZ41" s="259">
        <v>9.9</v>
      </c>
      <c r="BA41" s="259">
        <v>10.072229999999999</v>
      </c>
      <c r="BB41" s="259">
        <v>10.200519999999999</v>
      </c>
      <c r="BC41" s="378">
        <v>10.213789999999999</v>
      </c>
      <c r="BD41" s="378">
        <v>10.39607</v>
      </c>
      <c r="BE41" s="378">
        <v>10.519869999999999</v>
      </c>
      <c r="BF41" s="378">
        <v>10.48945</v>
      </c>
      <c r="BG41" s="378">
        <v>10.196400000000001</v>
      </c>
      <c r="BH41" s="378">
        <v>10.351699999999999</v>
      </c>
      <c r="BI41" s="378">
        <v>10.492089999999999</v>
      </c>
      <c r="BJ41" s="378">
        <v>10.380039999999999</v>
      </c>
      <c r="BK41" s="378">
        <v>10.458970000000001</v>
      </c>
      <c r="BL41" s="378">
        <v>10.44899</v>
      </c>
      <c r="BM41" s="378">
        <v>10.59967</v>
      </c>
      <c r="BN41" s="378">
        <v>10.67525</v>
      </c>
      <c r="BO41" s="378">
        <v>10.67966</v>
      </c>
      <c r="BP41" s="378">
        <v>10.864420000000001</v>
      </c>
      <c r="BQ41" s="378">
        <v>10.988479999999999</v>
      </c>
      <c r="BR41" s="378">
        <v>10.93451</v>
      </c>
      <c r="BS41" s="378">
        <v>10.606439999999999</v>
      </c>
      <c r="BT41" s="378">
        <v>10.72453</v>
      </c>
      <c r="BU41" s="378">
        <v>10.833880000000001</v>
      </c>
      <c r="BV41" s="378">
        <v>10.675420000000001</v>
      </c>
    </row>
    <row r="42" spans="1:74" ht="11.1" customHeight="1" x14ac:dyDescent="0.2">
      <c r="A42" s="263" t="s">
        <v>197</v>
      </c>
      <c r="B42" s="204" t="s">
        <v>447</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9.0613619212999996</v>
      </c>
      <c r="AB42" s="259">
        <v>9.2680506371</v>
      </c>
      <c r="AC42" s="259">
        <v>9.3464184668999994</v>
      </c>
      <c r="AD42" s="259">
        <v>9.2180914569999999</v>
      </c>
      <c r="AE42" s="259">
        <v>9.9971398121000004</v>
      </c>
      <c r="AF42" s="259">
        <v>10.834240545</v>
      </c>
      <c r="AG42" s="259">
        <v>11.007346446</v>
      </c>
      <c r="AH42" s="259">
        <v>10.748513707000001</v>
      </c>
      <c r="AI42" s="259">
        <v>10.116792115000001</v>
      </c>
      <c r="AJ42" s="259">
        <v>9.4523908999999993</v>
      </c>
      <c r="AK42" s="259">
        <v>9.2073167436999999</v>
      </c>
      <c r="AL42" s="259">
        <v>9.0320436526000005</v>
      </c>
      <c r="AM42" s="259">
        <v>8.9350477385999998</v>
      </c>
      <c r="AN42" s="259">
        <v>9.1917548281000006</v>
      </c>
      <c r="AO42" s="259">
        <v>9.3184705444000002</v>
      </c>
      <c r="AP42" s="259">
        <v>9.3409113058000006</v>
      </c>
      <c r="AQ42" s="259">
        <v>9.9422882725000008</v>
      </c>
      <c r="AR42" s="259">
        <v>10.735324792</v>
      </c>
      <c r="AS42" s="259">
        <v>10.848661331000001</v>
      </c>
      <c r="AT42" s="259">
        <v>10.808805758</v>
      </c>
      <c r="AU42" s="259">
        <v>10.234775624999999</v>
      </c>
      <c r="AV42" s="259">
        <v>9.3926607149999999</v>
      </c>
      <c r="AW42" s="259">
        <v>9.1123114502</v>
      </c>
      <c r="AX42" s="259">
        <v>9.0167738146000005</v>
      </c>
      <c r="AY42" s="259">
        <v>9.0399999999999991</v>
      </c>
      <c r="AZ42" s="259">
        <v>9.1300000000000008</v>
      </c>
      <c r="BA42" s="259">
        <v>9.4045710000000007</v>
      </c>
      <c r="BB42" s="259">
        <v>9.5786709999999999</v>
      </c>
      <c r="BC42" s="378">
        <v>10.250220000000001</v>
      </c>
      <c r="BD42" s="378">
        <v>11.099830000000001</v>
      </c>
      <c r="BE42" s="378">
        <v>11.23484</v>
      </c>
      <c r="BF42" s="378">
        <v>11.19439</v>
      </c>
      <c r="BG42" s="378">
        <v>10.70814</v>
      </c>
      <c r="BH42" s="378">
        <v>9.8285669999999996</v>
      </c>
      <c r="BI42" s="378">
        <v>9.5836179999999995</v>
      </c>
      <c r="BJ42" s="378">
        <v>9.4997410000000002</v>
      </c>
      <c r="BK42" s="378">
        <v>9.5343809999999998</v>
      </c>
      <c r="BL42" s="378">
        <v>9.653518</v>
      </c>
      <c r="BM42" s="378">
        <v>9.8867519999999995</v>
      </c>
      <c r="BN42" s="378">
        <v>10.004300000000001</v>
      </c>
      <c r="BO42" s="378">
        <v>10.677659999999999</v>
      </c>
      <c r="BP42" s="378">
        <v>11.535259999999999</v>
      </c>
      <c r="BQ42" s="378">
        <v>11.67925</v>
      </c>
      <c r="BR42" s="378">
        <v>11.61323</v>
      </c>
      <c r="BS42" s="378">
        <v>11.06207</v>
      </c>
      <c r="BT42" s="378">
        <v>10.1249</v>
      </c>
      <c r="BU42" s="378">
        <v>9.8389699999999998</v>
      </c>
      <c r="BV42" s="378">
        <v>9.7171959999999995</v>
      </c>
    </row>
    <row r="43" spans="1:74" ht="11.1" customHeight="1" x14ac:dyDescent="0.2">
      <c r="A43" s="263" t="s">
        <v>198</v>
      </c>
      <c r="B43" s="204" t="s">
        <v>448</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10.057808205000001</v>
      </c>
      <c r="AB43" s="259">
        <v>10.06542754</v>
      </c>
      <c r="AC43" s="259">
        <v>9.7501432750999992</v>
      </c>
      <c r="AD43" s="259">
        <v>9.7733894420999992</v>
      </c>
      <c r="AE43" s="259">
        <v>9.7011686458999993</v>
      </c>
      <c r="AF43" s="259">
        <v>10.051530035000001</v>
      </c>
      <c r="AG43" s="259">
        <v>10.118221655999999</v>
      </c>
      <c r="AH43" s="259">
        <v>9.8719263948999991</v>
      </c>
      <c r="AI43" s="259">
        <v>9.9719938290000005</v>
      </c>
      <c r="AJ43" s="259">
        <v>9.8291094688000005</v>
      </c>
      <c r="AK43" s="259">
        <v>9.8610024240000005</v>
      </c>
      <c r="AL43" s="259">
        <v>9.6054985895999998</v>
      </c>
      <c r="AM43" s="259">
        <v>9.8398846352000007</v>
      </c>
      <c r="AN43" s="259">
        <v>10.001178479</v>
      </c>
      <c r="AO43" s="259">
        <v>9.9182451270000005</v>
      </c>
      <c r="AP43" s="259">
        <v>9.9317870931000005</v>
      </c>
      <c r="AQ43" s="259">
        <v>9.8900024479000006</v>
      </c>
      <c r="AR43" s="259">
        <v>10.19197273</v>
      </c>
      <c r="AS43" s="259">
        <v>10.300873318000001</v>
      </c>
      <c r="AT43" s="259">
        <v>10.249726379</v>
      </c>
      <c r="AU43" s="259">
        <v>10.163538377</v>
      </c>
      <c r="AV43" s="259">
        <v>9.9717020520999995</v>
      </c>
      <c r="AW43" s="259">
        <v>10.012459296999999</v>
      </c>
      <c r="AX43" s="259">
        <v>9.7124014472999995</v>
      </c>
      <c r="AY43" s="259">
        <v>9.75</v>
      </c>
      <c r="AZ43" s="259">
        <v>9.86</v>
      </c>
      <c r="BA43" s="259">
        <v>9.8073549999999994</v>
      </c>
      <c r="BB43" s="259">
        <v>9.8968089999999993</v>
      </c>
      <c r="BC43" s="378">
        <v>9.8275509999999997</v>
      </c>
      <c r="BD43" s="378">
        <v>10.102980000000001</v>
      </c>
      <c r="BE43" s="378">
        <v>10.18003</v>
      </c>
      <c r="BF43" s="378">
        <v>10.13049</v>
      </c>
      <c r="BG43" s="378">
        <v>10.061629999999999</v>
      </c>
      <c r="BH43" s="378">
        <v>9.8576630000000005</v>
      </c>
      <c r="BI43" s="378">
        <v>9.9190439999999995</v>
      </c>
      <c r="BJ43" s="378">
        <v>9.6308589999999992</v>
      </c>
      <c r="BK43" s="378">
        <v>9.7246469999999992</v>
      </c>
      <c r="BL43" s="378">
        <v>9.8653390000000005</v>
      </c>
      <c r="BM43" s="378">
        <v>9.8566610000000008</v>
      </c>
      <c r="BN43" s="378">
        <v>9.9273699999999998</v>
      </c>
      <c r="BO43" s="378">
        <v>9.8857429999999997</v>
      </c>
      <c r="BP43" s="378">
        <v>10.19692</v>
      </c>
      <c r="BQ43" s="378">
        <v>10.33812</v>
      </c>
      <c r="BR43" s="378">
        <v>10.31523</v>
      </c>
      <c r="BS43" s="378">
        <v>10.265499999999999</v>
      </c>
      <c r="BT43" s="378">
        <v>10.09052</v>
      </c>
      <c r="BU43" s="378">
        <v>10.15788</v>
      </c>
      <c r="BV43" s="378">
        <v>9.8685589999999994</v>
      </c>
    </row>
    <row r="44" spans="1:74" ht="11.1" customHeight="1" x14ac:dyDescent="0.2">
      <c r="A44" s="263" t="s">
        <v>199</v>
      </c>
      <c r="B44" s="204" t="s">
        <v>449</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9.1669086876999994</v>
      </c>
      <c r="AB44" s="259">
        <v>9.2482887092000006</v>
      </c>
      <c r="AC44" s="259">
        <v>9.2091689161999994</v>
      </c>
      <c r="AD44" s="259">
        <v>9.1348928811000007</v>
      </c>
      <c r="AE44" s="259">
        <v>9.2329296716999991</v>
      </c>
      <c r="AF44" s="259">
        <v>9.5156381440000004</v>
      </c>
      <c r="AG44" s="259">
        <v>9.3930597301999992</v>
      </c>
      <c r="AH44" s="259">
        <v>9.3941389666999999</v>
      </c>
      <c r="AI44" s="259">
        <v>9.3776977822000003</v>
      </c>
      <c r="AJ44" s="259">
        <v>9.1178229571999996</v>
      </c>
      <c r="AK44" s="259">
        <v>9.3153786878999991</v>
      </c>
      <c r="AL44" s="259">
        <v>9.2533199439999994</v>
      </c>
      <c r="AM44" s="259">
        <v>9.2796932737999995</v>
      </c>
      <c r="AN44" s="259">
        <v>9.3677943088000006</v>
      </c>
      <c r="AO44" s="259">
        <v>9.2534519946000007</v>
      </c>
      <c r="AP44" s="259">
        <v>9.2880132821999997</v>
      </c>
      <c r="AQ44" s="259">
        <v>9.3728465395999994</v>
      </c>
      <c r="AR44" s="259">
        <v>9.6061140909000002</v>
      </c>
      <c r="AS44" s="259">
        <v>9.7467434811999993</v>
      </c>
      <c r="AT44" s="259">
        <v>9.6367705837000006</v>
      </c>
      <c r="AU44" s="259">
        <v>9.5643338266000004</v>
      </c>
      <c r="AV44" s="259">
        <v>9.2581865783000001</v>
      </c>
      <c r="AW44" s="259">
        <v>9.4587046788000002</v>
      </c>
      <c r="AX44" s="259">
        <v>9.1052847833000001</v>
      </c>
      <c r="AY44" s="259">
        <v>9.33</v>
      </c>
      <c r="AZ44" s="259">
        <v>9.23</v>
      </c>
      <c r="BA44" s="259">
        <v>9.1397680000000001</v>
      </c>
      <c r="BB44" s="259">
        <v>9.2656510000000001</v>
      </c>
      <c r="BC44" s="378">
        <v>9.4216979999999992</v>
      </c>
      <c r="BD44" s="378">
        <v>9.7319610000000001</v>
      </c>
      <c r="BE44" s="378">
        <v>9.9233139999999995</v>
      </c>
      <c r="BF44" s="378">
        <v>9.9103290000000008</v>
      </c>
      <c r="BG44" s="378">
        <v>9.9623380000000008</v>
      </c>
      <c r="BH44" s="378">
        <v>9.6992209999999996</v>
      </c>
      <c r="BI44" s="378">
        <v>9.9656730000000007</v>
      </c>
      <c r="BJ44" s="378">
        <v>9.6663630000000005</v>
      </c>
      <c r="BK44" s="378">
        <v>9.8872409999999995</v>
      </c>
      <c r="BL44" s="378">
        <v>9.7547359999999994</v>
      </c>
      <c r="BM44" s="378">
        <v>9.573302</v>
      </c>
      <c r="BN44" s="378">
        <v>9.6648239999999994</v>
      </c>
      <c r="BO44" s="378">
        <v>9.8016679999999994</v>
      </c>
      <c r="BP44" s="378">
        <v>10.088340000000001</v>
      </c>
      <c r="BQ44" s="378">
        <v>10.267860000000001</v>
      </c>
      <c r="BR44" s="378">
        <v>10.206939999999999</v>
      </c>
      <c r="BS44" s="378">
        <v>10.21175</v>
      </c>
      <c r="BT44" s="378">
        <v>9.9171029999999991</v>
      </c>
      <c r="BU44" s="378">
        <v>10.15171</v>
      </c>
      <c r="BV44" s="378">
        <v>9.8164949999999997</v>
      </c>
    </row>
    <row r="45" spans="1:74" ht="11.1" customHeight="1" x14ac:dyDescent="0.2">
      <c r="A45" s="263" t="s">
        <v>200</v>
      </c>
      <c r="B45" s="204" t="s">
        <v>450</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8.2501485461000001</v>
      </c>
      <c r="AB45" s="259">
        <v>8.2475510291000003</v>
      </c>
      <c r="AC45" s="259">
        <v>8.1691613707999995</v>
      </c>
      <c r="AD45" s="259">
        <v>7.9855799071</v>
      </c>
      <c r="AE45" s="259">
        <v>8.1296865573999995</v>
      </c>
      <c r="AF45" s="259">
        <v>8.5365980113000006</v>
      </c>
      <c r="AG45" s="259">
        <v>8.6208520667999995</v>
      </c>
      <c r="AH45" s="259">
        <v>8.6350604652000005</v>
      </c>
      <c r="AI45" s="259">
        <v>8.3564498803999996</v>
      </c>
      <c r="AJ45" s="259">
        <v>8.0945426885000007</v>
      </c>
      <c r="AK45" s="259">
        <v>8.0548516322000001</v>
      </c>
      <c r="AL45" s="259">
        <v>7.8360555169000001</v>
      </c>
      <c r="AM45" s="259">
        <v>8.1741865076</v>
      </c>
      <c r="AN45" s="259">
        <v>8.2171381021999998</v>
      </c>
      <c r="AO45" s="259">
        <v>8.2633011836999994</v>
      </c>
      <c r="AP45" s="259">
        <v>8.1094446493000003</v>
      </c>
      <c r="AQ45" s="259">
        <v>8.2295216734000007</v>
      </c>
      <c r="AR45" s="259">
        <v>8.4679269660000003</v>
      </c>
      <c r="AS45" s="259">
        <v>8.6757724887999998</v>
      </c>
      <c r="AT45" s="259">
        <v>9.1972201179000006</v>
      </c>
      <c r="AU45" s="259">
        <v>8.9437045953999998</v>
      </c>
      <c r="AV45" s="259">
        <v>8.5583891550000004</v>
      </c>
      <c r="AW45" s="259">
        <v>8.1907076621999995</v>
      </c>
      <c r="AX45" s="259">
        <v>8.0472136274999997</v>
      </c>
      <c r="AY45" s="259">
        <v>7.99</v>
      </c>
      <c r="AZ45" s="259">
        <v>8.11</v>
      </c>
      <c r="BA45" s="259">
        <v>8.1479800000000004</v>
      </c>
      <c r="BB45" s="259">
        <v>8.0676240000000004</v>
      </c>
      <c r="BC45" s="378">
        <v>8.1758439999999997</v>
      </c>
      <c r="BD45" s="378">
        <v>8.4113489999999995</v>
      </c>
      <c r="BE45" s="378">
        <v>8.5844360000000002</v>
      </c>
      <c r="BF45" s="378">
        <v>9.1081559999999993</v>
      </c>
      <c r="BG45" s="378">
        <v>8.8842049999999997</v>
      </c>
      <c r="BH45" s="378">
        <v>8.5503300000000007</v>
      </c>
      <c r="BI45" s="378">
        <v>8.2170719999999999</v>
      </c>
      <c r="BJ45" s="378">
        <v>8.1692169999999997</v>
      </c>
      <c r="BK45" s="378">
        <v>8.1924320000000002</v>
      </c>
      <c r="BL45" s="378">
        <v>8.3724799999999995</v>
      </c>
      <c r="BM45" s="378">
        <v>8.3767449999999997</v>
      </c>
      <c r="BN45" s="378">
        <v>8.2701239999999991</v>
      </c>
      <c r="BO45" s="378">
        <v>8.3804770000000008</v>
      </c>
      <c r="BP45" s="378">
        <v>8.6272680000000008</v>
      </c>
      <c r="BQ45" s="378">
        <v>8.8465469999999993</v>
      </c>
      <c r="BR45" s="378">
        <v>9.4087700000000005</v>
      </c>
      <c r="BS45" s="378">
        <v>9.1568520000000007</v>
      </c>
      <c r="BT45" s="378">
        <v>8.7762349999999998</v>
      </c>
      <c r="BU45" s="378">
        <v>8.3893059999999995</v>
      </c>
      <c r="BV45" s="378">
        <v>8.3056789999999996</v>
      </c>
    </row>
    <row r="46" spans="1:74" s="120" customFormat="1" ht="11.1" customHeight="1" x14ac:dyDescent="0.2">
      <c r="A46" s="263" t="s">
        <v>201</v>
      </c>
      <c r="B46" s="204" t="s">
        <v>451</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9.0149185559999996</v>
      </c>
      <c r="AB46" s="259">
        <v>9.1148574800999995</v>
      </c>
      <c r="AC46" s="259">
        <v>9.0759045963999991</v>
      </c>
      <c r="AD46" s="259">
        <v>9.2030582457999994</v>
      </c>
      <c r="AE46" s="259">
        <v>9.5757057858000003</v>
      </c>
      <c r="AF46" s="259">
        <v>9.9817700804000005</v>
      </c>
      <c r="AG46" s="259">
        <v>10.065367733</v>
      </c>
      <c r="AH46" s="259">
        <v>10.07659102</v>
      </c>
      <c r="AI46" s="259">
        <v>9.7881387480999997</v>
      </c>
      <c r="AJ46" s="259">
        <v>9.3942080531999999</v>
      </c>
      <c r="AK46" s="259">
        <v>8.9245668953999999</v>
      </c>
      <c r="AL46" s="259">
        <v>8.9248728604000007</v>
      </c>
      <c r="AM46" s="259">
        <v>9.0044574378999993</v>
      </c>
      <c r="AN46" s="259">
        <v>9.2439964426000003</v>
      </c>
      <c r="AO46" s="259">
        <v>9.1082224692999993</v>
      </c>
      <c r="AP46" s="259">
        <v>9.0704213118000006</v>
      </c>
      <c r="AQ46" s="259">
        <v>9.2859361472999993</v>
      </c>
      <c r="AR46" s="259">
        <v>9.8458425719000005</v>
      </c>
      <c r="AS46" s="259">
        <v>10.060044637000001</v>
      </c>
      <c r="AT46" s="259">
        <v>10.062392046999999</v>
      </c>
      <c r="AU46" s="259">
        <v>9.7750405636999993</v>
      </c>
      <c r="AV46" s="259">
        <v>9.2664682157999998</v>
      </c>
      <c r="AW46" s="259">
        <v>8.8528750386000006</v>
      </c>
      <c r="AX46" s="259">
        <v>8.8103524058999998</v>
      </c>
      <c r="AY46" s="259">
        <v>8.8000000000000007</v>
      </c>
      <c r="AZ46" s="259">
        <v>8.86</v>
      </c>
      <c r="BA46" s="259">
        <v>8.8574760000000001</v>
      </c>
      <c r="BB46" s="259">
        <v>8.9004250000000003</v>
      </c>
      <c r="BC46" s="378">
        <v>9.2374790000000004</v>
      </c>
      <c r="BD46" s="378">
        <v>9.8428970000000007</v>
      </c>
      <c r="BE46" s="378">
        <v>10.03913</v>
      </c>
      <c r="BF46" s="378">
        <v>10.01718</v>
      </c>
      <c r="BG46" s="378">
        <v>9.7764539999999993</v>
      </c>
      <c r="BH46" s="378">
        <v>9.2974619999999994</v>
      </c>
      <c r="BI46" s="378">
        <v>8.9109870000000004</v>
      </c>
      <c r="BJ46" s="378">
        <v>8.9351590000000005</v>
      </c>
      <c r="BK46" s="378">
        <v>8.9732780000000005</v>
      </c>
      <c r="BL46" s="378">
        <v>9.0515260000000008</v>
      </c>
      <c r="BM46" s="378">
        <v>9.0851450000000007</v>
      </c>
      <c r="BN46" s="378">
        <v>9.1469369999999994</v>
      </c>
      <c r="BO46" s="378">
        <v>9.4892470000000007</v>
      </c>
      <c r="BP46" s="378">
        <v>10.1204</v>
      </c>
      <c r="BQ46" s="378">
        <v>10.333959999999999</v>
      </c>
      <c r="BR46" s="378">
        <v>10.324619999999999</v>
      </c>
      <c r="BS46" s="378">
        <v>10.07178</v>
      </c>
      <c r="BT46" s="378">
        <v>9.5506180000000001</v>
      </c>
      <c r="BU46" s="378">
        <v>9.1337799999999998</v>
      </c>
      <c r="BV46" s="378">
        <v>9.136253</v>
      </c>
    </row>
    <row r="47" spans="1:74" s="120" customFormat="1" ht="11.1" customHeight="1" x14ac:dyDescent="0.2">
      <c r="A47" s="263" t="s">
        <v>202</v>
      </c>
      <c r="B47" s="206" t="s">
        <v>452</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12.718737967999999</v>
      </c>
      <c r="AB47" s="259">
        <v>12.611400462000001</v>
      </c>
      <c r="AC47" s="259">
        <v>12.885511320000001</v>
      </c>
      <c r="AD47" s="259">
        <v>12.095473923</v>
      </c>
      <c r="AE47" s="259">
        <v>13.216141688</v>
      </c>
      <c r="AF47" s="259">
        <v>14.488364332</v>
      </c>
      <c r="AG47" s="259">
        <v>15.087853882999999</v>
      </c>
      <c r="AH47" s="259">
        <v>15.679013337000001</v>
      </c>
      <c r="AI47" s="259">
        <v>14.318370801</v>
      </c>
      <c r="AJ47" s="259">
        <v>13.529580115</v>
      </c>
      <c r="AK47" s="259">
        <v>13.305983696</v>
      </c>
      <c r="AL47" s="259">
        <v>13.013860902999999</v>
      </c>
      <c r="AM47" s="259">
        <v>12.776016793</v>
      </c>
      <c r="AN47" s="259">
        <v>13.013040336</v>
      </c>
      <c r="AO47" s="259">
        <v>12.844337415</v>
      </c>
      <c r="AP47" s="259">
        <v>12.490803305</v>
      </c>
      <c r="AQ47" s="259">
        <v>13.406137551</v>
      </c>
      <c r="AR47" s="259">
        <v>14.946685418</v>
      </c>
      <c r="AS47" s="259">
        <v>15.389800585</v>
      </c>
      <c r="AT47" s="259">
        <v>15.559817419</v>
      </c>
      <c r="AU47" s="259">
        <v>15.728306614999999</v>
      </c>
      <c r="AV47" s="259">
        <v>13.719846544999999</v>
      </c>
      <c r="AW47" s="259">
        <v>13.881058946</v>
      </c>
      <c r="AX47" s="259">
        <v>13.24470765</v>
      </c>
      <c r="AY47" s="259">
        <v>13.39</v>
      </c>
      <c r="AZ47" s="259">
        <v>13.42</v>
      </c>
      <c r="BA47" s="259">
        <v>13.200229999999999</v>
      </c>
      <c r="BB47" s="259">
        <v>12.98611</v>
      </c>
      <c r="BC47" s="378">
        <v>13.6273</v>
      </c>
      <c r="BD47" s="378">
        <v>15.12575</v>
      </c>
      <c r="BE47" s="378">
        <v>15.538019999999999</v>
      </c>
      <c r="BF47" s="378">
        <v>15.6762</v>
      </c>
      <c r="BG47" s="378">
        <v>15.781459999999999</v>
      </c>
      <c r="BH47" s="378">
        <v>13.601889999999999</v>
      </c>
      <c r="BI47" s="378">
        <v>13.951309999999999</v>
      </c>
      <c r="BJ47" s="378">
        <v>13.330679999999999</v>
      </c>
      <c r="BK47" s="378">
        <v>13.51825</v>
      </c>
      <c r="BL47" s="378">
        <v>13.585279999999999</v>
      </c>
      <c r="BM47" s="378">
        <v>13.410920000000001</v>
      </c>
      <c r="BN47" s="378">
        <v>13.61407</v>
      </c>
      <c r="BO47" s="378">
        <v>14.035629999999999</v>
      </c>
      <c r="BP47" s="378">
        <v>15.65483</v>
      </c>
      <c r="BQ47" s="378">
        <v>16.099119999999999</v>
      </c>
      <c r="BR47" s="378">
        <v>16.297039999999999</v>
      </c>
      <c r="BS47" s="378">
        <v>16.482109999999999</v>
      </c>
      <c r="BT47" s="378">
        <v>14.088179999999999</v>
      </c>
      <c r="BU47" s="378">
        <v>14.59573</v>
      </c>
      <c r="BV47" s="378">
        <v>13.964790000000001</v>
      </c>
    </row>
    <row r="48" spans="1:74" s="120" customFormat="1" ht="11.1" customHeight="1" x14ac:dyDescent="0.2">
      <c r="A48" s="263" t="s">
        <v>203</v>
      </c>
      <c r="B48" s="207" t="s">
        <v>426</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10.29</v>
      </c>
      <c r="AN48" s="214">
        <v>10.45</v>
      </c>
      <c r="AO48" s="214">
        <v>10.39</v>
      </c>
      <c r="AP48" s="214">
        <v>10.3</v>
      </c>
      <c r="AQ48" s="214">
        <v>10.42</v>
      </c>
      <c r="AR48" s="214">
        <v>10.8</v>
      </c>
      <c r="AS48" s="214">
        <v>11.06</v>
      </c>
      <c r="AT48" s="214">
        <v>11.12</v>
      </c>
      <c r="AU48" s="214">
        <v>10.89</v>
      </c>
      <c r="AV48" s="214">
        <v>10.46</v>
      </c>
      <c r="AW48" s="214">
        <v>10.41</v>
      </c>
      <c r="AX48" s="214">
        <v>10.27</v>
      </c>
      <c r="AY48" s="214">
        <v>10.29</v>
      </c>
      <c r="AZ48" s="214">
        <v>10.29</v>
      </c>
      <c r="BA48" s="214">
        <v>10.277150000000001</v>
      </c>
      <c r="BB48" s="214">
        <v>10.295299999999999</v>
      </c>
      <c r="BC48" s="380">
        <v>10.41573</v>
      </c>
      <c r="BD48" s="380">
        <v>10.803330000000001</v>
      </c>
      <c r="BE48" s="380">
        <v>11.02004</v>
      </c>
      <c r="BF48" s="380">
        <v>11.123760000000001</v>
      </c>
      <c r="BG48" s="380">
        <v>10.957599999999999</v>
      </c>
      <c r="BH48" s="380">
        <v>10.53308</v>
      </c>
      <c r="BI48" s="380">
        <v>10.52028</v>
      </c>
      <c r="BJ48" s="380">
        <v>10.421279999999999</v>
      </c>
      <c r="BK48" s="380">
        <v>10.502969999999999</v>
      </c>
      <c r="BL48" s="380">
        <v>10.56255</v>
      </c>
      <c r="BM48" s="380">
        <v>10.56892</v>
      </c>
      <c r="BN48" s="380">
        <v>10.62349</v>
      </c>
      <c r="BO48" s="380">
        <v>10.70726</v>
      </c>
      <c r="BP48" s="380">
        <v>11.11591</v>
      </c>
      <c r="BQ48" s="380">
        <v>11.361079999999999</v>
      </c>
      <c r="BR48" s="380">
        <v>11.49216</v>
      </c>
      <c r="BS48" s="380">
        <v>11.324590000000001</v>
      </c>
      <c r="BT48" s="380">
        <v>10.84779</v>
      </c>
      <c r="BU48" s="380">
        <v>10.82662</v>
      </c>
      <c r="BV48" s="380">
        <v>10.70744</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
      <c r="A50" s="119"/>
      <c r="B50" s="784" t="s">
        <v>829</v>
      </c>
      <c r="C50" s="785"/>
      <c r="D50" s="785"/>
      <c r="E50" s="785"/>
      <c r="F50" s="785"/>
      <c r="G50" s="785"/>
      <c r="H50" s="785"/>
      <c r="I50" s="785"/>
      <c r="J50" s="785"/>
      <c r="K50" s="785"/>
      <c r="L50" s="785"/>
      <c r="M50" s="785"/>
      <c r="N50" s="785"/>
      <c r="O50" s="785"/>
      <c r="P50" s="785"/>
      <c r="Q50" s="785"/>
      <c r="AY50" s="507"/>
      <c r="AZ50" s="507"/>
      <c r="BA50" s="507"/>
      <c r="BB50" s="507"/>
      <c r="BC50" s="507"/>
      <c r="BD50" s="669"/>
      <c r="BE50" s="669"/>
      <c r="BF50" s="669"/>
      <c r="BG50" s="507"/>
      <c r="BH50" s="507"/>
      <c r="BI50" s="507"/>
      <c r="BJ50" s="507"/>
    </row>
    <row r="51" spans="1:74" s="293" customFormat="1" ht="12" customHeight="1" x14ac:dyDescent="0.2">
      <c r="A51" s="119"/>
      <c r="B51" s="793" t="s">
        <v>131</v>
      </c>
      <c r="C51" s="785"/>
      <c r="D51" s="785"/>
      <c r="E51" s="785"/>
      <c r="F51" s="785"/>
      <c r="G51" s="785"/>
      <c r="H51" s="785"/>
      <c r="I51" s="785"/>
      <c r="J51" s="785"/>
      <c r="K51" s="785"/>
      <c r="L51" s="785"/>
      <c r="M51" s="785"/>
      <c r="N51" s="785"/>
      <c r="O51" s="785"/>
      <c r="P51" s="785"/>
      <c r="Q51" s="785"/>
      <c r="AY51" s="507"/>
      <c r="AZ51" s="507"/>
      <c r="BA51" s="507"/>
      <c r="BB51" s="507"/>
      <c r="BC51" s="507"/>
      <c r="BD51" s="669"/>
      <c r="BE51" s="669"/>
      <c r="BF51" s="669"/>
      <c r="BG51" s="507"/>
      <c r="BH51" s="507"/>
      <c r="BI51" s="507"/>
      <c r="BJ51" s="507"/>
    </row>
    <row r="52" spans="1:74" s="458" customFormat="1" ht="12" customHeight="1" x14ac:dyDescent="0.2">
      <c r="A52" s="457"/>
      <c r="B52" s="855" t="s">
        <v>901</v>
      </c>
      <c r="C52" s="803"/>
      <c r="D52" s="803"/>
      <c r="E52" s="803"/>
      <c r="F52" s="803"/>
      <c r="G52" s="803"/>
      <c r="H52" s="803"/>
      <c r="I52" s="803"/>
      <c r="J52" s="803"/>
      <c r="K52" s="803"/>
      <c r="L52" s="803"/>
      <c r="M52" s="803"/>
      <c r="N52" s="803"/>
      <c r="O52" s="803"/>
      <c r="P52" s="803"/>
      <c r="Q52" s="803"/>
      <c r="AY52" s="508"/>
      <c r="AZ52" s="508"/>
      <c r="BA52" s="508"/>
      <c r="BB52" s="508"/>
      <c r="BC52" s="508"/>
      <c r="BD52" s="670"/>
      <c r="BE52" s="670"/>
      <c r="BF52" s="670"/>
      <c r="BG52" s="508"/>
      <c r="BH52" s="508"/>
      <c r="BI52" s="508"/>
      <c r="BJ52" s="508"/>
    </row>
    <row r="53" spans="1:74" s="458" customFormat="1" ht="12" customHeight="1" x14ac:dyDescent="0.2">
      <c r="A53" s="459"/>
      <c r="B53" s="806" t="s">
        <v>854</v>
      </c>
      <c r="C53" s="807"/>
      <c r="D53" s="807"/>
      <c r="E53" s="807"/>
      <c r="F53" s="807"/>
      <c r="G53" s="807"/>
      <c r="H53" s="807"/>
      <c r="I53" s="807"/>
      <c r="J53" s="807"/>
      <c r="K53" s="807"/>
      <c r="L53" s="807"/>
      <c r="M53" s="807"/>
      <c r="N53" s="807"/>
      <c r="O53" s="807"/>
      <c r="P53" s="807"/>
      <c r="Q53" s="803"/>
      <c r="AY53" s="508"/>
      <c r="AZ53" s="508"/>
      <c r="BA53" s="508"/>
      <c r="BB53" s="508"/>
      <c r="BC53" s="508"/>
      <c r="BD53" s="670"/>
      <c r="BE53" s="670"/>
      <c r="BF53" s="670"/>
      <c r="BG53" s="508"/>
      <c r="BH53" s="508"/>
      <c r="BI53" s="508"/>
      <c r="BJ53" s="508"/>
    </row>
    <row r="54" spans="1:74" s="458" customFormat="1" ht="12" customHeight="1" x14ac:dyDescent="0.2">
      <c r="A54" s="459"/>
      <c r="B54" s="801" t="s">
        <v>890</v>
      </c>
      <c r="C54" s="807"/>
      <c r="D54" s="807"/>
      <c r="E54" s="807"/>
      <c r="F54" s="807"/>
      <c r="G54" s="807"/>
      <c r="H54" s="807"/>
      <c r="I54" s="807"/>
      <c r="J54" s="807"/>
      <c r="K54" s="807"/>
      <c r="L54" s="807"/>
      <c r="M54" s="807"/>
      <c r="N54" s="807"/>
      <c r="O54" s="807"/>
      <c r="P54" s="807"/>
      <c r="Q54" s="803"/>
      <c r="AY54" s="508"/>
      <c r="AZ54" s="508"/>
      <c r="BA54" s="508"/>
      <c r="BB54" s="508"/>
      <c r="BC54" s="508"/>
      <c r="BD54" s="670"/>
      <c r="BE54" s="670"/>
      <c r="BF54" s="670"/>
      <c r="BG54" s="508"/>
      <c r="BH54" s="508"/>
      <c r="BI54" s="508"/>
      <c r="BJ54" s="508"/>
    </row>
    <row r="55" spans="1:74" s="458" customFormat="1" ht="12" customHeight="1" x14ac:dyDescent="0.2">
      <c r="A55" s="459"/>
      <c r="B55" s="837" t="s">
        <v>891</v>
      </c>
      <c r="C55" s="803"/>
      <c r="D55" s="803"/>
      <c r="E55" s="803"/>
      <c r="F55" s="803"/>
      <c r="G55" s="803"/>
      <c r="H55" s="803"/>
      <c r="I55" s="803"/>
      <c r="J55" s="803"/>
      <c r="K55" s="803"/>
      <c r="L55" s="803"/>
      <c r="M55" s="803"/>
      <c r="N55" s="803"/>
      <c r="O55" s="803"/>
      <c r="P55" s="803"/>
      <c r="Q55" s="803"/>
      <c r="AY55" s="508"/>
      <c r="AZ55" s="508"/>
      <c r="BA55" s="508"/>
      <c r="BB55" s="508"/>
      <c r="BC55" s="508"/>
      <c r="BD55" s="670"/>
      <c r="BE55" s="670"/>
      <c r="BF55" s="670"/>
      <c r="BG55" s="508"/>
      <c r="BH55" s="508"/>
      <c r="BI55" s="508"/>
      <c r="BJ55" s="508"/>
    </row>
    <row r="56" spans="1:74" s="458" customFormat="1" ht="22.35" customHeight="1" x14ac:dyDescent="0.2">
      <c r="A56" s="459"/>
      <c r="B56" s="806" t="s">
        <v>897</v>
      </c>
      <c r="C56" s="807"/>
      <c r="D56" s="807"/>
      <c r="E56" s="807"/>
      <c r="F56" s="807"/>
      <c r="G56" s="807"/>
      <c r="H56" s="807"/>
      <c r="I56" s="807"/>
      <c r="J56" s="807"/>
      <c r="K56" s="807"/>
      <c r="L56" s="807"/>
      <c r="M56" s="807"/>
      <c r="N56" s="807"/>
      <c r="O56" s="807"/>
      <c r="P56" s="807"/>
      <c r="Q56" s="803"/>
      <c r="AY56" s="508"/>
      <c r="AZ56" s="508"/>
      <c r="BA56" s="508"/>
      <c r="BB56" s="508"/>
      <c r="BC56" s="508"/>
      <c r="BD56" s="670"/>
      <c r="BE56" s="670"/>
      <c r="BF56" s="670"/>
      <c r="BG56" s="508"/>
      <c r="BH56" s="508"/>
      <c r="BI56" s="508"/>
      <c r="BJ56" s="508"/>
    </row>
    <row r="57" spans="1:74" s="458" customFormat="1" ht="12" customHeight="1" x14ac:dyDescent="0.2">
      <c r="A57" s="459"/>
      <c r="B57" s="801" t="s">
        <v>858</v>
      </c>
      <c r="C57" s="802"/>
      <c r="D57" s="802"/>
      <c r="E57" s="802"/>
      <c r="F57" s="802"/>
      <c r="G57" s="802"/>
      <c r="H57" s="802"/>
      <c r="I57" s="802"/>
      <c r="J57" s="802"/>
      <c r="K57" s="802"/>
      <c r="L57" s="802"/>
      <c r="M57" s="802"/>
      <c r="N57" s="802"/>
      <c r="O57" s="802"/>
      <c r="P57" s="802"/>
      <c r="Q57" s="803"/>
      <c r="AY57" s="508"/>
      <c r="AZ57" s="508"/>
      <c r="BA57" s="508"/>
      <c r="BB57" s="508"/>
      <c r="BC57" s="508"/>
      <c r="BD57" s="670"/>
      <c r="BE57" s="670"/>
      <c r="BF57" s="670"/>
      <c r="BG57" s="508"/>
      <c r="BH57" s="508"/>
      <c r="BI57" s="508"/>
      <c r="BJ57" s="508"/>
    </row>
    <row r="58" spans="1:74" s="454" customFormat="1" ht="12" customHeight="1" x14ac:dyDescent="0.2">
      <c r="A58" s="429"/>
      <c r="B58" s="815" t="s">
        <v>954</v>
      </c>
      <c r="C58" s="803"/>
      <c r="D58" s="803"/>
      <c r="E58" s="803"/>
      <c r="F58" s="803"/>
      <c r="G58" s="803"/>
      <c r="H58" s="803"/>
      <c r="I58" s="803"/>
      <c r="J58" s="803"/>
      <c r="K58" s="803"/>
      <c r="L58" s="803"/>
      <c r="M58" s="803"/>
      <c r="N58" s="803"/>
      <c r="O58" s="803"/>
      <c r="P58" s="803"/>
      <c r="Q58" s="803"/>
      <c r="AY58" s="506"/>
      <c r="AZ58" s="506"/>
      <c r="BA58" s="506"/>
      <c r="BB58" s="506"/>
      <c r="BC58" s="506"/>
      <c r="BD58" s="663"/>
      <c r="BE58" s="663"/>
      <c r="BF58" s="663"/>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B6" sqref="BB6:BB64"/>
    </sheetView>
  </sheetViews>
  <sheetFormatPr defaultColWidth="11" defaultRowHeight="11.25" x14ac:dyDescent="0.2"/>
  <cols>
    <col min="1" max="1" width="10.5703125" style="537" customWidth="1"/>
    <col min="2" max="2" width="27" style="537" customWidth="1"/>
    <col min="3" max="55" width="6.5703125" style="537" customWidth="1"/>
    <col min="56" max="58" width="6.5703125" style="683" customWidth="1"/>
    <col min="59" max="74" width="6.5703125" style="537" customWidth="1"/>
    <col min="75" max="238" width="11" style="537"/>
    <col min="239" max="239" width="1.5703125" style="537" customWidth="1"/>
    <col min="240" max="16384" width="11" style="537"/>
  </cols>
  <sheetData>
    <row r="1" spans="1:74" ht="12.75" customHeight="1" x14ac:dyDescent="0.2">
      <c r="A1" s="794" t="s">
        <v>812</v>
      </c>
      <c r="B1" s="536" t="s">
        <v>1388</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5"/>
      <c r="B2" s="532" t="str">
        <f>"U.S. Energy Information Administration  |  Short-Term Energy Outlook  - "&amp;Dates!D1</f>
        <v>U.S. Energy Information Administration  |  Short-Term Energy Outlook  - May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799">
        <f>Dates!D3</f>
        <v>2016</v>
      </c>
      <c r="D3" s="800"/>
      <c r="E3" s="800"/>
      <c r="F3" s="800"/>
      <c r="G3" s="800"/>
      <c r="H3" s="800"/>
      <c r="I3" s="800"/>
      <c r="J3" s="800"/>
      <c r="K3" s="800"/>
      <c r="L3" s="800"/>
      <c r="M3" s="800"/>
      <c r="N3" s="859"/>
      <c r="O3" s="799">
        <f>C3+1</f>
        <v>2017</v>
      </c>
      <c r="P3" s="800"/>
      <c r="Q3" s="800"/>
      <c r="R3" s="800"/>
      <c r="S3" s="800"/>
      <c r="T3" s="800"/>
      <c r="U3" s="800"/>
      <c r="V3" s="800"/>
      <c r="W3" s="800"/>
      <c r="X3" s="800"/>
      <c r="Y3" s="800"/>
      <c r="Z3" s="859"/>
      <c r="AA3" s="799">
        <f>O3+1</f>
        <v>2018</v>
      </c>
      <c r="AB3" s="800"/>
      <c r="AC3" s="800"/>
      <c r="AD3" s="800"/>
      <c r="AE3" s="800"/>
      <c r="AF3" s="800"/>
      <c r="AG3" s="800"/>
      <c r="AH3" s="800"/>
      <c r="AI3" s="800"/>
      <c r="AJ3" s="800"/>
      <c r="AK3" s="800"/>
      <c r="AL3" s="859"/>
      <c r="AM3" s="799">
        <f>AA3+1</f>
        <v>2019</v>
      </c>
      <c r="AN3" s="800"/>
      <c r="AO3" s="800"/>
      <c r="AP3" s="800"/>
      <c r="AQ3" s="800"/>
      <c r="AR3" s="800"/>
      <c r="AS3" s="800"/>
      <c r="AT3" s="800"/>
      <c r="AU3" s="800"/>
      <c r="AV3" s="800"/>
      <c r="AW3" s="800"/>
      <c r="AX3" s="859"/>
      <c r="AY3" s="799">
        <f>AM3+1</f>
        <v>2020</v>
      </c>
      <c r="AZ3" s="800"/>
      <c r="BA3" s="800"/>
      <c r="BB3" s="800"/>
      <c r="BC3" s="800"/>
      <c r="BD3" s="800"/>
      <c r="BE3" s="800"/>
      <c r="BF3" s="800"/>
      <c r="BG3" s="800"/>
      <c r="BH3" s="800"/>
      <c r="BI3" s="800"/>
      <c r="BJ3" s="859"/>
      <c r="BK3" s="799">
        <f>AY3+1</f>
        <v>2021</v>
      </c>
      <c r="BL3" s="800"/>
      <c r="BM3" s="800"/>
      <c r="BN3" s="800"/>
      <c r="BO3" s="800"/>
      <c r="BP3" s="800"/>
      <c r="BQ3" s="800"/>
      <c r="BR3" s="800"/>
      <c r="BS3" s="800"/>
      <c r="BT3" s="800"/>
      <c r="BU3" s="800"/>
      <c r="BV3" s="859"/>
    </row>
    <row r="4" spans="1:74" ht="12.75" customHeight="1" x14ac:dyDescent="0.2">
      <c r="A4" s="539"/>
      <c r="B4" s="541"/>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539"/>
      <c r="B5" s="129" t="s">
        <v>348</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1250</v>
      </c>
      <c r="B6" s="546" t="s">
        <v>86</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109.91043603</v>
      </c>
      <c r="AN6" s="766">
        <v>102.84328676</v>
      </c>
      <c r="AO6" s="766">
        <v>104.33986385999999</v>
      </c>
      <c r="AP6" s="766">
        <v>94.711986382000006</v>
      </c>
      <c r="AQ6" s="766">
        <v>107.76368943</v>
      </c>
      <c r="AR6" s="766">
        <v>128.38080975</v>
      </c>
      <c r="AS6" s="766">
        <v>164.97396889999999</v>
      </c>
      <c r="AT6" s="766">
        <v>166.96556122999999</v>
      </c>
      <c r="AU6" s="766">
        <v>141.80831726</v>
      </c>
      <c r="AV6" s="766">
        <v>124.80527613</v>
      </c>
      <c r="AW6" s="766">
        <v>108.49689071</v>
      </c>
      <c r="AX6" s="766">
        <v>119.73363886999999</v>
      </c>
      <c r="AY6" s="766">
        <v>123.17109671</v>
      </c>
      <c r="AZ6" s="766">
        <v>117.15240461</v>
      </c>
      <c r="BA6" s="766">
        <v>108.9717</v>
      </c>
      <c r="BB6" s="766">
        <v>95.681700000000006</v>
      </c>
      <c r="BC6" s="767">
        <v>110.44199999999999</v>
      </c>
      <c r="BD6" s="767">
        <v>130.9948</v>
      </c>
      <c r="BE6" s="767">
        <v>161.60050000000001</v>
      </c>
      <c r="BF6" s="767">
        <v>161.73220000000001</v>
      </c>
      <c r="BG6" s="767">
        <v>136.83439999999999</v>
      </c>
      <c r="BH6" s="767">
        <v>116.4388</v>
      </c>
      <c r="BI6" s="767">
        <v>100.8359</v>
      </c>
      <c r="BJ6" s="767">
        <v>102.8398</v>
      </c>
      <c r="BK6" s="767">
        <v>100.2522</v>
      </c>
      <c r="BL6" s="767">
        <v>93.671360000000007</v>
      </c>
      <c r="BM6" s="767">
        <v>92.025930000000002</v>
      </c>
      <c r="BN6" s="767">
        <v>80.269909999999996</v>
      </c>
      <c r="BO6" s="767">
        <v>108.9143</v>
      </c>
      <c r="BP6" s="767">
        <v>130.10249999999999</v>
      </c>
      <c r="BQ6" s="767">
        <v>152.68369999999999</v>
      </c>
      <c r="BR6" s="767">
        <v>153.0378</v>
      </c>
      <c r="BS6" s="767">
        <v>124.9187</v>
      </c>
      <c r="BT6" s="767">
        <v>113.0111</v>
      </c>
      <c r="BU6" s="767">
        <v>102.0488</v>
      </c>
      <c r="BV6" s="767">
        <v>101.28660000000001</v>
      </c>
    </row>
    <row r="7" spans="1:74" ht="11.1" customHeight="1" x14ac:dyDescent="0.2">
      <c r="A7" s="545" t="s">
        <v>1251</v>
      </c>
      <c r="B7" s="546" t="s">
        <v>85</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100.36797978</v>
      </c>
      <c r="AN7" s="766">
        <v>79.537330185000002</v>
      </c>
      <c r="AO7" s="766">
        <v>77.958956634000003</v>
      </c>
      <c r="AP7" s="766">
        <v>59.489949467999999</v>
      </c>
      <c r="AQ7" s="766">
        <v>71.363730582000002</v>
      </c>
      <c r="AR7" s="766">
        <v>78.091565963999997</v>
      </c>
      <c r="AS7" s="766">
        <v>100.39429441999999</v>
      </c>
      <c r="AT7" s="766">
        <v>93.604285664000002</v>
      </c>
      <c r="AU7" s="766">
        <v>85.372511571999993</v>
      </c>
      <c r="AV7" s="766">
        <v>66.301234003999994</v>
      </c>
      <c r="AW7" s="766">
        <v>75.009676064000004</v>
      </c>
      <c r="AX7" s="766">
        <v>72.015064030999994</v>
      </c>
      <c r="AY7" s="766">
        <v>64.610252055000004</v>
      </c>
      <c r="AZ7" s="766">
        <v>55.531152437000003</v>
      </c>
      <c r="BA7" s="766">
        <v>56.921700000000001</v>
      </c>
      <c r="BB7" s="766">
        <v>40.308520000000001</v>
      </c>
      <c r="BC7" s="767">
        <v>55.73489</v>
      </c>
      <c r="BD7" s="767">
        <v>61.431159999999998</v>
      </c>
      <c r="BE7" s="767">
        <v>81.062119999999993</v>
      </c>
      <c r="BF7" s="767">
        <v>74.709069999999997</v>
      </c>
      <c r="BG7" s="767">
        <v>58.446840000000002</v>
      </c>
      <c r="BH7" s="767">
        <v>49.728679999999997</v>
      </c>
      <c r="BI7" s="767">
        <v>52.535429999999998</v>
      </c>
      <c r="BJ7" s="767">
        <v>73.169049999999999</v>
      </c>
      <c r="BK7" s="767">
        <v>77.418260000000004</v>
      </c>
      <c r="BL7" s="767">
        <v>56.873959999999997</v>
      </c>
      <c r="BM7" s="767">
        <v>65.029139999999998</v>
      </c>
      <c r="BN7" s="767">
        <v>51.138719999999999</v>
      </c>
      <c r="BO7" s="767">
        <v>57.633830000000003</v>
      </c>
      <c r="BP7" s="767">
        <v>65.582220000000007</v>
      </c>
      <c r="BQ7" s="767">
        <v>92.142780000000002</v>
      </c>
      <c r="BR7" s="767">
        <v>88.764979999999994</v>
      </c>
      <c r="BS7" s="767">
        <v>66.038539999999998</v>
      </c>
      <c r="BT7" s="767">
        <v>53.018729999999998</v>
      </c>
      <c r="BU7" s="767">
        <v>56.435110000000002</v>
      </c>
      <c r="BV7" s="767">
        <v>80.176349999999999</v>
      </c>
    </row>
    <row r="8" spans="1:74" ht="11.1" customHeight="1" x14ac:dyDescent="0.2">
      <c r="A8" s="547" t="s">
        <v>1252</v>
      </c>
      <c r="B8" s="548" t="s">
        <v>88</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66.063580000000002</v>
      </c>
      <c r="AV8" s="766">
        <v>62.032622000000003</v>
      </c>
      <c r="AW8" s="766">
        <v>64.125425000000007</v>
      </c>
      <c r="AX8" s="766">
        <v>73.073575000000005</v>
      </c>
      <c r="AY8" s="766">
        <v>74.204037999999997</v>
      </c>
      <c r="AZ8" s="766">
        <v>65.950342000000006</v>
      </c>
      <c r="BA8" s="766">
        <v>64.017669999999995</v>
      </c>
      <c r="BB8" s="766">
        <v>59.079700000000003</v>
      </c>
      <c r="BC8" s="767">
        <v>63.030760000000001</v>
      </c>
      <c r="BD8" s="767">
        <v>66.995509999999996</v>
      </c>
      <c r="BE8" s="767">
        <v>71.334310000000002</v>
      </c>
      <c r="BF8" s="767">
        <v>71.343199999999996</v>
      </c>
      <c r="BG8" s="767">
        <v>65.544550000000001</v>
      </c>
      <c r="BH8" s="767">
        <v>61.581069999999997</v>
      </c>
      <c r="BI8" s="767">
        <v>65.329909999999998</v>
      </c>
      <c r="BJ8" s="767">
        <v>71.385599999999997</v>
      </c>
      <c r="BK8" s="767">
        <v>70.959810000000004</v>
      </c>
      <c r="BL8" s="767">
        <v>62.9283</v>
      </c>
      <c r="BM8" s="767">
        <v>64.465299999999999</v>
      </c>
      <c r="BN8" s="767">
        <v>57.142829999999996</v>
      </c>
      <c r="BO8" s="767">
        <v>65.093180000000004</v>
      </c>
      <c r="BP8" s="767">
        <v>67.359269999999995</v>
      </c>
      <c r="BQ8" s="767">
        <v>70.189080000000004</v>
      </c>
      <c r="BR8" s="767">
        <v>70.052490000000006</v>
      </c>
      <c r="BS8" s="767">
        <v>64.093919999999997</v>
      </c>
      <c r="BT8" s="767">
        <v>60.928379999999997</v>
      </c>
      <c r="BU8" s="767">
        <v>60.568420000000003</v>
      </c>
      <c r="BV8" s="767">
        <v>68.612679999999997</v>
      </c>
    </row>
    <row r="9" spans="1:74" ht="11.1" customHeight="1" x14ac:dyDescent="0.2">
      <c r="A9" s="547" t="s">
        <v>1253</v>
      </c>
      <c r="B9" s="548" t="s">
        <v>357</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56.767273961000001</v>
      </c>
      <c r="AN9" s="766">
        <v>52.049204906</v>
      </c>
      <c r="AO9" s="766">
        <v>61.085149944000001</v>
      </c>
      <c r="AP9" s="766">
        <v>65.141160636999999</v>
      </c>
      <c r="AQ9" s="766">
        <v>66.817649032999995</v>
      </c>
      <c r="AR9" s="766">
        <v>60.938322102999997</v>
      </c>
      <c r="AS9" s="766">
        <v>57.651446907</v>
      </c>
      <c r="AT9" s="766">
        <v>52.649361605999999</v>
      </c>
      <c r="AU9" s="766">
        <v>51.047675476000002</v>
      </c>
      <c r="AV9" s="766">
        <v>53.905342527999998</v>
      </c>
      <c r="AW9" s="766">
        <v>53.57248894</v>
      </c>
      <c r="AX9" s="766">
        <v>56.405492823000003</v>
      </c>
      <c r="AY9" s="766">
        <v>60.695733627000003</v>
      </c>
      <c r="AZ9" s="766">
        <v>63.137864272000002</v>
      </c>
      <c r="BA9" s="766">
        <v>64.008529999999993</v>
      </c>
      <c r="BB9" s="766">
        <v>70.653880000000001</v>
      </c>
      <c r="BC9" s="767">
        <v>71.039069999999995</v>
      </c>
      <c r="BD9" s="767">
        <v>66.508480000000006</v>
      </c>
      <c r="BE9" s="767">
        <v>64.131169999999997</v>
      </c>
      <c r="BF9" s="767">
        <v>59.595370000000003</v>
      </c>
      <c r="BG9" s="767">
        <v>55.677489999999999</v>
      </c>
      <c r="BH9" s="767">
        <v>60.539490000000001</v>
      </c>
      <c r="BI9" s="767">
        <v>57.98995</v>
      </c>
      <c r="BJ9" s="767">
        <v>67.025919999999999</v>
      </c>
      <c r="BK9" s="767">
        <v>69.845280000000002</v>
      </c>
      <c r="BL9" s="767">
        <v>66.570499999999996</v>
      </c>
      <c r="BM9" s="767">
        <v>72.693150000000003</v>
      </c>
      <c r="BN9" s="767">
        <v>79.774690000000007</v>
      </c>
      <c r="BO9" s="767">
        <v>75.414069999999995</v>
      </c>
      <c r="BP9" s="767">
        <v>73.004620000000003</v>
      </c>
      <c r="BQ9" s="767">
        <v>70.734200000000001</v>
      </c>
      <c r="BR9" s="767">
        <v>64.759339999999995</v>
      </c>
      <c r="BS9" s="767">
        <v>60.768799999999999</v>
      </c>
      <c r="BT9" s="767">
        <v>66.965639999999993</v>
      </c>
      <c r="BU9" s="767">
        <v>63.030070000000002</v>
      </c>
      <c r="BV9" s="767">
        <v>70.201589999999996</v>
      </c>
    </row>
    <row r="10" spans="1:74" ht="11.1" customHeight="1" x14ac:dyDescent="0.2">
      <c r="A10" s="547" t="s">
        <v>1254</v>
      </c>
      <c r="B10" s="548" t="s">
        <v>359</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24.088139807000001</v>
      </c>
      <c r="AN10" s="766">
        <v>21.722339858000002</v>
      </c>
      <c r="AO10" s="766">
        <v>25.424952186999999</v>
      </c>
      <c r="AP10" s="766">
        <v>25.369321756000001</v>
      </c>
      <c r="AQ10" s="766">
        <v>29.933336800999999</v>
      </c>
      <c r="AR10" s="766">
        <v>26.351084341</v>
      </c>
      <c r="AS10" s="766">
        <v>23.619235652</v>
      </c>
      <c r="AT10" s="766">
        <v>20.937623532</v>
      </c>
      <c r="AU10" s="766">
        <v>16.230955226999999</v>
      </c>
      <c r="AV10" s="766">
        <v>16.196783906</v>
      </c>
      <c r="AW10" s="766">
        <v>20.414273008999999</v>
      </c>
      <c r="AX10" s="766">
        <v>22.088645532000001</v>
      </c>
      <c r="AY10" s="766">
        <v>24.167385535000001</v>
      </c>
      <c r="AZ10" s="766">
        <v>24.959944192999998</v>
      </c>
      <c r="BA10" s="766">
        <v>25.447410000000001</v>
      </c>
      <c r="BB10" s="766">
        <v>24.515899999999998</v>
      </c>
      <c r="BC10" s="767">
        <v>30.702279999999998</v>
      </c>
      <c r="BD10" s="767">
        <v>28.553609999999999</v>
      </c>
      <c r="BE10" s="767">
        <v>26.463850000000001</v>
      </c>
      <c r="BF10" s="767">
        <v>22.942489999999999</v>
      </c>
      <c r="BG10" s="767">
        <v>18.544429999999998</v>
      </c>
      <c r="BH10" s="767">
        <v>17.557459999999999</v>
      </c>
      <c r="BI10" s="767">
        <v>21.30808</v>
      </c>
      <c r="BJ10" s="767">
        <v>24.03717</v>
      </c>
      <c r="BK10" s="767">
        <v>24.96292</v>
      </c>
      <c r="BL10" s="767">
        <v>22.473649999999999</v>
      </c>
      <c r="BM10" s="767">
        <v>25.06644</v>
      </c>
      <c r="BN10" s="767">
        <v>25.945170000000001</v>
      </c>
      <c r="BO10" s="767">
        <v>27.930669999999999</v>
      </c>
      <c r="BP10" s="767">
        <v>27.58325</v>
      </c>
      <c r="BQ10" s="767">
        <v>25.55499</v>
      </c>
      <c r="BR10" s="767">
        <v>21.75027</v>
      </c>
      <c r="BS10" s="767">
        <v>16.86403</v>
      </c>
      <c r="BT10" s="767">
        <v>16.949010000000001</v>
      </c>
      <c r="BU10" s="767">
        <v>20.60622</v>
      </c>
      <c r="BV10" s="767">
        <v>24.423069999999999</v>
      </c>
    </row>
    <row r="11" spans="1:74" ht="11.1" customHeight="1" x14ac:dyDescent="0.2">
      <c r="A11" s="545" t="s">
        <v>1255</v>
      </c>
      <c r="B11" s="549" t="s">
        <v>90</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25.096495336</v>
      </c>
      <c r="AN11" s="766">
        <v>22.976711123000001</v>
      </c>
      <c r="AO11" s="766">
        <v>26.089827822</v>
      </c>
      <c r="AP11" s="766">
        <v>29.680706541999999</v>
      </c>
      <c r="AQ11" s="766">
        <v>25.947957538000001</v>
      </c>
      <c r="AR11" s="766">
        <v>22.924347230999999</v>
      </c>
      <c r="AS11" s="766">
        <v>22.003849242000001</v>
      </c>
      <c r="AT11" s="766">
        <v>19.851610876999999</v>
      </c>
      <c r="AU11" s="766">
        <v>24.364170743999999</v>
      </c>
      <c r="AV11" s="766">
        <v>28.110806778000001</v>
      </c>
      <c r="AW11" s="766">
        <v>25.579935403</v>
      </c>
      <c r="AX11" s="766">
        <v>27.158184905999999</v>
      </c>
      <c r="AY11" s="766">
        <v>28.377874483999999</v>
      </c>
      <c r="AZ11" s="766">
        <v>29.208033471</v>
      </c>
      <c r="BA11" s="766">
        <v>28.159890000000001</v>
      </c>
      <c r="BB11" s="766">
        <v>35.03837</v>
      </c>
      <c r="BC11" s="767">
        <v>28.090669999999999</v>
      </c>
      <c r="BD11" s="767">
        <v>24.63523</v>
      </c>
      <c r="BE11" s="767">
        <v>23.89414</v>
      </c>
      <c r="BF11" s="767">
        <v>23.068999999999999</v>
      </c>
      <c r="BG11" s="767">
        <v>25.06279</v>
      </c>
      <c r="BH11" s="767">
        <v>32.125250000000001</v>
      </c>
      <c r="BI11" s="767">
        <v>28.151620000000001</v>
      </c>
      <c r="BJ11" s="767">
        <v>33.899900000000002</v>
      </c>
      <c r="BK11" s="767">
        <v>34.87585</v>
      </c>
      <c r="BL11" s="767">
        <v>33.397370000000002</v>
      </c>
      <c r="BM11" s="767">
        <v>35.071910000000003</v>
      </c>
      <c r="BN11" s="767">
        <v>40.435850000000002</v>
      </c>
      <c r="BO11" s="767">
        <v>32.152030000000003</v>
      </c>
      <c r="BP11" s="767">
        <v>29.041409999999999</v>
      </c>
      <c r="BQ11" s="767">
        <v>28.282540000000001</v>
      </c>
      <c r="BR11" s="767">
        <v>26.234269999999999</v>
      </c>
      <c r="BS11" s="767">
        <v>29.174140000000001</v>
      </c>
      <c r="BT11" s="767">
        <v>36.667270000000002</v>
      </c>
      <c r="BU11" s="767">
        <v>31.991890000000001</v>
      </c>
      <c r="BV11" s="767">
        <v>35.566339999999997</v>
      </c>
    </row>
    <row r="12" spans="1:74" ht="11.1" customHeight="1" x14ac:dyDescent="0.2">
      <c r="A12" s="545" t="s">
        <v>1256</v>
      </c>
      <c r="B12" s="546" t="s">
        <v>1366</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3.6188813359999998</v>
      </c>
      <c r="AN12" s="766">
        <v>3.791078959</v>
      </c>
      <c r="AO12" s="766">
        <v>5.8521085350000002</v>
      </c>
      <c r="AP12" s="766">
        <v>6.7709653850000002</v>
      </c>
      <c r="AQ12" s="766">
        <v>7.1227371310000001</v>
      </c>
      <c r="AR12" s="766">
        <v>7.9303512090000003</v>
      </c>
      <c r="AS12" s="766">
        <v>8.0893357909999999</v>
      </c>
      <c r="AT12" s="766">
        <v>7.8119023439999999</v>
      </c>
      <c r="AU12" s="766">
        <v>6.6880927860000003</v>
      </c>
      <c r="AV12" s="766">
        <v>6.0767339270000003</v>
      </c>
      <c r="AW12" s="766">
        <v>4.3346182229999997</v>
      </c>
      <c r="AX12" s="766">
        <v>3.4604906990000002</v>
      </c>
      <c r="AY12" s="766">
        <v>4.5161417439999996</v>
      </c>
      <c r="AZ12" s="766">
        <v>5.6056280750000003</v>
      </c>
      <c r="BA12" s="766">
        <v>6.8912170000000001</v>
      </c>
      <c r="BB12" s="766">
        <v>7.9703730000000004</v>
      </c>
      <c r="BC12" s="767">
        <v>8.5055479999999992</v>
      </c>
      <c r="BD12" s="767">
        <v>9.5608850000000007</v>
      </c>
      <c r="BE12" s="767">
        <v>9.9796270000000007</v>
      </c>
      <c r="BF12" s="767">
        <v>9.6414190000000008</v>
      </c>
      <c r="BG12" s="767">
        <v>8.5414309999999993</v>
      </c>
      <c r="BH12" s="767">
        <v>7.456607</v>
      </c>
      <c r="BI12" s="767">
        <v>5.4111830000000003</v>
      </c>
      <c r="BJ12" s="767">
        <v>5.0138160000000003</v>
      </c>
      <c r="BK12" s="767">
        <v>5.9909670000000004</v>
      </c>
      <c r="BL12" s="767">
        <v>7.1221969999999999</v>
      </c>
      <c r="BM12" s="767">
        <v>9.0344180000000005</v>
      </c>
      <c r="BN12" s="767">
        <v>10.363619999999999</v>
      </c>
      <c r="BO12" s="767">
        <v>11.52186</v>
      </c>
      <c r="BP12" s="767">
        <v>12.62659</v>
      </c>
      <c r="BQ12" s="767">
        <v>12.97531</v>
      </c>
      <c r="BR12" s="767">
        <v>12.78171</v>
      </c>
      <c r="BS12" s="767">
        <v>11.14654</v>
      </c>
      <c r="BT12" s="767">
        <v>9.8748199999999997</v>
      </c>
      <c r="BU12" s="767">
        <v>7.2658649999999998</v>
      </c>
      <c r="BV12" s="767">
        <v>6.1658989999999996</v>
      </c>
    </row>
    <row r="13" spans="1:74" ht="11.1" customHeight="1" x14ac:dyDescent="0.2">
      <c r="A13" s="545" t="s">
        <v>1257</v>
      </c>
      <c r="B13" s="546" t="s">
        <v>1093</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2.5842587159999999</v>
      </c>
      <c r="AN13" s="766">
        <v>2.2917362830000001</v>
      </c>
      <c r="AO13" s="766">
        <v>2.325414356</v>
      </c>
      <c r="AP13" s="766">
        <v>2.1080840759999999</v>
      </c>
      <c r="AQ13" s="766">
        <v>2.5038369189999998</v>
      </c>
      <c r="AR13" s="766">
        <v>2.4041449579999998</v>
      </c>
      <c r="AS13" s="766">
        <v>2.5607869170000002</v>
      </c>
      <c r="AT13" s="766">
        <v>2.6694924379999998</v>
      </c>
      <c r="AU13" s="766">
        <v>2.4095269799999999</v>
      </c>
      <c r="AV13" s="766">
        <v>2.2822246609999999</v>
      </c>
      <c r="AW13" s="766">
        <v>2.1741560980000001</v>
      </c>
      <c r="AX13" s="766">
        <v>2.4394816339999998</v>
      </c>
      <c r="AY13" s="766">
        <v>2.4151445680000001</v>
      </c>
      <c r="AZ13" s="766">
        <v>2.2501753440000001</v>
      </c>
      <c r="BA13" s="766">
        <v>2.0460379999999998</v>
      </c>
      <c r="BB13" s="766">
        <v>1.8959729999999999</v>
      </c>
      <c r="BC13" s="767">
        <v>2.4774060000000002</v>
      </c>
      <c r="BD13" s="767">
        <v>2.4216920000000002</v>
      </c>
      <c r="BE13" s="767">
        <v>2.3694489999999999</v>
      </c>
      <c r="BF13" s="767">
        <v>2.507336</v>
      </c>
      <c r="BG13" s="767">
        <v>2.1226129999999999</v>
      </c>
      <c r="BH13" s="767">
        <v>2.156539</v>
      </c>
      <c r="BI13" s="767">
        <v>2.0247850000000001</v>
      </c>
      <c r="BJ13" s="767">
        <v>2.7776420000000002</v>
      </c>
      <c r="BK13" s="767">
        <v>2.8712849999999999</v>
      </c>
      <c r="BL13" s="767">
        <v>2.5462180000000001</v>
      </c>
      <c r="BM13" s="767">
        <v>2.1584620000000001</v>
      </c>
      <c r="BN13" s="767">
        <v>1.930925</v>
      </c>
      <c r="BO13" s="767">
        <v>2.4396429999999998</v>
      </c>
      <c r="BP13" s="767">
        <v>2.4411179999999999</v>
      </c>
      <c r="BQ13" s="767">
        <v>2.5250590000000002</v>
      </c>
      <c r="BR13" s="767">
        <v>2.5809289999999998</v>
      </c>
      <c r="BS13" s="767">
        <v>2.1993999999999998</v>
      </c>
      <c r="BT13" s="767">
        <v>2.218769</v>
      </c>
      <c r="BU13" s="767">
        <v>2.0801620000000001</v>
      </c>
      <c r="BV13" s="767">
        <v>2.803274</v>
      </c>
    </row>
    <row r="14" spans="1:74" ht="11.1" customHeight="1" x14ac:dyDescent="0.2">
      <c r="A14" s="545" t="s">
        <v>1258</v>
      </c>
      <c r="B14" s="546" t="s">
        <v>89</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1.379498766</v>
      </c>
      <c r="AN14" s="766">
        <v>1.267338683</v>
      </c>
      <c r="AO14" s="766">
        <v>1.392847044</v>
      </c>
      <c r="AP14" s="766">
        <v>1.2120828779999999</v>
      </c>
      <c r="AQ14" s="766">
        <v>1.3097806439999999</v>
      </c>
      <c r="AR14" s="766">
        <v>1.328394364</v>
      </c>
      <c r="AS14" s="766">
        <v>1.3782393049999999</v>
      </c>
      <c r="AT14" s="766">
        <v>1.378732415</v>
      </c>
      <c r="AU14" s="766">
        <v>1.3549297389999999</v>
      </c>
      <c r="AV14" s="766">
        <v>1.2387932559999999</v>
      </c>
      <c r="AW14" s="766">
        <v>1.0695062070000001</v>
      </c>
      <c r="AX14" s="766">
        <v>1.2586900519999999</v>
      </c>
      <c r="AY14" s="766">
        <v>1.2191872960000001</v>
      </c>
      <c r="AZ14" s="766">
        <v>1.114083189</v>
      </c>
      <c r="BA14" s="766">
        <v>1.4639679999999999</v>
      </c>
      <c r="BB14" s="766">
        <v>1.2332620000000001</v>
      </c>
      <c r="BC14" s="767">
        <v>1.2631699999999999</v>
      </c>
      <c r="BD14" s="767">
        <v>1.337062</v>
      </c>
      <c r="BE14" s="767">
        <v>1.4241029999999999</v>
      </c>
      <c r="BF14" s="767">
        <v>1.435125</v>
      </c>
      <c r="BG14" s="767">
        <v>1.406218</v>
      </c>
      <c r="BH14" s="767">
        <v>1.2436240000000001</v>
      </c>
      <c r="BI14" s="767">
        <v>1.094284</v>
      </c>
      <c r="BJ14" s="767">
        <v>1.2973980000000001</v>
      </c>
      <c r="BK14" s="767">
        <v>1.144255</v>
      </c>
      <c r="BL14" s="767">
        <v>1.0310729999999999</v>
      </c>
      <c r="BM14" s="767">
        <v>1.3619190000000001</v>
      </c>
      <c r="BN14" s="767">
        <v>1.099119</v>
      </c>
      <c r="BO14" s="767">
        <v>1.3698630000000001</v>
      </c>
      <c r="BP14" s="767">
        <v>1.312254</v>
      </c>
      <c r="BQ14" s="767">
        <v>1.3963080000000001</v>
      </c>
      <c r="BR14" s="767">
        <v>1.4121589999999999</v>
      </c>
      <c r="BS14" s="767">
        <v>1.3847</v>
      </c>
      <c r="BT14" s="767">
        <v>1.255768</v>
      </c>
      <c r="BU14" s="767">
        <v>1.0859319999999999</v>
      </c>
      <c r="BV14" s="767">
        <v>1.243012</v>
      </c>
    </row>
    <row r="15" spans="1:74" ht="11.1" customHeight="1" x14ac:dyDescent="0.2">
      <c r="A15" s="545" t="s">
        <v>1259</v>
      </c>
      <c r="B15" s="546" t="s">
        <v>360</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-0.50877499999999998</v>
      </c>
      <c r="AX15" s="766">
        <v>-0.52931399999999995</v>
      </c>
      <c r="AY15" s="766">
        <v>-0.40602700000000003</v>
      </c>
      <c r="AZ15" s="766">
        <v>-0.24667700000000001</v>
      </c>
      <c r="BA15" s="766">
        <v>-0.37664039999999999</v>
      </c>
      <c r="BB15" s="766">
        <v>-4.6922400000000003E-2</v>
      </c>
      <c r="BC15" s="767">
        <v>-0.25408330000000001</v>
      </c>
      <c r="BD15" s="767">
        <v>-0.27598669999999997</v>
      </c>
      <c r="BE15" s="767">
        <v>-0.57746699999999995</v>
      </c>
      <c r="BF15" s="767">
        <v>-0.56605680000000003</v>
      </c>
      <c r="BG15" s="767">
        <v>-0.63492939999999998</v>
      </c>
      <c r="BH15" s="767">
        <v>-0.35084769999999998</v>
      </c>
      <c r="BI15" s="767">
        <v>-0.48465049999999998</v>
      </c>
      <c r="BJ15" s="767">
        <v>-0.53352319999999998</v>
      </c>
      <c r="BK15" s="767">
        <v>-0.39589950000000002</v>
      </c>
      <c r="BL15" s="767">
        <v>-0.27759440000000002</v>
      </c>
      <c r="BM15" s="767">
        <v>-0.43278800000000001</v>
      </c>
      <c r="BN15" s="767">
        <v>-0.12763330000000001</v>
      </c>
      <c r="BO15" s="767">
        <v>-0.29849680000000001</v>
      </c>
      <c r="BP15" s="767">
        <v>-0.31156339999999999</v>
      </c>
      <c r="BQ15" s="767">
        <v>-0.60774059999999996</v>
      </c>
      <c r="BR15" s="767">
        <v>-0.57051719999999995</v>
      </c>
      <c r="BS15" s="767">
        <v>-0.6074003</v>
      </c>
      <c r="BT15" s="767">
        <v>-0.35051539999999998</v>
      </c>
      <c r="BU15" s="767">
        <v>-0.48347459999999998</v>
      </c>
      <c r="BV15" s="767">
        <v>-0.50652699999999995</v>
      </c>
    </row>
    <row r="16" spans="1:74" ht="11.1" customHeight="1" x14ac:dyDescent="0.2">
      <c r="A16" s="545" t="s">
        <v>1260</v>
      </c>
      <c r="B16" s="546" t="s">
        <v>1367</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2.0875891819999999</v>
      </c>
      <c r="AN16" s="766">
        <v>1.4611730549999999</v>
      </c>
      <c r="AO16" s="766">
        <v>1.3720369809999999</v>
      </c>
      <c r="AP16" s="766">
        <v>1.13765424</v>
      </c>
      <c r="AQ16" s="766">
        <v>1.595851809</v>
      </c>
      <c r="AR16" s="766">
        <v>1.4348129540000001</v>
      </c>
      <c r="AS16" s="766">
        <v>1.6169082459999999</v>
      </c>
      <c r="AT16" s="766">
        <v>1.6648426220000001</v>
      </c>
      <c r="AU16" s="766">
        <v>1.4740055379999999</v>
      </c>
      <c r="AV16" s="766">
        <v>1.0693880710000001</v>
      </c>
      <c r="AW16" s="766">
        <v>1.157558935</v>
      </c>
      <c r="AX16" s="766">
        <v>1.276121337</v>
      </c>
      <c r="AY16" s="766">
        <v>1.5236507989999999</v>
      </c>
      <c r="AZ16" s="766">
        <v>1.1305646030000001</v>
      </c>
      <c r="BA16" s="766">
        <v>1.5263100000000001</v>
      </c>
      <c r="BB16" s="766">
        <v>1.252964</v>
      </c>
      <c r="BC16" s="767">
        <v>1.651152</v>
      </c>
      <c r="BD16" s="767">
        <v>1.423594</v>
      </c>
      <c r="BE16" s="767">
        <v>1.5533349999999999</v>
      </c>
      <c r="BF16" s="767">
        <v>1.497522</v>
      </c>
      <c r="BG16" s="767">
        <v>1.296767</v>
      </c>
      <c r="BH16" s="767">
        <v>1.2480979999999999</v>
      </c>
      <c r="BI16" s="767">
        <v>0.93744810000000001</v>
      </c>
      <c r="BJ16" s="767">
        <v>1.177068</v>
      </c>
      <c r="BK16" s="767">
        <v>2.413519</v>
      </c>
      <c r="BL16" s="767">
        <v>1.0228619999999999</v>
      </c>
      <c r="BM16" s="767">
        <v>1.489652</v>
      </c>
      <c r="BN16" s="767">
        <v>1.2683329999999999</v>
      </c>
      <c r="BO16" s="767">
        <v>1.5608390000000001</v>
      </c>
      <c r="BP16" s="767">
        <v>1.4011750000000001</v>
      </c>
      <c r="BQ16" s="767">
        <v>1.5564690000000001</v>
      </c>
      <c r="BR16" s="767">
        <v>1.514381</v>
      </c>
      <c r="BS16" s="767">
        <v>1.292602</v>
      </c>
      <c r="BT16" s="767">
        <v>0.91579759999999999</v>
      </c>
      <c r="BU16" s="767">
        <v>1.0127930000000001</v>
      </c>
      <c r="BV16" s="767">
        <v>1.1994899999999999</v>
      </c>
    </row>
    <row r="17" spans="1:74" ht="11.1" customHeight="1" x14ac:dyDescent="0.2">
      <c r="A17" s="545" t="s">
        <v>1261</v>
      </c>
      <c r="B17" s="546" t="s">
        <v>87</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0.38069992000000002</v>
      </c>
      <c r="AN17" s="766">
        <v>0.37677487999999998</v>
      </c>
      <c r="AO17" s="766">
        <v>0.380975071</v>
      </c>
      <c r="AP17" s="766">
        <v>0.33816096499999998</v>
      </c>
      <c r="AQ17" s="766">
        <v>0.33787119900000001</v>
      </c>
      <c r="AR17" s="766">
        <v>0.34797140399999998</v>
      </c>
      <c r="AS17" s="766">
        <v>0.40845573000000002</v>
      </c>
      <c r="AT17" s="766">
        <v>0.40440914900000002</v>
      </c>
      <c r="AU17" s="766">
        <v>0.35818909199999999</v>
      </c>
      <c r="AV17" s="766">
        <v>0.22729403200000001</v>
      </c>
      <c r="AW17" s="766">
        <v>0.37085406799999998</v>
      </c>
      <c r="AX17" s="766">
        <v>0.37412603799999999</v>
      </c>
      <c r="AY17" s="766">
        <v>0.38680936300000002</v>
      </c>
      <c r="AZ17" s="766">
        <v>0.39720371999999998</v>
      </c>
      <c r="BA17" s="766">
        <v>0.39398109999999997</v>
      </c>
      <c r="BB17" s="766">
        <v>0.40941899999999998</v>
      </c>
      <c r="BC17" s="767">
        <v>0.35820439999999998</v>
      </c>
      <c r="BD17" s="767">
        <v>0.390046</v>
      </c>
      <c r="BE17" s="767">
        <v>0.39260279999999997</v>
      </c>
      <c r="BF17" s="767">
        <v>0.38776290000000002</v>
      </c>
      <c r="BG17" s="767">
        <v>0.28904039999999998</v>
      </c>
      <c r="BH17" s="767">
        <v>7.7045100000000005E-2</v>
      </c>
      <c r="BI17" s="767">
        <v>0.34567320000000001</v>
      </c>
      <c r="BJ17" s="767">
        <v>0.34383819999999998</v>
      </c>
      <c r="BK17" s="767">
        <v>0.35620540000000001</v>
      </c>
      <c r="BL17" s="767">
        <v>0.32048500000000002</v>
      </c>
      <c r="BM17" s="767">
        <v>0.32391809999999999</v>
      </c>
      <c r="BN17" s="767">
        <v>0.31722529999999999</v>
      </c>
      <c r="BO17" s="767">
        <v>0.3438794</v>
      </c>
      <c r="BP17" s="767">
        <v>0.35693989999999998</v>
      </c>
      <c r="BQ17" s="767">
        <v>0.39122210000000002</v>
      </c>
      <c r="BR17" s="767">
        <v>0.38319829999999999</v>
      </c>
      <c r="BS17" s="767">
        <v>0.29957650000000002</v>
      </c>
      <c r="BT17" s="767">
        <v>0.18630169999999999</v>
      </c>
      <c r="BU17" s="767">
        <v>0.35279569999999999</v>
      </c>
      <c r="BV17" s="767">
        <v>0.35158319999999998</v>
      </c>
    </row>
    <row r="18" spans="1:74" ht="11.1" customHeight="1" x14ac:dyDescent="0.2">
      <c r="A18" s="545" t="s">
        <v>1391</v>
      </c>
      <c r="B18" s="548" t="s">
        <v>1368</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0.67178446800000002</v>
      </c>
      <c r="AN18" s="766">
        <v>0.57917731800000005</v>
      </c>
      <c r="AO18" s="766">
        <v>0.61360369699999995</v>
      </c>
      <c r="AP18" s="766">
        <v>0.58955280799999998</v>
      </c>
      <c r="AQ18" s="766">
        <v>0.67608777200000003</v>
      </c>
      <c r="AR18" s="766">
        <v>0.65873558200000004</v>
      </c>
      <c r="AS18" s="766">
        <v>0.679396526</v>
      </c>
      <c r="AT18" s="766">
        <v>0.69500333999999997</v>
      </c>
      <c r="AU18" s="766">
        <v>0.63859755500000004</v>
      </c>
      <c r="AV18" s="766">
        <v>0.63083199599999995</v>
      </c>
      <c r="AW18" s="766">
        <v>0.62106275899999996</v>
      </c>
      <c r="AX18" s="766">
        <v>0.65410061600000002</v>
      </c>
      <c r="AY18" s="766">
        <v>0.65334838900000003</v>
      </c>
      <c r="AZ18" s="766">
        <v>0.58792181099999996</v>
      </c>
      <c r="BA18" s="766">
        <v>0.65706050000000005</v>
      </c>
      <c r="BB18" s="766">
        <v>0.60587670000000005</v>
      </c>
      <c r="BC18" s="767">
        <v>0.67103539999999995</v>
      </c>
      <c r="BD18" s="767">
        <v>0.66051059999999995</v>
      </c>
      <c r="BE18" s="767">
        <v>0.66055989999999998</v>
      </c>
      <c r="BF18" s="767">
        <v>0.66062370000000004</v>
      </c>
      <c r="BG18" s="767">
        <v>0.58474079999999995</v>
      </c>
      <c r="BH18" s="767">
        <v>0.49722650000000002</v>
      </c>
      <c r="BI18" s="767">
        <v>0.60659850000000004</v>
      </c>
      <c r="BJ18" s="767">
        <v>0.58406150000000001</v>
      </c>
      <c r="BK18" s="767">
        <v>0.55454380000000003</v>
      </c>
      <c r="BL18" s="767">
        <v>0.52073789999999998</v>
      </c>
      <c r="BM18" s="767">
        <v>0.58888750000000001</v>
      </c>
      <c r="BN18" s="767">
        <v>0.57909200000000005</v>
      </c>
      <c r="BO18" s="767">
        <v>0.6679967</v>
      </c>
      <c r="BP18" s="767">
        <v>0.64962180000000003</v>
      </c>
      <c r="BQ18" s="767">
        <v>0.61590109999999998</v>
      </c>
      <c r="BR18" s="767">
        <v>0.61865380000000003</v>
      </c>
      <c r="BS18" s="767">
        <v>0.53786250000000002</v>
      </c>
      <c r="BT18" s="767">
        <v>0.4973456</v>
      </c>
      <c r="BU18" s="767">
        <v>0.60324109999999997</v>
      </c>
      <c r="BV18" s="767">
        <v>0.57574329999999996</v>
      </c>
    </row>
    <row r="19" spans="1:74" ht="11.1" customHeight="1" x14ac:dyDescent="0.2">
      <c r="A19" s="545" t="s">
        <v>1262</v>
      </c>
      <c r="B19" s="546" t="s">
        <v>358</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343.56359834</v>
      </c>
      <c r="AN19" s="766">
        <v>301.17312211000001</v>
      </c>
      <c r="AO19" s="766">
        <v>310.42133518000003</v>
      </c>
      <c r="AP19" s="766">
        <v>281.88617049999999</v>
      </c>
      <c r="AQ19" s="766">
        <v>315.31014483000001</v>
      </c>
      <c r="AR19" s="766">
        <v>338.27180076000002</v>
      </c>
      <c r="AS19" s="766">
        <v>397.30071873000003</v>
      </c>
      <c r="AT19" s="766">
        <v>387.31513561000003</v>
      </c>
      <c r="AU19" s="766">
        <v>346.09166249999998</v>
      </c>
      <c r="AV19" s="766">
        <v>308.59937477</v>
      </c>
      <c r="AW19" s="766">
        <v>302.84518147</v>
      </c>
      <c r="AX19" s="766">
        <v>323.00280471000002</v>
      </c>
      <c r="AY19" s="766">
        <v>324.83890194000003</v>
      </c>
      <c r="AZ19" s="766">
        <v>303.64077644999998</v>
      </c>
      <c r="BA19" s="766">
        <v>296.12029999999999</v>
      </c>
      <c r="BB19" s="766">
        <v>267.94510000000002</v>
      </c>
      <c r="BC19" s="767">
        <v>302.673</v>
      </c>
      <c r="BD19" s="767">
        <v>328.12810000000002</v>
      </c>
      <c r="BE19" s="767">
        <v>380.15710000000001</v>
      </c>
      <c r="BF19" s="767">
        <v>369.35969999999998</v>
      </c>
      <c r="BG19" s="767">
        <v>318.03890000000001</v>
      </c>
      <c r="BH19" s="767">
        <v>289.7595</v>
      </c>
      <c r="BI19" s="767">
        <v>278.09629999999999</v>
      </c>
      <c r="BJ19" s="767">
        <v>315.99189999999999</v>
      </c>
      <c r="BK19" s="767">
        <v>321.40390000000002</v>
      </c>
      <c r="BL19" s="767">
        <v>281.63060000000002</v>
      </c>
      <c r="BM19" s="767">
        <v>296.1832</v>
      </c>
      <c r="BN19" s="767">
        <v>270.36320000000001</v>
      </c>
      <c r="BO19" s="767">
        <v>309.32960000000003</v>
      </c>
      <c r="BP19" s="767">
        <v>338.14479999999998</v>
      </c>
      <c r="BQ19" s="767">
        <v>387.7056</v>
      </c>
      <c r="BR19" s="767">
        <v>378.56040000000002</v>
      </c>
      <c r="BS19" s="767">
        <v>317.3426</v>
      </c>
      <c r="BT19" s="767">
        <v>295.1728</v>
      </c>
      <c r="BU19" s="767">
        <v>283.56779999999998</v>
      </c>
      <c r="BV19" s="767">
        <v>321.89749999999998</v>
      </c>
    </row>
    <row r="20" spans="1:74" ht="11.1" customHeight="1" x14ac:dyDescent="0.2">
      <c r="A20" s="539"/>
      <c r="B20" s="131" t="s">
        <v>1369</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360"/>
      <c r="BD20" s="360"/>
      <c r="BE20" s="360"/>
      <c r="BF20" s="360"/>
      <c r="BG20" s="360"/>
      <c r="BH20" s="360"/>
      <c r="BI20" s="360"/>
      <c r="BJ20" s="360"/>
      <c r="BK20" s="360"/>
      <c r="BL20" s="360"/>
      <c r="BM20" s="360"/>
      <c r="BN20" s="360"/>
      <c r="BO20" s="360"/>
      <c r="BP20" s="360"/>
      <c r="BQ20" s="360"/>
      <c r="BR20" s="360"/>
      <c r="BS20" s="360"/>
      <c r="BT20" s="360"/>
      <c r="BU20" s="360"/>
      <c r="BV20" s="360"/>
    </row>
    <row r="21" spans="1:74" ht="11.1" customHeight="1" x14ac:dyDescent="0.2">
      <c r="A21" s="545" t="s">
        <v>1263</v>
      </c>
      <c r="B21" s="546" t="s">
        <v>86</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3.7824037580000001</v>
      </c>
      <c r="AN21" s="766">
        <v>3.2914111159999999</v>
      </c>
      <c r="AO21" s="766">
        <v>3.5594655820000001</v>
      </c>
      <c r="AP21" s="766">
        <v>3.2516534159999999</v>
      </c>
      <c r="AQ21" s="766">
        <v>3.0058055810000002</v>
      </c>
      <c r="AR21" s="766">
        <v>3.7371199430000002</v>
      </c>
      <c r="AS21" s="766">
        <v>5.9393137439999997</v>
      </c>
      <c r="AT21" s="766">
        <v>5.0627028870000004</v>
      </c>
      <c r="AU21" s="766">
        <v>3.7549460259999998</v>
      </c>
      <c r="AV21" s="766">
        <v>3.6491601729999998</v>
      </c>
      <c r="AW21" s="766">
        <v>3.4927374709999999</v>
      </c>
      <c r="AX21" s="766">
        <v>4.3744892860000002</v>
      </c>
      <c r="AY21" s="766">
        <v>4.3684348059999998</v>
      </c>
      <c r="AZ21" s="766">
        <v>3.782813011</v>
      </c>
      <c r="BA21" s="766">
        <v>3.8712610000000001</v>
      </c>
      <c r="BB21" s="766">
        <v>3.3441100000000001</v>
      </c>
      <c r="BC21" s="767">
        <v>3.4332509999999998</v>
      </c>
      <c r="BD21" s="767">
        <v>3.9943119999999999</v>
      </c>
      <c r="BE21" s="767">
        <v>5.594646</v>
      </c>
      <c r="BF21" s="767">
        <v>4.783525</v>
      </c>
      <c r="BG21" s="767">
        <v>3.4051049999999998</v>
      </c>
      <c r="BH21" s="767">
        <v>2.9093439999999999</v>
      </c>
      <c r="BI21" s="767">
        <v>3.4273180000000001</v>
      </c>
      <c r="BJ21" s="767">
        <v>3.1777250000000001</v>
      </c>
      <c r="BK21" s="767">
        <v>2.0730599999999999</v>
      </c>
      <c r="BL21" s="767">
        <v>2.838606</v>
      </c>
      <c r="BM21" s="767">
        <v>3.4972650000000001</v>
      </c>
      <c r="BN21" s="767">
        <v>2.7056079999999998</v>
      </c>
      <c r="BO21" s="767">
        <v>2.258337</v>
      </c>
      <c r="BP21" s="767">
        <v>3.2352460000000001</v>
      </c>
      <c r="BQ21" s="767">
        <v>5.3778550000000003</v>
      </c>
      <c r="BR21" s="767">
        <v>4.6874690000000001</v>
      </c>
      <c r="BS21" s="767">
        <v>3.1420889999999999</v>
      </c>
      <c r="BT21" s="767">
        <v>3.407648</v>
      </c>
      <c r="BU21" s="767">
        <v>3.6293250000000001</v>
      </c>
      <c r="BV21" s="767">
        <v>3.1925620000000001</v>
      </c>
    </row>
    <row r="22" spans="1:74" ht="11.1" customHeight="1" x14ac:dyDescent="0.2">
      <c r="A22" s="545" t="s">
        <v>1264</v>
      </c>
      <c r="B22" s="546" t="s">
        <v>85</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2.4133214E-2</v>
      </c>
      <c r="AX22" s="766">
        <v>5.0313710999999997E-2</v>
      </c>
      <c r="AY22" s="766">
        <v>2.8361326999999999E-2</v>
      </c>
      <c r="AZ22" s="766">
        <v>2.9348694000000002E-2</v>
      </c>
      <c r="BA22" s="766">
        <v>4.8330600000000001E-2</v>
      </c>
      <c r="BB22" s="766">
        <v>2.8616700000000002E-3</v>
      </c>
      <c r="BC22" s="767">
        <v>1.6658899999999999E-3</v>
      </c>
      <c r="BD22" s="767">
        <v>3.6460300000000001E-2</v>
      </c>
      <c r="BE22" s="767">
        <v>3.7802500000000003E-2</v>
      </c>
      <c r="BF22" s="767">
        <v>2.0012599999999998E-2</v>
      </c>
      <c r="BG22" s="767">
        <v>1.56986E-2</v>
      </c>
      <c r="BH22" s="767">
        <v>1.1486700000000001E-2</v>
      </c>
      <c r="BI22" s="767">
        <v>2.41332E-2</v>
      </c>
      <c r="BJ22" s="767">
        <v>5.0313700000000003E-2</v>
      </c>
      <c r="BK22" s="767">
        <v>0.35134130000000002</v>
      </c>
      <c r="BL22" s="767">
        <v>2.9348699999999998E-2</v>
      </c>
      <c r="BM22" s="767">
        <v>4.8330600000000001E-2</v>
      </c>
      <c r="BN22" s="767">
        <v>2.8616700000000002E-3</v>
      </c>
      <c r="BO22" s="767">
        <v>1.6658899999999999E-3</v>
      </c>
      <c r="BP22" s="767">
        <v>3.6460300000000001E-2</v>
      </c>
      <c r="BQ22" s="767">
        <v>3.7802500000000003E-2</v>
      </c>
      <c r="BR22" s="767">
        <v>2.1832600000000001E-2</v>
      </c>
      <c r="BS22" s="767">
        <v>1.56986E-2</v>
      </c>
      <c r="BT22" s="767">
        <v>1.1486700000000001E-2</v>
      </c>
      <c r="BU22" s="767">
        <v>2.41332E-2</v>
      </c>
      <c r="BV22" s="767">
        <v>0.27230369999999998</v>
      </c>
    </row>
    <row r="23" spans="1:74" ht="11.1" customHeight="1" x14ac:dyDescent="0.2">
      <c r="A23" s="545" t="s">
        <v>1265</v>
      </c>
      <c r="B23" s="548" t="s">
        <v>88</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2.3858109999999999</v>
      </c>
      <c r="AX23" s="766">
        <v>2.254235</v>
      </c>
      <c r="AY23" s="766">
        <v>2.5183070000000001</v>
      </c>
      <c r="AZ23" s="766">
        <v>2.3291620000000002</v>
      </c>
      <c r="BA23" s="766">
        <v>2.52176</v>
      </c>
      <c r="BB23" s="766">
        <v>1.06511</v>
      </c>
      <c r="BC23" s="767">
        <v>1.8770199999999999</v>
      </c>
      <c r="BD23" s="767">
        <v>2.3541099999999999</v>
      </c>
      <c r="BE23" s="767">
        <v>2.4325800000000002</v>
      </c>
      <c r="BF23" s="767">
        <v>2.4325800000000002</v>
      </c>
      <c r="BG23" s="767">
        <v>2.3541099999999999</v>
      </c>
      <c r="BH23" s="767">
        <v>1.8222</v>
      </c>
      <c r="BI23" s="767">
        <v>1.97539</v>
      </c>
      <c r="BJ23" s="767">
        <v>2.4325800000000002</v>
      </c>
      <c r="BK23" s="767">
        <v>2.4325800000000002</v>
      </c>
      <c r="BL23" s="767">
        <v>2.1971699999999998</v>
      </c>
      <c r="BM23" s="767">
        <v>2.4325800000000002</v>
      </c>
      <c r="BN23" s="767">
        <v>2.3541099999999999</v>
      </c>
      <c r="BO23" s="767">
        <v>2.4325800000000002</v>
      </c>
      <c r="BP23" s="767">
        <v>2.3541099999999999</v>
      </c>
      <c r="BQ23" s="767">
        <v>2.4325800000000002</v>
      </c>
      <c r="BR23" s="767">
        <v>2.4325800000000002</v>
      </c>
      <c r="BS23" s="767">
        <v>2.3541099999999999</v>
      </c>
      <c r="BT23" s="767">
        <v>1.3528100000000001</v>
      </c>
      <c r="BU23" s="767">
        <v>1.8191299999999999</v>
      </c>
      <c r="BV23" s="767">
        <v>2.4325800000000002</v>
      </c>
    </row>
    <row r="24" spans="1:74" ht="11.1" customHeight="1" x14ac:dyDescent="0.2">
      <c r="A24" s="545" t="s">
        <v>1266</v>
      </c>
      <c r="B24" s="548" t="s">
        <v>1267</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0.76439853999999996</v>
      </c>
      <c r="AN24" s="766">
        <v>0.61562283699999998</v>
      </c>
      <c r="AO24" s="766">
        <v>0.69407827499999997</v>
      </c>
      <c r="AP24" s="766">
        <v>0.62162610900000004</v>
      </c>
      <c r="AQ24" s="766">
        <v>0.64891836599999997</v>
      </c>
      <c r="AR24" s="766">
        <v>0.59483322299999997</v>
      </c>
      <c r="AS24" s="766">
        <v>0.63290949200000002</v>
      </c>
      <c r="AT24" s="766">
        <v>0.453061622</v>
      </c>
      <c r="AU24" s="766">
        <v>0.38177777299999999</v>
      </c>
      <c r="AV24" s="766">
        <v>0.38917769200000002</v>
      </c>
      <c r="AW24" s="766">
        <v>0.56696243099999999</v>
      </c>
      <c r="AX24" s="766">
        <v>0.680937338</v>
      </c>
      <c r="AY24" s="766">
        <v>0.69448761199999998</v>
      </c>
      <c r="AZ24" s="766">
        <v>0.68805322300000005</v>
      </c>
      <c r="BA24" s="766">
        <v>0.6926852</v>
      </c>
      <c r="BB24" s="766">
        <v>0.62727909999999998</v>
      </c>
      <c r="BC24" s="767">
        <v>0.69355290000000003</v>
      </c>
      <c r="BD24" s="767">
        <v>0.60309469999999998</v>
      </c>
      <c r="BE24" s="767">
        <v>0.63127100000000003</v>
      </c>
      <c r="BF24" s="767">
        <v>0.46261029999999997</v>
      </c>
      <c r="BG24" s="767">
        <v>0.43515799999999999</v>
      </c>
      <c r="BH24" s="767">
        <v>0.38681939999999998</v>
      </c>
      <c r="BI24" s="767">
        <v>0.53921390000000002</v>
      </c>
      <c r="BJ24" s="767">
        <v>0.63725909999999997</v>
      </c>
      <c r="BK24" s="767">
        <v>0.69812600000000002</v>
      </c>
      <c r="BL24" s="767">
        <v>0.64609070000000002</v>
      </c>
      <c r="BM24" s="767">
        <v>0.65071299999999999</v>
      </c>
      <c r="BN24" s="767">
        <v>0.62101340000000005</v>
      </c>
      <c r="BO24" s="767">
        <v>0.59904550000000001</v>
      </c>
      <c r="BP24" s="767">
        <v>0.54776270000000005</v>
      </c>
      <c r="BQ24" s="767">
        <v>0.60294429999999999</v>
      </c>
      <c r="BR24" s="767">
        <v>0.43689309999999998</v>
      </c>
      <c r="BS24" s="767">
        <v>0.39216509999999999</v>
      </c>
      <c r="BT24" s="767">
        <v>0.37475049999999999</v>
      </c>
      <c r="BU24" s="767">
        <v>0.51320449999999995</v>
      </c>
      <c r="BV24" s="767">
        <v>0.62471180000000004</v>
      </c>
    </row>
    <row r="25" spans="1:74" ht="11.1" customHeight="1" x14ac:dyDescent="0.2">
      <c r="A25" s="545" t="s">
        <v>1268</v>
      </c>
      <c r="B25" s="548" t="s">
        <v>1370</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0.89332836999999998</v>
      </c>
      <c r="AN25" s="766">
        <v>0.818028282</v>
      </c>
      <c r="AO25" s="766">
        <v>0.87577238999999996</v>
      </c>
      <c r="AP25" s="766">
        <v>0.90536731100000001</v>
      </c>
      <c r="AQ25" s="766">
        <v>0.88883689600000004</v>
      </c>
      <c r="AR25" s="766">
        <v>0.87086493399999998</v>
      </c>
      <c r="AS25" s="766">
        <v>0.88098814599999997</v>
      </c>
      <c r="AT25" s="766">
        <v>0.85054711199999999</v>
      </c>
      <c r="AU25" s="766">
        <v>0.82722352300000002</v>
      </c>
      <c r="AV25" s="766">
        <v>0.82646287799999996</v>
      </c>
      <c r="AW25" s="766">
        <v>0.80928737699999997</v>
      </c>
      <c r="AX25" s="766">
        <v>0.88759213999999997</v>
      </c>
      <c r="AY25" s="766">
        <v>0.84310769100000005</v>
      </c>
      <c r="AZ25" s="766">
        <v>0.85566096999999997</v>
      </c>
      <c r="BA25" s="766">
        <v>0.87032889999999996</v>
      </c>
      <c r="BB25" s="766">
        <v>0.90530759999999999</v>
      </c>
      <c r="BC25" s="767">
        <v>0.95099929999999999</v>
      </c>
      <c r="BD25" s="767">
        <v>0.89720080000000002</v>
      </c>
      <c r="BE25" s="767">
        <v>0.90083769999999996</v>
      </c>
      <c r="BF25" s="767">
        <v>0.85247439999999997</v>
      </c>
      <c r="BG25" s="767">
        <v>0.85018510000000003</v>
      </c>
      <c r="BH25" s="767">
        <v>0.80487410000000004</v>
      </c>
      <c r="BI25" s="767">
        <v>0.77227559999999995</v>
      </c>
      <c r="BJ25" s="767">
        <v>1.17099</v>
      </c>
      <c r="BK25" s="767">
        <v>1.233554</v>
      </c>
      <c r="BL25" s="767">
        <v>1.2152499999999999</v>
      </c>
      <c r="BM25" s="767">
        <v>0.99207219999999996</v>
      </c>
      <c r="BN25" s="767">
        <v>0.9928131</v>
      </c>
      <c r="BO25" s="767">
        <v>0.93084940000000005</v>
      </c>
      <c r="BP25" s="767">
        <v>0.88312630000000003</v>
      </c>
      <c r="BQ25" s="767">
        <v>0.92904500000000001</v>
      </c>
      <c r="BR25" s="767">
        <v>0.87216669999999996</v>
      </c>
      <c r="BS25" s="767">
        <v>0.86275349999999995</v>
      </c>
      <c r="BT25" s="767">
        <v>0.83280810000000005</v>
      </c>
      <c r="BU25" s="767">
        <v>0.80686170000000002</v>
      </c>
      <c r="BV25" s="767">
        <v>1.1452530000000001</v>
      </c>
    </row>
    <row r="26" spans="1:74" ht="11.1" customHeight="1" x14ac:dyDescent="0.2">
      <c r="A26" s="545" t="s">
        <v>1269</v>
      </c>
      <c r="B26" s="546" t="s">
        <v>1371</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0.16796012399999999</v>
      </c>
      <c r="AN26" s="766">
        <v>0.10530476499999999</v>
      </c>
      <c r="AO26" s="766">
        <v>0.107501295</v>
      </c>
      <c r="AP26" s="766">
        <v>0.113982085</v>
      </c>
      <c r="AQ26" s="766">
        <v>0.124113365</v>
      </c>
      <c r="AR26" s="766">
        <v>0.117084986</v>
      </c>
      <c r="AS26" s="766">
        <v>0.13280681599999999</v>
      </c>
      <c r="AT26" s="766">
        <v>0.12583849799999999</v>
      </c>
      <c r="AU26" s="766">
        <v>0.112966841</v>
      </c>
      <c r="AV26" s="766">
        <v>0.12910386800000001</v>
      </c>
      <c r="AW26" s="766">
        <v>0.12962172199999999</v>
      </c>
      <c r="AX26" s="766">
        <v>0.150767078</v>
      </c>
      <c r="AY26" s="766">
        <v>0.14508449200000001</v>
      </c>
      <c r="AZ26" s="766">
        <v>0.110392712</v>
      </c>
      <c r="BA26" s="766">
        <v>0.1050413</v>
      </c>
      <c r="BB26" s="766">
        <v>9.5139799999999997E-2</v>
      </c>
      <c r="BC26" s="767">
        <v>0.1266157</v>
      </c>
      <c r="BD26" s="767">
        <v>0.1124492</v>
      </c>
      <c r="BE26" s="767">
        <v>0.13305690000000001</v>
      </c>
      <c r="BF26" s="767">
        <v>0.12037100000000001</v>
      </c>
      <c r="BG26" s="767">
        <v>0.1195901</v>
      </c>
      <c r="BH26" s="767">
        <v>0.1042037</v>
      </c>
      <c r="BI26" s="767">
        <v>0.11894929999999999</v>
      </c>
      <c r="BJ26" s="767">
        <v>0.24161679999999999</v>
      </c>
      <c r="BK26" s="767">
        <v>1.0781639999999999</v>
      </c>
      <c r="BL26" s="767">
        <v>9.7690200000000005E-2</v>
      </c>
      <c r="BM26" s="767">
        <v>9.8783899999999994E-2</v>
      </c>
      <c r="BN26" s="767">
        <v>0.1086829</v>
      </c>
      <c r="BO26" s="767">
        <v>0.1118316</v>
      </c>
      <c r="BP26" s="767">
        <v>9.5170900000000003E-2</v>
      </c>
      <c r="BQ26" s="767">
        <v>0.1214977</v>
      </c>
      <c r="BR26" s="767">
        <v>0.1179249</v>
      </c>
      <c r="BS26" s="767">
        <v>0.11577900000000001</v>
      </c>
      <c r="BT26" s="767">
        <v>0.1048596</v>
      </c>
      <c r="BU26" s="767">
        <v>0.1196238</v>
      </c>
      <c r="BV26" s="767">
        <v>0.1390506</v>
      </c>
    </row>
    <row r="27" spans="1:74" ht="11.1" customHeight="1" x14ac:dyDescent="0.2">
      <c r="A27" s="545" t="s">
        <v>1270</v>
      </c>
      <c r="B27" s="548" t="s">
        <v>1271</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8.7195710589999997</v>
      </c>
      <c r="AN27" s="766">
        <v>7.5621202629999997</v>
      </c>
      <c r="AO27" s="766">
        <v>8.2536411219999994</v>
      </c>
      <c r="AP27" s="766">
        <v>7.0272665910000001</v>
      </c>
      <c r="AQ27" s="766">
        <v>6.9359551010000002</v>
      </c>
      <c r="AR27" s="766">
        <v>7.7572264119999996</v>
      </c>
      <c r="AS27" s="766">
        <v>10.088735746999999</v>
      </c>
      <c r="AT27" s="766">
        <v>8.9743317339999997</v>
      </c>
      <c r="AU27" s="766">
        <v>7.4729627130000003</v>
      </c>
      <c r="AV27" s="766">
        <v>7.4722823380000003</v>
      </c>
      <c r="AW27" s="766">
        <v>7.4085532150000004</v>
      </c>
      <c r="AX27" s="766">
        <v>8.3983345529999998</v>
      </c>
      <c r="AY27" s="766">
        <v>8.5977829280000009</v>
      </c>
      <c r="AZ27" s="766">
        <v>7.7954306100000004</v>
      </c>
      <c r="BA27" s="766">
        <v>8.1094069999999991</v>
      </c>
      <c r="BB27" s="766">
        <v>6.039809</v>
      </c>
      <c r="BC27" s="767">
        <v>7.0831039999999996</v>
      </c>
      <c r="BD27" s="767">
        <v>7.9976269999999996</v>
      </c>
      <c r="BE27" s="767">
        <v>9.7301939999999991</v>
      </c>
      <c r="BF27" s="767">
        <v>8.6715739999999997</v>
      </c>
      <c r="BG27" s="767">
        <v>7.1798460000000004</v>
      </c>
      <c r="BH27" s="767">
        <v>6.0389280000000003</v>
      </c>
      <c r="BI27" s="767">
        <v>6.8572800000000003</v>
      </c>
      <c r="BJ27" s="767">
        <v>7.7104850000000003</v>
      </c>
      <c r="BK27" s="767">
        <v>7.8668259999999997</v>
      </c>
      <c r="BL27" s="767">
        <v>7.0241550000000004</v>
      </c>
      <c r="BM27" s="767">
        <v>7.7197449999999996</v>
      </c>
      <c r="BN27" s="767">
        <v>6.7850890000000001</v>
      </c>
      <c r="BO27" s="767">
        <v>6.3343100000000003</v>
      </c>
      <c r="BP27" s="767">
        <v>7.1518759999999997</v>
      </c>
      <c r="BQ27" s="767">
        <v>9.5017239999999994</v>
      </c>
      <c r="BR27" s="767">
        <v>8.5688659999999999</v>
      </c>
      <c r="BS27" s="767">
        <v>6.8825950000000002</v>
      </c>
      <c r="BT27" s="767">
        <v>6.0843629999999997</v>
      </c>
      <c r="BU27" s="767">
        <v>6.9122779999999997</v>
      </c>
      <c r="BV27" s="767">
        <v>7.8064609999999997</v>
      </c>
    </row>
    <row r="28" spans="1:74" ht="11.1" customHeight="1" x14ac:dyDescent="0.2">
      <c r="A28" s="545" t="s">
        <v>1272</v>
      </c>
      <c r="B28" s="546" t="s">
        <v>1372</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11.262160226000001</v>
      </c>
      <c r="AB28" s="766">
        <v>9.1244376705000008</v>
      </c>
      <c r="AC28" s="766">
        <v>9.5823495853999994</v>
      </c>
      <c r="AD28" s="766">
        <v>8.6224540243999996</v>
      </c>
      <c r="AE28" s="766">
        <v>8.7180282725999998</v>
      </c>
      <c r="AF28" s="766">
        <v>9.5010875350999999</v>
      </c>
      <c r="AG28" s="766">
        <v>11.937121532999999</v>
      </c>
      <c r="AH28" s="766">
        <v>12.232217576</v>
      </c>
      <c r="AI28" s="766">
        <v>9.7327950134000005</v>
      </c>
      <c r="AJ28" s="766">
        <v>9.1629937463999998</v>
      </c>
      <c r="AK28" s="766">
        <v>9.4478128859999995</v>
      </c>
      <c r="AL28" s="766">
        <v>9.9771454063</v>
      </c>
      <c r="AM28" s="766">
        <v>10.702346931999999</v>
      </c>
      <c r="AN28" s="766">
        <v>9.3421661676000003</v>
      </c>
      <c r="AO28" s="766">
        <v>9.4254739240000003</v>
      </c>
      <c r="AP28" s="766">
        <v>8.2567257007000006</v>
      </c>
      <c r="AQ28" s="766">
        <v>8.3985076367999998</v>
      </c>
      <c r="AR28" s="766">
        <v>9.1861920545999993</v>
      </c>
      <c r="AS28" s="766">
        <v>12.079324757</v>
      </c>
      <c r="AT28" s="766">
        <v>10.959933854999999</v>
      </c>
      <c r="AU28" s="766">
        <v>8.8745625834999995</v>
      </c>
      <c r="AV28" s="766">
        <v>8.7192148876999997</v>
      </c>
      <c r="AW28" s="766">
        <v>9.0644423290000002</v>
      </c>
      <c r="AX28" s="766">
        <v>10.204946661999999</v>
      </c>
      <c r="AY28" s="766">
        <v>9.9682498248999991</v>
      </c>
      <c r="AZ28" s="766">
        <v>9.0606446937000005</v>
      </c>
      <c r="BA28" s="766">
        <v>8.5437799999999999</v>
      </c>
      <c r="BB28" s="766">
        <v>7.7215759999999998</v>
      </c>
      <c r="BC28" s="767">
        <v>8.5073139999999992</v>
      </c>
      <c r="BD28" s="767">
        <v>9.1619480000000006</v>
      </c>
      <c r="BE28" s="767">
        <v>11.35127</v>
      </c>
      <c r="BF28" s="767">
        <v>10.81021</v>
      </c>
      <c r="BG28" s="767">
        <v>8.9673540000000003</v>
      </c>
      <c r="BH28" s="767">
        <v>8.5975640000000002</v>
      </c>
      <c r="BI28" s="767">
        <v>8.6084150000000008</v>
      </c>
      <c r="BJ28" s="767">
        <v>9.8935700000000004</v>
      </c>
      <c r="BK28" s="767">
        <v>10.100479999999999</v>
      </c>
      <c r="BL28" s="767">
        <v>8.8729890000000005</v>
      </c>
      <c r="BM28" s="767">
        <v>9.4432939999999999</v>
      </c>
      <c r="BN28" s="767">
        <v>8.1543060000000001</v>
      </c>
      <c r="BO28" s="767">
        <v>8.8623469999999998</v>
      </c>
      <c r="BP28" s="767">
        <v>9.3517069999999993</v>
      </c>
      <c r="BQ28" s="767">
        <v>11.34666</v>
      </c>
      <c r="BR28" s="767">
        <v>11.11613</v>
      </c>
      <c r="BS28" s="767">
        <v>8.8295080000000006</v>
      </c>
      <c r="BT28" s="767">
        <v>8.7895610000000008</v>
      </c>
      <c r="BU28" s="767">
        <v>8.7875069999999997</v>
      </c>
      <c r="BV28" s="767">
        <v>10.063929999999999</v>
      </c>
    </row>
    <row r="29" spans="1:74" ht="11.1" customHeight="1" x14ac:dyDescent="0.2">
      <c r="A29" s="539"/>
      <c r="B29" s="131" t="s">
        <v>1373</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360"/>
      <c r="BD29" s="360"/>
      <c r="BE29" s="360"/>
      <c r="BF29" s="360"/>
      <c r="BG29" s="360"/>
      <c r="BH29" s="360"/>
      <c r="BI29" s="360"/>
      <c r="BJ29" s="360"/>
      <c r="BK29" s="360"/>
      <c r="BL29" s="360"/>
      <c r="BM29" s="360"/>
      <c r="BN29" s="360"/>
      <c r="BO29" s="360"/>
      <c r="BP29" s="360"/>
      <c r="BQ29" s="360"/>
      <c r="BR29" s="360"/>
      <c r="BS29" s="360"/>
      <c r="BT29" s="360"/>
      <c r="BU29" s="360"/>
      <c r="BV29" s="360"/>
    </row>
    <row r="30" spans="1:74" ht="11.1" customHeight="1" x14ac:dyDescent="0.2">
      <c r="A30" s="545" t="s">
        <v>1273</v>
      </c>
      <c r="B30" s="546" t="s">
        <v>86</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4.1459313460000002</v>
      </c>
      <c r="AN30" s="766">
        <v>4.0116077160000003</v>
      </c>
      <c r="AO30" s="766">
        <v>3.7266700109999999</v>
      </c>
      <c r="AP30" s="766">
        <v>3.4069736609999999</v>
      </c>
      <c r="AQ30" s="766">
        <v>3.2970376539999999</v>
      </c>
      <c r="AR30" s="766">
        <v>4.3953616389999999</v>
      </c>
      <c r="AS30" s="766">
        <v>7.3986811450000003</v>
      </c>
      <c r="AT30" s="766">
        <v>6.3856444300000001</v>
      </c>
      <c r="AU30" s="766">
        <v>4.6048461229999997</v>
      </c>
      <c r="AV30" s="766">
        <v>4.1086473879999996</v>
      </c>
      <c r="AW30" s="766">
        <v>4.0520629680000004</v>
      </c>
      <c r="AX30" s="766">
        <v>4.4415019009999996</v>
      </c>
      <c r="AY30" s="766">
        <v>4.5515392419999996</v>
      </c>
      <c r="AZ30" s="766">
        <v>4.1949342339999998</v>
      </c>
      <c r="BA30" s="766">
        <v>4.0244980000000004</v>
      </c>
      <c r="BB30" s="766">
        <v>3.7826379999999999</v>
      </c>
      <c r="BC30" s="767">
        <v>4.7501629999999997</v>
      </c>
      <c r="BD30" s="767">
        <v>5.6634609999999999</v>
      </c>
      <c r="BE30" s="767">
        <v>7.7041539999999999</v>
      </c>
      <c r="BF30" s="767">
        <v>7.5197620000000001</v>
      </c>
      <c r="BG30" s="767">
        <v>6.4011240000000003</v>
      </c>
      <c r="BH30" s="767">
        <v>6.1088259999999996</v>
      </c>
      <c r="BI30" s="767">
        <v>5.405964</v>
      </c>
      <c r="BJ30" s="767">
        <v>3.610719</v>
      </c>
      <c r="BK30" s="767">
        <v>3.6319089999999998</v>
      </c>
      <c r="BL30" s="767">
        <v>3.5776889999999999</v>
      </c>
      <c r="BM30" s="767">
        <v>4.8406079999999996</v>
      </c>
      <c r="BN30" s="767">
        <v>4.6133119999999996</v>
      </c>
      <c r="BO30" s="767">
        <v>6.3141959999999999</v>
      </c>
      <c r="BP30" s="767">
        <v>7.1237360000000001</v>
      </c>
      <c r="BQ30" s="767">
        <v>8.1094690000000007</v>
      </c>
      <c r="BR30" s="767">
        <v>8.0882290000000001</v>
      </c>
      <c r="BS30" s="767">
        <v>6.1341770000000002</v>
      </c>
      <c r="BT30" s="767">
        <v>6.615831</v>
      </c>
      <c r="BU30" s="767">
        <v>5.953862</v>
      </c>
      <c r="BV30" s="767">
        <v>3.763404</v>
      </c>
    </row>
    <row r="31" spans="1:74" ht="11.1" customHeight="1" x14ac:dyDescent="0.2">
      <c r="A31" s="545" t="s">
        <v>1274</v>
      </c>
      <c r="B31" s="548" t="s">
        <v>85</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0</v>
      </c>
      <c r="AX31" s="766">
        <v>0</v>
      </c>
      <c r="AY31" s="766">
        <v>2.079568E-2</v>
      </c>
      <c r="AZ31" s="766">
        <v>2.6068313999999999E-2</v>
      </c>
      <c r="BA31" s="766">
        <v>0</v>
      </c>
      <c r="BB31" s="766">
        <v>0</v>
      </c>
      <c r="BC31" s="767">
        <v>0</v>
      </c>
      <c r="BD31" s="767">
        <v>0</v>
      </c>
      <c r="BE31" s="767">
        <v>0</v>
      </c>
      <c r="BF31" s="767">
        <v>0</v>
      </c>
      <c r="BG31" s="767">
        <v>0</v>
      </c>
      <c r="BH31" s="767">
        <v>0</v>
      </c>
      <c r="BI31" s="767">
        <v>0</v>
      </c>
      <c r="BJ31" s="767">
        <v>0</v>
      </c>
      <c r="BK31" s="767">
        <v>0</v>
      </c>
      <c r="BL31" s="767">
        <v>0</v>
      </c>
      <c r="BM31" s="767">
        <v>0</v>
      </c>
      <c r="BN31" s="767">
        <v>0</v>
      </c>
      <c r="BO31" s="767">
        <v>0</v>
      </c>
      <c r="BP31" s="767">
        <v>0</v>
      </c>
      <c r="BQ31" s="767">
        <v>0</v>
      </c>
      <c r="BR31" s="767">
        <v>0</v>
      </c>
      <c r="BS31" s="767">
        <v>0</v>
      </c>
      <c r="BT31" s="767">
        <v>0</v>
      </c>
      <c r="BU31" s="767">
        <v>0</v>
      </c>
      <c r="BV31" s="767">
        <v>0</v>
      </c>
    </row>
    <row r="32" spans="1:74" ht="11.1" customHeight="1" x14ac:dyDescent="0.2">
      <c r="A32" s="545" t="s">
        <v>1275</v>
      </c>
      <c r="B32" s="548" t="s">
        <v>88</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3.9167399999999999</v>
      </c>
      <c r="AV32" s="766">
        <v>3.9579870000000001</v>
      </c>
      <c r="AW32" s="766">
        <v>3.8852630000000001</v>
      </c>
      <c r="AX32" s="766">
        <v>3.9951310000000002</v>
      </c>
      <c r="AY32" s="766">
        <v>4.0071940000000001</v>
      </c>
      <c r="AZ32" s="766">
        <v>3.556009</v>
      </c>
      <c r="BA32" s="766">
        <v>3.2152099999999999</v>
      </c>
      <c r="BB32" s="766">
        <v>3.28877</v>
      </c>
      <c r="BC32" s="767">
        <v>3.1264799999999999</v>
      </c>
      <c r="BD32" s="767">
        <v>3.02562</v>
      </c>
      <c r="BE32" s="767">
        <v>3.1264799999999999</v>
      </c>
      <c r="BF32" s="767">
        <v>3.1264799999999999</v>
      </c>
      <c r="BG32" s="767">
        <v>2.5644800000000001</v>
      </c>
      <c r="BH32" s="767">
        <v>2.9521199999999999</v>
      </c>
      <c r="BI32" s="767">
        <v>3.02562</v>
      </c>
      <c r="BJ32" s="767">
        <v>3.1264799999999999</v>
      </c>
      <c r="BK32" s="767">
        <v>3.1264799999999999</v>
      </c>
      <c r="BL32" s="767">
        <v>2.8239100000000001</v>
      </c>
      <c r="BM32" s="767">
        <v>2.88245</v>
      </c>
      <c r="BN32" s="767">
        <v>2.81426</v>
      </c>
      <c r="BO32" s="767">
        <v>2.3910100000000001</v>
      </c>
      <c r="BP32" s="767">
        <v>2.3138899999999998</v>
      </c>
      <c r="BQ32" s="767">
        <v>2.3910100000000001</v>
      </c>
      <c r="BR32" s="767">
        <v>2.3910100000000001</v>
      </c>
      <c r="BS32" s="767">
        <v>2.3138899999999998</v>
      </c>
      <c r="BT32" s="767">
        <v>2.1389900000000002</v>
      </c>
      <c r="BU32" s="767">
        <v>2.3138899999999998</v>
      </c>
      <c r="BV32" s="767">
        <v>2.3910100000000001</v>
      </c>
    </row>
    <row r="33" spans="1:74" ht="11.1" customHeight="1" x14ac:dyDescent="0.2">
      <c r="A33" s="545" t="s">
        <v>1276</v>
      </c>
      <c r="B33" s="548" t="s">
        <v>1267</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2.5730163269999999</v>
      </c>
      <c r="AN33" s="766">
        <v>2.2280998730000001</v>
      </c>
      <c r="AO33" s="766">
        <v>2.6000624710000002</v>
      </c>
      <c r="AP33" s="766">
        <v>2.2742410309999999</v>
      </c>
      <c r="AQ33" s="766">
        <v>2.537473565</v>
      </c>
      <c r="AR33" s="766">
        <v>2.4532584200000001</v>
      </c>
      <c r="AS33" s="766">
        <v>2.626301078</v>
      </c>
      <c r="AT33" s="766">
        <v>2.471305423</v>
      </c>
      <c r="AU33" s="766">
        <v>2.3295668329999999</v>
      </c>
      <c r="AV33" s="766">
        <v>2.2879064530000002</v>
      </c>
      <c r="AW33" s="766">
        <v>2.4022596530000002</v>
      </c>
      <c r="AX33" s="766">
        <v>2.6847884629999998</v>
      </c>
      <c r="AY33" s="766">
        <v>2.6565257610000002</v>
      </c>
      <c r="AZ33" s="766">
        <v>2.5029800949999998</v>
      </c>
      <c r="BA33" s="766">
        <v>2.6217350000000001</v>
      </c>
      <c r="BB33" s="766">
        <v>2.05118</v>
      </c>
      <c r="BC33" s="767">
        <v>2.6170179999999998</v>
      </c>
      <c r="BD33" s="767">
        <v>2.3783020000000001</v>
      </c>
      <c r="BE33" s="767">
        <v>2.7548750000000002</v>
      </c>
      <c r="BF33" s="767">
        <v>2.552943</v>
      </c>
      <c r="BG33" s="767">
        <v>2.6598169999999999</v>
      </c>
      <c r="BH33" s="767">
        <v>2.4526479999999999</v>
      </c>
      <c r="BI33" s="767">
        <v>2.335639</v>
      </c>
      <c r="BJ33" s="767">
        <v>2.5049000000000001</v>
      </c>
      <c r="BK33" s="767">
        <v>2.6160510000000001</v>
      </c>
      <c r="BL33" s="767">
        <v>2.3091349999999999</v>
      </c>
      <c r="BM33" s="767">
        <v>2.5507900000000001</v>
      </c>
      <c r="BN33" s="767">
        <v>2.0414789999999998</v>
      </c>
      <c r="BO33" s="767">
        <v>2.3270249999999999</v>
      </c>
      <c r="BP33" s="767">
        <v>2.2424330000000001</v>
      </c>
      <c r="BQ33" s="767">
        <v>2.5889790000000001</v>
      </c>
      <c r="BR33" s="767">
        <v>2.4220009999999998</v>
      </c>
      <c r="BS33" s="767">
        <v>2.391375</v>
      </c>
      <c r="BT33" s="767">
        <v>2.3836599999999999</v>
      </c>
      <c r="BU33" s="767">
        <v>2.2072600000000002</v>
      </c>
      <c r="BV33" s="767">
        <v>2.3934669999999998</v>
      </c>
    </row>
    <row r="34" spans="1:74" ht="11.1" customHeight="1" x14ac:dyDescent="0.2">
      <c r="A34" s="545" t="s">
        <v>1277</v>
      </c>
      <c r="B34" s="548" t="s">
        <v>1370</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0.55671817499999998</v>
      </c>
      <c r="AN34" s="766">
        <v>0.503117178</v>
      </c>
      <c r="AO34" s="766">
        <v>0.55855051099999997</v>
      </c>
      <c r="AP34" s="766">
        <v>0.63732319000000004</v>
      </c>
      <c r="AQ34" s="766">
        <v>0.53489993000000002</v>
      </c>
      <c r="AR34" s="766">
        <v>0.61206430999999994</v>
      </c>
      <c r="AS34" s="766">
        <v>0.52018788199999999</v>
      </c>
      <c r="AT34" s="766">
        <v>0.48020133799999998</v>
      </c>
      <c r="AU34" s="766">
        <v>0.49270077099999998</v>
      </c>
      <c r="AV34" s="766">
        <v>0.55879753200000004</v>
      </c>
      <c r="AW34" s="766">
        <v>0.51725631999999999</v>
      </c>
      <c r="AX34" s="766">
        <v>0.571124721</v>
      </c>
      <c r="AY34" s="766">
        <v>0.59002796000000002</v>
      </c>
      <c r="AZ34" s="766">
        <v>0.63061528899999997</v>
      </c>
      <c r="BA34" s="766">
        <v>0.58850000000000002</v>
      </c>
      <c r="BB34" s="766">
        <v>0.68585370000000001</v>
      </c>
      <c r="BC34" s="767">
        <v>0.60467090000000001</v>
      </c>
      <c r="BD34" s="767">
        <v>0.58651940000000002</v>
      </c>
      <c r="BE34" s="767">
        <v>0.55420689999999995</v>
      </c>
      <c r="BF34" s="767">
        <v>0.5332308</v>
      </c>
      <c r="BG34" s="767">
        <v>0.5508516</v>
      </c>
      <c r="BH34" s="767">
        <v>0.58219359999999998</v>
      </c>
      <c r="BI34" s="767">
        <v>0.48850690000000002</v>
      </c>
      <c r="BJ34" s="767">
        <v>0.83044499999999999</v>
      </c>
      <c r="BK34" s="767">
        <v>0.75528220000000001</v>
      </c>
      <c r="BL34" s="767">
        <v>0.82075140000000002</v>
      </c>
      <c r="BM34" s="767">
        <v>0.7610344</v>
      </c>
      <c r="BN34" s="767">
        <v>0.8093397</v>
      </c>
      <c r="BO34" s="767">
        <v>0.74272210000000005</v>
      </c>
      <c r="BP34" s="767">
        <v>0.77196109999999996</v>
      </c>
      <c r="BQ34" s="767">
        <v>0.73688050000000005</v>
      </c>
      <c r="BR34" s="767">
        <v>0.67796230000000002</v>
      </c>
      <c r="BS34" s="767">
        <v>0.73500929999999998</v>
      </c>
      <c r="BT34" s="767">
        <v>0.8546163</v>
      </c>
      <c r="BU34" s="767">
        <v>0.71033840000000004</v>
      </c>
      <c r="BV34" s="767">
        <v>1.213292</v>
      </c>
    </row>
    <row r="35" spans="1:74" ht="11.1" customHeight="1" x14ac:dyDescent="0.2">
      <c r="A35" s="545" t="s">
        <v>1278</v>
      </c>
      <c r="B35" s="546" t="s">
        <v>1371</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0.30280363999999999</v>
      </c>
      <c r="AN35" s="766">
        <v>0.106665038</v>
      </c>
      <c r="AO35" s="766">
        <v>2.7656523999999998E-2</v>
      </c>
      <c r="AP35" s="766">
        <v>6.7443299999999998E-3</v>
      </c>
      <c r="AQ35" s="766">
        <v>5.2902721999999999E-2</v>
      </c>
      <c r="AR35" s="766">
        <v>5.0945453000000002E-2</v>
      </c>
      <c r="AS35" s="766">
        <v>7.2424355999999995E-2</v>
      </c>
      <c r="AT35" s="766">
        <v>5.4074328999999997E-2</v>
      </c>
      <c r="AU35" s="766">
        <v>5.0951858000000003E-2</v>
      </c>
      <c r="AV35" s="766">
        <v>4.8694349999999997E-2</v>
      </c>
      <c r="AW35" s="766">
        <v>4.6255981000000002E-2</v>
      </c>
      <c r="AX35" s="766">
        <v>7.9189589000000005E-2</v>
      </c>
      <c r="AY35" s="766">
        <v>6.3422938999999998E-2</v>
      </c>
      <c r="AZ35" s="766">
        <v>5.6567028999999998E-2</v>
      </c>
      <c r="BA35" s="766">
        <v>2.7689999999999999E-2</v>
      </c>
      <c r="BB35" s="766">
        <v>5.5457600000000003E-3</v>
      </c>
      <c r="BC35" s="767">
        <v>5.6215099999999997E-2</v>
      </c>
      <c r="BD35" s="767">
        <v>4.9309400000000003E-2</v>
      </c>
      <c r="BE35" s="767">
        <v>6.9867299999999993E-2</v>
      </c>
      <c r="BF35" s="767">
        <v>5.5748800000000001E-2</v>
      </c>
      <c r="BG35" s="767">
        <v>5.0616700000000001E-2</v>
      </c>
      <c r="BH35" s="767">
        <v>4.5771100000000002E-2</v>
      </c>
      <c r="BI35" s="767">
        <v>5.0974499999999999E-2</v>
      </c>
      <c r="BJ35" s="767">
        <v>0.1080796</v>
      </c>
      <c r="BK35" s="767">
        <v>9.2102400000000001E-2</v>
      </c>
      <c r="BL35" s="767">
        <v>4.8554100000000003E-2</v>
      </c>
      <c r="BM35" s="767">
        <v>3.4045899999999997E-2</v>
      </c>
      <c r="BN35" s="767">
        <v>5.42503E-3</v>
      </c>
      <c r="BO35" s="767">
        <v>6.1913700000000002E-2</v>
      </c>
      <c r="BP35" s="767">
        <v>5.9118400000000002E-2</v>
      </c>
      <c r="BQ35" s="767">
        <v>6.7189100000000002E-2</v>
      </c>
      <c r="BR35" s="767">
        <v>5.4634299999999997E-2</v>
      </c>
      <c r="BS35" s="767">
        <v>5.4806599999999997E-2</v>
      </c>
      <c r="BT35" s="767">
        <v>4.2067800000000002E-2</v>
      </c>
      <c r="BU35" s="767">
        <v>5.0298700000000002E-2</v>
      </c>
      <c r="BV35" s="767">
        <v>6.6563899999999995E-2</v>
      </c>
    </row>
    <row r="36" spans="1:74" ht="11.1" customHeight="1" x14ac:dyDescent="0.2">
      <c r="A36" s="545" t="s">
        <v>1279</v>
      </c>
      <c r="B36" s="548" t="s">
        <v>1271</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11.821815977</v>
      </c>
      <c r="AN36" s="766">
        <v>10.516994822999999</v>
      </c>
      <c r="AO36" s="766">
        <v>9.7748287129999998</v>
      </c>
      <c r="AP36" s="766">
        <v>9.4369047310000003</v>
      </c>
      <c r="AQ36" s="766">
        <v>10.342081871</v>
      </c>
      <c r="AR36" s="766">
        <v>11.321304202</v>
      </c>
      <c r="AS36" s="766">
        <v>14.582901425999999</v>
      </c>
      <c r="AT36" s="766">
        <v>13.343961347</v>
      </c>
      <c r="AU36" s="766">
        <v>11.394805585</v>
      </c>
      <c r="AV36" s="766">
        <v>10.962032723</v>
      </c>
      <c r="AW36" s="766">
        <v>10.903097922000001</v>
      </c>
      <c r="AX36" s="766">
        <v>11.771735674</v>
      </c>
      <c r="AY36" s="766">
        <v>11.889505582</v>
      </c>
      <c r="AZ36" s="766">
        <v>10.967173961</v>
      </c>
      <c r="BA36" s="766">
        <v>10.47763</v>
      </c>
      <c r="BB36" s="766">
        <v>9.8139880000000002</v>
      </c>
      <c r="BC36" s="767">
        <v>11.15455</v>
      </c>
      <c r="BD36" s="767">
        <v>11.70321</v>
      </c>
      <c r="BE36" s="767">
        <v>14.209580000000001</v>
      </c>
      <c r="BF36" s="767">
        <v>13.78816</v>
      </c>
      <c r="BG36" s="767">
        <v>12.226889999999999</v>
      </c>
      <c r="BH36" s="767">
        <v>12.14156</v>
      </c>
      <c r="BI36" s="767">
        <v>11.306699999999999</v>
      </c>
      <c r="BJ36" s="767">
        <v>10.180619999999999</v>
      </c>
      <c r="BK36" s="767">
        <v>10.221819999999999</v>
      </c>
      <c r="BL36" s="767">
        <v>9.5800400000000003</v>
      </c>
      <c r="BM36" s="767">
        <v>11.06893</v>
      </c>
      <c r="BN36" s="767">
        <v>10.28382</v>
      </c>
      <c r="BO36" s="767">
        <v>11.836869999999999</v>
      </c>
      <c r="BP36" s="767">
        <v>12.511139999999999</v>
      </c>
      <c r="BQ36" s="767">
        <v>13.89353</v>
      </c>
      <c r="BR36" s="767">
        <v>13.633839999999999</v>
      </c>
      <c r="BS36" s="767">
        <v>11.62926</v>
      </c>
      <c r="BT36" s="767">
        <v>12.035170000000001</v>
      </c>
      <c r="BU36" s="767">
        <v>11.23565</v>
      </c>
      <c r="BV36" s="767">
        <v>9.8277359999999998</v>
      </c>
    </row>
    <row r="37" spans="1:74" ht="11.1" customHeight="1" x14ac:dyDescent="0.2">
      <c r="A37" s="545" t="s">
        <v>1280</v>
      </c>
      <c r="B37" s="546" t="s">
        <v>1372</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13.970720497</v>
      </c>
      <c r="AB37" s="766">
        <v>11.613495542000001</v>
      </c>
      <c r="AC37" s="766">
        <v>12.357920069</v>
      </c>
      <c r="AD37" s="766">
        <v>11.225676026</v>
      </c>
      <c r="AE37" s="766">
        <v>11.716416469</v>
      </c>
      <c r="AF37" s="766">
        <v>12.991693904</v>
      </c>
      <c r="AG37" s="766">
        <v>15.879936115</v>
      </c>
      <c r="AH37" s="766">
        <v>16.159919077000001</v>
      </c>
      <c r="AI37" s="766">
        <v>13.289585397</v>
      </c>
      <c r="AJ37" s="766">
        <v>11.995597896</v>
      </c>
      <c r="AK37" s="766">
        <v>11.989578694</v>
      </c>
      <c r="AL37" s="766">
        <v>12.53312352</v>
      </c>
      <c r="AM37" s="766">
        <v>13.456421088999999</v>
      </c>
      <c r="AN37" s="766">
        <v>11.801043722999999</v>
      </c>
      <c r="AO37" s="766">
        <v>12.13790534</v>
      </c>
      <c r="AP37" s="766">
        <v>10.647698708</v>
      </c>
      <c r="AQ37" s="766">
        <v>11.089750491</v>
      </c>
      <c r="AR37" s="766">
        <v>12.570943171</v>
      </c>
      <c r="AS37" s="766">
        <v>16.300181825999999</v>
      </c>
      <c r="AT37" s="766">
        <v>14.729843793000001</v>
      </c>
      <c r="AU37" s="766">
        <v>12.246305427999999</v>
      </c>
      <c r="AV37" s="766">
        <v>11.437551464</v>
      </c>
      <c r="AW37" s="766">
        <v>11.524509378999999</v>
      </c>
      <c r="AX37" s="766">
        <v>12.695571801</v>
      </c>
      <c r="AY37" s="766">
        <v>12.586244394</v>
      </c>
      <c r="AZ37" s="766">
        <v>11.569421954999999</v>
      </c>
      <c r="BA37" s="766">
        <v>10.833220000000001</v>
      </c>
      <c r="BB37" s="766">
        <v>10.130000000000001</v>
      </c>
      <c r="BC37" s="767">
        <v>11.185510000000001</v>
      </c>
      <c r="BD37" s="767">
        <v>12.56317</v>
      </c>
      <c r="BE37" s="767">
        <v>15.09168</v>
      </c>
      <c r="BF37" s="767">
        <v>14.41436</v>
      </c>
      <c r="BG37" s="767">
        <v>12.37504</v>
      </c>
      <c r="BH37" s="767">
        <v>11.27036</v>
      </c>
      <c r="BI37" s="767">
        <v>11.09174</v>
      </c>
      <c r="BJ37" s="767">
        <v>12.37656</v>
      </c>
      <c r="BK37" s="767">
        <v>12.610849999999999</v>
      </c>
      <c r="BL37" s="767">
        <v>11.19455</v>
      </c>
      <c r="BM37" s="767">
        <v>12.039669999999999</v>
      </c>
      <c r="BN37" s="767">
        <v>10.769489999999999</v>
      </c>
      <c r="BO37" s="767">
        <v>11.664400000000001</v>
      </c>
      <c r="BP37" s="767">
        <v>12.967890000000001</v>
      </c>
      <c r="BQ37" s="767">
        <v>15.31461</v>
      </c>
      <c r="BR37" s="767">
        <v>14.940709999999999</v>
      </c>
      <c r="BS37" s="767">
        <v>12.331060000000001</v>
      </c>
      <c r="BT37" s="767">
        <v>11.592650000000001</v>
      </c>
      <c r="BU37" s="767">
        <v>11.402380000000001</v>
      </c>
      <c r="BV37" s="767">
        <v>12.685700000000001</v>
      </c>
    </row>
    <row r="38" spans="1:74" ht="11.1" customHeight="1" x14ac:dyDescent="0.2">
      <c r="A38" s="539"/>
      <c r="B38" s="131" t="s">
        <v>1374</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360"/>
      <c r="BD38" s="360"/>
      <c r="BE38" s="360"/>
      <c r="BF38" s="360"/>
      <c r="BG38" s="360"/>
      <c r="BH38" s="360"/>
      <c r="BI38" s="360"/>
      <c r="BJ38" s="360"/>
      <c r="BK38" s="360"/>
      <c r="BL38" s="360"/>
      <c r="BM38" s="360"/>
      <c r="BN38" s="360"/>
      <c r="BO38" s="360"/>
      <c r="BP38" s="360"/>
      <c r="BQ38" s="360"/>
      <c r="BR38" s="360"/>
      <c r="BS38" s="360"/>
      <c r="BT38" s="360"/>
      <c r="BU38" s="360"/>
      <c r="BV38" s="360"/>
    </row>
    <row r="39" spans="1:74" ht="11.1" customHeight="1" x14ac:dyDescent="0.2">
      <c r="A39" s="545" t="s">
        <v>1281</v>
      </c>
      <c r="B39" s="546" t="s">
        <v>86</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17.856907489000001</v>
      </c>
      <c r="AB39" s="766">
        <v>18.007408368</v>
      </c>
      <c r="AC39" s="766">
        <v>19.835081206000002</v>
      </c>
      <c r="AD39" s="766">
        <v>16.618383368</v>
      </c>
      <c r="AE39" s="766">
        <v>18.296445439999999</v>
      </c>
      <c r="AF39" s="766">
        <v>21.798990433</v>
      </c>
      <c r="AG39" s="766">
        <v>26.397471812999999</v>
      </c>
      <c r="AH39" s="766">
        <v>27.688134254000001</v>
      </c>
      <c r="AI39" s="766">
        <v>24.651835634000001</v>
      </c>
      <c r="AJ39" s="766">
        <v>20.380828712</v>
      </c>
      <c r="AK39" s="766">
        <v>19.499172908999999</v>
      </c>
      <c r="AL39" s="766">
        <v>21.275802126999999</v>
      </c>
      <c r="AM39" s="766">
        <v>23.180169276000001</v>
      </c>
      <c r="AN39" s="766">
        <v>22.961807046000001</v>
      </c>
      <c r="AO39" s="766">
        <v>23.135152626</v>
      </c>
      <c r="AP39" s="766">
        <v>18.621218939999999</v>
      </c>
      <c r="AQ39" s="766">
        <v>20.156510514000001</v>
      </c>
      <c r="AR39" s="766">
        <v>25.422445381999999</v>
      </c>
      <c r="AS39" s="766">
        <v>33.306077531</v>
      </c>
      <c r="AT39" s="766">
        <v>31.241314717000002</v>
      </c>
      <c r="AU39" s="766">
        <v>26.338867741000001</v>
      </c>
      <c r="AV39" s="766">
        <v>23.596375511000002</v>
      </c>
      <c r="AW39" s="766">
        <v>21.704104653000002</v>
      </c>
      <c r="AX39" s="766">
        <v>25.387472635000002</v>
      </c>
      <c r="AY39" s="766">
        <v>27.323498260000001</v>
      </c>
      <c r="AZ39" s="766">
        <v>25.342687464000001</v>
      </c>
      <c r="BA39" s="766">
        <v>23.019434373999999</v>
      </c>
      <c r="BB39" s="766">
        <v>19.988762615999999</v>
      </c>
      <c r="BC39" s="767">
        <v>22.258700000000001</v>
      </c>
      <c r="BD39" s="767">
        <v>27.271460000000001</v>
      </c>
      <c r="BE39" s="767">
        <v>34.89217</v>
      </c>
      <c r="BF39" s="767">
        <v>35.519480000000001</v>
      </c>
      <c r="BG39" s="767">
        <v>28.323519999999998</v>
      </c>
      <c r="BH39" s="767">
        <v>23.743480000000002</v>
      </c>
      <c r="BI39" s="767">
        <v>21.363900000000001</v>
      </c>
      <c r="BJ39" s="767">
        <v>21.798439999999999</v>
      </c>
      <c r="BK39" s="767">
        <v>22.891069999999999</v>
      </c>
      <c r="BL39" s="767">
        <v>21.755710000000001</v>
      </c>
      <c r="BM39" s="767">
        <v>22.188210000000002</v>
      </c>
      <c r="BN39" s="767">
        <v>19.215330000000002</v>
      </c>
      <c r="BO39" s="767">
        <v>24.093599999999999</v>
      </c>
      <c r="BP39" s="767">
        <v>29.58813</v>
      </c>
      <c r="BQ39" s="767">
        <v>33.713729999999998</v>
      </c>
      <c r="BR39" s="767">
        <v>33.770000000000003</v>
      </c>
      <c r="BS39" s="767">
        <v>24.699470000000002</v>
      </c>
      <c r="BT39" s="767">
        <v>22.98807</v>
      </c>
      <c r="BU39" s="767">
        <v>21.7563</v>
      </c>
      <c r="BV39" s="767">
        <v>20.48122</v>
      </c>
    </row>
    <row r="40" spans="1:74" ht="11.1" customHeight="1" x14ac:dyDescent="0.2">
      <c r="A40" s="545" t="s">
        <v>1282</v>
      </c>
      <c r="B40" s="548" t="s">
        <v>85</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21.752324506000001</v>
      </c>
      <c r="AN40" s="766">
        <v>15.390454436000001</v>
      </c>
      <c r="AO40" s="766">
        <v>16.387920282</v>
      </c>
      <c r="AP40" s="766">
        <v>11.848794229999999</v>
      </c>
      <c r="AQ40" s="766">
        <v>13.709525156</v>
      </c>
      <c r="AR40" s="766">
        <v>14.381776457999999</v>
      </c>
      <c r="AS40" s="766">
        <v>20.179125136</v>
      </c>
      <c r="AT40" s="766">
        <v>16.763785465000002</v>
      </c>
      <c r="AU40" s="766">
        <v>15.017137857</v>
      </c>
      <c r="AV40" s="766">
        <v>10.662130503</v>
      </c>
      <c r="AW40" s="766">
        <v>14.514619435</v>
      </c>
      <c r="AX40" s="766">
        <v>13.681711073000001</v>
      </c>
      <c r="AY40" s="766">
        <v>12.444148876</v>
      </c>
      <c r="AZ40" s="766">
        <v>11.962473602999999</v>
      </c>
      <c r="BA40" s="766">
        <v>11.369870000000001</v>
      </c>
      <c r="BB40" s="766">
        <v>6.7014930000000001</v>
      </c>
      <c r="BC40" s="767">
        <v>8.0298269999999992</v>
      </c>
      <c r="BD40" s="767">
        <v>10.039580000000001</v>
      </c>
      <c r="BE40" s="767">
        <v>12.21655</v>
      </c>
      <c r="BF40" s="767">
        <v>10.613200000000001</v>
      </c>
      <c r="BG40" s="767">
        <v>6.5422770000000003</v>
      </c>
      <c r="BH40" s="767">
        <v>5.8209730000000004</v>
      </c>
      <c r="BI40" s="767">
        <v>8.5124329999999997</v>
      </c>
      <c r="BJ40" s="767">
        <v>16.179569999999998</v>
      </c>
      <c r="BK40" s="767">
        <v>16.91384</v>
      </c>
      <c r="BL40" s="767">
        <v>12.88306</v>
      </c>
      <c r="BM40" s="767">
        <v>17.522069999999999</v>
      </c>
      <c r="BN40" s="767">
        <v>9.9587299999999992</v>
      </c>
      <c r="BO40" s="767">
        <v>8.4713010000000004</v>
      </c>
      <c r="BP40" s="767">
        <v>10.22423</v>
      </c>
      <c r="BQ40" s="767">
        <v>15.59886</v>
      </c>
      <c r="BR40" s="767">
        <v>14.94623</v>
      </c>
      <c r="BS40" s="767">
        <v>10.933759999999999</v>
      </c>
      <c r="BT40" s="767">
        <v>7.4626070000000002</v>
      </c>
      <c r="BU40" s="767">
        <v>10.843870000000001</v>
      </c>
      <c r="BV40" s="767">
        <v>19.377610000000001</v>
      </c>
    </row>
    <row r="41" spans="1:74" ht="11.1" customHeight="1" x14ac:dyDescent="0.2">
      <c r="A41" s="545" t="s">
        <v>1283</v>
      </c>
      <c r="B41" s="548" t="s">
        <v>88</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21.870892999999999</v>
      </c>
      <c r="AX41" s="766">
        <v>24.861221</v>
      </c>
      <c r="AY41" s="766">
        <v>24.934111000000001</v>
      </c>
      <c r="AZ41" s="766">
        <v>22.001196</v>
      </c>
      <c r="BA41" s="766">
        <v>21.71078</v>
      </c>
      <c r="BB41" s="766">
        <v>20.571870000000001</v>
      </c>
      <c r="BC41" s="767">
        <v>22.859539999999999</v>
      </c>
      <c r="BD41" s="767">
        <v>23.46632</v>
      </c>
      <c r="BE41" s="767">
        <v>24.368310000000001</v>
      </c>
      <c r="BF41" s="767">
        <v>24.368310000000001</v>
      </c>
      <c r="BG41" s="767">
        <v>22.26193</v>
      </c>
      <c r="BH41" s="767">
        <v>22.14246</v>
      </c>
      <c r="BI41" s="767">
        <v>22.882380000000001</v>
      </c>
      <c r="BJ41" s="767">
        <v>24.368310000000001</v>
      </c>
      <c r="BK41" s="767">
        <v>24.368310000000001</v>
      </c>
      <c r="BL41" s="767">
        <v>21.391770000000001</v>
      </c>
      <c r="BM41" s="767">
        <v>21.794889999999999</v>
      </c>
      <c r="BN41" s="767">
        <v>19.53847</v>
      </c>
      <c r="BO41" s="767">
        <v>22.552379999999999</v>
      </c>
      <c r="BP41" s="767">
        <v>23.582229999999999</v>
      </c>
      <c r="BQ41" s="767">
        <v>24.368310000000001</v>
      </c>
      <c r="BR41" s="767">
        <v>24.368310000000001</v>
      </c>
      <c r="BS41" s="767">
        <v>23.038889999999999</v>
      </c>
      <c r="BT41" s="767">
        <v>22.240600000000001</v>
      </c>
      <c r="BU41" s="767">
        <v>21.688009999999998</v>
      </c>
      <c r="BV41" s="767">
        <v>24.229209999999998</v>
      </c>
    </row>
    <row r="42" spans="1:74" ht="11.1" customHeight="1" x14ac:dyDescent="0.2">
      <c r="A42" s="545" t="s">
        <v>1284</v>
      </c>
      <c r="B42" s="548" t="s">
        <v>1267</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1.257974463</v>
      </c>
      <c r="AN42" s="766">
        <v>0.98707440999999996</v>
      </c>
      <c r="AO42" s="766">
        <v>1.1180053590000001</v>
      </c>
      <c r="AP42" s="766">
        <v>1.03887481</v>
      </c>
      <c r="AQ42" s="766">
        <v>1.0388072559999999</v>
      </c>
      <c r="AR42" s="766">
        <v>0.93883705699999997</v>
      </c>
      <c r="AS42" s="766">
        <v>0.87260127600000004</v>
      </c>
      <c r="AT42" s="766">
        <v>0.59494157999999997</v>
      </c>
      <c r="AU42" s="766">
        <v>0.46933870900000002</v>
      </c>
      <c r="AV42" s="766">
        <v>0.512459518</v>
      </c>
      <c r="AW42" s="766">
        <v>0.73902775099999996</v>
      </c>
      <c r="AX42" s="766">
        <v>0.99627937200000005</v>
      </c>
      <c r="AY42" s="766">
        <v>1.044091997</v>
      </c>
      <c r="AZ42" s="766">
        <v>1.090240423</v>
      </c>
      <c r="BA42" s="766">
        <v>0.98321619999999998</v>
      </c>
      <c r="BB42" s="766">
        <v>0.92392810000000003</v>
      </c>
      <c r="BC42" s="767">
        <v>0.88419420000000004</v>
      </c>
      <c r="BD42" s="767">
        <v>0.73107299999999997</v>
      </c>
      <c r="BE42" s="767">
        <v>0.65819050000000001</v>
      </c>
      <c r="BF42" s="767">
        <v>0.62650969999999995</v>
      </c>
      <c r="BG42" s="767">
        <v>0.53653819999999997</v>
      </c>
      <c r="BH42" s="767">
        <v>0.53210729999999995</v>
      </c>
      <c r="BI42" s="767">
        <v>0.71286590000000005</v>
      </c>
      <c r="BJ42" s="767">
        <v>0.94188260000000001</v>
      </c>
      <c r="BK42" s="767">
        <v>1.0475110000000001</v>
      </c>
      <c r="BL42" s="767">
        <v>1.03617</v>
      </c>
      <c r="BM42" s="767">
        <v>0.93618190000000001</v>
      </c>
      <c r="BN42" s="767">
        <v>0.90639860000000005</v>
      </c>
      <c r="BO42" s="767">
        <v>0.79342699999999999</v>
      </c>
      <c r="BP42" s="767">
        <v>0.67576499999999995</v>
      </c>
      <c r="BQ42" s="767">
        <v>0.62433899999999998</v>
      </c>
      <c r="BR42" s="767">
        <v>0.59253299999999998</v>
      </c>
      <c r="BS42" s="767">
        <v>0.47462500000000002</v>
      </c>
      <c r="BT42" s="767">
        <v>0.52460580000000001</v>
      </c>
      <c r="BU42" s="767">
        <v>0.67403170000000001</v>
      </c>
      <c r="BV42" s="767">
        <v>0.90379410000000004</v>
      </c>
    </row>
    <row r="43" spans="1:74" ht="11.1" customHeight="1" x14ac:dyDescent="0.2">
      <c r="A43" s="545" t="s">
        <v>1285</v>
      </c>
      <c r="B43" s="548" t="s">
        <v>1370</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3.0564487730000001</v>
      </c>
      <c r="AN43" s="766">
        <v>2.6644774290000002</v>
      </c>
      <c r="AO43" s="766">
        <v>3.113930941</v>
      </c>
      <c r="AP43" s="766">
        <v>3.4743886389999998</v>
      </c>
      <c r="AQ43" s="766">
        <v>2.8970027389999999</v>
      </c>
      <c r="AR43" s="766">
        <v>2.9031843689999999</v>
      </c>
      <c r="AS43" s="766">
        <v>2.4262821149999998</v>
      </c>
      <c r="AT43" s="766">
        <v>2.2010956020000001</v>
      </c>
      <c r="AU43" s="766">
        <v>2.4632367589999999</v>
      </c>
      <c r="AV43" s="766">
        <v>2.966942017</v>
      </c>
      <c r="AW43" s="766">
        <v>2.7229130069999998</v>
      </c>
      <c r="AX43" s="766">
        <v>3.1827934170000001</v>
      </c>
      <c r="AY43" s="766">
        <v>3.1600415960000001</v>
      </c>
      <c r="AZ43" s="766">
        <v>3.3244617650000001</v>
      </c>
      <c r="BA43" s="766">
        <v>3.3442829999999999</v>
      </c>
      <c r="BB43" s="766">
        <v>4.1072870000000004</v>
      </c>
      <c r="BC43" s="767">
        <v>3.2666680000000001</v>
      </c>
      <c r="BD43" s="767">
        <v>2.892906</v>
      </c>
      <c r="BE43" s="767">
        <v>2.718604</v>
      </c>
      <c r="BF43" s="767">
        <v>2.6255839999999999</v>
      </c>
      <c r="BG43" s="767">
        <v>2.6295790000000001</v>
      </c>
      <c r="BH43" s="767">
        <v>3.4371079999999998</v>
      </c>
      <c r="BI43" s="767">
        <v>2.8638379999999999</v>
      </c>
      <c r="BJ43" s="767">
        <v>3.8543319999999999</v>
      </c>
      <c r="BK43" s="767">
        <v>3.578398</v>
      </c>
      <c r="BL43" s="767">
        <v>3.7740279999999999</v>
      </c>
      <c r="BM43" s="767">
        <v>3.7752530000000002</v>
      </c>
      <c r="BN43" s="767">
        <v>4.6583100000000002</v>
      </c>
      <c r="BO43" s="767">
        <v>3.6674069999999999</v>
      </c>
      <c r="BP43" s="767">
        <v>3.4434610000000001</v>
      </c>
      <c r="BQ43" s="767">
        <v>3.1458430000000002</v>
      </c>
      <c r="BR43" s="767">
        <v>3.045973</v>
      </c>
      <c r="BS43" s="767">
        <v>2.8707479999999999</v>
      </c>
      <c r="BT43" s="767">
        <v>3.7297560000000001</v>
      </c>
      <c r="BU43" s="767">
        <v>3.2689080000000001</v>
      </c>
      <c r="BV43" s="767">
        <v>3.933179</v>
      </c>
    </row>
    <row r="44" spans="1:74" ht="11.1" customHeight="1" x14ac:dyDescent="0.2">
      <c r="A44" s="545" t="s">
        <v>1286</v>
      </c>
      <c r="B44" s="546" t="s">
        <v>1371</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0.41382940699999998</v>
      </c>
      <c r="AN44" s="766">
        <v>0.26307884399999998</v>
      </c>
      <c r="AO44" s="766">
        <v>0.19911832199999999</v>
      </c>
      <c r="AP44" s="766">
        <v>0.23073523100000001</v>
      </c>
      <c r="AQ44" s="766">
        <v>0.23221445499999999</v>
      </c>
      <c r="AR44" s="766">
        <v>0.203374359</v>
      </c>
      <c r="AS44" s="766">
        <v>0.13370167299999999</v>
      </c>
      <c r="AT44" s="766">
        <v>0.229975071</v>
      </c>
      <c r="AU44" s="766">
        <v>0.15456149699999999</v>
      </c>
      <c r="AV44" s="766">
        <v>0.123524026</v>
      </c>
      <c r="AW44" s="766">
        <v>0.15659498899999999</v>
      </c>
      <c r="AX44" s="766">
        <v>0.13707577000000001</v>
      </c>
      <c r="AY44" s="766">
        <v>0.24672265500000001</v>
      </c>
      <c r="AZ44" s="766">
        <v>0.137369715</v>
      </c>
      <c r="BA44" s="766">
        <v>0.27552330000000003</v>
      </c>
      <c r="BB44" s="766">
        <v>0.3034039</v>
      </c>
      <c r="BC44" s="767">
        <v>0.2874738</v>
      </c>
      <c r="BD44" s="767">
        <v>0.2881705</v>
      </c>
      <c r="BE44" s="767">
        <v>0.1268928</v>
      </c>
      <c r="BF44" s="767">
        <v>0.20861270000000001</v>
      </c>
      <c r="BG44" s="767">
        <v>9.9849099999999996E-2</v>
      </c>
      <c r="BH44" s="767">
        <v>2.1609E-2</v>
      </c>
      <c r="BI44" s="767">
        <v>0.15478239999999999</v>
      </c>
      <c r="BJ44" s="767">
        <v>0.1404204</v>
      </c>
      <c r="BK44" s="767">
        <v>0.25356070000000003</v>
      </c>
      <c r="BL44" s="767">
        <v>0.1267162</v>
      </c>
      <c r="BM44" s="767">
        <v>0.28950360000000003</v>
      </c>
      <c r="BN44" s="767">
        <v>0.28698030000000002</v>
      </c>
      <c r="BO44" s="767">
        <v>0.27358710000000003</v>
      </c>
      <c r="BP44" s="767">
        <v>0.25374340000000001</v>
      </c>
      <c r="BQ44" s="767">
        <v>0.10245799999999999</v>
      </c>
      <c r="BR44" s="767">
        <v>0.19744239999999999</v>
      </c>
      <c r="BS44" s="767">
        <v>0.102948</v>
      </c>
      <c r="BT44" s="767">
        <v>2.8173E-2</v>
      </c>
      <c r="BU44" s="767">
        <v>0.15141969999999999</v>
      </c>
      <c r="BV44" s="767">
        <v>0.13879459999999999</v>
      </c>
    </row>
    <row r="45" spans="1:74" ht="11.1" customHeight="1" x14ac:dyDescent="0.2">
      <c r="A45" s="545" t="s">
        <v>1287</v>
      </c>
      <c r="B45" s="548" t="s">
        <v>1271</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76.358797585999994</v>
      </c>
      <c r="AB45" s="766">
        <v>62.135431846000003</v>
      </c>
      <c r="AC45" s="766">
        <v>65.110662070000004</v>
      </c>
      <c r="AD45" s="766">
        <v>56.887328189999998</v>
      </c>
      <c r="AE45" s="766">
        <v>62.954201042999998</v>
      </c>
      <c r="AF45" s="766">
        <v>68.885520557000007</v>
      </c>
      <c r="AG45" s="766">
        <v>76.982281451999995</v>
      </c>
      <c r="AH45" s="766">
        <v>78.739859515999996</v>
      </c>
      <c r="AI45" s="766">
        <v>67.715212144999995</v>
      </c>
      <c r="AJ45" s="766">
        <v>62.249522124000002</v>
      </c>
      <c r="AK45" s="766">
        <v>63.530804726</v>
      </c>
      <c r="AL45" s="766">
        <v>70.232796765000003</v>
      </c>
      <c r="AM45" s="766">
        <v>75.172439424999993</v>
      </c>
      <c r="AN45" s="766">
        <v>64.499521165000004</v>
      </c>
      <c r="AO45" s="766">
        <v>65.770688530000001</v>
      </c>
      <c r="AP45" s="766">
        <v>56.199582849999999</v>
      </c>
      <c r="AQ45" s="766">
        <v>61.939909120000003</v>
      </c>
      <c r="AR45" s="766">
        <v>67.505586625000007</v>
      </c>
      <c r="AS45" s="766">
        <v>81.512247731000002</v>
      </c>
      <c r="AT45" s="766">
        <v>75.422786435000006</v>
      </c>
      <c r="AU45" s="766">
        <v>67.154780563000003</v>
      </c>
      <c r="AV45" s="766">
        <v>59.241295575000002</v>
      </c>
      <c r="AW45" s="766">
        <v>61.708152835</v>
      </c>
      <c r="AX45" s="766">
        <v>68.246553266999996</v>
      </c>
      <c r="AY45" s="766">
        <v>69.152614384000003</v>
      </c>
      <c r="AZ45" s="766">
        <v>63.858428969999999</v>
      </c>
      <c r="BA45" s="766">
        <v>60.703107144999997</v>
      </c>
      <c r="BB45" s="766">
        <v>52.596744870999999</v>
      </c>
      <c r="BC45" s="767">
        <v>57.586399999999998</v>
      </c>
      <c r="BD45" s="767">
        <v>64.689509999999999</v>
      </c>
      <c r="BE45" s="767">
        <v>74.980720000000005</v>
      </c>
      <c r="BF45" s="767">
        <v>73.961699999999993</v>
      </c>
      <c r="BG45" s="767">
        <v>60.393700000000003</v>
      </c>
      <c r="BH45" s="767">
        <v>55.697740000000003</v>
      </c>
      <c r="BI45" s="767">
        <v>56.490200000000002</v>
      </c>
      <c r="BJ45" s="767">
        <v>67.282960000000003</v>
      </c>
      <c r="BK45" s="767">
        <v>69.052689999999998</v>
      </c>
      <c r="BL45" s="767">
        <v>60.967449999999999</v>
      </c>
      <c r="BM45" s="767">
        <v>66.506119999999996</v>
      </c>
      <c r="BN45" s="767">
        <v>54.564219999999999</v>
      </c>
      <c r="BO45" s="767">
        <v>59.851700000000001</v>
      </c>
      <c r="BP45" s="767">
        <v>67.767560000000003</v>
      </c>
      <c r="BQ45" s="767">
        <v>77.553539999999998</v>
      </c>
      <c r="BR45" s="767">
        <v>76.920490000000001</v>
      </c>
      <c r="BS45" s="767">
        <v>62.120440000000002</v>
      </c>
      <c r="BT45" s="767">
        <v>56.97381</v>
      </c>
      <c r="BU45" s="767">
        <v>58.382550000000002</v>
      </c>
      <c r="BV45" s="767">
        <v>69.063800000000001</v>
      </c>
    </row>
    <row r="46" spans="1:74" ht="11.1" customHeight="1" x14ac:dyDescent="0.2">
      <c r="A46" s="545" t="s">
        <v>1288</v>
      </c>
      <c r="B46" s="546" t="s">
        <v>1372</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74.807762151999995</v>
      </c>
      <c r="AB46" s="766">
        <v>59.663451696000003</v>
      </c>
      <c r="AC46" s="766">
        <v>63.790575111999999</v>
      </c>
      <c r="AD46" s="766">
        <v>55.586840946000002</v>
      </c>
      <c r="AE46" s="766">
        <v>60.048742220000001</v>
      </c>
      <c r="AF46" s="766">
        <v>65.717719935000005</v>
      </c>
      <c r="AG46" s="766">
        <v>73.960948232000007</v>
      </c>
      <c r="AH46" s="766">
        <v>75.226439847999998</v>
      </c>
      <c r="AI46" s="766">
        <v>64.534071877000002</v>
      </c>
      <c r="AJ46" s="766">
        <v>59.682784935000001</v>
      </c>
      <c r="AK46" s="766">
        <v>61.144052848999998</v>
      </c>
      <c r="AL46" s="766">
        <v>64.969315379999998</v>
      </c>
      <c r="AM46" s="766">
        <v>71.543880940999998</v>
      </c>
      <c r="AN46" s="766">
        <v>61.383950317</v>
      </c>
      <c r="AO46" s="766">
        <v>62.195776213999999</v>
      </c>
      <c r="AP46" s="766">
        <v>52.589182113</v>
      </c>
      <c r="AQ46" s="766">
        <v>57.668480183</v>
      </c>
      <c r="AR46" s="766">
        <v>62.773887815999998</v>
      </c>
      <c r="AS46" s="766">
        <v>77.812137411999998</v>
      </c>
      <c r="AT46" s="766">
        <v>71.696611637999993</v>
      </c>
      <c r="AU46" s="766">
        <v>62.840060776000001</v>
      </c>
      <c r="AV46" s="766">
        <v>56.560943199999997</v>
      </c>
      <c r="AW46" s="766">
        <v>59.243465385</v>
      </c>
      <c r="AX46" s="766">
        <v>64.561212816999998</v>
      </c>
      <c r="AY46" s="766">
        <v>65.430978831000004</v>
      </c>
      <c r="AZ46" s="766">
        <v>60.199822363000003</v>
      </c>
      <c r="BA46" s="766">
        <v>55.38194</v>
      </c>
      <c r="BB46" s="766">
        <v>48.715299999999999</v>
      </c>
      <c r="BC46" s="767">
        <v>54.106760000000001</v>
      </c>
      <c r="BD46" s="767">
        <v>59.626330000000003</v>
      </c>
      <c r="BE46" s="767">
        <v>70.804209999999998</v>
      </c>
      <c r="BF46" s="767">
        <v>67.948999999999998</v>
      </c>
      <c r="BG46" s="767">
        <v>58.085459999999998</v>
      </c>
      <c r="BH46" s="767">
        <v>53.236620000000002</v>
      </c>
      <c r="BI46" s="767">
        <v>53.755290000000002</v>
      </c>
      <c r="BJ46" s="767">
        <v>62.766249999999999</v>
      </c>
      <c r="BK46" s="767">
        <v>66.133759999999995</v>
      </c>
      <c r="BL46" s="767">
        <v>57.968389999999999</v>
      </c>
      <c r="BM46" s="767">
        <v>59.756039999999999</v>
      </c>
      <c r="BN46" s="767">
        <v>51.045209999999997</v>
      </c>
      <c r="BO46" s="767">
        <v>56.592739999999999</v>
      </c>
      <c r="BP46" s="767">
        <v>62.375259999999997</v>
      </c>
      <c r="BQ46" s="767">
        <v>72.894670000000005</v>
      </c>
      <c r="BR46" s="767">
        <v>70.613600000000005</v>
      </c>
      <c r="BS46" s="767">
        <v>58.114669999999997</v>
      </c>
      <c r="BT46" s="767">
        <v>54.83728</v>
      </c>
      <c r="BU46" s="767">
        <v>55.338169999999998</v>
      </c>
      <c r="BV46" s="767">
        <v>64.402270000000001</v>
      </c>
    </row>
    <row r="47" spans="1:74" ht="11.1" customHeight="1" x14ac:dyDescent="0.2">
      <c r="A47" s="539"/>
      <c r="B47" s="131" t="s">
        <v>1289</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360"/>
      <c r="BD47" s="360"/>
      <c r="BE47" s="360"/>
      <c r="BF47" s="360"/>
      <c r="BG47" s="360"/>
      <c r="BH47" s="360"/>
      <c r="BI47" s="360"/>
      <c r="BJ47" s="360"/>
      <c r="BK47" s="360"/>
      <c r="BL47" s="360"/>
      <c r="BM47" s="360"/>
      <c r="BN47" s="360"/>
      <c r="BO47" s="360"/>
      <c r="BP47" s="360"/>
      <c r="BQ47" s="360"/>
      <c r="BR47" s="360"/>
      <c r="BS47" s="360"/>
      <c r="BT47" s="360"/>
      <c r="BU47" s="360"/>
      <c r="BV47" s="360"/>
    </row>
    <row r="48" spans="1:74" ht="11.1" customHeight="1" x14ac:dyDescent="0.2">
      <c r="A48" s="545" t="s">
        <v>1290</v>
      </c>
      <c r="B48" s="546" t="s">
        <v>86</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19.019020263000002</v>
      </c>
      <c r="AN48" s="766">
        <v>18.490359768000001</v>
      </c>
      <c r="AO48" s="766">
        <v>18.746196097999999</v>
      </c>
      <c r="AP48" s="766">
        <v>16.298907080999999</v>
      </c>
      <c r="AQ48" s="766">
        <v>20.761814299000001</v>
      </c>
      <c r="AR48" s="766">
        <v>22.180790655999999</v>
      </c>
      <c r="AS48" s="766">
        <v>26.185080878000001</v>
      </c>
      <c r="AT48" s="766">
        <v>26.829701453999999</v>
      </c>
      <c r="AU48" s="766">
        <v>24.748946539999999</v>
      </c>
      <c r="AV48" s="766">
        <v>21.087588352000001</v>
      </c>
      <c r="AW48" s="766">
        <v>19.06881125</v>
      </c>
      <c r="AX48" s="766">
        <v>19.491818383999998</v>
      </c>
      <c r="AY48" s="766">
        <v>21.135458005</v>
      </c>
      <c r="AZ48" s="766">
        <v>21.940435186999999</v>
      </c>
      <c r="BA48" s="766">
        <v>20.287379999999999</v>
      </c>
      <c r="BB48" s="766">
        <v>17.787099999999999</v>
      </c>
      <c r="BC48" s="767">
        <v>22.52422</v>
      </c>
      <c r="BD48" s="767">
        <v>23.875679999999999</v>
      </c>
      <c r="BE48" s="767">
        <v>28.014389999999999</v>
      </c>
      <c r="BF48" s="767">
        <v>27.973590000000002</v>
      </c>
      <c r="BG48" s="767">
        <v>24.70898</v>
      </c>
      <c r="BH48" s="767">
        <v>21.650539999999999</v>
      </c>
      <c r="BI48" s="767">
        <v>20.25506</v>
      </c>
      <c r="BJ48" s="767">
        <v>20.134350000000001</v>
      </c>
      <c r="BK48" s="767">
        <v>21.365300000000001</v>
      </c>
      <c r="BL48" s="767">
        <v>19.480530000000002</v>
      </c>
      <c r="BM48" s="767">
        <v>17.16338</v>
      </c>
      <c r="BN48" s="767">
        <v>15.49967</v>
      </c>
      <c r="BO48" s="767">
        <v>21.920249999999999</v>
      </c>
      <c r="BP48" s="767">
        <v>23.73049</v>
      </c>
      <c r="BQ48" s="767">
        <v>25.95054</v>
      </c>
      <c r="BR48" s="767">
        <v>25.662189999999999</v>
      </c>
      <c r="BS48" s="767">
        <v>21.245429999999999</v>
      </c>
      <c r="BT48" s="767">
        <v>20.335719999999998</v>
      </c>
      <c r="BU48" s="767">
        <v>20.110499999999998</v>
      </c>
      <c r="BV48" s="767">
        <v>20.092980000000001</v>
      </c>
    </row>
    <row r="49" spans="1:74" ht="11.1" customHeight="1" x14ac:dyDescent="0.2">
      <c r="A49" s="545" t="s">
        <v>1291</v>
      </c>
      <c r="B49" s="548" t="s">
        <v>85</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14.934652923</v>
      </c>
      <c r="AN49" s="766">
        <v>8.9798332379999994</v>
      </c>
      <c r="AO49" s="766">
        <v>11.153107417999999</v>
      </c>
      <c r="AP49" s="766">
        <v>9.8626930080000008</v>
      </c>
      <c r="AQ49" s="766">
        <v>14.126700984999999</v>
      </c>
      <c r="AR49" s="766">
        <v>14.033393421</v>
      </c>
      <c r="AS49" s="766">
        <v>18.356220172</v>
      </c>
      <c r="AT49" s="766">
        <v>17.482441949999998</v>
      </c>
      <c r="AU49" s="766">
        <v>17.445948074</v>
      </c>
      <c r="AV49" s="766">
        <v>11.252546456999999</v>
      </c>
      <c r="AW49" s="766">
        <v>11.577909407</v>
      </c>
      <c r="AX49" s="766">
        <v>10.643252831</v>
      </c>
      <c r="AY49" s="766">
        <v>9.4213158959999994</v>
      </c>
      <c r="AZ49" s="766">
        <v>7.1305447790000001</v>
      </c>
      <c r="BA49" s="766">
        <v>7.8810010000000004</v>
      </c>
      <c r="BB49" s="766">
        <v>7.4922269999999997</v>
      </c>
      <c r="BC49" s="767">
        <v>13.946199999999999</v>
      </c>
      <c r="BD49" s="767">
        <v>15.141970000000001</v>
      </c>
      <c r="BE49" s="767">
        <v>15.987909999999999</v>
      </c>
      <c r="BF49" s="767">
        <v>13.39758</v>
      </c>
      <c r="BG49" s="767">
        <v>10.46522</v>
      </c>
      <c r="BH49" s="767">
        <v>8.3771120000000003</v>
      </c>
      <c r="BI49" s="767">
        <v>7.773987</v>
      </c>
      <c r="BJ49" s="767">
        <v>11.88199</v>
      </c>
      <c r="BK49" s="767">
        <v>12.205349999999999</v>
      </c>
      <c r="BL49" s="767">
        <v>9.7228999999999992</v>
      </c>
      <c r="BM49" s="767">
        <v>7.7032670000000003</v>
      </c>
      <c r="BN49" s="767">
        <v>7.406053</v>
      </c>
      <c r="BO49" s="767">
        <v>12.301460000000001</v>
      </c>
      <c r="BP49" s="767">
        <v>14.358169999999999</v>
      </c>
      <c r="BQ49" s="767">
        <v>17.67052</v>
      </c>
      <c r="BR49" s="767">
        <v>15.67788</v>
      </c>
      <c r="BS49" s="767">
        <v>10.90293</v>
      </c>
      <c r="BT49" s="767">
        <v>8.4923640000000002</v>
      </c>
      <c r="BU49" s="767">
        <v>8.5051000000000005</v>
      </c>
      <c r="BV49" s="767">
        <v>12.72151</v>
      </c>
    </row>
    <row r="50" spans="1:74" ht="11.1" customHeight="1" x14ac:dyDescent="0.2">
      <c r="A50" s="545" t="s">
        <v>1292</v>
      </c>
      <c r="B50" s="548" t="s">
        <v>88</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16.521829</v>
      </c>
      <c r="AX50" s="766">
        <v>19.220815000000002</v>
      </c>
      <c r="AY50" s="766">
        <v>19.340544000000001</v>
      </c>
      <c r="AZ50" s="766">
        <v>17.202967000000001</v>
      </c>
      <c r="BA50" s="766">
        <v>16.513680000000001</v>
      </c>
      <c r="BB50" s="766">
        <v>16.481660000000002</v>
      </c>
      <c r="BC50" s="767">
        <v>15.768990000000001</v>
      </c>
      <c r="BD50" s="767">
        <v>17.175360000000001</v>
      </c>
      <c r="BE50" s="767">
        <v>18.981120000000001</v>
      </c>
      <c r="BF50" s="767">
        <v>18.990010000000002</v>
      </c>
      <c r="BG50" s="767">
        <v>17.484909999999999</v>
      </c>
      <c r="BH50" s="767">
        <v>16.444780000000002</v>
      </c>
      <c r="BI50" s="767">
        <v>17.1755</v>
      </c>
      <c r="BJ50" s="767">
        <v>19.032409999999999</v>
      </c>
      <c r="BK50" s="767">
        <v>19.04862</v>
      </c>
      <c r="BL50" s="767">
        <v>16.659199999999998</v>
      </c>
      <c r="BM50" s="767">
        <v>16.56409</v>
      </c>
      <c r="BN50" s="767">
        <v>15.90673</v>
      </c>
      <c r="BO50" s="767">
        <v>18.032990000000002</v>
      </c>
      <c r="BP50" s="767">
        <v>18.40185</v>
      </c>
      <c r="BQ50" s="767">
        <v>19.013359999999999</v>
      </c>
      <c r="BR50" s="767">
        <v>19.022279999999999</v>
      </c>
      <c r="BS50" s="767">
        <v>17.412859999999998</v>
      </c>
      <c r="BT50" s="767">
        <v>17.28396</v>
      </c>
      <c r="BU50" s="767">
        <v>15.79111</v>
      </c>
      <c r="BV50" s="767">
        <v>18.339179999999999</v>
      </c>
    </row>
    <row r="51" spans="1:74" ht="11.1" customHeight="1" x14ac:dyDescent="0.2">
      <c r="A51" s="545" t="s">
        <v>1293</v>
      </c>
      <c r="B51" s="548" t="s">
        <v>1267</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4.1215892030000001</v>
      </c>
      <c r="AN51" s="766">
        <v>3.2165264589999998</v>
      </c>
      <c r="AO51" s="766">
        <v>3.5583107479999998</v>
      </c>
      <c r="AP51" s="766">
        <v>3.1669487749999998</v>
      </c>
      <c r="AQ51" s="766">
        <v>3.2219094209999999</v>
      </c>
      <c r="AR51" s="766">
        <v>2.9142240309999998</v>
      </c>
      <c r="AS51" s="766">
        <v>3.1902857280000001</v>
      </c>
      <c r="AT51" s="766">
        <v>2.170362967</v>
      </c>
      <c r="AU51" s="766">
        <v>1.739026017</v>
      </c>
      <c r="AV51" s="766">
        <v>1.7635442960000001</v>
      </c>
      <c r="AW51" s="766">
        <v>2.867827127</v>
      </c>
      <c r="AX51" s="766">
        <v>3.5356537299999999</v>
      </c>
      <c r="AY51" s="766">
        <v>3.6450106280000001</v>
      </c>
      <c r="AZ51" s="766">
        <v>3.6352150409999999</v>
      </c>
      <c r="BA51" s="766">
        <v>3.1705999999999999</v>
      </c>
      <c r="BB51" s="766">
        <v>2.681794</v>
      </c>
      <c r="BC51" s="767">
        <v>2.8880859999999999</v>
      </c>
      <c r="BD51" s="767">
        <v>2.4126460000000001</v>
      </c>
      <c r="BE51" s="767">
        <v>2.6087669999999998</v>
      </c>
      <c r="BF51" s="767">
        <v>2.2213500000000002</v>
      </c>
      <c r="BG51" s="767">
        <v>1.951778</v>
      </c>
      <c r="BH51" s="767">
        <v>1.86694</v>
      </c>
      <c r="BI51" s="767">
        <v>2.7877390000000002</v>
      </c>
      <c r="BJ51" s="767">
        <v>3.3149299999999999</v>
      </c>
      <c r="BK51" s="767">
        <v>3.6485370000000001</v>
      </c>
      <c r="BL51" s="767">
        <v>3.425732</v>
      </c>
      <c r="BM51" s="767">
        <v>2.945675</v>
      </c>
      <c r="BN51" s="767">
        <v>2.652355</v>
      </c>
      <c r="BO51" s="767">
        <v>2.5278659999999999</v>
      </c>
      <c r="BP51" s="767">
        <v>2.1984870000000001</v>
      </c>
      <c r="BQ51" s="767">
        <v>2.4806759999999999</v>
      </c>
      <c r="BR51" s="767">
        <v>2.1420309999999998</v>
      </c>
      <c r="BS51" s="767">
        <v>1.7436700000000001</v>
      </c>
      <c r="BT51" s="767">
        <v>1.820263</v>
      </c>
      <c r="BU51" s="767">
        <v>2.612069</v>
      </c>
      <c r="BV51" s="767">
        <v>3.1832400000000001</v>
      </c>
    </row>
    <row r="52" spans="1:74" ht="11.1" customHeight="1" x14ac:dyDescent="0.2">
      <c r="A52" s="545" t="s">
        <v>1294</v>
      </c>
      <c r="B52" s="548" t="s">
        <v>1370</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0.79184844300000001</v>
      </c>
      <c r="AN52" s="766">
        <v>0.75263891500000002</v>
      </c>
      <c r="AO52" s="766">
        <v>1.084992011</v>
      </c>
      <c r="AP52" s="766">
        <v>1.1715778720000001</v>
      </c>
      <c r="AQ52" s="766">
        <v>1.294138324</v>
      </c>
      <c r="AR52" s="766">
        <v>1.3139097150000001</v>
      </c>
      <c r="AS52" s="766">
        <v>1.39479394</v>
      </c>
      <c r="AT52" s="766">
        <v>1.3316873499999999</v>
      </c>
      <c r="AU52" s="766">
        <v>1.2045295469999999</v>
      </c>
      <c r="AV52" s="766">
        <v>1.038939839</v>
      </c>
      <c r="AW52" s="766">
        <v>0.91120853899999998</v>
      </c>
      <c r="AX52" s="766">
        <v>0.86384787799999996</v>
      </c>
      <c r="AY52" s="766">
        <v>0.97345445399999997</v>
      </c>
      <c r="AZ52" s="766">
        <v>1.0597833270000001</v>
      </c>
      <c r="BA52" s="766">
        <v>1.207891</v>
      </c>
      <c r="BB52" s="766">
        <v>1.3253740000000001</v>
      </c>
      <c r="BC52" s="767">
        <v>1.63334</v>
      </c>
      <c r="BD52" s="767">
        <v>1.7500230000000001</v>
      </c>
      <c r="BE52" s="767">
        <v>1.6533869999999999</v>
      </c>
      <c r="BF52" s="767">
        <v>1.5383800000000001</v>
      </c>
      <c r="BG52" s="767">
        <v>1.3806480000000001</v>
      </c>
      <c r="BH52" s="767">
        <v>1.2051639999999999</v>
      </c>
      <c r="BI52" s="767">
        <v>1.0291999999999999</v>
      </c>
      <c r="BJ52" s="767">
        <v>1.087817</v>
      </c>
      <c r="BK52" s="767">
        <v>1.2374430000000001</v>
      </c>
      <c r="BL52" s="767">
        <v>1.365348</v>
      </c>
      <c r="BM52" s="767">
        <v>1.5255529999999999</v>
      </c>
      <c r="BN52" s="767">
        <v>1.690674</v>
      </c>
      <c r="BO52" s="767">
        <v>2.0579770000000002</v>
      </c>
      <c r="BP52" s="767">
        <v>2.2585700000000002</v>
      </c>
      <c r="BQ52" s="767">
        <v>2.196475</v>
      </c>
      <c r="BR52" s="767">
        <v>1.939575</v>
      </c>
      <c r="BS52" s="767">
        <v>1.747112</v>
      </c>
      <c r="BT52" s="767">
        <v>1.525455</v>
      </c>
      <c r="BU52" s="767">
        <v>1.2849219999999999</v>
      </c>
      <c r="BV52" s="767">
        <v>1.202939</v>
      </c>
    </row>
    <row r="53" spans="1:74" ht="11.1" customHeight="1" x14ac:dyDescent="0.2">
      <c r="A53" s="545" t="s">
        <v>1295</v>
      </c>
      <c r="B53" s="546" t="s">
        <v>1371</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6.9361445999999993E-2</v>
      </c>
      <c r="AN53" s="766">
        <v>-5.4703188E-2</v>
      </c>
      <c r="AO53" s="766">
        <v>-6.2706899999999996E-4</v>
      </c>
      <c r="AP53" s="766">
        <v>3.7786752E-2</v>
      </c>
      <c r="AQ53" s="766">
        <v>-9.2546500000000004E-2</v>
      </c>
      <c r="AR53" s="766">
        <v>-0.151139571</v>
      </c>
      <c r="AS53" s="766">
        <v>-0.17565853000000001</v>
      </c>
      <c r="AT53" s="766">
        <v>-0.20698450900000001</v>
      </c>
      <c r="AU53" s="766">
        <v>-0.24426347000000001</v>
      </c>
      <c r="AV53" s="766">
        <v>-0.16364144799999999</v>
      </c>
      <c r="AW53" s="766">
        <v>-0.134138011</v>
      </c>
      <c r="AX53" s="766">
        <v>-0.11490700500000001</v>
      </c>
      <c r="AY53" s="766">
        <v>-3.4154183999999997E-2</v>
      </c>
      <c r="AZ53" s="766">
        <v>-8.197948E-3</v>
      </c>
      <c r="BA53" s="766">
        <v>2.1376200000000001E-2</v>
      </c>
      <c r="BB53" s="766">
        <v>0.14159759999999999</v>
      </c>
      <c r="BC53" s="767">
        <v>2.3459000000000001E-2</v>
      </c>
      <c r="BD53" s="767">
        <v>-6.8101300000000003E-2</v>
      </c>
      <c r="BE53" s="767">
        <v>-0.17839840000000001</v>
      </c>
      <c r="BF53" s="767">
        <v>-0.17810989999999999</v>
      </c>
      <c r="BG53" s="767">
        <v>-0.23125870000000001</v>
      </c>
      <c r="BH53" s="767">
        <v>-0.15239259999999999</v>
      </c>
      <c r="BI53" s="767">
        <v>-0.1338983</v>
      </c>
      <c r="BJ53" s="767">
        <v>-0.1152951</v>
      </c>
      <c r="BK53" s="767">
        <v>-3.0407400000000001E-2</v>
      </c>
      <c r="BL53" s="767">
        <v>-1.8352E-2</v>
      </c>
      <c r="BM53" s="767">
        <v>-4.10605E-2</v>
      </c>
      <c r="BN53" s="767">
        <v>4.2359399999999998E-2</v>
      </c>
      <c r="BO53" s="767">
        <v>-4.9175700000000003E-2</v>
      </c>
      <c r="BP53" s="767">
        <v>-6.4254199999999997E-2</v>
      </c>
      <c r="BQ53" s="767">
        <v>-0.18969610000000001</v>
      </c>
      <c r="BR53" s="767">
        <v>-0.20077339999999999</v>
      </c>
      <c r="BS53" s="767">
        <v>-0.23987530000000001</v>
      </c>
      <c r="BT53" s="767">
        <v>-0.15437229999999999</v>
      </c>
      <c r="BU53" s="767">
        <v>-0.1300345</v>
      </c>
      <c r="BV53" s="767">
        <v>-0.1108818</v>
      </c>
    </row>
    <row r="54" spans="1:74" ht="11.1" customHeight="1" x14ac:dyDescent="0.2">
      <c r="A54" s="545" t="s">
        <v>1296</v>
      </c>
      <c r="B54" s="548" t="s">
        <v>1271</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58.400908278000003</v>
      </c>
      <c r="AN54" s="766">
        <v>48.066963192000003</v>
      </c>
      <c r="AO54" s="766">
        <v>50.721697206000002</v>
      </c>
      <c r="AP54" s="766">
        <v>46.313540488000001</v>
      </c>
      <c r="AQ54" s="766">
        <v>57.778855528999998</v>
      </c>
      <c r="AR54" s="766">
        <v>58.853196251999996</v>
      </c>
      <c r="AS54" s="766">
        <v>67.886131187999993</v>
      </c>
      <c r="AT54" s="766">
        <v>66.224245212</v>
      </c>
      <c r="AU54" s="766">
        <v>61.047032708000003</v>
      </c>
      <c r="AV54" s="766">
        <v>51.387192495999997</v>
      </c>
      <c r="AW54" s="766">
        <v>50.813447312000001</v>
      </c>
      <c r="AX54" s="766">
        <v>53.640480818</v>
      </c>
      <c r="AY54" s="766">
        <v>54.481628798999999</v>
      </c>
      <c r="AZ54" s="766">
        <v>50.960747386000001</v>
      </c>
      <c r="BA54" s="766">
        <v>49.08193</v>
      </c>
      <c r="BB54" s="766">
        <v>45.909750000000003</v>
      </c>
      <c r="BC54" s="767">
        <v>56.784300000000002</v>
      </c>
      <c r="BD54" s="767">
        <v>60.287579999999998</v>
      </c>
      <c r="BE54" s="767">
        <v>67.067170000000004</v>
      </c>
      <c r="BF54" s="767">
        <v>63.942799999999998</v>
      </c>
      <c r="BG54" s="767">
        <v>55.760280000000002</v>
      </c>
      <c r="BH54" s="767">
        <v>49.392139999999998</v>
      </c>
      <c r="BI54" s="767">
        <v>48.887590000000003</v>
      </c>
      <c r="BJ54" s="767">
        <v>55.336199999999998</v>
      </c>
      <c r="BK54" s="767">
        <v>57.47484</v>
      </c>
      <c r="BL54" s="767">
        <v>50.635359999999999</v>
      </c>
      <c r="BM54" s="767">
        <v>45.860900000000001</v>
      </c>
      <c r="BN54" s="767">
        <v>43.197839999999999</v>
      </c>
      <c r="BO54" s="767">
        <v>56.791359999999997</v>
      </c>
      <c r="BP54" s="767">
        <v>60.883310000000002</v>
      </c>
      <c r="BQ54" s="767">
        <v>67.121870000000001</v>
      </c>
      <c r="BR54" s="767">
        <v>64.243179999999995</v>
      </c>
      <c r="BS54" s="767">
        <v>52.812130000000003</v>
      </c>
      <c r="BT54" s="767">
        <v>49.30339</v>
      </c>
      <c r="BU54" s="767">
        <v>48.173659999999998</v>
      </c>
      <c r="BV54" s="767">
        <v>55.42897</v>
      </c>
    </row>
    <row r="55" spans="1:74" ht="11.1" customHeight="1" x14ac:dyDescent="0.2">
      <c r="A55" s="545" t="s">
        <v>1297</v>
      </c>
      <c r="B55" s="546" t="s">
        <v>1372</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55.621667490999997</v>
      </c>
      <c r="P55" s="766">
        <v>46.575712733000003</v>
      </c>
      <c r="Q55" s="766">
        <v>52.137053154999997</v>
      </c>
      <c r="R55" s="766">
        <v>47.996347002</v>
      </c>
      <c r="S55" s="766">
        <v>53.715443694999998</v>
      </c>
      <c r="T55" s="766">
        <v>58.022488349</v>
      </c>
      <c r="U55" s="766">
        <v>66.130823512000006</v>
      </c>
      <c r="V55" s="766">
        <v>63.632087390000002</v>
      </c>
      <c r="W55" s="766">
        <v>53.397994869999998</v>
      </c>
      <c r="X55" s="766">
        <v>49.996052208000002</v>
      </c>
      <c r="Y55" s="766">
        <v>48.342561779999997</v>
      </c>
      <c r="Z55" s="766">
        <v>56.648190575000001</v>
      </c>
      <c r="AA55" s="766">
        <v>67.222336675999998</v>
      </c>
      <c r="AB55" s="766">
        <v>47.851983873000002</v>
      </c>
      <c r="AC55" s="766">
        <v>51.992076124</v>
      </c>
      <c r="AD55" s="766">
        <v>46.992676944000003</v>
      </c>
      <c r="AE55" s="766">
        <v>56.522534905000001</v>
      </c>
      <c r="AF55" s="766">
        <v>63.075415202999999</v>
      </c>
      <c r="AG55" s="766">
        <v>66.341660736999998</v>
      </c>
      <c r="AH55" s="766">
        <v>65.346780831000004</v>
      </c>
      <c r="AI55" s="766">
        <v>60.104982997999997</v>
      </c>
      <c r="AJ55" s="766">
        <v>52.043113529000003</v>
      </c>
      <c r="AK55" s="766">
        <v>52.229013520999999</v>
      </c>
      <c r="AL55" s="766">
        <v>58.103713571999997</v>
      </c>
      <c r="AM55" s="766">
        <v>59.267967444999996</v>
      </c>
      <c r="AN55" s="766">
        <v>49.247057658999999</v>
      </c>
      <c r="AO55" s="766">
        <v>55.42569812</v>
      </c>
      <c r="AP55" s="766">
        <v>46.65936756</v>
      </c>
      <c r="AQ55" s="766">
        <v>55.384473841999998</v>
      </c>
      <c r="AR55" s="766">
        <v>56.470754937999999</v>
      </c>
      <c r="AS55" s="766">
        <v>66.925759606</v>
      </c>
      <c r="AT55" s="766">
        <v>67.386957664999997</v>
      </c>
      <c r="AU55" s="766">
        <v>63.576511349999997</v>
      </c>
      <c r="AV55" s="766">
        <v>52.736431723000003</v>
      </c>
      <c r="AW55" s="766">
        <v>51.160672175999999</v>
      </c>
      <c r="AX55" s="766">
        <v>53.378368954000003</v>
      </c>
      <c r="AY55" s="766">
        <v>54.450352545000001</v>
      </c>
      <c r="AZ55" s="766">
        <v>51.322479999999999</v>
      </c>
      <c r="BA55" s="766">
        <v>53.691560000000003</v>
      </c>
      <c r="BB55" s="766">
        <v>48.34498</v>
      </c>
      <c r="BC55" s="767">
        <v>55.845100000000002</v>
      </c>
      <c r="BD55" s="767">
        <v>59.709919999999997</v>
      </c>
      <c r="BE55" s="767">
        <v>68.048220000000001</v>
      </c>
      <c r="BF55" s="767">
        <v>65.249949999999998</v>
      </c>
      <c r="BG55" s="767">
        <v>56.733339999999998</v>
      </c>
      <c r="BH55" s="767">
        <v>49.728059999999999</v>
      </c>
      <c r="BI55" s="767">
        <v>48.245649999999998</v>
      </c>
      <c r="BJ55" s="767">
        <v>56.169359999999998</v>
      </c>
      <c r="BK55" s="767">
        <v>57.973700000000001</v>
      </c>
      <c r="BL55" s="767">
        <v>50.499339999999997</v>
      </c>
      <c r="BM55" s="767">
        <v>50.341450000000002</v>
      </c>
      <c r="BN55" s="767">
        <v>45.277180000000001</v>
      </c>
      <c r="BO55" s="767">
        <v>54.083240000000004</v>
      </c>
      <c r="BP55" s="767">
        <v>59.459600000000002</v>
      </c>
      <c r="BQ55" s="767">
        <v>67.718729999999994</v>
      </c>
      <c r="BR55" s="767">
        <v>65.04016</v>
      </c>
      <c r="BS55" s="767">
        <v>54.272390000000001</v>
      </c>
      <c r="BT55" s="767">
        <v>49.229700000000001</v>
      </c>
      <c r="BU55" s="767">
        <v>47.985750000000003</v>
      </c>
      <c r="BV55" s="767">
        <v>56.206000000000003</v>
      </c>
    </row>
    <row r="56" spans="1:74" ht="11.1" customHeight="1" x14ac:dyDescent="0.2">
      <c r="A56" s="539"/>
      <c r="B56" s="131" t="s">
        <v>1298</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360"/>
      <c r="BD56" s="360"/>
      <c r="BE56" s="360"/>
      <c r="BF56" s="360"/>
      <c r="BG56" s="360"/>
      <c r="BH56" s="360"/>
      <c r="BI56" s="360"/>
      <c r="BJ56" s="360"/>
      <c r="BK56" s="360"/>
      <c r="BL56" s="360"/>
      <c r="BM56" s="360"/>
      <c r="BN56" s="360"/>
      <c r="BO56" s="360"/>
      <c r="BP56" s="360"/>
      <c r="BQ56" s="360"/>
      <c r="BR56" s="360"/>
      <c r="BS56" s="360"/>
      <c r="BT56" s="360"/>
      <c r="BU56" s="360"/>
      <c r="BV56" s="360"/>
    </row>
    <row r="57" spans="1:74" ht="11.1" customHeight="1" x14ac:dyDescent="0.2">
      <c r="A57" s="545" t="s">
        <v>1299</v>
      </c>
      <c r="B57" s="546" t="s">
        <v>86</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11.883701715000001</v>
      </c>
      <c r="AN57" s="766">
        <v>11.236760059</v>
      </c>
      <c r="AO57" s="766">
        <v>12.413098612000001</v>
      </c>
      <c r="AP57" s="766">
        <v>13.055233660000001</v>
      </c>
      <c r="AQ57" s="766">
        <v>16.490435376000001</v>
      </c>
      <c r="AR57" s="766">
        <v>16.868926950999999</v>
      </c>
      <c r="AS57" s="766">
        <v>17.533872409000001</v>
      </c>
      <c r="AT57" s="766">
        <v>17.909336274000001</v>
      </c>
      <c r="AU57" s="766">
        <v>17.141315286000001</v>
      </c>
      <c r="AV57" s="766">
        <v>16.162803630999999</v>
      </c>
      <c r="AW57" s="766">
        <v>11.755203635999999</v>
      </c>
      <c r="AX57" s="766">
        <v>11.979226031</v>
      </c>
      <c r="AY57" s="766">
        <v>12.761970914000001</v>
      </c>
      <c r="AZ57" s="766">
        <v>12.711339408000001</v>
      </c>
      <c r="BA57" s="766">
        <v>11.81968</v>
      </c>
      <c r="BB57" s="766">
        <v>13.037710000000001</v>
      </c>
      <c r="BC57" s="767">
        <v>14.902979999999999</v>
      </c>
      <c r="BD57" s="767">
        <v>16.606089999999998</v>
      </c>
      <c r="BE57" s="767">
        <v>17.382760000000001</v>
      </c>
      <c r="BF57" s="767">
        <v>17.71782</v>
      </c>
      <c r="BG57" s="767">
        <v>16.433579999999999</v>
      </c>
      <c r="BH57" s="767">
        <v>14.777749999999999</v>
      </c>
      <c r="BI57" s="767">
        <v>11.02149</v>
      </c>
      <c r="BJ57" s="767">
        <v>11.267939999999999</v>
      </c>
      <c r="BK57" s="767">
        <v>10.521940000000001</v>
      </c>
      <c r="BL57" s="767">
        <v>10.640750000000001</v>
      </c>
      <c r="BM57" s="767">
        <v>10.54461</v>
      </c>
      <c r="BN57" s="767">
        <v>10.55644</v>
      </c>
      <c r="BO57" s="767">
        <v>16.26643</v>
      </c>
      <c r="BP57" s="767">
        <v>17.317219999999999</v>
      </c>
      <c r="BQ57" s="767">
        <v>16.64648</v>
      </c>
      <c r="BR57" s="767">
        <v>16.734079999999999</v>
      </c>
      <c r="BS57" s="767">
        <v>14.34632</v>
      </c>
      <c r="BT57" s="767">
        <v>13.967610000000001</v>
      </c>
      <c r="BU57" s="767">
        <v>10.95988</v>
      </c>
      <c r="BV57" s="767">
        <v>11.756360000000001</v>
      </c>
    </row>
    <row r="58" spans="1:74" ht="11.1" customHeight="1" x14ac:dyDescent="0.2">
      <c r="A58" s="545" t="s">
        <v>1300</v>
      </c>
      <c r="B58" s="548" t="s">
        <v>85</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1.808206744</v>
      </c>
      <c r="AX58" s="766">
        <v>1.034348912</v>
      </c>
      <c r="AY58" s="766">
        <v>0.96290076099999999</v>
      </c>
      <c r="AZ58" s="766">
        <v>0.53999663600000003</v>
      </c>
      <c r="BA58" s="766">
        <v>1.0068029999999999</v>
      </c>
      <c r="BB58" s="766">
        <v>1.6104229999999999</v>
      </c>
      <c r="BC58" s="767">
        <v>1.080911</v>
      </c>
      <c r="BD58" s="767">
        <v>0.95530079999999995</v>
      </c>
      <c r="BE58" s="767">
        <v>1.0087759999999999</v>
      </c>
      <c r="BF58" s="767">
        <v>0.81966589999999995</v>
      </c>
      <c r="BG58" s="767">
        <v>0.27973379999999998</v>
      </c>
      <c r="BH58" s="767">
        <v>0.87817909999999999</v>
      </c>
      <c r="BI58" s="767">
        <v>1.1140570000000001</v>
      </c>
      <c r="BJ58" s="767">
        <v>1.4225909999999999</v>
      </c>
      <c r="BK58" s="767">
        <v>2.873443</v>
      </c>
      <c r="BL58" s="767">
        <v>0.97403470000000003</v>
      </c>
      <c r="BM58" s="767">
        <v>0.82214750000000003</v>
      </c>
      <c r="BN58" s="767">
        <v>2.3939620000000001</v>
      </c>
      <c r="BO58" s="767">
        <v>0.80054979999999998</v>
      </c>
      <c r="BP58" s="767">
        <v>0.89854849999999997</v>
      </c>
      <c r="BQ58" s="767">
        <v>1.8929549999999999</v>
      </c>
      <c r="BR58" s="767">
        <v>1.9781500000000001</v>
      </c>
      <c r="BS58" s="767">
        <v>2.1025320000000001</v>
      </c>
      <c r="BT58" s="767">
        <v>2.0177350000000001</v>
      </c>
      <c r="BU58" s="767">
        <v>1.2585010000000001</v>
      </c>
      <c r="BV58" s="767">
        <v>1.1590469999999999</v>
      </c>
    </row>
    <row r="59" spans="1:74" ht="11.1" customHeight="1" x14ac:dyDescent="0.2">
      <c r="A59" s="545" t="s">
        <v>1301</v>
      </c>
      <c r="B59" s="548" t="s">
        <v>88</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2.2236530000000001</v>
      </c>
      <c r="AX59" s="766">
        <v>2.7817340000000002</v>
      </c>
      <c r="AY59" s="766">
        <v>2.785361</v>
      </c>
      <c r="AZ59" s="766">
        <v>2.2682500000000001</v>
      </c>
      <c r="BA59" s="766">
        <v>2.2348699999999999</v>
      </c>
      <c r="BB59" s="766">
        <v>2.1338200000000001</v>
      </c>
      <c r="BC59" s="767">
        <v>2.6848999999999998</v>
      </c>
      <c r="BD59" s="767">
        <v>2.59829</v>
      </c>
      <c r="BE59" s="767">
        <v>2.6848999999999998</v>
      </c>
      <c r="BF59" s="767">
        <v>2.6848999999999998</v>
      </c>
      <c r="BG59" s="767">
        <v>2.1189200000000001</v>
      </c>
      <c r="BH59" s="767">
        <v>2.40185</v>
      </c>
      <c r="BI59" s="767">
        <v>2.59829</v>
      </c>
      <c r="BJ59" s="767">
        <v>2.6848999999999998</v>
      </c>
      <c r="BK59" s="767">
        <v>2.6848999999999998</v>
      </c>
      <c r="BL59" s="767">
        <v>2.4250699999999998</v>
      </c>
      <c r="BM59" s="767">
        <v>2.6848999999999998</v>
      </c>
      <c r="BN59" s="767">
        <v>2.1760600000000001</v>
      </c>
      <c r="BO59" s="767">
        <v>2.2164899999999998</v>
      </c>
      <c r="BP59" s="767">
        <v>2.59829</v>
      </c>
      <c r="BQ59" s="767">
        <v>2.6848999999999998</v>
      </c>
      <c r="BR59" s="767">
        <v>2.53939</v>
      </c>
      <c r="BS59" s="767">
        <v>1.9279900000000001</v>
      </c>
      <c r="BT59" s="767">
        <v>2.1334399999999998</v>
      </c>
      <c r="BU59" s="767">
        <v>2.59829</v>
      </c>
      <c r="BV59" s="767">
        <v>2.6848999999999998</v>
      </c>
    </row>
    <row r="60" spans="1:74" ht="11.1" customHeight="1" x14ac:dyDescent="0.2">
      <c r="A60" s="545" t="s">
        <v>1302</v>
      </c>
      <c r="B60" s="548" t="s">
        <v>1267</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2.3278818999999999E-2</v>
      </c>
      <c r="AN60" s="766">
        <v>1.8877358E-2</v>
      </c>
      <c r="AO60" s="766">
        <v>2.1315824000000001E-2</v>
      </c>
      <c r="AP60" s="766">
        <v>1.9047323000000001E-2</v>
      </c>
      <c r="AQ60" s="766">
        <v>2.0006921E-2</v>
      </c>
      <c r="AR60" s="766">
        <v>1.8508785999999999E-2</v>
      </c>
      <c r="AS60" s="766">
        <v>1.9693222E-2</v>
      </c>
      <c r="AT60" s="766">
        <v>1.4661113999999999E-2</v>
      </c>
      <c r="AU60" s="766">
        <v>1.2679121999999999E-2</v>
      </c>
      <c r="AV60" s="766">
        <v>1.276468E-2</v>
      </c>
      <c r="AW60" s="766">
        <v>1.7773374000000002E-2</v>
      </c>
      <c r="AX60" s="766">
        <v>2.1198274E-2</v>
      </c>
      <c r="AY60" s="766">
        <v>2.1533152E-2</v>
      </c>
      <c r="AZ60" s="766">
        <v>1.8674513E-2</v>
      </c>
      <c r="BA60" s="766">
        <v>1.7672299999999998E-2</v>
      </c>
      <c r="BB60" s="766">
        <v>1.83952E-2</v>
      </c>
      <c r="BC60" s="767">
        <v>2.0427000000000001E-2</v>
      </c>
      <c r="BD60" s="767">
        <v>1.75348E-2</v>
      </c>
      <c r="BE60" s="767">
        <v>1.9050500000000001E-2</v>
      </c>
      <c r="BF60" s="767">
        <v>1.5309100000000001E-2</v>
      </c>
      <c r="BG60" s="767">
        <v>1.44014E-2</v>
      </c>
      <c r="BH60" s="767">
        <v>1.35294E-2</v>
      </c>
      <c r="BI60" s="767">
        <v>1.6863400000000001E-2</v>
      </c>
      <c r="BJ60" s="767">
        <v>2.0211799999999999E-2</v>
      </c>
      <c r="BK60" s="767">
        <v>2.1619099999999999E-2</v>
      </c>
      <c r="BL60" s="767">
        <v>1.76609E-2</v>
      </c>
      <c r="BM60" s="767">
        <v>1.6809000000000001E-2</v>
      </c>
      <c r="BN60" s="767">
        <v>1.81674E-2</v>
      </c>
      <c r="BO60" s="767">
        <v>1.8008E-2</v>
      </c>
      <c r="BP60" s="767">
        <v>1.618E-2</v>
      </c>
      <c r="BQ60" s="767">
        <v>1.8115900000000001E-2</v>
      </c>
      <c r="BR60" s="767">
        <v>1.4363300000000001E-2</v>
      </c>
      <c r="BS60" s="767">
        <v>1.2925300000000001E-2</v>
      </c>
      <c r="BT60" s="767">
        <v>1.35292E-2</v>
      </c>
      <c r="BU60" s="767">
        <v>1.58873E-2</v>
      </c>
      <c r="BV60" s="767">
        <v>1.9507300000000002E-2</v>
      </c>
    </row>
    <row r="61" spans="1:74" ht="11.1" customHeight="1" x14ac:dyDescent="0.2">
      <c r="A61" s="545" t="s">
        <v>1303</v>
      </c>
      <c r="B61" s="548" t="s">
        <v>1370</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0.47453203700000002</v>
      </c>
      <c r="AN61" s="766">
        <v>0.44681322400000001</v>
      </c>
      <c r="AO61" s="766">
        <v>0.54778360299999995</v>
      </c>
      <c r="AP61" s="766">
        <v>0.55282690099999998</v>
      </c>
      <c r="AQ61" s="766">
        <v>0.61130742800000004</v>
      </c>
      <c r="AR61" s="766">
        <v>0.54122941999999996</v>
      </c>
      <c r="AS61" s="766">
        <v>0.54363801300000003</v>
      </c>
      <c r="AT61" s="766">
        <v>0.51700404499999997</v>
      </c>
      <c r="AU61" s="766">
        <v>0.55610677500000005</v>
      </c>
      <c r="AV61" s="766">
        <v>0.50959023699999995</v>
      </c>
      <c r="AW61" s="766">
        <v>0.41019671800000002</v>
      </c>
      <c r="AX61" s="766">
        <v>0.43975164100000003</v>
      </c>
      <c r="AY61" s="766">
        <v>0.54366256599999996</v>
      </c>
      <c r="AZ61" s="766">
        <v>0.57856872199999998</v>
      </c>
      <c r="BA61" s="766">
        <v>0.56720709999999996</v>
      </c>
      <c r="BB61" s="766">
        <v>0.71206440000000004</v>
      </c>
      <c r="BC61" s="767">
        <v>0.83291420000000005</v>
      </c>
      <c r="BD61" s="767">
        <v>0.71793200000000001</v>
      </c>
      <c r="BE61" s="767">
        <v>0.7154701</v>
      </c>
      <c r="BF61" s="767">
        <v>0.7137983</v>
      </c>
      <c r="BG61" s="767">
        <v>0.71804999999999997</v>
      </c>
      <c r="BH61" s="767">
        <v>0.70654280000000003</v>
      </c>
      <c r="BI61" s="767">
        <v>0.51854599999999995</v>
      </c>
      <c r="BJ61" s="767">
        <v>0.67285090000000003</v>
      </c>
      <c r="BK61" s="767">
        <v>0.75020770000000003</v>
      </c>
      <c r="BL61" s="767">
        <v>0.70914889999999997</v>
      </c>
      <c r="BM61" s="767">
        <v>0.75351999999999997</v>
      </c>
      <c r="BN61" s="767">
        <v>0.93593400000000004</v>
      </c>
      <c r="BO61" s="767">
        <v>1.0985229999999999</v>
      </c>
      <c r="BP61" s="767">
        <v>0.93509739999999997</v>
      </c>
      <c r="BQ61" s="767">
        <v>0.94110009999999999</v>
      </c>
      <c r="BR61" s="767">
        <v>0.94844289999999998</v>
      </c>
      <c r="BS61" s="767">
        <v>0.90082410000000002</v>
      </c>
      <c r="BT61" s="767">
        <v>0.93182030000000005</v>
      </c>
      <c r="BU61" s="767">
        <v>0.67664570000000002</v>
      </c>
      <c r="BV61" s="767">
        <v>0.74082959999999998</v>
      </c>
    </row>
    <row r="62" spans="1:74" ht="11.1" customHeight="1" x14ac:dyDescent="0.2">
      <c r="A62" s="545" t="s">
        <v>1304</v>
      </c>
      <c r="B62" s="546" t="s">
        <v>1371</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0.30136763900000002</v>
      </c>
      <c r="AN62" s="766">
        <v>0.27160494800000001</v>
      </c>
      <c r="AO62" s="766">
        <v>0.25392495799999998</v>
      </c>
      <c r="AP62" s="766">
        <v>0.247508961</v>
      </c>
      <c r="AQ62" s="766">
        <v>0.30685889900000002</v>
      </c>
      <c r="AR62" s="766">
        <v>0.29911631300000002</v>
      </c>
      <c r="AS62" s="766">
        <v>0.26158471799999999</v>
      </c>
      <c r="AT62" s="766">
        <v>0.254773256</v>
      </c>
      <c r="AU62" s="766">
        <v>0.25333699300000001</v>
      </c>
      <c r="AV62" s="766">
        <v>0.178635772</v>
      </c>
      <c r="AW62" s="766">
        <v>0.24075734900000001</v>
      </c>
      <c r="AX62" s="766">
        <v>0.26337421999999999</v>
      </c>
      <c r="AY62" s="766">
        <v>0.326662279</v>
      </c>
      <c r="AZ62" s="766">
        <v>0.32020273199999999</v>
      </c>
      <c r="BA62" s="766">
        <v>0.24214669999999999</v>
      </c>
      <c r="BB62" s="766">
        <v>0.25379489999999999</v>
      </c>
      <c r="BC62" s="767">
        <v>0.3509081</v>
      </c>
      <c r="BD62" s="767">
        <v>0.31462259999999997</v>
      </c>
      <c r="BE62" s="767">
        <v>0.25601810000000003</v>
      </c>
      <c r="BF62" s="767">
        <v>0.2479384</v>
      </c>
      <c r="BG62" s="767">
        <v>0.23111019999999999</v>
      </c>
      <c r="BH62" s="767">
        <v>0.16522500000000001</v>
      </c>
      <c r="BI62" s="767">
        <v>0.23217450000000001</v>
      </c>
      <c r="BJ62" s="767">
        <v>0.28265210000000002</v>
      </c>
      <c r="BK62" s="767">
        <v>0.32327699999999998</v>
      </c>
      <c r="BL62" s="767">
        <v>0.29337570000000002</v>
      </c>
      <c r="BM62" s="767">
        <v>0.22938910000000001</v>
      </c>
      <c r="BN62" s="767">
        <v>0.23287959999999999</v>
      </c>
      <c r="BO62" s="767">
        <v>0.30064829999999998</v>
      </c>
      <c r="BP62" s="767">
        <v>0.30321690000000001</v>
      </c>
      <c r="BQ62" s="767">
        <v>0.25484240000000002</v>
      </c>
      <c r="BR62" s="767">
        <v>0.24724640000000001</v>
      </c>
      <c r="BS62" s="767">
        <v>0.22574440000000001</v>
      </c>
      <c r="BT62" s="767">
        <v>0.1625298</v>
      </c>
      <c r="BU62" s="767">
        <v>0.2300383</v>
      </c>
      <c r="BV62" s="767">
        <v>0.26476</v>
      </c>
    </row>
    <row r="63" spans="1:74" ht="11.1" customHeight="1" x14ac:dyDescent="0.2">
      <c r="A63" s="545" t="s">
        <v>1305</v>
      </c>
      <c r="B63" s="548" t="s">
        <v>1271</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17.202337672999999</v>
      </c>
      <c r="AN63" s="766">
        <v>15.404275123</v>
      </c>
      <c r="AO63" s="766">
        <v>16.659728041000001</v>
      </c>
      <c r="AP63" s="766">
        <v>17.336463037000001</v>
      </c>
      <c r="AQ63" s="766">
        <v>21.126554975000001</v>
      </c>
      <c r="AR63" s="766">
        <v>21.768351809999999</v>
      </c>
      <c r="AS63" s="766">
        <v>23.029000339</v>
      </c>
      <c r="AT63" s="766">
        <v>23.143033854999999</v>
      </c>
      <c r="AU63" s="766">
        <v>21.899586729999999</v>
      </c>
      <c r="AV63" s="766">
        <v>21.128742885000001</v>
      </c>
      <c r="AW63" s="766">
        <v>16.455790821000001</v>
      </c>
      <c r="AX63" s="766">
        <v>16.519633077999998</v>
      </c>
      <c r="AY63" s="766">
        <v>17.402090672</v>
      </c>
      <c r="AZ63" s="766">
        <v>16.437032010999999</v>
      </c>
      <c r="BA63" s="766">
        <v>15.88837</v>
      </c>
      <c r="BB63" s="766">
        <v>17.766210000000001</v>
      </c>
      <c r="BC63" s="767">
        <v>19.87304</v>
      </c>
      <c r="BD63" s="767">
        <v>21.209769999999999</v>
      </c>
      <c r="BE63" s="767">
        <v>22.066970000000001</v>
      </c>
      <c r="BF63" s="767">
        <v>22.19943</v>
      </c>
      <c r="BG63" s="767">
        <v>19.79579</v>
      </c>
      <c r="BH63" s="767">
        <v>18.943069999999999</v>
      </c>
      <c r="BI63" s="767">
        <v>15.50142</v>
      </c>
      <c r="BJ63" s="767">
        <v>16.351140000000001</v>
      </c>
      <c r="BK63" s="767">
        <v>17.17539</v>
      </c>
      <c r="BL63" s="767">
        <v>15.060040000000001</v>
      </c>
      <c r="BM63" s="767">
        <v>15.05138</v>
      </c>
      <c r="BN63" s="767">
        <v>16.31344</v>
      </c>
      <c r="BO63" s="767">
        <v>20.70065</v>
      </c>
      <c r="BP63" s="767">
        <v>22.068549999999998</v>
      </c>
      <c r="BQ63" s="767">
        <v>22.438389999999998</v>
      </c>
      <c r="BR63" s="767">
        <v>22.461670000000002</v>
      </c>
      <c r="BS63" s="767">
        <v>19.51633</v>
      </c>
      <c r="BT63" s="767">
        <v>19.226669999999999</v>
      </c>
      <c r="BU63" s="767">
        <v>15.739240000000001</v>
      </c>
      <c r="BV63" s="767">
        <v>16.625409999999999</v>
      </c>
    </row>
    <row r="64" spans="1:74" ht="11.1" customHeight="1" x14ac:dyDescent="0.2">
      <c r="A64" s="550" t="s">
        <v>1306</v>
      </c>
      <c r="B64" s="551" t="s">
        <v>1372</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17.021687236000002</v>
      </c>
      <c r="P64" s="569">
        <v>15.239779875</v>
      </c>
      <c r="Q64" s="569">
        <v>17.333512240000001</v>
      </c>
      <c r="R64" s="569">
        <v>18.540347918999998</v>
      </c>
      <c r="S64" s="569">
        <v>21.654631565999999</v>
      </c>
      <c r="T64" s="569">
        <v>21.221882701999998</v>
      </c>
      <c r="U64" s="569">
        <v>23.446976550999999</v>
      </c>
      <c r="V64" s="569">
        <v>24.101117329000001</v>
      </c>
      <c r="W64" s="569">
        <v>20.502037145999999</v>
      </c>
      <c r="X64" s="569">
        <v>19.851762920999999</v>
      </c>
      <c r="Y64" s="569">
        <v>15.939249765</v>
      </c>
      <c r="Z64" s="569">
        <v>16.353576363999998</v>
      </c>
      <c r="AA64" s="569">
        <v>18.486192441</v>
      </c>
      <c r="AB64" s="569">
        <v>15.929916598</v>
      </c>
      <c r="AC64" s="569">
        <v>16.383788911</v>
      </c>
      <c r="AD64" s="569">
        <v>17.822259321000001</v>
      </c>
      <c r="AE64" s="569">
        <v>19.513004120000002</v>
      </c>
      <c r="AF64" s="569">
        <v>21.985915209000002</v>
      </c>
      <c r="AG64" s="569">
        <v>23.243207706</v>
      </c>
      <c r="AH64" s="569">
        <v>23.563972823</v>
      </c>
      <c r="AI64" s="569">
        <v>22.566160197999999</v>
      </c>
      <c r="AJ64" s="569">
        <v>20.926440627000002</v>
      </c>
      <c r="AK64" s="569">
        <v>17.487842881999999</v>
      </c>
      <c r="AL64" s="569">
        <v>17.497141019000001</v>
      </c>
      <c r="AM64" s="569">
        <v>16.808980447</v>
      </c>
      <c r="AN64" s="569">
        <v>15.567119294999999</v>
      </c>
      <c r="AO64" s="569">
        <v>15.669389899</v>
      </c>
      <c r="AP64" s="569">
        <v>17.260845732</v>
      </c>
      <c r="AQ64" s="569">
        <v>20.337284796999999</v>
      </c>
      <c r="AR64" s="569">
        <v>20.782737152999999</v>
      </c>
      <c r="AS64" s="569">
        <v>23.323556228000001</v>
      </c>
      <c r="AT64" s="569">
        <v>23.182622419000001</v>
      </c>
      <c r="AU64" s="569">
        <v>22.940844946999999</v>
      </c>
      <c r="AV64" s="569">
        <v>20.661531720999999</v>
      </c>
      <c r="AW64" s="569">
        <v>16.355637524999999</v>
      </c>
      <c r="AX64" s="569">
        <v>16.117850456999999</v>
      </c>
      <c r="AY64" s="569">
        <v>15.981317503</v>
      </c>
      <c r="AZ64" s="569">
        <v>15.43417</v>
      </c>
      <c r="BA64" s="569">
        <v>16.89134</v>
      </c>
      <c r="BB64" s="569">
        <v>17.653949999999998</v>
      </c>
      <c r="BC64" s="570">
        <v>19.14564</v>
      </c>
      <c r="BD64" s="570">
        <v>20.260819999999999</v>
      </c>
      <c r="BE64" s="570">
        <v>22.245229999999999</v>
      </c>
      <c r="BF64" s="570">
        <v>22.06926</v>
      </c>
      <c r="BG64" s="570">
        <v>20.920500000000001</v>
      </c>
      <c r="BH64" s="570">
        <v>18.483979999999999</v>
      </c>
      <c r="BI64" s="570">
        <v>15.3078</v>
      </c>
      <c r="BJ64" s="570">
        <v>15.903040000000001</v>
      </c>
      <c r="BK64" s="570">
        <v>15.816560000000001</v>
      </c>
      <c r="BL64" s="570">
        <v>14.28435</v>
      </c>
      <c r="BM64" s="570">
        <v>16.025110000000002</v>
      </c>
      <c r="BN64" s="570">
        <v>16.322230000000001</v>
      </c>
      <c r="BO64" s="570">
        <v>20.01397</v>
      </c>
      <c r="BP64" s="570">
        <v>21.1967</v>
      </c>
      <c r="BQ64" s="570">
        <v>22.973479999999999</v>
      </c>
      <c r="BR64" s="570">
        <v>22.80939</v>
      </c>
      <c r="BS64" s="570">
        <v>20.720369999999999</v>
      </c>
      <c r="BT64" s="570">
        <v>18.974630000000001</v>
      </c>
      <c r="BU64" s="570">
        <v>15.70801</v>
      </c>
      <c r="BV64" s="570">
        <v>16.274650000000001</v>
      </c>
    </row>
    <row r="65" spans="1:74" ht="10.5" customHeight="1" x14ac:dyDescent="0.2">
      <c r="A65" s="539"/>
      <c r="B65" s="860" t="s">
        <v>1375</v>
      </c>
      <c r="C65" s="861"/>
      <c r="D65" s="861"/>
      <c r="E65" s="861"/>
      <c r="F65" s="861"/>
      <c r="G65" s="861"/>
      <c r="H65" s="861"/>
      <c r="I65" s="861"/>
      <c r="J65" s="861"/>
      <c r="K65" s="861"/>
      <c r="L65" s="861"/>
      <c r="M65" s="861"/>
      <c r="N65" s="861"/>
      <c r="O65" s="861"/>
      <c r="P65" s="861"/>
      <c r="Q65" s="861"/>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2">
      <c r="A66" s="539"/>
      <c r="B66" s="862" t="s">
        <v>1376</v>
      </c>
      <c r="C66" s="861"/>
      <c r="D66" s="861"/>
      <c r="E66" s="861"/>
      <c r="F66" s="861"/>
      <c r="G66" s="861"/>
      <c r="H66" s="861"/>
      <c r="I66" s="861"/>
      <c r="J66" s="861"/>
      <c r="K66" s="861"/>
      <c r="L66" s="861"/>
      <c r="M66" s="861"/>
      <c r="N66" s="861"/>
      <c r="O66" s="861"/>
      <c r="P66" s="861"/>
      <c r="Q66" s="861"/>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2">
      <c r="A67" s="539"/>
      <c r="B67" s="856" t="s">
        <v>1409</v>
      </c>
      <c r="C67" s="857"/>
      <c r="D67" s="857"/>
      <c r="E67" s="857"/>
      <c r="F67" s="857"/>
      <c r="G67" s="857"/>
      <c r="H67" s="857"/>
      <c r="I67" s="857"/>
      <c r="J67" s="857"/>
      <c r="K67" s="857"/>
      <c r="L67" s="857"/>
      <c r="M67" s="857"/>
      <c r="N67" s="857"/>
      <c r="O67" s="857"/>
      <c r="P67" s="857"/>
      <c r="Q67" s="857"/>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2">
      <c r="A68" s="539"/>
      <c r="B68" s="856" t="s">
        <v>1378</v>
      </c>
      <c r="C68" s="857"/>
      <c r="D68" s="857"/>
      <c r="E68" s="857"/>
      <c r="F68" s="857"/>
      <c r="G68" s="857"/>
      <c r="H68" s="857"/>
      <c r="I68" s="857"/>
      <c r="J68" s="857"/>
      <c r="K68" s="857"/>
      <c r="L68" s="857"/>
      <c r="M68" s="857"/>
      <c r="N68" s="857"/>
      <c r="O68" s="857"/>
      <c r="P68" s="857"/>
      <c r="Q68" s="857"/>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2">
      <c r="A69" s="554"/>
      <c r="B69" s="856" t="s">
        <v>1379</v>
      </c>
      <c r="C69" s="857"/>
      <c r="D69" s="857"/>
      <c r="E69" s="857"/>
      <c r="F69" s="857"/>
      <c r="G69" s="857"/>
      <c r="H69" s="857"/>
      <c r="I69" s="857"/>
      <c r="J69" s="857"/>
      <c r="K69" s="857"/>
      <c r="L69" s="857"/>
      <c r="M69" s="857"/>
      <c r="N69" s="857"/>
      <c r="O69" s="857"/>
      <c r="P69" s="857"/>
      <c r="Q69" s="857"/>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2">
      <c r="A70" s="554"/>
      <c r="B70" s="856" t="s">
        <v>1380</v>
      </c>
      <c r="C70" s="857"/>
      <c r="D70" s="857"/>
      <c r="E70" s="857"/>
      <c r="F70" s="857"/>
      <c r="G70" s="857"/>
      <c r="H70" s="857"/>
      <c r="I70" s="857"/>
      <c r="J70" s="857"/>
      <c r="K70" s="857"/>
      <c r="L70" s="857"/>
      <c r="M70" s="857"/>
      <c r="N70" s="857"/>
      <c r="O70" s="857"/>
      <c r="P70" s="857"/>
      <c r="Q70" s="857"/>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2">
      <c r="A71" s="554"/>
      <c r="B71" s="856" t="s">
        <v>1381</v>
      </c>
      <c r="C71" s="857"/>
      <c r="D71" s="857"/>
      <c r="E71" s="857"/>
      <c r="F71" s="857"/>
      <c r="G71" s="857"/>
      <c r="H71" s="857"/>
      <c r="I71" s="857"/>
      <c r="J71" s="857"/>
      <c r="K71" s="857"/>
      <c r="L71" s="857"/>
      <c r="M71" s="857"/>
      <c r="N71" s="857"/>
      <c r="O71" s="857"/>
      <c r="P71" s="857"/>
      <c r="Q71" s="857"/>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2">
      <c r="A72" s="554"/>
      <c r="B72" s="856" t="s">
        <v>1382</v>
      </c>
      <c r="C72" s="857"/>
      <c r="D72" s="857"/>
      <c r="E72" s="857"/>
      <c r="F72" s="857"/>
      <c r="G72" s="857"/>
      <c r="H72" s="857"/>
      <c r="I72" s="857"/>
      <c r="J72" s="857"/>
      <c r="K72" s="857"/>
      <c r="L72" s="857"/>
      <c r="M72" s="857"/>
      <c r="N72" s="857"/>
      <c r="O72" s="857"/>
      <c r="P72" s="857"/>
      <c r="Q72" s="857"/>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2">
      <c r="A73" s="554"/>
      <c r="B73" s="858" t="s">
        <v>1384</v>
      </c>
      <c r="C73" s="857"/>
      <c r="D73" s="857"/>
      <c r="E73" s="857"/>
      <c r="F73" s="857"/>
      <c r="G73" s="857"/>
      <c r="H73" s="857"/>
      <c r="I73" s="857"/>
      <c r="J73" s="857"/>
      <c r="K73" s="857"/>
      <c r="L73" s="857"/>
      <c r="M73" s="857"/>
      <c r="N73" s="857"/>
      <c r="O73" s="857"/>
      <c r="P73" s="857"/>
      <c r="Q73" s="857"/>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2">
      <c r="A74" s="554"/>
      <c r="B74" s="856" t="s">
        <v>1385</v>
      </c>
      <c r="C74" s="857"/>
      <c r="D74" s="857"/>
      <c r="E74" s="857"/>
      <c r="F74" s="857"/>
      <c r="G74" s="857"/>
      <c r="H74" s="857"/>
      <c r="I74" s="857"/>
      <c r="J74" s="857"/>
      <c r="K74" s="857"/>
      <c r="L74" s="857"/>
      <c r="M74" s="857"/>
      <c r="N74" s="857"/>
      <c r="O74" s="857"/>
      <c r="P74" s="857"/>
      <c r="Q74" s="857"/>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15.749276335999999</v>
      </c>
      <c r="AN78" s="561">
        <f t="shared" si="1"/>
        <v>14.554103143000001</v>
      </c>
      <c r="AO78" s="561">
        <f t="shared" si="1"/>
        <v>15.556362906</v>
      </c>
      <c r="AP78" s="561">
        <f t="shared" si="1"/>
        <v>18.555140962999999</v>
      </c>
      <c r="AQ78" s="561">
        <f t="shared" si="1"/>
        <v>13.784032034999999</v>
      </c>
      <c r="AR78" s="561">
        <f t="shared" si="1"/>
        <v>10.211939745999999</v>
      </c>
      <c r="AS78" s="561">
        <f t="shared" si="1"/>
        <v>8.9809259830000023</v>
      </c>
      <c r="AT78" s="561">
        <f t="shared" si="1"/>
        <v>6.9056530580000004</v>
      </c>
      <c r="AU78" s="561">
        <f t="shared" si="1"/>
        <v>13.108829700999998</v>
      </c>
      <c r="AV78" s="561">
        <f t="shared" si="1"/>
        <v>17.816280863000003</v>
      </c>
      <c r="AW78" s="561">
        <f t="shared" si="1"/>
        <v>17.352870940000003</v>
      </c>
      <c r="AX78" s="561">
        <f t="shared" si="1"/>
        <v>19.252715183999999</v>
      </c>
      <c r="AY78" s="561">
        <f t="shared" si="1"/>
        <v>19.109777077</v>
      </c>
      <c r="AZ78" s="561">
        <f t="shared" si="1"/>
        <v>19.354259259999999</v>
      </c>
      <c r="BA78" s="561">
        <f t="shared" si="1"/>
        <v>16.6089974</v>
      </c>
      <c r="BB78" s="561">
        <f t="shared" si="1"/>
        <v>22.732720399999998</v>
      </c>
      <c r="BC78" s="561">
        <f t="shared" si="1"/>
        <v>14.447477299999999</v>
      </c>
      <c r="BD78" s="679">
        <f t="shared" si="1"/>
        <v>10.167983700000001</v>
      </c>
      <c r="BE78" s="679">
        <f t="shared" si="1"/>
        <v>9.1450929999999993</v>
      </c>
      <c r="BF78" s="679">
        <f t="shared" si="1"/>
        <v>8.5536547999999986</v>
      </c>
      <c r="BG78" s="561">
        <f t="shared" si="1"/>
        <v>12.330690400000002</v>
      </c>
      <c r="BH78" s="561">
        <f t="shared" si="1"/>
        <v>20.371229700000001</v>
      </c>
      <c r="BI78" s="561">
        <f t="shared" si="1"/>
        <v>19.1685704</v>
      </c>
      <c r="BJ78" s="561">
        <f t="shared" si="1"/>
        <v>24.167499200000002</v>
      </c>
      <c r="BK78" s="561">
        <f t="shared" si="1"/>
        <v>22.851723500000002</v>
      </c>
      <c r="BL78" s="561">
        <f t="shared" si="1"/>
        <v>21.952614400000002</v>
      </c>
      <c r="BM78" s="561">
        <f t="shared" si="1"/>
        <v>21.460247000000003</v>
      </c>
      <c r="BN78" s="561">
        <f t="shared" si="1"/>
        <v>25.901486300000002</v>
      </c>
      <c r="BO78" s="561">
        <f t="shared" ref="BO78:BV78" si="2">BO11-SUM(BO12:BO16)</f>
        <v>15.558321800000002</v>
      </c>
      <c r="BP78" s="561">
        <f t="shared" si="2"/>
        <v>11.571836400000002</v>
      </c>
      <c r="BQ78" s="561">
        <f t="shared" si="2"/>
        <v>10.4371346</v>
      </c>
      <c r="BR78" s="561">
        <f t="shared" si="2"/>
        <v>8.5156081999999991</v>
      </c>
      <c r="BS78" s="561">
        <f t="shared" si="2"/>
        <v>13.758298300000002</v>
      </c>
      <c r="BT78" s="561">
        <f t="shared" si="2"/>
        <v>22.752630800000006</v>
      </c>
      <c r="BU78" s="561">
        <f t="shared" si="2"/>
        <v>21.030612600000001</v>
      </c>
      <c r="BV78" s="561">
        <f t="shared" si="2"/>
        <v>24.661191999999996</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A1:A2"/>
    <mergeCell ref="C3:N3"/>
    <mergeCell ref="O3:Z3"/>
    <mergeCell ref="AA3:AL3"/>
    <mergeCell ref="AM3:AX3"/>
    <mergeCell ref="B71:Q71"/>
    <mergeCell ref="B73:Q73"/>
    <mergeCell ref="B74:Q74"/>
    <mergeCell ref="B72:Q72"/>
    <mergeCell ref="BK3:BV3"/>
    <mergeCell ref="AY3:BJ3"/>
    <mergeCell ref="B65:Q65"/>
    <mergeCell ref="B66:Q66"/>
    <mergeCell ref="B67:Q67"/>
    <mergeCell ref="B68:Q68"/>
    <mergeCell ref="B69:Q69"/>
    <mergeCell ref="B70:Q70"/>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B6" sqref="BB6:BB58"/>
    </sheetView>
  </sheetViews>
  <sheetFormatPr defaultColWidth="11" defaultRowHeight="11.25" x14ac:dyDescent="0.2"/>
  <cols>
    <col min="1" max="1" width="11.5703125" style="537" customWidth="1"/>
    <col min="2" max="2" width="26.140625" style="537" customWidth="1"/>
    <col min="3" max="55" width="6.5703125" style="537" customWidth="1"/>
    <col min="56" max="58" width="6.5703125" style="683" customWidth="1"/>
    <col min="59" max="74" width="6.5703125" style="537" customWidth="1"/>
    <col min="75" max="249" width="11" style="537"/>
    <col min="250" max="250" width="1.5703125" style="537" customWidth="1"/>
    <col min="251" max="16384" width="11" style="537"/>
  </cols>
  <sheetData>
    <row r="1" spans="1:74" ht="12.75" customHeight="1" x14ac:dyDescent="0.2">
      <c r="A1" s="794" t="s">
        <v>812</v>
      </c>
      <c r="B1" s="536" t="s">
        <v>1387</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5"/>
      <c r="B2" s="532" t="str">
        <f>"U.S. Energy Information Administration  |  Short-Term Energy Outlook  - "&amp;Dates!D1</f>
        <v>U.S. Energy Information Administration  |  Short-Term Energy Outlook  - May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799">
        <f>Dates!D3</f>
        <v>2016</v>
      </c>
      <c r="D3" s="800"/>
      <c r="E3" s="800"/>
      <c r="F3" s="800"/>
      <c r="G3" s="800"/>
      <c r="H3" s="800"/>
      <c r="I3" s="800"/>
      <c r="J3" s="800"/>
      <c r="K3" s="800"/>
      <c r="L3" s="800"/>
      <c r="M3" s="800"/>
      <c r="N3" s="859"/>
      <c r="O3" s="799">
        <f>C3+1</f>
        <v>2017</v>
      </c>
      <c r="P3" s="800"/>
      <c r="Q3" s="800"/>
      <c r="R3" s="800"/>
      <c r="S3" s="800"/>
      <c r="T3" s="800"/>
      <c r="U3" s="800"/>
      <c r="V3" s="800"/>
      <c r="W3" s="800"/>
      <c r="X3" s="800"/>
      <c r="Y3" s="800"/>
      <c r="Z3" s="859"/>
      <c r="AA3" s="799">
        <f>O3+1</f>
        <v>2018</v>
      </c>
      <c r="AB3" s="800"/>
      <c r="AC3" s="800"/>
      <c r="AD3" s="800"/>
      <c r="AE3" s="800"/>
      <c r="AF3" s="800"/>
      <c r="AG3" s="800"/>
      <c r="AH3" s="800"/>
      <c r="AI3" s="800"/>
      <c r="AJ3" s="800"/>
      <c r="AK3" s="800"/>
      <c r="AL3" s="859"/>
      <c r="AM3" s="799">
        <f>AA3+1</f>
        <v>2019</v>
      </c>
      <c r="AN3" s="800"/>
      <c r="AO3" s="800"/>
      <c r="AP3" s="800"/>
      <c r="AQ3" s="800"/>
      <c r="AR3" s="800"/>
      <c r="AS3" s="800"/>
      <c r="AT3" s="800"/>
      <c r="AU3" s="800"/>
      <c r="AV3" s="800"/>
      <c r="AW3" s="800"/>
      <c r="AX3" s="859"/>
      <c r="AY3" s="799">
        <f>AM3+1</f>
        <v>2020</v>
      </c>
      <c r="AZ3" s="800"/>
      <c r="BA3" s="800"/>
      <c r="BB3" s="800"/>
      <c r="BC3" s="800"/>
      <c r="BD3" s="800"/>
      <c r="BE3" s="800"/>
      <c r="BF3" s="800"/>
      <c r="BG3" s="800"/>
      <c r="BH3" s="800"/>
      <c r="BI3" s="800"/>
      <c r="BJ3" s="859"/>
      <c r="BK3" s="799">
        <f>AY3+1</f>
        <v>2021</v>
      </c>
      <c r="BL3" s="800"/>
      <c r="BM3" s="800"/>
      <c r="BN3" s="800"/>
      <c r="BO3" s="800"/>
      <c r="BP3" s="800"/>
      <c r="BQ3" s="800"/>
      <c r="BR3" s="800"/>
      <c r="BS3" s="800"/>
      <c r="BT3" s="800"/>
      <c r="BU3" s="800"/>
      <c r="BV3" s="859"/>
    </row>
    <row r="4" spans="1:74" ht="12.75" customHeight="1" x14ac:dyDescent="0.2">
      <c r="A4" s="565"/>
      <c r="B4" s="541"/>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565"/>
      <c r="B5" s="131" t="s">
        <v>1410</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 customHeight="1" x14ac:dyDescent="0.2">
      <c r="A6" s="545" t="s">
        <v>1307</v>
      </c>
      <c r="B6" s="546" t="s">
        <v>86</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12.200584858999999</v>
      </c>
      <c r="AN6" s="766">
        <v>11.704919218000001</v>
      </c>
      <c r="AO6" s="766">
        <v>11.968813387999999</v>
      </c>
      <c r="AP6" s="766">
        <v>12.491137725</v>
      </c>
      <c r="AQ6" s="766">
        <v>12.961838935999999</v>
      </c>
      <c r="AR6" s="766">
        <v>15.430456503</v>
      </c>
      <c r="AS6" s="766">
        <v>21.049541141999999</v>
      </c>
      <c r="AT6" s="766">
        <v>20.883807783000002</v>
      </c>
      <c r="AU6" s="766">
        <v>16.138102643</v>
      </c>
      <c r="AV6" s="766">
        <v>15.911533424</v>
      </c>
      <c r="AW6" s="766">
        <v>12.669949731000001</v>
      </c>
      <c r="AX6" s="766">
        <v>13.766151023999999</v>
      </c>
      <c r="AY6" s="766">
        <v>15.882352749000001</v>
      </c>
      <c r="AZ6" s="766">
        <v>14.232662598999999</v>
      </c>
      <c r="BA6" s="766">
        <v>14.0487</v>
      </c>
      <c r="BB6" s="766">
        <v>12.309889999999999</v>
      </c>
      <c r="BC6" s="767">
        <v>14.64747</v>
      </c>
      <c r="BD6" s="767">
        <v>16.606069999999999</v>
      </c>
      <c r="BE6" s="767">
        <v>20.651399999999999</v>
      </c>
      <c r="BF6" s="767">
        <v>20.058530000000001</v>
      </c>
      <c r="BG6" s="767">
        <v>15.308210000000001</v>
      </c>
      <c r="BH6" s="767">
        <v>14.79744</v>
      </c>
      <c r="BI6" s="767">
        <v>12.698090000000001</v>
      </c>
      <c r="BJ6" s="767">
        <v>12.27463</v>
      </c>
      <c r="BK6" s="767">
        <v>12.758330000000001</v>
      </c>
      <c r="BL6" s="767">
        <v>10.508319999999999</v>
      </c>
      <c r="BM6" s="767">
        <v>11.428050000000001</v>
      </c>
      <c r="BN6" s="767">
        <v>10.01098</v>
      </c>
      <c r="BO6" s="767">
        <v>13.06865</v>
      </c>
      <c r="BP6" s="767">
        <v>16.082159999999998</v>
      </c>
      <c r="BQ6" s="767">
        <v>19.800899999999999</v>
      </c>
      <c r="BR6" s="767">
        <v>19.39547</v>
      </c>
      <c r="BS6" s="767">
        <v>14.04003</v>
      </c>
      <c r="BT6" s="767">
        <v>13.75844</v>
      </c>
      <c r="BU6" s="767">
        <v>12.76267</v>
      </c>
      <c r="BV6" s="767">
        <v>12.21884</v>
      </c>
    </row>
    <row r="7" spans="1:74" ht="11.1" customHeight="1" x14ac:dyDescent="0.2">
      <c r="A7" s="545" t="s">
        <v>1308</v>
      </c>
      <c r="B7" s="546" t="s">
        <v>85</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29.445250698999999</v>
      </c>
      <c r="AN7" s="766">
        <v>24.759411715999999</v>
      </c>
      <c r="AO7" s="766">
        <v>23.270797503000001</v>
      </c>
      <c r="AP7" s="766">
        <v>17.658480276999999</v>
      </c>
      <c r="AQ7" s="766">
        <v>20.997013290999998</v>
      </c>
      <c r="AR7" s="766">
        <v>22.505609349</v>
      </c>
      <c r="AS7" s="766">
        <v>28.243954721000001</v>
      </c>
      <c r="AT7" s="766">
        <v>25.459827759</v>
      </c>
      <c r="AU7" s="766">
        <v>22.520992535000001</v>
      </c>
      <c r="AV7" s="766">
        <v>18.179875613</v>
      </c>
      <c r="AW7" s="766">
        <v>22.011152902999999</v>
      </c>
      <c r="AX7" s="766">
        <v>21.114944860000001</v>
      </c>
      <c r="AY7" s="766">
        <v>19.300497665000002</v>
      </c>
      <c r="AZ7" s="766">
        <v>16.854779486999998</v>
      </c>
      <c r="BA7" s="766">
        <v>16.746839999999999</v>
      </c>
      <c r="BB7" s="766">
        <v>13.40705</v>
      </c>
      <c r="BC7" s="767">
        <v>16.574839999999998</v>
      </c>
      <c r="BD7" s="767">
        <v>18.193809999999999</v>
      </c>
      <c r="BE7" s="767">
        <v>23.628509999999999</v>
      </c>
      <c r="BF7" s="767">
        <v>21.79156</v>
      </c>
      <c r="BG7" s="767">
        <v>18.403770000000002</v>
      </c>
      <c r="BH7" s="767">
        <v>15.38439</v>
      </c>
      <c r="BI7" s="767">
        <v>14.727270000000001</v>
      </c>
      <c r="BJ7" s="767">
        <v>21.830069999999999</v>
      </c>
      <c r="BK7" s="767">
        <v>23.47889</v>
      </c>
      <c r="BL7" s="767">
        <v>17.178789999999999</v>
      </c>
      <c r="BM7" s="767">
        <v>18.759129999999999</v>
      </c>
      <c r="BN7" s="767">
        <v>15.62829</v>
      </c>
      <c r="BO7" s="767">
        <v>18.68666</v>
      </c>
      <c r="BP7" s="767">
        <v>19.604710000000001</v>
      </c>
      <c r="BQ7" s="767">
        <v>26.414680000000001</v>
      </c>
      <c r="BR7" s="767">
        <v>25.2104</v>
      </c>
      <c r="BS7" s="767">
        <v>19.462730000000001</v>
      </c>
      <c r="BT7" s="767">
        <v>17.137540000000001</v>
      </c>
      <c r="BU7" s="767">
        <v>16.68458</v>
      </c>
      <c r="BV7" s="767">
        <v>24.33371</v>
      </c>
    </row>
    <row r="8" spans="1:74" ht="11.1" customHeight="1" x14ac:dyDescent="0.2">
      <c r="A8" s="545" t="s">
        <v>1309</v>
      </c>
      <c r="B8" s="548" t="s">
        <v>88</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8.6663490000000003</v>
      </c>
      <c r="AX8" s="766">
        <v>9.7175049999999992</v>
      </c>
      <c r="AY8" s="766">
        <v>9.8692480000000007</v>
      </c>
      <c r="AZ8" s="766">
        <v>8.9950550000000007</v>
      </c>
      <c r="BA8" s="766">
        <v>7.6973000000000003</v>
      </c>
      <c r="BB8" s="766">
        <v>6.8326599999999997</v>
      </c>
      <c r="BC8" s="767">
        <v>7.7473200000000002</v>
      </c>
      <c r="BD8" s="767">
        <v>8.2891899999999996</v>
      </c>
      <c r="BE8" s="767">
        <v>9.1809899999999995</v>
      </c>
      <c r="BF8" s="767">
        <v>9.1809899999999995</v>
      </c>
      <c r="BG8" s="767">
        <v>8.5688800000000001</v>
      </c>
      <c r="BH8" s="767">
        <v>7.0359800000000003</v>
      </c>
      <c r="BI8" s="767">
        <v>8.5433000000000003</v>
      </c>
      <c r="BJ8" s="767">
        <v>9.1809899999999995</v>
      </c>
      <c r="BK8" s="767">
        <v>8.7389899999999994</v>
      </c>
      <c r="BL8" s="767">
        <v>7.8932799999999999</v>
      </c>
      <c r="BM8" s="767">
        <v>8.2838399999999996</v>
      </c>
      <c r="BN8" s="767">
        <v>7.4200699999999999</v>
      </c>
      <c r="BO8" s="767">
        <v>8.0355799999999995</v>
      </c>
      <c r="BP8" s="767">
        <v>8.4570900000000009</v>
      </c>
      <c r="BQ8" s="767">
        <v>8.7389899999999994</v>
      </c>
      <c r="BR8" s="767">
        <v>8.7389899999999994</v>
      </c>
      <c r="BS8" s="767">
        <v>7.4764900000000001</v>
      </c>
      <c r="BT8" s="767">
        <v>7.15984</v>
      </c>
      <c r="BU8" s="767">
        <v>7.6396100000000002</v>
      </c>
      <c r="BV8" s="767">
        <v>8.1415900000000008</v>
      </c>
    </row>
    <row r="9" spans="1:74" ht="11.1" customHeight="1" x14ac:dyDescent="0.2">
      <c r="A9" s="545" t="s">
        <v>1310</v>
      </c>
      <c r="B9" s="548" t="s">
        <v>1267</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0.80853283899999995</v>
      </c>
      <c r="AN9" s="766">
        <v>0.67980232299999999</v>
      </c>
      <c r="AO9" s="766">
        <v>0.72003353199999998</v>
      </c>
      <c r="AP9" s="766">
        <v>0.69458526399999998</v>
      </c>
      <c r="AQ9" s="766">
        <v>0.85312280900000004</v>
      </c>
      <c r="AR9" s="766">
        <v>0.71542151600000004</v>
      </c>
      <c r="AS9" s="766">
        <v>0.67560637700000004</v>
      </c>
      <c r="AT9" s="766">
        <v>0.57509136699999996</v>
      </c>
      <c r="AU9" s="766">
        <v>0.40820632099999998</v>
      </c>
      <c r="AV9" s="766">
        <v>0.43718989600000002</v>
      </c>
      <c r="AW9" s="766">
        <v>0.68320773000000001</v>
      </c>
      <c r="AX9" s="766">
        <v>0.71109123799999996</v>
      </c>
      <c r="AY9" s="766">
        <v>0.78523202599999997</v>
      </c>
      <c r="AZ9" s="766">
        <v>0.82950715799999997</v>
      </c>
      <c r="BA9" s="766">
        <v>0.72331120000000004</v>
      </c>
      <c r="BB9" s="766">
        <v>0.70287909999999998</v>
      </c>
      <c r="BC9" s="767">
        <v>0.91024799999999995</v>
      </c>
      <c r="BD9" s="767">
        <v>0.71210280000000004</v>
      </c>
      <c r="BE9" s="767">
        <v>0.69163810000000003</v>
      </c>
      <c r="BF9" s="767">
        <v>0.57526889999999997</v>
      </c>
      <c r="BG9" s="767">
        <v>0.45735979999999998</v>
      </c>
      <c r="BH9" s="767">
        <v>0.46530060000000001</v>
      </c>
      <c r="BI9" s="767">
        <v>0.66966369999999997</v>
      </c>
      <c r="BJ9" s="767">
        <v>0.69273379999999996</v>
      </c>
      <c r="BK9" s="767">
        <v>0.80982710000000002</v>
      </c>
      <c r="BL9" s="767">
        <v>0.80291610000000002</v>
      </c>
      <c r="BM9" s="767">
        <v>0.69362279999999998</v>
      </c>
      <c r="BN9" s="767">
        <v>0.70025490000000001</v>
      </c>
      <c r="BO9" s="767">
        <v>0.82179360000000001</v>
      </c>
      <c r="BP9" s="767">
        <v>0.68151340000000005</v>
      </c>
      <c r="BQ9" s="767">
        <v>0.66906010000000005</v>
      </c>
      <c r="BR9" s="767">
        <v>0.55617620000000001</v>
      </c>
      <c r="BS9" s="767">
        <v>0.41988569999999997</v>
      </c>
      <c r="BT9" s="767">
        <v>0.45461119999999999</v>
      </c>
      <c r="BU9" s="767">
        <v>0.63419170000000002</v>
      </c>
      <c r="BV9" s="767">
        <v>0.66996869999999997</v>
      </c>
    </row>
    <row r="10" spans="1:74" ht="11.1" customHeight="1" x14ac:dyDescent="0.2">
      <c r="A10" s="545" t="s">
        <v>1311</v>
      </c>
      <c r="B10" s="548" t="s">
        <v>1370</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5.740953566</v>
      </c>
      <c r="AN10" s="766">
        <v>4.8445417659999999</v>
      </c>
      <c r="AO10" s="766">
        <v>6.1270091449999997</v>
      </c>
      <c r="AP10" s="766">
        <v>6.7766511319999996</v>
      </c>
      <c r="AQ10" s="766">
        <v>5.4944530250000003</v>
      </c>
      <c r="AR10" s="766">
        <v>5.0417184820000003</v>
      </c>
      <c r="AS10" s="766">
        <v>4.3851983250000002</v>
      </c>
      <c r="AT10" s="766">
        <v>3.8527498320000002</v>
      </c>
      <c r="AU10" s="766">
        <v>5.2460281670000004</v>
      </c>
      <c r="AV10" s="766">
        <v>6.3889902440000004</v>
      </c>
      <c r="AW10" s="766">
        <v>5.849321475</v>
      </c>
      <c r="AX10" s="766">
        <v>6.3395388090000004</v>
      </c>
      <c r="AY10" s="766">
        <v>6.0883157170000004</v>
      </c>
      <c r="AZ10" s="766">
        <v>7.0133685049999999</v>
      </c>
      <c r="BA10" s="766">
        <v>6.5232219999999996</v>
      </c>
      <c r="BB10" s="766">
        <v>7.3840560000000002</v>
      </c>
      <c r="BC10" s="767">
        <v>6.3275690000000004</v>
      </c>
      <c r="BD10" s="767">
        <v>5.6034490000000003</v>
      </c>
      <c r="BE10" s="767">
        <v>5.0096670000000003</v>
      </c>
      <c r="BF10" s="767">
        <v>5.0850960000000001</v>
      </c>
      <c r="BG10" s="767">
        <v>5.8812639999999998</v>
      </c>
      <c r="BH10" s="767">
        <v>7.4923299999999999</v>
      </c>
      <c r="BI10" s="767">
        <v>6.7370710000000003</v>
      </c>
      <c r="BJ10" s="767">
        <v>8.4447759999999992</v>
      </c>
      <c r="BK10" s="767">
        <v>7.8278629999999998</v>
      </c>
      <c r="BL10" s="767">
        <v>7.932493</v>
      </c>
      <c r="BM10" s="767">
        <v>7.8889550000000002</v>
      </c>
      <c r="BN10" s="767">
        <v>8.9288310000000006</v>
      </c>
      <c r="BO10" s="767">
        <v>7.4561830000000002</v>
      </c>
      <c r="BP10" s="767">
        <v>6.7811300000000001</v>
      </c>
      <c r="BQ10" s="767">
        <v>5.9371989999999997</v>
      </c>
      <c r="BR10" s="767">
        <v>5.9242650000000001</v>
      </c>
      <c r="BS10" s="767">
        <v>6.7087060000000003</v>
      </c>
      <c r="BT10" s="767">
        <v>8.5335990000000006</v>
      </c>
      <c r="BU10" s="767">
        <v>7.3503360000000004</v>
      </c>
      <c r="BV10" s="767">
        <v>8.7858619999999998</v>
      </c>
    </row>
    <row r="11" spans="1:74" ht="11.1" customHeight="1" x14ac:dyDescent="0.2">
      <c r="A11" s="545" t="s">
        <v>1312</v>
      </c>
      <c r="B11" s="546" t="s">
        <v>1371</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0.72328856600000002</v>
      </c>
      <c r="AN11" s="766">
        <v>0.63262703099999995</v>
      </c>
      <c r="AO11" s="766">
        <v>0.59903679099999996</v>
      </c>
      <c r="AP11" s="766">
        <v>0.32251686000000002</v>
      </c>
      <c r="AQ11" s="766">
        <v>0.63599439800000002</v>
      </c>
      <c r="AR11" s="766">
        <v>0.479371406</v>
      </c>
      <c r="AS11" s="766">
        <v>0.62814062800000003</v>
      </c>
      <c r="AT11" s="766">
        <v>0.56906248000000004</v>
      </c>
      <c r="AU11" s="766">
        <v>0.480099516</v>
      </c>
      <c r="AV11" s="766">
        <v>0.212198252</v>
      </c>
      <c r="AW11" s="766">
        <v>0.34018732000000002</v>
      </c>
      <c r="AX11" s="766">
        <v>0.38847414600000002</v>
      </c>
      <c r="AY11" s="766">
        <v>0.494414627</v>
      </c>
      <c r="AZ11" s="766">
        <v>0.39370682200000001</v>
      </c>
      <c r="BA11" s="766">
        <v>0.744668</v>
      </c>
      <c r="BB11" s="766">
        <v>0.52095460000000005</v>
      </c>
      <c r="BC11" s="767">
        <v>0.71900399999999998</v>
      </c>
      <c r="BD11" s="767">
        <v>0.59306080000000005</v>
      </c>
      <c r="BE11" s="767">
        <v>0.66644389999999998</v>
      </c>
      <c r="BF11" s="767">
        <v>0.53201500000000002</v>
      </c>
      <c r="BG11" s="767">
        <v>0.45949590000000001</v>
      </c>
      <c r="BH11" s="767">
        <v>0.42136430000000002</v>
      </c>
      <c r="BI11" s="767">
        <v>0.18910250000000001</v>
      </c>
      <c r="BJ11" s="767">
        <v>0.18823309999999999</v>
      </c>
      <c r="BK11" s="767">
        <v>0.3965648</v>
      </c>
      <c r="BL11" s="767">
        <v>0.26921319999999999</v>
      </c>
      <c r="BM11" s="767">
        <v>0.59896400000000005</v>
      </c>
      <c r="BN11" s="767">
        <v>0.4299461</v>
      </c>
      <c r="BO11" s="767">
        <v>0.6746472</v>
      </c>
      <c r="BP11" s="767">
        <v>0.52339239999999998</v>
      </c>
      <c r="BQ11" s="767">
        <v>0.64350759999999996</v>
      </c>
      <c r="BR11" s="767">
        <v>0.52233350000000001</v>
      </c>
      <c r="BS11" s="767">
        <v>0.42690020000000001</v>
      </c>
      <c r="BT11" s="767">
        <v>0.2208571</v>
      </c>
      <c r="BU11" s="767">
        <v>0.29414109999999999</v>
      </c>
      <c r="BV11" s="767">
        <v>0.39086890000000002</v>
      </c>
    </row>
    <row r="12" spans="1:74" ht="11.1" customHeight="1" x14ac:dyDescent="0.2">
      <c r="A12" s="545" t="s">
        <v>1313</v>
      </c>
      <c r="B12" s="546" t="s">
        <v>1271</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57.642445529</v>
      </c>
      <c r="AN12" s="766">
        <v>50.356312054</v>
      </c>
      <c r="AO12" s="766">
        <v>51.481273358999999</v>
      </c>
      <c r="AP12" s="766">
        <v>45.098392257999997</v>
      </c>
      <c r="AQ12" s="766">
        <v>48.531005458999999</v>
      </c>
      <c r="AR12" s="766">
        <v>52.632393256</v>
      </c>
      <c r="AS12" s="766">
        <v>63.889824193000003</v>
      </c>
      <c r="AT12" s="766">
        <v>60.659664221</v>
      </c>
      <c r="AU12" s="766">
        <v>53.671244182000002</v>
      </c>
      <c r="AV12" s="766">
        <v>49.447705429000003</v>
      </c>
      <c r="AW12" s="766">
        <v>50.220168159000004</v>
      </c>
      <c r="AX12" s="766">
        <v>52.037705076999998</v>
      </c>
      <c r="AY12" s="766">
        <v>52.420060784</v>
      </c>
      <c r="AZ12" s="766">
        <v>48.319079571000003</v>
      </c>
      <c r="BA12" s="766">
        <v>46.48404</v>
      </c>
      <c r="BB12" s="766">
        <v>41.157490000000003</v>
      </c>
      <c r="BC12" s="767">
        <v>46.926450000000003</v>
      </c>
      <c r="BD12" s="767">
        <v>49.997669999999999</v>
      </c>
      <c r="BE12" s="767">
        <v>59.828659999999999</v>
      </c>
      <c r="BF12" s="767">
        <v>57.223460000000003</v>
      </c>
      <c r="BG12" s="767">
        <v>49.078980000000001</v>
      </c>
      <c r="BH12" s="767">
        <v>45.596809999999998</v>
      </c>
      <c r="BI12" s="767">
        <v>43.564500000000002</v>
      </c>
      <c r="BJ12" s="767">
        <v>52.611440000000002</v>
      </c>
      <c r="BK12" s="767">
        <v>54.010469999999998</v>
      </c>
      <c r="BL12" s="767">
        <v>44.58502</v>
      </c>
      <c r="BM12" s="767">
        <v>47.652560000000001</v>
      </c>
      <c r="BN12" s="767">
        <v>43.118369999999999</v>
      </c>
      <c r="BO12" s="767">
        <v>48.743510000000001</v>
      </c>
      <c r="BP12" s="767">
        <v>52.129989999999999</v>
      </c>
      <c r="BQ12" s="767">
        <v>62.204329999999999</v>
      </c>
      <c r="BR12" s="767">
        <v>60.347630000000002</v>
      </c>
      <c r="BS12" s="767">
        <v>48.534739999999999</v>
      </c>
      <c r="BT12" s="767">
        <v>47.264890000000001</v>
      </c>
      <c r="BU12" s="767">
        <v>45.36553</v>
      </c>
      <c r="BV12" s="767">
        <v>54.540849999999999</v>
      </c>
    </row>
    <row r="13" spans="1:74" ht="11.1" customHeight="1" x14ac:dyDescent="0.2">
      <c r="A13" s="545" t="s">
        <v>1314</v>
      </c>
      <c r="B13" s="546" t="s">
        <v>1372</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60.142330704000003</v>
      </c>
      <c r="AB13" s="766">
        <v>49.822726482999997</v>
      </c>
      <c r="AC13" s="766">
        <v>50.922854690000001</v>
      </c>
      <c r="AD13" s="766">
        <v>47.624227318000003</v>
      </c>
      <c r="AE13" s="766">
        <v>54.155674114</v>
      </c>
      <c r="AF13" s="766">
        <v>59.185988328000001</v>
      </c>
      <c r="AG13" s="766">
        <v>63.444352928000001</v>
      </c>
      <c r="AH13" s="766">
        <v>62.994460764000003</v>
      </c>
      <c r="AI13" s="766">
        <v>55.296863510000001</v>
      </c>
      <c r="AJ13" s="766">
        <v>51.654477915000001</v>
      </c>
      <c r="AK13" s="766">
        <v>52.046126289</v>
      </c>
      <c r="AL13" s="766">
        <v>53.384666801999998</v>
      </c>
      <c r="AM13" s="766">
        <v>57.653622826000003</v>
      </c>
      <c r="AN13" s="766">
        <v>50.407788023000002</v>
      </c>
      <c r="AO13" s="766">
        <v>51.521276229999998</v>
      </c>
      <c r="AP13" s="766">
        <v>46.268539857999997</v>
      </c>
      <c r="AQ13" s="766">
        <v>50.592213223999998</v>
      </c>
      <c r="AR13" s="766">
        <v>54.685487512999998</v>
      </c>
      <c r="AS13" s="766">
        <v>63.882065107000003</v>
      </c>
      <c r="AT13" s="766">
        <v>61.014354283000003</v>
      </c>
      <c r="AU13" s="766">
        <v>55.732864309999997</v>
      </c>
      <c r="AV13" s="766">
        <v>50.405606507000002</v>
      </c>
      <c r="AW13" s="766">
        <v>50.407555019</v>
      </c>
      <c r="AX13" s="766">
        <v>52.992597363999998</v>
      </c>
      <c r="AY13" s="766">
        <v>54.074490628</v>
      </c>
      <c r="AZ13" s="766">
        <v>50.110224099</v>
      </c>
      <c r="BA13" s="766">
        <v>47.529879999999999</v>
      </c>
      <c r="BB13" s="766">
        <v>42.259950000000003</v>
      </c>
      <c r="BC13" s="767">
        <v>47.985509999999998</v>
      </c>
      <c r="BD13" s="767">
        <v>51.778970000000001</v>
      </c>
      <c r="BE13" s="767">
        <v>59.763530000000003</v>
      </c>
      <c r="BF13" s="767">
        <v>57.946109999999997</v>
      </c>
      <c r="BG13" s="767">
        <v>50.60342</v>
      </c>
      <c r="BH13" s="767">
        <v>46.955199999999998</v>
      </c>
      <c r="BI13" s="767">
        <v>45.890160000000002</v>
      </c>
      <c r="BJ13" s="767">
        <v>51.741219999999998</v>
      </c>
      <c r="BK13" s="767">
        <v>52.542850000000001</v>
      </c>
      <c r="BL13" s="767">
        <v>46.455410000000001</v>
      </c>
      <c r="BM13" s="767">
        <v>48.578479999999999</v>
      </c>
      <c r="BN13" s="767">
        <v>43.859720000000003</v>
      </c>
      <c r="BO13" s="767">
        <v>50.030920000000002</v>
      </c>
      <c r="BP13" s="767">
        <v>54.181660000000001</v>
      </c>
      <c r="BQ13" s="767">
        <v>61.759010000000004</v>
      </c>
      <c r="BR13" s="767">
        <v>60.02046</v>
      </c>
      <c r="BS13" s="767">
        <v>50.366370000000003</v>
      </c>
      <c r="BT13" s="767">
        <v>48.27628</v>
      </c>
      <c r="BU13" s="767">
        <v>47.148539999999997</v>
      </c>
      <c r="BV13" s="767">
        <v>53.004550000000002</v>
      </c>
    </row>
    <row r="14" spans="1:74" ht="11.1" customHeight="1" x14ac:dyDescent="0.2">
      <c r="A14" s="565"/>
      <c r="B14" s="131" t="s">
        <v>1411</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360"/>
      <c r="BD14" s="360"/>
      <c r="BE14" s="360"/>
      <c r="BF14" s="360"/>
      <c r="BG14" s="360"/>
      <c r="BH14" s="360"/>
      <c r="BI14" s="360"/>
      <c r="BJ14" s="360"/>
      <c r="BK14" s="360"/>
      <c r="BL14" s="360"/>
      <c r="BM14" s="360"/>
      <c r="BN14" s="360"/>
      <c r="BO14" s="360"/>
      <c r="BP14" s="360"/>
      <c r="BQ14" s="360"/>
      <c r="BR14" s="360"/>
      <c r="BS14" s="360"/>
      <c r="BT14" s="360"/>
      <c r="BU14" s="360"/>
      <c r="BV14" s="360"/>
    </row>
    <row r="15" spans="1:74" ht="11.1" customHeight="1" x14ac:dyDescent="0.2">
      <c r="A15" s="545" t="s">
        <v>1315</v>
      </c>
      <c r="B15" s="546" t="s">
        <v>86</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4.8773454389999999</v>
      </c>
      <c r="AN15" s="766">
        <v>4.7189343289999997</v>
      </c>
      <c r="AO15" s="766">
        <v>4.4106360220000003</v>
      </c>
      <c r="AP15" s="766">
        <v>4.2267221680000002</v>
      </c>
      <c r="AQ15" s="766">
        <v>4.9895323200000004</v>
      </c>
      <c r="AR15" s="766">
        <v>6.5531088669999997</v>
      </c>
      <c r="AS15" s="766">
        <v>8.891069517</v>
      </c>
      <c r="AT15" s="766">
        <v>9.7745037490000009</v>
      </c>
      <c r="AU15" s="766">
        <v>7.4014186630000003</v>
      </c>
      <c r="AV15" s="766">
        <v>5.5663553160000001</v>
      </c>
      <c r="AW15" s="766">
        <v>4.2516074489999998</v>
      </c>
      <c r="AX15" s="766">
        <v>5.4407457130000001</v>
      </c>
      <c r="AY15" s="766">
        <v>6.136799442</v>
      </c>
      <c r="AZ15" s="766">
        <v>5.7791404450000003</v>
      </c>
      <c r="BA15" s="766">
        <v>4.9017400000000002</v>
      </c>
      <c r="BB15" s="766">
        <v>3.8936090000000001</v>
      </c>
      <c r="BC15" s="767">
        <v>4.0656949999999998</v>
      </c>
      <c r="BD15" s="767">
        <v>5.6891600000000002</v>
      </c>
      <c r="BE15" s="767">
        <v>7.4161820000000001</v>
      </c>
      <c r="BF15" s="767">
        <v>7.5915900000000001</v>
      </c>
      <c r="BG15" s="767">
        <v>7.0650760000000004</v>
      </c>
      <c r="BH15" s="767">
        <v>4.7116550000000004</v>
      </c>
      <c r="BI15" s="767">
        <v>3.7617970000000001</v>
      </c>
      <c r="BJ15" s="767">
        <v>3.698782</v>
      </c>
      <c r="BK15" s="767">
        <v>3.3334649999999999</v>
      </c>
      <c r="BL15" s="767">
        <v>3.550284</v>
      </c>
      <c r="BM15" s="767">
        <v>2.7182460000000002</v>
      </c>
      <c r="BN15" s="767">
        <v>2.3907929999999999</v>
      </c>
      <c r="BO15" s="767">
        <v>3.4257059999999999</v>
      </c>
      <c r="BP15" s="767">
        <v>4.9870070000000002</v>
      </c>
      <c r="BQ15" s="767">
        <v>6.8149829999999998</v>
      </c>
      <c r="BR15" s="767">
        <v>7.2212300000000003</v>
      </c>
      <c r="BS15" s="767">
        <v>6.7009790000000002</v>
      </c>
      <c r="BT15" s="767">
        <v>4.087459</v>
      </c>
      <c r="BU15" s="767">
        <v>3.4252739999999999</v>
      </c>
      <c r="BV15" s="767">
        <v>3.4751180000000002</v>
      </c>
    </row>
    <row r="16" spans="1:74" ht="11.1" customHeight="1" x14ac:dyDescent="0.2">
      <c r="A16" s="545" t="s">
        <v>1316</v>
      </c>
      <c r="B16" s="546" t="s">
        <v>85</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10.114994134</v>
      </c>
      <c r="AN16" s="766">
        <v>9.0340863200000001</v>
      </c>
      <c r="AO16" s="766">
        <v>8.1735436149999998</v>
      </c>
      <c r="AP16" s="766">
        <v>5.2223070680000001</v>
      </c>
      <c r="AQ16" s="766">
        <v>5.9939364209999999</v>
      </c>
      <c r="AR16" s="766">
        <v>7.8808760539999998</v>
      </c>
      <c r="AS16" s="766">
        <v>9.7493985100000007</v>
      </c>
      <c r="AT16" s="766">
        <v>9.4700225689999993</v>
      </c>
      <c r="AU16" s="766">
        <v>8.0722478039999999</v>
      </c>
      <c r="AV16" s="766">
        <v>5.7140428249999999</v>
      </c>
      <c r="AW16" s="766">
        <v>7.0050271339999997</v>
      </c>
      <c r="AX16" s="766">
        <v>6.8223731159999996</v>
      </c>
      <c r="AY16" s="766">
        <v>6.5116408789999998</v>
      </c>
      <c r="AZ16" s="766">
        <v>5.811251597</v>
      </c>
      <c r="BA16" s="766">
        <v>7.1894970000000002</v>
      </c>
      <c r="BB16" s="766">
        <v>1.775514</v>
      </c>
      <c r="BC16" s="767">
        <v>2.2750499999999998</v>
      </c>
      <c r="BD16" s="767">
        <v>3.9182229999999998</v>
      </c>
      <c r="BE16" s="767">
        <v>8.1896900000000006</v>
      </c>
      <c r="BF16" s="767">
        <v>7.4604369999999998</v>
      </c>
      <c r="BG16" s="767">
        <v>7.3352409999999999</v>
      </c>
      <c r="BH16" s="767">
        <v>3.6101359999999998</v>
      </c>
      <c r="BI16" s="767">
        <v>4.3730310000000001</v>
      </c>
      <c r="BJ16" s="767">
        <v>4.2923140000000002</v>
      </c>
      <c r="BK16" s="767">
        <v>3.8745590000000001</v>
      </c>
      <c r="BL16" s="767">
        <v>4.7257540000000002</v>
      </c>
      <c r="BM16" s="767">
        <v>7.0024420000000003</v>
      </c>
      <c r="BN16" s="767">
        <v>3.1349369999999999</v>
      </c>
      <c r="BO16" s="767">
        <v>2.824319</v>
      </c>
      <c r="BP16" s="767">
        <v>4.5163500000000001</v>
      </c>
      <c r="BQ16" s="767">
        <v>8.3063249999999993</v>
      </c>
      <c r="BR16" s="767">
        <v>7.792719</v>
      </c>
      <c r="BS16" s="767">
        <v>6.3370889999999997</v>
      </c>
      <c r="BT16" s="767">
        <v>3.32023</v>
      </c>
      <c r="BU16" s="767">
        <v>4.0238480000000001</v>
      </c>
      <c r="BV16" s="767">
        <v>4.9421889999999999</v>
      </c>
    </row>
    <row r="17" spans="1:74" ht="11.1" customHeight="1" x14ac:dyDescent="0.2">
      <c r="A17" s="545" t="s">
        <v>1317</v>
      </c>
      <c r="B17" s="548" t="s">
        <v>88</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1.26033</v>
      </c>
      <c r="AX17" s="766">
        <v>1.5120610000000001</v>
      </c>
      <c r="AY17" s="766">
        <v>1.5105420000000001</v>
      </c>
      <c r="AZ17" s="766">
        <v>1.3472139999999999</v>
      </c>
      <c r="BA17" s="766">
        <v>1.51634</v>
      </c>
      <c r="BB17" s="766">
        <v>1.4667399999999999</v>
      </c>
      <c r="BC17" s="767">
        <v>1.4866900000000001</v>
      </c>
      <c r="BD17" s="767">
        <v>1.4387300000000001</v>
      </c>
      <c r="BE17" s="767">
        <v>1.4866900000000001</v>
      </c>
      <c r="BF17" s="767">
        <v>1.4866900000000001</v>
      </c>
      <c r="BG17" s="767">
        <v>1.41086</v>
      </c>
      <c r="BH17" s="767">
        <v>0.90820000000000001</v>
      </c>
      <c r="BI17" s="767">
        <v>1.12571</v>
      </c>
      <c r="BJ17" s="767">
        <v>1.4866900000000001</v>
      </c>
      <c r="BK17" s="767">
        <v>1.4866900000000001</v>
      </c>
      <c r="BL17" s="767">
        <v>1.3428100000000001</v>
      </c>
      <c r="BM17" s="767">
        <v>1.08894</v>
      </c>
      <c r="BN17" s="767">
        <v>0.55983000000000005</v>
      </c>
      <c r="BO17" s="767">
        <v>1.29559</v>
      </c>
      <c r="BP17" s="767">
        <v>1.4387300000000001</v>
      </c>
      <c r="BQ17" s="767">
        <v>1.4866900000000001</v>
      </c>
      <c r="BR17" s="767">
        <v>1.4866900000000001</v>
      </c>
      <c r="BS17" s="767">
        <v>1.4387300000000001</v>
      </c>
      <c r="BT17" s="767">
        <v>1.4866900000000001</v>
      </c>
      <c r="BU17" s="767">
        <v>1.4387300000000001</v>
      </c>
      <c r="BV17" s="767">
        <v>1.4866900000000001</v>
      </c>
    </row>
    <row r="18" spans="1:74" ht="11.1" customHeight="1" x14ac:dyDescent="0.2">
      <c r="A18" s="545" t="s">
        <v>1318</v>
      </c>
      <c r="B18" s="548" t="s">
        <v>1267</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1.4547333069999999</v>
      </c>
      <c r="AN18" s="766">
        <v>1.2067236189999999</v>
      </c>
      <c r="AO18" s="766">
        <v>1.282802438</v>
      </c>
      <c r="AP18" s="766">
        <v>1.237376392</v>
      </c>
      <c r="AQ18" s="766">
        <v>1.5330575989999999</v>
      </c>
      <c r="AR18" s="766">
        <v>1.285646576</v>
      </c>
      <c r="AS18" s="766">
        <v>1.14973696</v>
      </c>
      <c r="AT18" s="766">
        <v>0.90086219599999995</v>
      </c>
      <c r="AU18" s="766">
        <v>0.62336570000000002</v>
      </c>
      <c r="AV18" s="766">
        <v>0.68184402300000002</v>
      </c>
      <c r="AW18" s="766">
        <v>1.1327829899999999</v>
      </c>
      <c r="AX18" s="766">
        <v>1.231195349</v>
      </c>
      <c r="AY18" s="766">
        <v>1.413035313</v>
      </c>
      <c r="AZ18" s="766">
        <v>1.507329658</v>
      </c>
      <c r="BA18" s="766">
        <v>1.0866800000000001</v>
      </c>
      <c r="BB18" s="766">
        <v>1.2136169999999999</v>
      </c>
      <c r="BC18" s="767">
        <v>1.371794</v>
      </c>
      <c r="BD18" s="767">
        <v>1.0980589999999999</v>
      </c>
      <c r="BE18" s="767">
        <v>1.0622</v>
      </c>
      <c r="BF18" s="767">
        <v>0.81488179999999999</v>
      </c>
      <c r="BG18" s="767">
        <v>0.74082650000000005</v>
      </c>
      <c r="BH18" s="767">
        <v>0.70774090000000001</v>
      </c>
      <c r="BI18" s="767">
        <v>1.0854779999999999</v>
      </c>
      <c r="BJ18" s="767">
        <v>1.139478</v>
      </c>
      <c r="BK18" s="767">
        <v>1.380779</v>
      </c>
      <c r="BL18" s="767">
        <v>1.4372450000000001</v>
      </c>
      <c r="BM18" s="767">
        <v>1.012502</v>
      </c>
      <c r="BN18" s="767">
        <v>1.1831100000000001</v>
      </c>
      <c r="BO18" s="767">
        <v>1.23837</v>
      </c>
      <c r="BP18" s="767">
        <v>1.048543</v>
      </c>
      <c r="BQ18" s="767">
        <v>1.0040389999999999</v>
      </c>
      <c r="BR18" s="767">
        <v>0.74824579999999996</v>
      </c>
      <c r="BS18" s="767">
        <v>0.62466129999999997</v>
      </c>
      <c r="BT18" s="767">
        <v>0.68547089999999999</v>
      </c>
      <c r="BU18" s="767">
        <v>1.02268</v>
      </c>
      <c r="BV18" s="767">
        <v>1.1110789999999999</v>
      </c>
    </row>
    <row r="19" spans="1:74" ht="11.1" customHeight="1" x14ac:dyDescent="0.2">
      <c r="A19" s="545" t="s">
        <v>1319</v>
      </c>
      <c r="B19" s="548" t="s">
        <v>1370</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6.1135785460000003</v>
      </c>
      <c r="AN19" s="766">
        <v>5.5162236360000003</v>
      </c>
      <c r="AO19" s="766">
        <v>6.4519688469999998</v>
      </c>
      <c r="AP19" s="766">
        <v>7.0004719360000003</v>
      </c>
      <c r="AQ19" s="766">
        <v>6.1865493220000003</v>
      </c>
      <c r="AR19" s="766">
        <v>5.2960203110000004</v>
      </c>
      <c r="AS19" s="766">
        <v>5.6169279019999996</v>
      </c>
      <c r="AT19" s="766">
        <v>5.0615202029999997</v>
      </c>
      <c r="AU19" s="766">
        <v>6.7917613079999999</v>
      </c>
      <c r="AV19" s="766">
        <v>7.4773373379999999</v>
      </c>
      <c r="AW19" s="766">
        <v>6.6062380169999999</v>
      </c>
      <c r="AX19" s="766">
        <v>6.8458944419999996</v>
      </c>
      <c r="AY19" s="766">
        <v>6.8376656899999997</v>
      </c>
      <c r="AZ19" s="766">
        <v>6.8344510740000004</v>
      </c>
      <c r="BA19" s="766">
        <v>6.5445130000000002</v>
      </c>
      <c r="BB19" s="766">
        <v>8.4502369999999996</v>
      </c>
      <c r="BC19" s="767">
        <v>5.9346120000000004</v>
      </c>
      <c r="BD19" s="767">
        <v>5.3048060000000001</v>
      </c>
      <c r="BE19" s="767">
        <v>5.5307360000000001</v>
      </c>
      <c r="BF19" s="767">
        <v>5.2715100000000001</v>
      </c>
      <c r="BG19" s="767">
        <v>6.3834439999999999</v>
      </c>
      <c r="BH19" s="767">
        <v>8.0770560000000007</v>
      </c>
      <c r="BI19" s="767">
        <v>7.0064840000000004</v>
      </c>
      <c r="BJ19" s="767">
        <v>8.348808</v>
      </c>
      <c r="BK19" s="767">
        <v>9.2257180000000005</v>
      </c>
      <c r="BL19" s="767">
        <v>7.7180099999999996</v>
      </c>
      <c r="BM19" s="767">
        <v>8.8964750000000006</v>
      </c>
      <c r="BN19" s="767">
        <v>10.32241</v>
      </c>
      <c r="BO19" s="767">
        <v>7.2685740000000001</v>
      </c>
      <c r="BP19" s="767">
        <v>6.828049</v>
      </c>
      <c r="BQ19" s="767">
        <v>7.2840210000000001</v>
      </c>
      <c r="BR19" s="767">
        <v>6.3642709999999996</v>
      </c>
      <c r="BS19" s="767">
        <v>8.0630970000000008</v>
      </c>
      <c r="BT19" s="767">
        <v>9.6162419999999997</v>
      </c>
      <c r="BU19" s="767">
        <v>8.5299060000000004</v>
      </c>
      <c r="BV19" s="767">
        <v>8.7297209999999996</v>
      </c>
    </row>
    <row r="20" spans="1:74" ht="11.1" customHeight="1" x14ac:dyDescent="0.2">
      <c r="A20" s="545" t="s">
        <v>1320</v>
      </c>
      <c r="B20" s="546" t="s">
        <v>1371</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9.9706431999999998E-2</v>
      </c>
      <c r="AN20" s="766">
        <v>7.5588191999999998E-2</v>
      </c>
      <c r="AO20" s="766">
        <v>7.3897135000000003E-2</v>
      </c>
      <c r="AP20" s="766">
        <v>0.115205747</v>
      </c>
      <c r="AQ20" s="766">
        <v>9.3458424999999998E-2</v>
      </c>
      <c r="AR20" s="766">
        <v>0.117590264</v>
      </c>
      <c r="AS20" s="766">
        <v>3.5733089000000003E-2</v>
      </c>
      <c r="AT20" s="766">
        <v>4.2447789999999999E-2</v>
      </c>
      <c r="AU20" s="766">
        <v>3.8445135999999998E-2</v>
      </c>
      <c r="AV20" s="766">
        <v>3.3315086000000001E-2</v>
      </c>
      <c r="AW20" s="766">
        <v>4.3428104000000002E-2</v>
      </c>
      <c r="AX20" s="766">
        <v>4.9218361000000002E-2</v>
      </c>
      <c r="AY20" s="766">
        <v>4.7775877000000001E-2</v>
      </c>
      <c r="AZ20" s="766">
        <v>5.2092567999999999E-2</v>
      </c>
      <c r="BA20" s="766">
        <v>7.6695799999999995E-2</v>
      </c>
      <c r="BB20" s="766">
        <v>0.1038384</v>
      </c>
      <c r="BC20" s="767">
        <v>7.0841299999999996E-2</v>
      </c>
      <c r="BD20" s="767">
        <v>9.2010800000000004E-2</v>
      </c>
      <c r="BE20" s="767">
        <v>2.7645200000000002E-2</v>
      </c>
      <c r="BF20" s="767">
        <v>3.5762299999999997E-2</v>
      </c>
      <c r="BG20" s="767">
        <v>2.9934700000000002E-2</v>
      </c>
      <c r="BH20" s="767">
        <v>-2.2643699999999999E-2</v>
      </c>
      <c r="BI20" s="767">
        <v>7.1545399999999995E-2</v>
      </c>
      <c r="BJ20" s="767">
        <v>1.56864E-2</v>
      </c>
      <c r="BK20" s="767">
        <v>4.01944E-3</v>
      </c>
      <c r="BL20" s="767">
        <v>3.7457699999999997E-2</v>
      </c>
      <c r="BM20" s="767">
        <v>5.4393299999999999E-2</v>
      </c>
      <c r="BN20" s="767">
        <v>0.1045743</v>
      </c>
      <c r="BO20" s="767">
        <v>7.3717000000000005E-2</v>
      </c>
      <c r="BP20" s="767">
        <v>9.0830499999999995E-2</v>
      </c>
      <c r="BQ20" s="767">
        <v>9.56014E-3</v>
      </c>
      <c r="BR20" s="767">
        <v>2.2822700000000001E-2</v>
      </c>
      <c r="BS20" s="767">
        <v>1.44706E-2</v>
      </c>
      <c r="BT20" s="767">
        <v>-2.7038400000000001E-2</v>
      </c>
      <c r="BU20" s="767">
        <v>6.3509999999999997E-2</v>
      </c>
      <c r="BV20" s="767">
        <v>1.37961E-2</v>
      </c>
    </row>
    <row r="21" spans="1:74" ht="11.1" customHeight="1" x14ac:dyDescent="0.2">
      <c r="A21" s="545" t="s">
        <v>1321</v>
      </c>
      <c r="B21" s="546" t="s">
        <v>1271</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24.171885858</v>
      </c>
      <c r="AN21" s="766">
        <v>21.911415095999999</v>
      </c>
      <c r="AO21" s="766">
        <v>21.898520056999999</v>
      </c>
      <c r="AP21" s="766">
        <v>19.255469310999999</v>
      </c>
      <c r="AQ21" s="766">
        <v>20.291605087000001</v>
      </c>
      <c r="AR21" s="766">
        <v>22.565866071999999</v>
      </c>
      <c r="AS21" s="766">
        <v>26.910327978000002</v>
      </c>
      <c r="AT21" s="766">
        <v>26.720956507</v>
      </c>
      <c r="AU21" s="766">
        <v>24.065541611</v>
      </c>
      <c r="AV21" s="766">
        <v>20.064332587999999</v>
      </c>
      <c r="AW21" s="766">
        <v>20.299413693999998</v>
      </c>
      <c r="AX21" s="766">
        <v>21.901487980999999</v>
      </c>
      <c r="AY21" s="766">
        <v>22.457459200999999</v>
      </c>
      <c r="AZ21" s="766">
        <v>21.331479342000002</v>
      </c>
      <c r="BA21" s="766">
        <v>21.315470000000001</v>
      </c>
      <c r="BB21" s="766">
        <v>16.903559999999999</v>
      </c>
      <c r="BC21" s="767">
        <v>15.20468</v>
      </c>
      <c r="BD21" s="767">
        <v>17.540990000000001</v>
      </c>
      <c r="BE21" s="767">
        <v>23.713139999999999</v>
      </c>
      <c r="BF21" s="767">
        <v>22.660869999999999</v>
      </c>
      <c r="BG21" s="767">
        <v>22.96538</v>
      </c>
      <c r="BH21" s="767">
        <v>17.992139999999999</v>
      </c>
      <c r="BI21" s="767">
        <v>17.424050000000001</v>
      </c>
      <c r="BJ21" s="767">
        <v>18.981760000000001</v>
      </c>
      <c r="BK21" s="767">
        <v>19.305230000000002</v>
      </c>
      <c r="BL21" s="767">
        <v>18.81156</v>
      </c>
      <c r="BM21" s="767">
        <v>20.773</v>
      </c>
      <c r="BN21" s="767">
        <v>17.695650000000001</v>
      </c>
      <c r="BO21" s="767">
        <v>16.126280000000001</v>
      </c>
      <c r="BP21" s="767">
        <v>18.909510000000001</v>
      </c>
      <c r="BQ21" s="767">
        <v>24.905619999999999</v>
      </c>
      <c r="BR21" s="767">
        <v>23.63598</v>
      </c>
      <c r="BS21" s="767">
        <v>23.179030000000001</v>
      </c>
      <c r="BT21" s="767">
        <v>19.169049999999999</v>
      </c>
      <c r="BU21" s="767">
        <v>18.50395</v>
      </c>
      <c r="BV21" s="767">
        <v>19.758590000000002</v>
      </c>
    </row>
    <row r="22" spans="1:74" ht="11.1" customHeight="1" x14ac:dyDescent="0.2">
      <c r="A22" s="545" t="s">
        <v>1322</v>
      </c>
      <c r="B22" s="546" t="s">
        <v>1372</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22.442992700000001</v>
      </c>
      <c r="P22" s="766">
        <v>18.730174578</v>
      </c>
      <c r="Q22" s="766">
        <v>20.142356192000001</v>
      </c>
      <c r="R22" s="766">
        <v>18.454056488999999</v>
      </c>
      <c r="S22" s="766">
        <v>20.226458393000001</v>
      </c>
      <c r="T22" s="766">
        <v>23.396733358999999</v>
      </c>
      <c r="U22" s="766">
        <v>26.805203443</v>
      </c>
      <c r="V22" s="766">
        <v>23.682525817999998</v>
      </c>
      <c r="W22" s="766">
        <v>21.526847425</v>
      </c>
      <c r="X22" s="766">
        <v>19.331788</v>
      </c>
      <c r="Y22" s="766">
        <v>18.739426327</v>
      </c>
      <c r="Z22" s="766">
        <v>21.465488249</v>
      </c>
      <c r="AA22" s="766">
        <v>23.904626064999999</v>
      </c>
      <c r="AB22" s="766">
        <v>20.704220006</v>
      </c>
      <c r="AC22" s="766">
        <v>20.167924569</v>
      </c>
      <c r="AD22" s="766">
        <v>19.489319574</v>
      </c>
      <c r="AE22" s="766">
        <v>22.412492140000001</v>
      </c>
      <c r="AF22" s="766">
        <v>25.124235676000001</v>
      </c>
      <c r="AG22" s="766">
        <v>27.375695135000001</v>
      </c>
      <c r="AH22" s="766">
        <v>26.208235095999999</v>
      </c>
      <c r="AI22" s="766">
        <v>21.58402998</v>
      </c>
      <c r="AJ22" s="766">
        <v>19.918878933999999</v>
      </c>
      <c r="AK22" s="766">
        <v>20.814067722000001</v>
      </c>
      <c r="AL22" s="766">
        <v>23.175860833000002</v>
      </c>
      <c r="AM22" s="766">
        <v>23.698183902</v>
      </c>
      <c r="AN22" s="766">
        <v>20.568476391000001</v>
      </c>
      <c r="AO22" s="766">
        <v>18.184857362999999</v>
      </c>
      <c r="AP22" s="766">
        <v>18.985259564</v>
      </c>
      <c r="AQ22" s="766">
        <v>23.475257122999999</v>
      </c>
      <c r="AR22" s="766">
        <v>25.933921984000001</v>
      </c>
      <c r="AS22" s="766">
        <v>27.576143759000001</v>
      </c>
      <c r="AT22" s="766">
        <v>25.518655411000001</v>
      </c>
      <c r="AU22" s="766">
        <v>20.494804758000001</v>
      </c>
      <c r="AV22" s="766">
        <v>19.182304531</v>
      </c>
      <c r="AW22" s="766">
        <v>20.052342054</v>
      </c>
      <c r="AX22" s="766">
        <v>22.565382361000001</v>
      </c>
      <c r="AY22" s="766">
        <v>23.909508743</v>
      </c>
      <c r="AZ22" s="766">
        <v>19.651260000000001</v>
      </c>
      <c r="BA22" s="766">
        <v>19.18825</v>
      </c>
      <c r="BB22" s="766">
        <v>15.361789999999999</v>
      </c>
      <c r="BC22" s="767">
        <v>17.8367</v>
      </c>
      <c r="BD22" s="767">
        <v>20.325209999999998</v>
      </c>
      <c r="BE22" s="767">
        <v>24.292310000000001</v>
      </c>
      <c r="BF22" s="767">
        <v>24.00911</v>
      </c>
      <c r="BG22" s="767">
        <v>19.71575</v>
      </c>
      <c r="BH22" s="767">
        <v>17.530609999999999</v>
      </c>
      <c r="BI22" s="767">
        <v>17.132680000000001</v>
      </c>
      <c r="BJ22" s="767">
        <v>19.604610000000001</v>
      </c>
      <c r="BK22" s="767">
        <v>19.929069999999999</v>
      </c>
      <c r="BL22" s="767">
        <v>17.3886</v>
      </c>
      <c r="BM22" s="767">
        <v>18.44857</v>
      </c>
      <c r="BN22" s="767">
        <v>16.530280000000001</v>
      </c>
      <c r="BO22" s="767">
        <v>19.137060000000002</v>
      </c>
      <c r="BP22" s="767">
        <v>21.889109999999999</v>
      </c>
      <c r="BQ22" s="767">
        <v>25.611840000000001</v>
      </c>
      <c r="BR22" s="767">
        <v>25.27122</v>
      </c>
      <c r="BS22" s="767">
        <v>20.040150000000001</v>
      </c>
      <c r="BT22" s="767">
        <v>18.357240000000001</v>
      </c>
      <c r="BU22" s="767">
        <v>17.942499999999999</v>
      </c>
      <c r="BV22" s="767">
        <v>20.414719999999999</v>
      </c>
    </row>
    <row r="23" spans="1:74" ht="11.1" customHeight="1" x14ac:dyDescent="0.2">
      <c r="A23" s="565"/>
      <c r="B23" s="131" t="s">
        <v>1386</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360"/>
      <c r="BD23" s="360"/>
      <c r="BE23" s="360"/>
      <c r="BF23" s="360"/>
      <c r="BG23" s="360"/>
      <c r="BH23" s="360"/>
      <c r="BI23" s="360"/>
      <c r="BJ23" s="360"/>
      <c r="BK23" s="360"/>
      <c r="BL23" s="360"/>
      <c r="BM23" s="360"/>
      <c r="BN23" s="360"/>
      <c r="BO23" s="360"/>
      <c r="BP23" s="360"/>
      <c r="BQ23" s="360"/>
      <c r="BR23" s="360"/>
      <c r="BS23" s="360"/>
      <c r="BT23" s="360"/>
      <c r="BU23" s="360"/>
      <c r="BV23" s="360"/>
    </row>
    <row r="24" spans="1:74" ht="11.1" customHeight="1" x14ac:dyDescent="0.2">
      <c r="A24" s="545" t="s">
        <v>1323</v>
      </c>
      <c r="B24" s="546" t="s">
        <v>86</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13.092162310999999</v>
      </c>
      <c r="AN24" s="766">
        <v>10.427666084</v>
      </c>
      <c r="AO24" s="766">
        <v>11.149310648</v>
      </c>
      <c r="AP24" s="766">
        <v>10.684164427000001</v>
      </c>
      <c r="AQ24" s="766">
        <v>14.946708267</v>
      </c>
      <c r="AR24" s="766">
        <v>17.454854522000002</v>
      </c>
      <c r="AS24" s="766">
        <v>20.298029778</v>
      </c>
      <c r="AT24" s="766">
        <v>22.530970442000001</v>
      </c>
      <c r="AU24" s="766">
        <v>19.502986988</v>
      </c>
      <c r="AV24" s="766">
        <v>14.432059266</v>
      </c>
      <c r="AW24" s="766">
        <v>12.237832688999999</v>
      </c>
      <c r="AX24" s="766">
        <v>13.385534315999999</v>
      </c>
      <c r="AY24" s="766">
        <v>12.398704754000001</v>
      </c>
      <c r="AZ24" s="766">
        <v>12.402058435000001</v>
      </c>
      <c r="BA24" s="766">
        <v>11.94496</v>
      </c>
      <c r="BB24" s="766">
        <v>9.7126319999999993</v>
      </c>
      <c r="BC24" s="767">
        <v>13.662319999999999</v>
      </c>
      <c r="BD24" s="767">
        <v>16.737860000000001</v>
      </c>
      <c r="BE24" s="767">
        <v>18.07591</v>
      </c>
      <c r="BF24" s="767">
        <v>17.483059999999998</v>
      </c>
      <c r="BG24" s="767">
        <v>14.52623</v>
      </c>
      <c r="BH24" s="767">
        <v>9.7537760000000002</v>
      </c>
      <c r="BI24" s="767">
        <v>10.164300000000001</v>
      </c>
      <c r="BJ24" s="767">
        <v>8.8748710000000006</v>
      </c>
      <c r="BK24" s="767">
        <v>7.9870039999999998</v>
      </c>
      <c r="BL24" s="767">
        <v>8.4575479999999992</v>
      </c>
      <c r="BM24" s="767">
        <v>6.382288</v>
      </c>
      <c r="BN24" s="767">
        <v>5.1948569999999998</v>
      </c>
      <c r="BO24" s="767">
        <v>10.717420000000001</v>
      </c>
      <c r="BP24" s="767">
        <v>14.587440000000001</v>
      </c>
      <c r="BQ24" s="767">
        <v>16.60013</v>
      </c>
      <c r="BR24" s="767">
        <v>16.14152</v>
      </c>
      <c r="BS24" s="767">
        <v>14.297219999999999</v>
      </c>
      <c r="BT24" s="767">
        <v>9.6520639999999993</v>
      </c>
      <c r="BU24" s="767">
        <v>9.0194589999999994</v>
      </c>
      <c r="BV24" s="767">
        <v>7.4024520000000003</v>
      </c>
    </row>
    <row r="25" spans="1:74" ht="11.1" customHeight="1" x14ac:dyDescent="0.2">
      <c r="A25" s="545" t="s">
        <v>1324</v>
      </c>
      <c r="B25" s="546" t="s">
        <v>85</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6.4166635669999996</v>
      </c>
      <c r="AN25" s="766">
        <v>5.9263171159999999</v>
      </c>
      <c r="AO25" s="766">
        <v>5.740109092</v>
      </c>
      <c r="AP25" s="766">
        <v>5.0549516590000003</v>
      </c>
      <c r="AQ25" s="766">
        <v>6.4156106089999998</v>
      </c>
      <c r="AR25" s="766">
        <v>6.8762298949999998</v>
      </c>
      <c r="AS25" s="766">
        <v>7.4443107160000004</v>
      </c>
      <c r="AT25" s="766">
        <v>7.1081788609999998</v>
      </c>
      <c r="AU25" s="766">
        <v>7.0316616200000004</v>
      </c>
      <c r="AV25" s="766">
        <v>6.1872795859999998</v>
      </c>
      <c r="AW25" s="766">
        <v>5.6759124849999996</v>
      </c>
      <c r="AX25" s="766">
        <v>5.3712709289999996</v>
      </c>
      <c r="AY25" s="766">
        <v>4.5843615570000003</v>
      </c>
      <c r="AZ25" s="766">
        <v>4.1373613909999998</v>
      </c>
      <c r="BA25" s="766">
        <v>4.815124</v>
      </c>
      <c r="BB25" s="766">
        <v>2.531453</v>
      </c>
      <c r="BC25" s="767">
        <v>4.8531319999999996</v>
      </c>
      <c r="BD25" s="767">
        <v>5.0833120000000003</v>
      </c>
      <c r="BE25" s="767">
        <v>7.166811</v>
      </c>
      <c r="BF25" s="767">
        <v>7.1097060000000001</v>
      </c>
      <c r="BG25" s="767">
        <v>5.0546179999999996</v>
      </c>
      <c r="BH25" s="767">
        <v>5.03756</v>
      </c>
      <c r="BI25" s="767">
        <v>3.9286590000000001</v>
      </c>
      <c r="BJ25" s="767">
        <v>5.5543670000000001</v>
      </c>
      <c r="BK25" s="767">
        <v>5.786918</v>
      </c>
      <c r="BL25" s="767">
        <v>3.4786090000000001</v>
      </c>
      <c r="BM25" s="767">
        <v>5.341386</v>
      </c>
      <c r="BN25" s="767">
        <v>5.0061689999999999</v>
      </c>
      <c r="BO25" s="767">
        <v>5.9663449999999996</v>
      </c>
      <c r="BP25" s="767">
        <v>6.2922739999999999</v>
      </c>
      <c r="BQ25" s="767">
        <v>7.3400069999999999</v>
      </c>
      <c r="BR25" s="767">
        <v>7.4165289999999997</v>
      </c>
      <c r="BS25" s="767">
        <v>5.2459480000000003</v>
      </c>
      <c r="BT25" s="767">
        <v>5.1608869999999998</v>
      </c>
      <c r="BU25" s="767">
        <v>4.5685180000000001</v>
      </c>
      <c r="BV25" s="767">
        <v>6.761012</v>
      </c>
    </row>
    <row r="26" spans="1:74" ht="11.1" customHeight="1" x14ac:dyDescent="0.2">
      <c r="A26" s="545" t="s">
        <v>1325</v>
      </c>
      <c r="B26" s="548" t="s">
        <v>88</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3.497306</v>
      </c>
      <c r="AX26" s="766">
        <v>3.789501</v>
      </c>
      <c r="AY26" s="766">
        <v>3.7118679999999999</v>
      </c>
      <c r="AZ26" s="766">
        <v>3.5480139999999998</v>
      </c>
      <c r="BA26" s="766">
        <v>3.1999499999999999</v>
      </c>
      <c r="BB26" s="766">
        <v>2.71191</v>
      </c>
      <c r="BC26" s="767">
        <v>3.1088300000000002</v>
      </c>
      <c r="BD26" s="767">
        <v>3.5738300000000001</v>
      </c>
      <c r="BE26" s="767">
        <v>3.6929599999999998</v>
      </c>
      <c r="BF26" s="767">
        <v>3.6929599999999998</v>
      </c>
      <c r="BG26" s="767">
        <v>3.5738300000000001</v>
      </c>
      <c r="BH26" s="767">
        <v>3.3195399999999999</v>
      </c>
      <c r="BI26" s="767">
        <v>2.96583</v>
      </c>
      <c r="BJ26" s="767">
        <v>3.6929599999999998</v>
      </c>
      <c r="BK26" s="767">
        <v>3.6929599999999998</v>
      </c>
      <c r="BL26" s="767">
        <v>3.3355700000000001</v>
      </c>
      <c r="BM26" s="767">
        <v>3.6929599999999998</v>
      </c>
      <c r="BN26" s="767">
        <v>2.7277200000000001</v>
      </c>
      <c r="BO26" s="767">
        <v>3.5383800000000001</v>
      </c>
      <c r="BP26" s="767">
        <v>3.5738300000000001</v>
      </c>
      <c r="BQ26" s="767">
        <v>3.6929599999999998</v>
      </c>
      <c r="BR26" s="767">
        <v>3.6929599999999998</v>
      </c>
      <c r="BS26" s="767">
        <v>2.9243299999999999</v>
      </c>
      <c r="BT26" s="767">
        <v>2.6430500000000001</v>
      </c>
      <c r="BU26" s="767">
        <v>3.0204200000000001</v>
      </c>
      <c r="BV26" s="767">
        <v>3.6929599999999998</v>
      </c>
    </row>
    <row r="27" spans="1:74" ht="11.1" customHeight="1" x14ac:dyDescent="0.2">
      <c r="A27" s="545" t="s">
        <v>1326</v>
      </c>
      <c r="B27" s="548" t="s">
        <v>1267</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0.123440516</v>
      </c>
      <c r="AN27" s="766">
        <v>8.2847668999999999E-2</v>
      </c>
      <c r="AO27" s="766">
        <v>9.3683667999999998E-2</v>
      </c>
      <c r="AP27" s="766">
        <v>7.9135256000000001E-2</v>
      </c>
      <c r="AQ27" s="766">
        <v>7.0538697999999997E-2</v>
      </c>
      <c r="AR27" s="766">
        <v>5.9405561000000003E-2</v>
      </c>
      <c r="AS27" s="766">
        <v>8.1005090000000002E-2</v>
      </c>
      <c r="AT27" s="766">
        <v>6.5572649999999996E-3</v>
      </c>
      <c r="AU27" s="766">
        <v>3.664137E-3</v>
      </c>
      <c r="AV27" s="766">
        <v>3.7169920000000001E-3</v>
      </c>
      <c r="AW27" s="766">
        <v>5.2658803999999997E-2</v>
      </c>
      <c r="AX27" s="766">
        <v>7.0935318999999997E-2</v>
      </c>
      <c r="AY27" s="766">
        <v>8.1754391999999995E-2</v>
      </c>
      <c r="AZ27" s="766">
        <v>9.9645257000000001E-2</v>
      </c>
      <c r="BA27" s="766">
        <v>0.1044868</v>
      </c>
      <c r="BB27" s="766">
        <v>8.9290099999999997E-2</v>
      </c>
      <c r="BC27" s="767">
        <v>9.0405399999999997E-2</v>
      </c>
      <c r="BD27" s="767">
        <v>6.4615599999999995E-2</v>
      </c>
      <c r="BE27" s="767">
        <v>6.2799300000000002E-2</v>
      </c>
      <c r="BF27" s="767">
        <v>7.1547399999999997E-3</v>
      </c>
      <c r="BG27" s="767">
        <v>3.7448899999999999E-3</v>
      </c>
      <c r="BH27" s="767">
        <v>3.7511799999999998E-3</v>
      </c>
      <c r="BI27" s="767">
        <v>5.0086699999999998E-2</v>
      </c>
      <c r="BJ27" s="767">
        <v>6.3941600000000001E-2</v>
      </c>
      <c r="BK27" s="767">
        <v>8.2753699999999999E-2</v>
      </c>
      <c r="BL27" s="767">
        <v>8.8016999999999998E-2</v>
      </c>
      <c r="BM27" s="767">
        <v>9.5399499999999998E-2</v>
      </c>
      <c r="BN27" s="767">
        <v>8.6265999999999995E-2</v>
      </c>
      <c r="BO27" s="767">
        <v>7.6260499999999995E-2</v>
      </c>
      <c r="BP27" s="767">
        <v>5.7158500000000001E-2</v>
      </c>
      <c r="BQ27" s="767">
        <v>5.9013799999999998E-2</v>
      </c>
      <c r="BR27" s="767">
        <v>7.0979099999999998E-3</v>
      </c>
      <c r="BS27" s="767">
        <v>3.7666800000000001E-3</v>
      </c>
      <c r="BT27" s="767">
        <v>3.8050599999999999E-3</v>
      </c>
      <c r="BU27" s="767">
        <v>4.6913400000000001E-2</v>
      </c>
      <c r="BV27" s="767">
        <v>6.0982500000000002E-2</v>
      </c>
    </row>
    <row r="28" spans="1:74" ht="11.1" customHeight="1" x14ac:dyDescent="0.2">
      <c r="A28" s="545" t="s">
        <v>1327</v>
      </c>
      <c r="B28" s="548" t="s">
        <v>1370</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6.4591339080000001</v>
      </c>
      <c r="AN28" s="766">
        <v>6.2456863189999998</v>
      </c>
      <c r="AO28" s="766">
        <v>6.6000247319999996</v>
      </c>
      <c r="AP28" s="766">
        <v>7.6403137350000003</v>
      </c>
      <c r="AQ28" s="766">
        <v>7.5211871910000001</v>
      </c>
      <c r="AR28" s="766">
        <v>6.2540557510000001</v>
      </c>
      <c r="AS28" s="766">
        <v>6.6395846250000004</v>
      </c>
      <c r="AT28" s="766">
        <v>6.3844446870000002</v>
      </c>
      <c r="AU28" s="766">
        <v>6.459962247</v>
      </c>
      <c r="AV28" s="766">
        <v>7.30636536</v>
      </c>
      <c r="AW28" s="766">
        <v>6.6810770530000001</v>
      </c>
      <c r="AX28" s="766">
        <v>6.9336256289999998</v>
      </c>
      <c r="AY28" s="766">
        <v>7.712580795</v>
      </c>
      <c r="AZ28" s="766">
        <v>7.4740947450000004</v>
      </c>
      <c r="BA28" s="766">
        <v>7.6832909999999996</v>
      </c>
      <c r="BB28" s="766">
        <v>10.17958</v>
      </c>
      <c r="BC28" s="767">
        <v>8.8589669999999998</v>
      </c>
      <c r="BD28" s="767">
        <v>7.7711639999999997</v>
      </c>
      <c r="BE28" s="767">
        <v>7.9991820000000002</v>
      </c>
      <c r="BF28" s="767">
        <v>8.3166620000000009</v>
      </c>
      <c r="BG28" s="767">
        <v>7.0687769999999999</v>
      </c>
      <c r="BH28" s="767">
        <v>9.0062789999999993</v>
      </c>
      <c r="BI28" s="767">
        <v>7.428579</v>
      </c>
      <c r="BJ28" s="767">
        <v>8.3800720000000002</v>
      </c>
      <c r="BK28" s="767">
        <v>8.8709919999999993</v>
      </c>
      <c r="BL28" s="767">
        <v>8.3047789999999999</v>
      </c>
      <c r="BM28" s="767">
        <v>9.5950760000000006</v>
      </c>
      <c r="BN28" s="767">
        <v>11.683020000000001</v>
      </c>
      <c r="BO28" s="767">
        <v>10.391120000000001</v>
      </c>
      <c r="BP28" s="767">
        <v>9.6726949999999992</v>
      </c>
      <c r="BQ28" s="767">
        <v>10.23366</v>
      </c>
      <c r="BR28" s="767">
        <v>10.325839999999999</v>
      </c>
      <c r="BS28" s="767">
        <v>8.7247459999999997</v>
      </c>
      <c r="BT28" s="767">
        <v>10.4438</v>
      </c>
      <c r="BU28" s="767">
        <v>8.6588180000000001</v>
      </c>
      <c r="BV28" s="767">
        <v>9.4360839999999993</v>
      </c>
    </row>
    <row r="29" spans="1:74" ht="11.1" customHeight="1" x14ac:dyDescent="0.2">
      <c r="A29" s="545" t="s">
        <v>1328</v>
      </c>
      <c r="B29" s="546" t="s">
        <v>1371</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0.14252047800000001</v>
      </c>
      <c r="AN29" s="766">
        <v>0.13937674799999999</v>
      </c>
      <c r="AO29" s="766">
        <v>0.145916978</v>
      </c>
      <c r="AP29" s="766">
        <v>0.15501248200000001</v>
      </c>
      <c r="AQ29" s="766">
        <v>0.117840321</v>
      </c>
      <c r="AR29" s="766">
        <v>0.112130955</v>
      </c>
      <c r="AS29" s="766">
        <v>0.13687111699999999</v>
      </c>
      <c r="AT29" s="766">
        <v>0.145595325</v>
      </c>
      <c r="AU29" s="766">
        <v>0.13026870099999999</v>
      </c>
      <c r="AV29" s="766">
        <v>0.123769165</v>
      </c>
      <c r="AW29" s="766">
        <v>0.13207291800000001</v>
      </c>
      <c r="AX29" s="766">
        <v>0.14402721600000001</v>
      </c>
      <c r="AY29" s="766">
        <v>0.13669257400000001</v>
      </c>
      <c r="AZ29" s="766">
        <v>0.14158538500000001</v>
      </c>
      <c r="BA29" s="766">
        <v>0.1480137</v>
      </c>
      <c r="BB29" s="766">
        <v>0.14610819999999999</v>
      </c>
      <c r="BC29" s="767">
        <v>0.11265120000000001</v>
      </c>
      <c r="BD29" s="767">
        <v>0.10873910000000001</v>
      </c>
      <c r="BE29" s="767">
        <v>0.13221559999999999</v>
      </c>
      <c r="BF29" s="767">
        <v>0.1340575</v>
      </c>
      <c r="BG29" s="767">
        <v>0.10745830000000001</v>
      </c>
      <c r="BH29" s="767">
        <v>0.1089204</v>
      </c>
      <c r="BI29" s="767">
        <v>0.1149945</v>
      </c>
      <c r="BJ29" s="767">
        <v>0.12936030000000001</v>
      </c>
      <c r="BK29" s="767">
        <v>0.1267432</v>
      </c>
      <c r="BL29" s="767">
        <v>0.1211195</v>
      </c>
      <c r="BM29" s="767">
        <v>0.13403680000000001</v>
      </c>
      <c r="BN29" s="767">
        <v>0.14287939999999999</v>
      </c>
      <c r="BO29" s="767">
        <v>0.11311640000000001</v>
      </c>
      <c r="BP29" s="767">
        <v>0.1119373</v>
      </c>
      <c r="BQ29" s="767">
        <v>0.1356725</v>
      </c>
      <c r="BR29" s="767">
        <v>0.13747580000000001</v>
      </c>
      <c r="BS29" s="767">
        <v>0.1108727</v>
      </c>
      <c r="BT29" s="767">
        <v>0.11198470000000001</v>
      </c>
      <c r="BU29" s="767">
        <v>0.118648</v>
      </c>
      <c r="BV29" s="767">
        <v>0.13310350000000001</v>
      </c>
    </row>
    <row r="30" spans="1:74" ht="11.1" customHeight="1" x14ac:dyDescent="0.2">
      <c r="A30" s="545" t="s">
        <v>1329</v>
      </c>
      <c r="B30" s="546" t="s">
        <v>1271</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29.462543780000001</v>
      </c>
      <c r="AN30" s="766">
        <v>26.252004935999999</v>
      </c>
      <c r="AO30" s="766">
        <v>27.449668118000002</v>
      </c>
      <c r="AP30" s="766">
        <v>26.864817558999999</v>
      </c>
      <c r="AQ30" s="766">
        <v>32.005134085999998</v>
      </c>
      <c r="AR30" s="766">
        <v>34.356869684000003</v>
      </c>
      <c r="AS30" s="766">
        <v>38.303572326000001</v>
      </c>
      <c r="AT30" s="766">
        <v>39.865933579999997</v>
      </c>
      <c r="AU30" s="766">
        <v>36.709591693</v>
      </c>
      <c r="AV30" s="766">
        <v>30.925345368999999</v>
      </c>
      <c r="AW30" s="766">
        <v>28.276859948999999</v>
      </c>
      <c r="AX30" s="766">
        <v>29.694894409</v>
      </c>
      <c r="AY30" s="766">
        <v>28.625962072</v>
      </c>
      <c r="AZ30" s="766">
        <v>27.802759213000002</v>
      </c>
      <c r="BA30" s="766">
        <v>27.89583</v>
      </c>
      <c r="BB30" s="766">
        <v>25.37097</v>
      </c>
      <c r="BC30" s="767">
        <v>30.686309999999999</v>
      </c>
      <c r="BD30" s="767">
        <v>33.33952</v>
      </c>
      <c r="BE30" s="767">
        <v>37.12988</v>
      </c>
      <c r="BF30" s="767">
        <v>36.743600000000001</v>
      </c>
      <c r="BG30" s="767">
        <v>30.33465</v>
      </c>
      <c r="BH30" s="767">
        <v>27.22983</v>
      </c>
      <c r="BI30" s="767">
        <v>24.652450000000002</v>
      </c>
      <c r="BJ30" s="767">
        <v>26.69557</v>
      </c>
      <c r="BK30" s="767">
        <v>26.547370000000001</v>
      </c>
      <c r="BL30" s="767">
        <v>23.785640000000001</v>
      </c>
      <c r="BM30" s="767">
        <v>25.241150000000001</v>
      </c>
      <c r="BN30" s="767">
        <v>24.840910000000001</v>
      </c>
      <c r="BO30" s="767">
        <v>30.80264</v>
      </c>
      <c r="BP30" s="767">
        <v>34.29533</v>
      </c>
      <c r="BQ30" s="767">
        <v>38.061430000000001</v>
      </c>
      <c r="BR30" s="767">
        <v>37.721420000000002</v>
      </c>
      <c r="BS30" s="767">
        <v>31.30688</v>
      </c>
      <c r="BT30" s="767">
        <v>28.01559</v>
      </c>
      <c r="BU30" s="767">
        <v>25.432780000000001</v>
      </c>
      <c r="BV30" s="767">
        <v>27.48659</v>
      </c>
    </row>
    <row r="31" spans="1:74" ht="11.1" customHeight="1" x14ac:dyDescent="0.2">
      <c r="A31" s="545" t="s">
        <v>1330</v>
      </c>
      <c r="B31" s="546" t="s">
        <v>1372</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29.462543780000001</v>
      </c>
      <c r="AN31" s="766">
        <v>26.252004935999999</v>
      </c>
      <c r="AO31" s="766">
        <v>27.449668118000002</v>
      </c>
      <c r="AP31" s="766">
        <v>26.864817558999999</v>
      </c>
      <c r="AQ31" s="766">
        <v>32.005134085999998</v>
      </c>
      <c r="AR31" s="766">
        <v>34.356869684000003</v>
      </c>
      <c r="AS31" s="766">
        <v>38.303572326000001</v>
      </c>
      <c r="AT31" s="766">
        <v>39.865933579999997</v>
      </c>
      <c r="AU31" s="766">
        <v>36.709591693</v>
      </c>
      <c r="AV31" s="766">
        <v>30.925345368999999</v>
      </c>
      <c r="AW31" s="766">
        <v>28.276859948999999</v>
      </c>
      <c r="AX31" s="766">
        <v>29.694894409</v>
      </c>
      <c r="AY31" s="766">
        <v>28.625962072</v>
      </c>
      <c r="AZ31" s="766">
        <v>27.802759213000002</v>
      </c>
      <c r="BA31" s="766">
        <v>27.89583</v>
      </c>
      <c r="BB31" s="766">
        <v>25.37097</v>
      </c>
      <c r="BC31" s="767">
        <v>30.686309999999999</v>
      </c>
      <c r="BD31" s="767">
        <v>33.33952</v>
      </c>
      <c r="BE31" s="767">
        <v>37.12988</v>
      </c>
      <c r="BF31" s="767">
        <v>36.743600000000001</v>
      </c>
      <c r="BG31" s="767">
        <v>30.33465</v>
      </c>
      <c r="BH31" s="767">
        <v>27.22983</v>
      </c>
      <c r="BI31" s="767">
        <v>24.652450000000002</v>
      </c>
      <c r="BJ31" s="767">
        <v>26.69557</v>
      </c>
      <c r="BK31" s="767">
        <v>26.547370000000001</v>
      </c>
      <c r="BL31" s="767">
        <v>23.785640000000001</v>
      </c>
      <c r="BM31" s="767">
        <v>25.241150000000001</v>
      </c>
      <c r="BN31" s="767">
        <v>24.840910000000001</v>
      </c>
      <c r="BO31" s="767">
        <v>30.80264</v>
      </c>
      <c r="BP31" s="767">
        <v>34.29533</v>
      </c>
      <c r="BQ31" s="767">
        <v>38.061430000000001</v>
      </c>
      <c r="BR31" s="767">
        <v>37.721420000000002</v>
      </c>
      <c r="BS31" s="767">
        <v>31.30688</v>
      </c>
      <c r="BT31" s="767">
        <v>28.01559</v>
      </c>
      <c r="BU31" s="767">
        <v>25.432780000000001</v>
      </c>
      <c r="BV31" s="767">
        <v>27.48659</v>
      </c>
    </row>
    <row r="32" spans="1:74" ht="11.1" customHeight="1" x14ac:dyDescent="0.2">
      <c r="A32" s="565"/>
      <c r="B32" s="131" t="s">
        <v>1412</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360"/>
      <c r="BD32" s="360"/>
      <c r="BE32" s="360"/>
      <c r="BF32" s="360"/>
      <c r="BG32" s="360"/>
      <c r="BH32" s="360"/>
      <c r="BI32" s="360"/>
      <c r="BJ32" s="360"/>
      <c r="BK32" s="360"/>
      <c r="BL32" s="360"/>
      <c r="BM32" s="360"/>
      <c r="BN32" s="360"/>
      <c r="BO32" s="360"/>
      <c r="BP32" s="360"/>
      <c r="BQ32" s="360"/>
      <c r="BR32" s="360"/>
      <c r="BS32" s="360"/>
      <c r="BT32" s="360"/>
      <c r="BU32" s="360"/>
      <c r="BV32" s="360"/>
    </row>
    <row r="33" spans="1:74" ht="11.1" customHeight="1" x14ac:dyDescent="0.2">
      <c r="A33" s="545" t="s">
        <v>1331</v>
      </c>
      <c r="B33" s="546" t="s">
        <v>86</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7.3312163559999997</v>
      </c>
      <c r="AN33" s="766">
        <v>6.3923208340000004</v>
      </c>
      <c r="AO33" s="766">
        <v>6.412304593</v>
      </c>
      <c r="AP33" s="766">
        <v>5.3875704019999997</v>
      </c>
      <c r="AQ33" s="766">
        <v>4.4177022360000002</v>
      </c>
      <c r="AR33" s="766">
        <v>6.8859845999999996</v>
      </c>
      <c r="AS33" s="766">
        <v>10.299640595</v>
      </c>
      <c r="AT33" s="766">
        <v>10.556975443000001</v>
      </c>
      <c r="AU33" s="766">
        <v>8.5005049709999998</v>
      </c>
      <c r="AV33" s="766">
        <v>7.0868377159999998</v>
      </c>
      <c r="AW33" s="766">
        <v>7.4760730640000004</v>
      </c>
      <c r="AX33" s="766">
        <v>8.5025713469999999</v>
      </c>
      <c r="AY33" s="766">
        <v>8.2986605430000004</v>
      </c>
      <c r="AZ33" s="766">
        <v>7.3793328110000003</v>
      </c>
      <c r="BA33" s="766">
        <v>6.0422640000000003</v>
      </c>
      <c r="BB33" s="766">
        <v>4.8576509999999997</v>
      </c>
      <c r="BC33" s="767">
        <v>1.48902</v>
      </c>
      <c r="BD33" s="767">
        <v>4.3969529999999999</v>
      </c>
      <c r="BE33" s="767">
        <v>7.4383419999999996</v>
      </c>
      <c r="BF33" s="767">
        <v>7.9263349999999999</v>
      </c>
      <c r="BG33" s="767">
        <v>7.4046760000000003</v>
      </c>
      <c r="BH33" s="767">
        <v>4.778206</v>
      </c>
      <c r="BI33" s="767">
        <v>3.518332</v>
      </c>
      <c r="BJ33" s="767">
        <v>5.9532569999999998</v>
      </c>
      <c r="BK33" s="767">
        <v>6.0576650000000001</v>
      </c>
      <c r="BL33" s="767">
        <v>5.7975380000000003</v>
      </c>
      <c r="BM33" s="767">
        <v>4.4709469999999998</v>
      </c>
      <c r="BN33" s="767">
        <v>3.3603909999999999</v>
      </c>
      <c r="BO33" s="767">
        <v>1.943676</v>
      </c>
      <c r="BP33" s="767">
        <v>4.071453</v>
      </c>
      <c r="BQ33" s="767">
        <v>6.4498040000000003</v>
      </c>
      <c r="BR33" s="767">
        <v>6.9416510000000002</v>
      </c>
      <c r="BS33" s="767">
        <v>6.8130360000000003</v>
      </c>
      <c r="BT33" s="767">
        <v>4.7112540000000003</v>
      </c>
      <c r="BU33" s="767">
        <v>4.1129069999999999</v>
      </c>
      <c r="BV33" s="767">
        <v>6.4016000000000002</v>
      </c>
    </row>
    <row r="34" spans="1:74" ht="11.1" customHeight="1" x14ac:dyDescent="0.2">
      <c r="A34" s="545" t="s">
        <v>1332</v>
      </c>
      <c r="B34" s="546" t="s">
        <v>85</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11.051309663</v>
      </c>
      <c r="AN34" s="766">
        <v>9.7662133919999992</v>
      </c>
      <c r="AO34" s="766">
        <v>8.9026469519999996</v>
      </c>
      <c r="AP34" s="766">
        <v>6.127510247</v>
      </c>
      <c r="AQ34" s="766">
        <v>5.25381841</v>
      </c>
      <c r="AR34" s="766">
        <v>6.6539601189999997</v>
      </c>
      <c r="AS34" s="766">
        <v>9.5506571640000004</v>
      </c>
      <c r="AT34" s="766">
        <v>10.447186514</v>
      </c>
      <c r="AU34" s="766">
        <v>9.3881842130000006</v>
      </c>
      <c r="AV34" s="766">
        <v>8.7592042630000009</v>
      </c>
      <c r="AW34" s="766">
        <v>8.9526607919999996</v>
      </c>
      <c r="AX34" s="766">
        <v>10.203072141</v>
      </c>
      <c r="AY34" s="766">
        <v>8.3312920070000001</v>
      </c>
      <c r="AZ34" s="766">
        <v>6.8172458479999998</v>
      </c>
      <c r="BA34" s="766">
        <v>5.4670290000000001</v>
      </c>
      <c r="BB34" s="766">
        <v>4.2870309999999998</v>
      </c>
      <c r="BC34" s="767">
        <v>6.6260599999999998</v>
      </c>
      <c r="BD34" s="767">
        <v>5.3340259999999997</v>
      </c>
      <c r="BE34" s="767">
        <v>9.1266499999999997</v>
      </c>
      <c r="BF34" s="767">
        <v>9.7251980000000007</v>
      </c>
      <c r="BG34" s="767">
        <v>7.3836950000000003</v>
      </c>
      <c r="BH34" s="767">
        <v>8.5211389999999998</v>
      </c>
      <c r="BI34" s="767">
        <v>8.932696</v>
      </c>
      <c r="BJ34" s="767">
        <v>8.4312579999999997</v>
      </c>
      <c r="BK34" s="767">
        <v>9.0165030000000002</v>
      </c>
      <c r="BL34" s="767">
        <v>5.7998880000000002</v>
      </c>
      <c r="BM34" s="767">
        <v>6.0876780000000004</v>
      </c>
      <c r="BN34" s="767">
        <v>5.3448349999999998</v>
      </c>
      <c r="BO34" s="767">
        <v>6.1809609999999999</v>
      </c>
      <c r="BP34" s="767">
        <v>6.746518</v>
      </c>
      <c r="BQ34" s="767">
        <v>10.956799999999999</v>
      </c>
      <c r="BR34" s="767">
        <v>11.78858</v>
      </c>
      <c r="BS34" s="767">
        <v>8.3613479999999996</v>
      </c>
      <c r="BT34" s="767">
        <v>7.9311780000000001</v>
      </c>
      <c r="BU34" s="767">
        <v>7.9139280000000003</v>
      </c>
      <c r="BV34" s="767">
        <v>7.8054249999999996</v>
      </c>
    </row>
    <row r="35" spans="1:74" ht="11.1" customHeight="1" x14ac:dyDescent="0.2">
      <c r="A35" s="545" t="s">
        <v>1333</v>
      </c>
      <c r="B35" s="548" t="s">
        <v>88</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0.83929500000000001</v>
      </c>
      <c r="AX35" s="766">
        <v>0.86028099999999996</v>
      </c>
      <c r="AY35" s="766">
        <v>0.86132399999999998</v>
      </c>
      <c r="AZ35" s="766">
        <v>0.72480299999999998</v>
      </c>
      <c r="BA35" s="766">
        <v>0.87795000000000001</v>
      </c>
      <c r="BB35" s="766">
        <v>0.85509999999999997</v>
      </c>
      <c r="BC35" s="767">
        <v>0.81952999999999998</v>
      </c>
      <c r="BD35" s="767">
        <v>0.79300000000000004</v>
      </c>
      <c r="BE35" s="767">
        <v>0.81952999999999998</v>
      </c>
      <c r="BF35" s="767">
        <v>0.81952999999999998</v>
      </c>
      <c r="BG35" s="767">
        <v>0.79300000000000004</v>
      </c>
      <c r="BH35" s="767">
        <v>0.81952999999999998</v>
      </c>
      <c r="BI35" s="767">
        <v>0.79300000000000004</v>
      </c>
      <c r="BJ35" s="767">
        <v>0.81952999999999998</v>
      </c>
      <c r="BK35" s="767">
        <v>0.81952999999999998</v>
      </c>
      <c r="BL35" s="767">
        <v>0.74012999999999995</v>
      </c>
      <c r="BM35" s="767">
        <v>0.81952999999999998</v>
      </c>
      <c r="BN35" s="767">
        <v>0.79300000000000004</v>
      </c>
      <c r="BO35" s="767">
        <v>0.17327999999999999</v>
      </c>
      <c r="BP35" s="767">
        <v>0.22561999999999999</v>
      </c>
      <c r="BQ35" s="767">
        <v>0.81952999999999998</v>
      </c>
      <c r="BR35" s="767">
        <v>0.81952999999999998</v>
      </c>
      <c r="BS35" s="767">
        <v>0.79300000000000004</v>
      </c>
      <c r="BT35" s="767">
        <v>0.81952999999999998</v>
      </c>
      <c r="BU35" s="767">
        <v>0.79300000000000004</v>
      </c>
      <c r="BV35" s="767">
        <v>0.81952999999999998</v>
      </c>
    </row>
    <row r="36" spans="1:74" ht="11.1" customHeight="1" x14ac:dyDescent="0.2">
      <c r="A36" s="545" t="s">
        <v>1334</v>
      </c>
      <c r="B36" s="548" t="s">
        <v>1267</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10.721716603999999</v>
      </c>
      <c r="AN36" s="766">
        <v>9.6999560329999994</v>
      </c>
      <c r="AO36" s="766">
        <v>10.101036540999999</v>
      </c>
      <c r="AP36" s="766">
        <v>10.598272153</v>
      </c>
      <c r="AQ36" s="766">
        <v>14.244567505999999</v>
      </c>
      <c r="AR36" s="766">
        <v>11.644618033</v>
      </c>
      <c r="AS36" s="766">
        <v>8.998160683</v>
      </c>
      <c r="AT36" s="766">
        <v>8.9222959809999995</v>
      </c>
      <c r="AU36" s="766">
        <v>6.6620249960000004</v>
      </c>
      <c r="AV36" s="766">
        <v>7.2398812789999996</v>
      </c>
      <c r="AW36" s="766">
        <v>9.6029095509999998</v>
      </c>
      <c r="AX36" s="766">
        <v>9.5603864210000005</v>
      </c>
      <c r="AY36" s="766">
        <v>11.487908084000001</v>
      </c>
      <c r="AZ36" s="766">
        <v>12.688026851</v>
      </c>
      <c r="BA36" s="766">
        <v>11.05086</v>
      </c>
      <c r="BB36" s="766">
        <v>10.99785</v>
      </c>
      <c r="BC36" s="767">
        <v>15.59712</v>
      </c>
      <c r="BD36" s="767">
        <v>15.24569</v>
      </c>
      <c r="BE36" s="767">
        <v>12.407859999999999</v>
      </c>
      <c r="BF36" s="767">
        <v>10.58581</v>
      </c>
      <c r="BG36" s="767">
        <v>7.7222359999999997</v>
      </c>
      <c r="BH36" s="767">
        <v>8.0175070000000002</v>
      </c>
      <c r="BI36" s="767">
        <v>10.75216</v>
      </c>
      <c r="BJ36" s="767">
        <v>11.86721</v>
      </c>
      <c r="BK36" s="767">
        <v>12.30396</v>
      </c>
      <c r="BL36" s="767">
        <v>10.90413</v>
      </c>
      <c r="BM36" s="767">
        <v>11.450939999999999</v>
      </c>
      <c r="BN36" s="767">
        <v>12.70065</v>
      </c>
      <c r="BO36" s="767">
        <v>14.50422</v>
      </c>
      <c r="BP36" s="767">
        <v>15.26798</v>
      </c>
      <c r="BQ36" s="767">
        <v>12.37453</v>
      </c>
      <c r="BR36" s="767">
        <v>10.07837</v>
      </c>
      <c r="BS36" s="767">
        <v>7.0293279999999996</v>
      </c>
      <c r="BT36" s="767">
        <v>7.678083</v>
      </c>
      <c r="BU36" s="767">
        <v>10.642989999999999</v>
      </c>
      <c r="BV36" s="767">
        <v>12.715210000000001</v>
      </c>
    </row>
    <row r="37" spans="1:74" ht="11.1" customHeight="1" x14ac:dyDescent="0.2">
      <c r="A37" s="545" t="s">
        <v>1335</v>
      </c>
      <c r="B37" s="548" t="s">
        <v>1370</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3.792118275</v>
      </c>
      <c r="AN37" s="766">
        <v>3.425144188</v>
      </c>
      <c r="AO37" s="766">
        <v>4.0264361360000001</v>
      </c>
      <c r="AP37" s="766">
        <v>4.7873409349999996</v>
      </c>
      <c r="AQ37" s="766">
        <v>4.2229711060000001</v>
      </c>
      <c r="AR37" s="766">
        <v>4.4136993359999996</v>
      </c>
      <c r="AS37" s="766">
        <v>4.1302547890000003</v>
      </c>
      <c r="AT37" s="766">
        <v>3.7206250779999999</v>
      </c>
      <c r="AU37" s="766">
        <v>4.1401590429999997</v>
      </c>
      <c r="AV37" s="766">
        <v>4.3288706899999996</v>
      </c>
      <c r="AW37" s="766">
        <v>3.7401350830000002</v>
      </c>
      <c r="AX37" s="766">
        <v>3.709755726</v>
      </c>
      <c r="AY37" s="766">
        <v>4.4563330069999996</v>
      </c>
      <c r="AZ37" s="766">
        <v>4.6955561829999999</v>
      </c>
      <c r="BA37" s="766">
        <v>4.5081819999999997</v>
      </c>
      <c r="BB37" s="766">
        <v>5.275614</v>
      </c>
      <c r="BC37" s="767">
        <v>4.3890690000000001</v>
      </c>
      <c r="BD37" s="767">
        <v>4.7255479999999999</v>
      </c>
      <c r="BE37" s="767">
        <v>4.4972640000000004</v>
      </c>
      <c r="BF37" s="767">
        <v>4.0526720000000003</v>
      </c>
      <c r="BG37" s="767">
        <v>4.6294190000000004</v>
      </c>
      <c r="BH37" s="767">
        <v>5.0319500000000001</v>
      </c>
      <c r="BI37" s="767">
        <v>4.6613199999999999</v>
      </c>
      <c r="BJ37" s="767">
        <v>4.6547289999999997</v>
      </c>
      <c r="BK37" s="767">
        <v>5.5935540000000001</v>
      </c>
      <c r="BL37" s="767">
        <v>6.1993390000000002</v>
      </c>
      <c r="BM37" s="767">
        <v>5.9703090000000003</v>
      </c>
      <c r="BN37" s="767">
        <v>6.2387740000000003</v>
      </c>
      <c r="BO37" s="767">
        <v>5.439927</v>
      </c>
      <c r="BP37" s="767">
        <v>5.6910780000000001</v>
      </c>
      <c r="BQ37" s="767">
        <v>5.2703660000000001</v>
      </c>
      <c r="BR37" s="767">
        <v>4.7928730000000002</v>
      </c>
      <c r="BS37" s="767">
        <v>5.6573539999999998</v>
      </c>
      <c r="BT37" s="767">
        <v>6.33087</v>
      </c>
      <c r="BU37" s="767">
        <v>5.3652309999999996</v>
      </c>
      <c r="BV37" s="767">
        <v>5.0018440000000002</v>
      </c>
    </row>
    <row r="38" spans="1:74" ht="11.1" customHeight="1" x14ac:dyDescent="0.2">
      <c r="A38" s="545" t="s">
        <v>1336</v>
      </c>
      <c r="B38" s="546" t="s">
        <v>1371</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7.0880408000000006E-2</v>
      </c>
      <c r="AN38" s="766">
        <v>7.0934746000000007E-2</v>
      </c>
      <c r="AO38" s="766">
        <v>5.3449859000000002E-2</v>
      </c>
      <c r="AP38" s="766">
        <v>7.1262692000000002E-2</v>
      </c>
      <c r="AQ38" s="766">
        <v>8.6243027999999999E-2</v>
      </c>
      <c r="AR38" s="766">
        <v>7.6669017000000006E-2</v>
      </c>
      <c r="AS38" s="766">
        <v>8.6562612999999997E-2</v>
      </c>
      <c r="AT38" s="766">
        <v>9.0413389999999996E-2</v>
      </c>
      <c r="AU38" s="766">
        <v>7.9422402000000003E-2</v>
      </c>
      <c r="AV38" s="766">
        <v>5.2797102999999998E-2</v>
      </c>
      <c r="AW38" s="766">
        <v>7.9157121999999996E-2</v>
      </c>
      <c r="AX38" s="766">
        <v>0.10075574399999999</v>
      </c>
      <c r="AY38" s="766">
        <v>0.101682917</v>
      </c>
      <c r="AZ38" s="766">
        <v>8.7552916999999994E-2</v>
      </c>
      <c r="BA38" s="766">
        <v>5.0818799999999997E-2</v>
      </c>
      <c r="BB38" s="766">
        <v>6.1837400000000001E-2</v>
      </c>
      <c r="BC38" s="767">
        <v>9.4073100000000007E-2</v>
      </c>
      <c r="BD38" s="767">
        <v>7.5105000000000005E-2</v>
      </c>
      <c r="BE38" s="767">
        <v>8.8678300000000002E-2</v>
      </c>
      <c r="BF38" s="767">
        <v>5.3959399999999998E-2</v>
      </c>
      <c r="BG38" s="767">
        <v>4.623E-2</v>
      </c>
      <c r="BH38" s="767">
        <v>2.1920499999999999E-2</v>
      </c>
      <c r="BI38" s="767">
        <v>5.6806799999999998E-2</v>
      </c>
      <c r="BJ38" s="767">
        <v>5.3208900000000003E-2</v>
      </c>
      <c r="BK38" s="767">
        <v>8.4174899999999997E-2</v>
      </c>
      <c r="BL38" s="767">
        <v>7.26913E-2</v>
      </c>
      <c r="BM38" s="767">
        <v>5.4387400000000002E-2</v>
      </c>
      <c r="BN38" s="767">
        <v>7.3572100000000001E-2</v>
      </c>
      <c r="BO38" s="767">
        <v>8.9056200000000002E-2</v>
      </c>
      <c r="BP38" s="767">
        <v>8.2334699999999997E-2</v>
      </c>
      <c r="BQ38" s="767">
        <v>9.6301800000000007E-2</v>
      </c>
      <c r="BR38" s="767">
        <v>5.9751800000000001E-2</v>
      </c>
      <c r="BS38" s="767">
        <v>4.8609399999999997E-2</v>
      </c>
      <c r="BT38" s="767">
        <v>2.3246800000000001E-2</v>
      </c>
      <c r="BU38" s="767">
        <v>5.9694200000000003E-2</v>
      </c>
      <c r="BV38" s="767">
        <v>5.9833999999999998E-2</v>
      </c>
    </row>
    <row r="39" spans="1:74" ht="11.1" customHeight="1" x14ac:dyDescent="0.2">
      <c r="A39" s="545" t="s">
        <v>1337</v>
      </c>
      <c r="B39" s="546" t="s">
        <v>1271</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33.816798306000003</v>
      </c>
      <c r="AN39" s="766">
        <v>30.134315192999999</v>
      </c>
      <c r="AO39" s="766">
        <v>30.357223081000001</v>
      </c>
      <c r="AP39" s="766">
        <v>27.788396428999999</v>
      </c>
      <c r="AQ39" s="766">
        <v>28.469197286</v>
      </c>
      <c r="AR39" s="766">
        <v>29.919627105</v>
      </c>
      <c r="AS39" s="766">
        <v>33.903617844000003</v>
      </c>
      <c r="AT39" s="766">
        <v>34.585850405999999</v>
      </c>
      <c r="AU39" s="766">
        <v>29.593180624999999</v>
      </c>
      <c r="AV39" s="766">
        <v>28.329250050999999</v>
      </c>
      <c r="AW39" s="766">
        <v>30.690230612000001</v>
      </c>
      <c r="AX39" s="766">
        <v>32.936822378999999</v>
      </c>
      <c r="AY39" s="766">
        <v>33.537200558000002</v>
      </c>
      <c r="AZ39" s="766">
        <v>32.392517609999999</v>
      </c>
      <c r="BA39" s="766">
        <v>27.9971</v>
      </c>
      <c r="BB39" s="766">
        <v>26.335090000000001</v>
      </c>
      <c r="BC39" s="767">
        <v>29.014869999999998</v>
      </c>
      <c r="BD39" s="767">
        <v>30.570319999999999</v>
      </c>
      <c r="BE39" s="767">
        <v>34.378320000000002</v>
      </c>
      <c r="BF39" s="767">
        <v>33.163499999999999</v>
      </c>
      <c r="BG39" s="767">
        <v>27.97926</v>
      </c>
      <c r="BH39" s="767">
        <v>27.190249999999999</v>
      </c>
      <c r="BI39" s="767">
        <v>28.714310000000001</v>
      </c>
      <c r="BJ39" s="767">
        <v>31.77919</v>
      </c>
      <c r="BK39" s="767">
        <v>33.87538</v>
      </c>
      <c r="BL39" s="767">
        <v>29.513719999999999</v>
      </c>
      <c r="BM39" s="767">
        <v>28.85379</v>
      </c>
      <c r="BN39" s="767">
        <v>28.511220000000002</v>
      </c>
      <c r="BO39" s="767">
        <v>28.331119999999999</v>
      </c>
      <c r="BP39" s="767">
        <v>32.084980000000002</v>
      </c>
      <c r="BQ39" s="767">
        <v>35.967329999999997</v>
      </c>
      <c r="BR39" s="767">
        <v>34.480759999999997</v>
      </c>
      <c r="BS39" s="767">
        <v>28.702680000000001</v>
      </c>
      <c r="BT39" s="767">
        <v>27.494160000000001</v>
      </c>
      <c r="BU39" s="767">
        <v>28.88775</v>
      </c>
      <c r="BV39" s="767">
        <v>32.803449999999998</v>
      </c>
    </row>
    <row r="40" spans="1:74" ht="11.1" customHeight="1" x14ac:dyDescent="0.2">
      <c r="A40" s="545" t="s">
        <v>1338</v>
      </c>
      <c r="B40" s="546" t="s">
        <v>1372</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30.207102703</v>
      </c>
      <c r="AB40" s="766">
        <v>27.943676144000001</v>
      </c>
      <c r="AC40" s="766">
        <v>29.037631405999999</v>
      </c>
      <c r="AD40" s="766">
        <v>26.636721649999998</v>
      </c>
      <c r="AE40" s="766">
        <v>27.636104119999999</v>
      </c>
      <c r="AF40" s="766">
        <v>29.937958951999999</v>
      </c>
      <c r="AG40" s="766">
        <v>33.814194942999997</v>
      </c>
      <c r="AH40" s="766">
        <v>32.087276383999999</v>
      </c>
      <c r="AI40" s="766">
        <v>28.099952709</v>
      </c>
      <c r="AJ40" s="766">
        <v>28.430046786999998</v>
      </c>
      <c r="AK40" s="766">
        <v>29.557435031000001</v>
      </c>
      <c r="AL40" s="766">
        <v>32.172908456000002</v>
      </c>
      <c r="AM40" s="766">
        <v>32.749420000000001</v>
      </c>
      <c r="AN40" s="766">
        <v>31.186630000000001</v>
      </c>
      <c r="AO40" s="766">
        <v>30.530110000000001</v>
      </c>
      <c r="AP40" s="766">
        <v>26.91215</v>
      </c>
      <c r="AQ40" s="766">
        <v>27.403289999999998</v>
      </c>
      <c r="AR40" s="766">
        <v>28.762820000000001</v>
      </c>
      <c r="AS40" s="766">
        <v>32.223869999999998</v>
      </c>
      <c r="AT40" s="766">
        <v>32.167140000000003</v>
      </c>
      <c r="AU40" s="766">
        <v>27.791180000000001</v>
      </c>
      <c r="AV40" s="766">
        <v>27.85162</v>
      </c>
      <c r="AW40" s="766">
        <v>28.616689999999998</v>
      </c>
      <c r="AX40" s="766">
        <v>31.232320000000001</v>
      </c>
      <c r="AY40" s="766">
        <v>30.939609999999998</v>
      </c>
      <c r="AZ40" s="766">
        <v>28.98638</v>
      </c>
      <c r="BA40" s="766">
        <v>28.48283</v>
      </c>
      <c r="BB40" s="766">
        <v>25.330909999999999</v>
      </c>
      <c r="BC40" s="767">
        <v>26.573070000000001</v>
      </c>
      <c r="BD40" s="767">
        <v>28.143689999999999</v>
      </c>
      <c r="BE40" s="767">
        <v>32.275039999999997</v>
      </c>
      <c r="BF40" s="767">
        <v>30.936789999999998</v>
      </c>
      <c r="BG40" s="767">
        <v>26.347729999999999</v>
      </c>
      <c r="BH40" s="767">
        <v>26.415030000000002</v>
      </c>
      <c r="BI40" s="767">
        <v>26.602499999999999</v>
      </c>
      <c r="BJ40" s="767">
        <v>31.18412</v>
      </c>
      <c r="BK40" s="767">
        <v>30.768080000000001</v>
      </c>
      <c r="BL40" s="767">
        <v>26.237909999999999</v>
      </c>
      <c r="BM40" s="767">
        <v>28.068960000000001</v>
      </c>
      <c r="BN40" s="767">
        <v>25.88721</v>
      </c>
      <c r="BO40" s="767">
        <v>26.938369999999999</v>
      </c>
      <c r="BP40" s="767">
        <v>28.580749999999998</v>
      </c>
      <c r="BQ40" s="767">
        <v>32.362099999999998</v>
      </c>
      <c r="BR40" s="767">
        <v>31.20645</v>
      </c>
      <c r="BS40" s="767">
        <v>26.713149999999999</v>
      </c>
      <c r="BT40" s="767">
        <v>26.524159999999998</v>
      </c>
      <c r="BU40" s="767">
        <v>26.749009999999998</v>
      </c>
      <c r="BV40" s="767">
        <v>31.396789999999999</v>
      </c>
    </row>
    <row r="41" spans="1:74" ht="11.1" customHeight="1" x14ac:dyDescent="0.2">
      <c r="A41" s="565"/>
      <c r="B41" s="131" t="s">
        <v>1339</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360"/>
      <c r="BD41" s="360"/>
      <c r="BE41" s="360"/>
      <c r="BF41" s="360"/>
      <c r="BG41" s="360"/>
      <c r="BH41" s="360"/>
      <c r="BI41" s="360"/>
      <c r="BJ41" s="360"/>
      <c r="BK41" s="360"/>
      <c r="BL41" s="360"/>
      <c r="BM41" s="360"/>
      <c r="BN41" s="360"/>
      <c r="BO41" s="360"/>
      <c r="BP41" s="360"/>
      <c r="BQ41" s="360"/>
      <c r="BR41" s="360"/>
      <c r="BS41" s="360"/>
      <c r="BT41" s="360"/>
      <c r="BU41" s="360"/>
      <c r="BV41" s="360"/>
    </row>
    <row r="42" spans="1:74" ht="11.1" customHeight="1" x14ac:dyDescent="0.2">
      <c r="A42" s="545" t="s">
        <v>1340</v>
      </c>
      <c r="B42" s="546" t="s">
        <v>86</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3.6987970360000002</v>
      </c>
      <c r="AN42" s="766">
        <v>3.3592198209999999</v>
      </c>
      <c r="AO42" s="766">
        <v>3.3866239839999999</v>
      </c>
      <c r="AP42" s="766">
        <v>3.7750641040000001</v>
      </c>
      <c r="AQ42" s="766">
        <v>3.8059053509999998</v>
      </c>
      <c r="AR42" s="766">
        <v>5.1582601510000003</v>
      </c>
      <c r="AS42" s="766">
        <v>6.490205628</v>
      </c>
      <c r="AT42" s="766">
        <v>6.6795380949999998</v>
      </c>
      <c r="AU42" s="766">
        <v>5.9156523160000001</v>
      </c>
      <c r="AV42" s="766">
        <v>5.2490551339999998</v>
      </c>
      <c r="AW42" s="766">
        <v>3.987041552</v>
      </c>
      <c r="AX42" s="766">
        <v>5.0192000090000004</v>
      </c>
      <c r="AY42" s="766">
        <v>4.2733802519999999</v>
      </c>
      <c r="AZ42" s="766">
        <v>4.049044533</v>
      </c>
      <c r="BA42" s="766">
        <v>3.6849539999999998</v>
      </c>
      <c r="BB42" s="766">
        <v>3.964499</v>
      </c>
      <c r="BC42" s="767">
        <v>4.8219390000000004</v>
      </c>
      <c r="BD42" s="767">
        <v>5.6715840000000002</v>
      </c>
      <c r="BE42" s="767">
        <v>5.4627840000000001</v>
      </c>
      <c r="BF42" s="767">
        <v>5.6129519999999999</v>
      </c>
      <c r="BG42" s="767">
        <v>5.4599820000000001</v>
      </c>
      <c r="BH42" s="767">
        <v>5.5628679999999999</v>
      </c>
      <c r="BI42" s="767">
        <v>2.2601369999999998</v>
      </c>
      <c r="BJ42" s="767">
        <v>2.9237790000000001</v>
      </c>
      <c r="BK42" s="767">
        <v>3.9263710000000001</v>
      </c>
      <c r="BL42" s="767">
        <v>2.8671549999999999</v>
      </c>
      <c r="BM42" s="767">
        <v>3.8994610000000001</v>
      </c>
      <c r="BN42" s="767">
        <v>3.5292349999999999</v>
      </c>
      <c r="BO42" s="767">
        <v>5.9863559999999998</v>
      </c>
      <c r="BP42" s="767">
        <v>6.1419389999999998</v>
      </c>
      <c r="BQ42" s="767">
        <v>5.7700800000000001</v>
      </c>
      <c r="BR42" s="767">
        <v>5.9408459999999996</v>
      </c>
      <c r="BS42" s="767">
        <v>6.0754279999999996</v>
      </c>
      <c r="BT42" s="767">
        <v>6.2086370000000004</v>
      </c>
      <c r="BU42" s="767">
        <v>2.850447</v>
      </c>
      <c r="BV42" s="767">
        <v>3.631313</v>
      </c>
    </row>
    <row r="43" spans="1:74" ht="11.1" customHeight="1" x14ac:dyDescent="0.2">
      <c r="A43" s="545" t="s">
        <v>1341</v>
      </c>
      <c r="B43" s="546" t="s">
        <v>85</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3.6009591809999999</v>
      </c>
      <c r="AN43" s="766">
        <v>3.717157592</v>
      </c>
      <c r="AO43" s="766">
        <v>2.3894224510000002</v>
      </c>
      <c r="AP43" s="766">
        <v>2.1952918389999998</v>
      </c>
      <c r="AQ43" s="766">
        <v>2.4753295629999998</v>
      </c>
      <c r="AR43" s="766">
        <v>3.1904432420000002</v>
      </c>
      <c r="AS43" s="766">
        <v>4.0670083730000002</v>
      </c>
      <c r="AT43" s="766">
        <v>4.2599531449999999</v>
      </c>
      <c r="AU43" s="766">
        <v>3.4348972849999999</v>
      </c>
      <c r="AV43" s="766">
        <v>2.8226999699999999</v>
      </c>
      <c r="AW43" s="766">
        <v>2.459288468</v>
      </c>
      <c r="AX43" s="766">
        <v>2.0910676530000001</v>
      </c>
      <c r="AY43" s="766">
        <v>2.3491298349999998</v>
      </c>
      <c r="AZ43" s="766">
        <v>1.6028247950000001</v>
      </c>
      <c r="BA43" s="766">
        <v>1.878646</v>
      </c>
      <c r="BB43" s="766">
        <v>2.185835</v>
      </c>
      <c r="BC43" s="767">
        <v>1.680952</v>
      </c>
      <c r="BD43" s="767">
        <v>2.1480860000000002</v>
      </c>
      <c r="BE43" s="767">
        <v>3.1423239999999999</v>
      </c>
      <c r="BF43" s="767">
        <v>3.0379200000000002</v>
      </c>
      <c r="BG43" s="767">
        <v>2.3160289999999999</v>
      </c>
      <c r="BH43" s="767">
        <v>1.3740859999999999</v>
      </c>
      <c r="BI43" s="767">
        <v>2.20879</v>
      </c>
      <c r="BJ43" s="767">
        <v>2.4254820000000001</v>
      </c>
      <c r="BK43" s="767">
        <v>2.2304919999999999</v>
      </c>
      <c r="BL43" s="767">
        <v>1.3776740000000001</v>
      </c>
      <c r="BM43" s="767">
        <v>1.092023</v>
      </c>
      <c r="BN43" s="767">
        <v>1.954564</v>
      </c>
      <c r="BO43" s="767">
        <v>1.18537</v>
      </c>
      <c r="BP43" s="767">
        <v>2.0411419999999998</v>
      </c>
      <c r="BQ43" s="767">
        <v>3.1398700000000002</v>
      </c>
      <c r="BR43" s="767">
        <v>3.0991390000000001</v>
      </c>
      <c r="BS43" s="767">
        <v>1.8933610000000001</v>
      </c>
      <c r="BT43" s="767">
        <v>0.72522419999999999</v>
      </c>
      <c r="BU43" s="767">
        <v>1.6527529999999999</v>
      </c>
      <c r="BV43" s="767">
        <v>1.722685</v>
      </c>
    </row>
    <row r="44" spans="1:74" ht="11.1" customHeight="1" x14ac:dyDescent="0.2">
      <c r="A44" s="545" t="s">
        <v>1342</v>
      </c>
      <c r="B44" s="548" t="s">
        <v>88</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2.1737320000000002</v>
      </c>
      <c r="AX44" s="766">
        <v>2.9702799999999998</v>
      </c>
      <c r="AY44" s="766">
        <v>2.975994</v>
      </c>
      <c r="AZ44" s="766">
        <v>2.4916130000000001</v>
      </c>
      <c r="BA44" s="766">
        <v>2.82687</v>
      </c>
      <c r="BB44" s="766">
        <v>2.0251899999999998</v>
      </c>
      <c r="BC44" s="767">
        <v>2.73041</v>
      </c>
      <c r="BD44" s="767">
        <v>2.8111899999999999</v>
      </c>
      <c r="BE44" s="767">
        <v>2.9049</v>
      </c>
      <c r="BF44" s="767">
        <v>2.9049</v>
      </c>
      <c r="BG44" s="767">
        <v>2.8111899999999999</v>
      </c>
      <c r="BH44" s="767">
        <v>2.07856</v>
      </c>
      <c r="BI44" s="767">
        <v>2.6424500000000002</v>
      </c>
      <c r="BJ44" s="767">
        <v>2.9049</v>
      </c>
      <c r="BK44" s="767">
        <v>2.9049</v>
      </c>
      <c r="BL44" s="767">
        <v>2.62378</v>
      </c>
      <c r="BM44" s="767">
        <v>2.9049</v>
      </c>
      <c r="BN44" s="767">
        <v>1.99411</v>
      </c>
      <c r="BO44" s="767">
        <v>2.76905</v>
      </c>
      <c r="BP44" s="767">
        <v>2.8111899999999999</v>
      </c>
      <c r="BQ44" s="767">
        <v>2.9049</v>
      </c>
      <c r="BR44" s="767">
        <v>2.9049</v>
      </c>
      <c r="BS44" s="767">
        <v>2.8111899999999999</v>
      </c>
      <c r="BT44" s="767">
        <v>2.01362</v>
      </c>
      <c r="BU44" s="767">
        <v>2.6716600000000001</v>
      </c>
      <c r="BV44" s="767">
        <v>2.9049</v>
      </c>
    </row>
    <row r="45" spans="1:74" ht="11.1" customHeight="1" x14ac:dyDescent="0.2">
      <c r="A45" s="545" t="s">
        <v>1343</v>
      </c>
      <c r="B45" s="548" t="s">
        <v>1267</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0.75401026699999996</v>
      </c>
      <c r="AN45" s="766">
        <v>0.83719259000000001</v>
      </c>
      <c r="AO45" s="766">
        <v>1.418001013</v>
      </c>
      <c r="AP45" s="766">
        <v>1.4847154970000001</v>
      </c>
      <c r="AQ45" s="766">
        <v>1.3601179400000001</v>
      </c>
      <c r="AR45" s="766">
        <v>1.497964646</v>
      </c>
      <c r="AS45" s="766">
        <v>1.4958999799999999</v>
      </c>
      <c r="AT45" s="766">
        <v>1.404530864</v>
      </c>
      <c r="AU45" s="766">
        <v>1.0501681309999999</v>
      </c>
      <c r="AV45" s="766">
        <v>0.97845740199999998</v>
      </c>
      <c r="AW45" s="766">
        <v>0.83811502299999996</v>
      </c>
      <c r="AX45" s="766">
        <v>0.76867564399999999</v>
      </c>
      <c r="AY45" s="766">
        <v>0.83150766799999998</v>
      </c>
      <c r="AZ45" s="766">
        <v>0.84321074200000001</v>
      </c>
      <c r="BA45" s="766">
        <v>1.282144</v>
      </c>
      <c r="BB45" s="766">
        <v>1.3126150000000001</v>
      </c>
      <c r="BC45" s="767">
        <v>1.3080259999999999</v>
      </c>
      <c r="BD45" s="767">
        <v>1.3533649999999999</v>
      </c>
      <c r="BE45" s="767">
        <v>1.5513680000000001</v>
      </c>
      <c r="BF45" s="767">
        <v>1.4668939999999999</v>
      </c>
      <c r="BG45" s="767">
        <v>1.179243</v>
      </c>
      <c r="BH45" s="767">
        <v>1.06036</v>
      </c>
      <c r="BI45" s="767">
        <v>0.82829399999999997</v>
      </c>
      <c r="BJ45" s="767">
        <v>0.75865830000000001</v>
      </c>
      <c r="BK45" s="767">
        <v>0.83627940000000001</v>
      </c>
      <c r="BL45" s="767">
        <v>0.80924510000000005</v>
      </c>
      <c r="BM45" s="767">
        <v>1.2071339999999999</v>
      </c>
      <c r="BN45" s="767">
        <v>1.288883</v>
      </c>
      <c r="BO45" s="767">
        <v>0.9777382</v>
      </c>
      <c r="BP45" s="767">
        <v>1.2097309999999999</v>
      </c>
      <c r="BQ45" s="767">
        <v>1.4281140000000001</v>
      </c>
      <c r="BR45" s="767">
        <v>1.3578049999999999</v>
      </c>
      <c r="BS45" s="767">
        <v>1.077115</v>
      </c>
      <c r="BT45" s="767">
        <v>1.013852</v>
      </c>
      <c r="BU45" s="767">
        <v>0.75648420000000005</v>
      </c>
      <c r="BV45" s="767">
        <v>0.71879269999999995</v>
      </c>
    </row>
    <row r="46" spans="1:74" ht="11.1" customHeight="1" x14ac:dyDescent="0.2">
      <c r="A46" s="545" t="s">
        <v>1344</v>
      </c>
      <c r="B46" s="548" t="s">
        <v>1370</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0.61327547400000004</v>
      </c>
      <c r="AN46" s="766">
        <v>0.66331517299999998</v>
      </c>
      <c r="AO46" s="766">
        <v>0.805518344</v>
      </c>
      <c r="AP46" s="766">
        <v>0.90477234100000004</v>
      </c>
      <c r="AQ46" s="766">
        <v>0.93121790199999999</v>
      </c>
      <c r="AR46" s="766">
        <v>0.92863767500000005</v>
      </c>
      <c r="AS46" s="766">
        <v>0.90819515799999995</v>
      </c>
      <c r="AT46" s="766">
        <v>0.89643309199999999</v>
      </c>
      <c r="AU46" s="766">
        <v>0.85869997099999995</v>
      </c>
      <c r="AV46" s="766">
        <v>0.90869767300000004</v>
      </c>
      <c r="AW46" s="766">
        <v>0.75132355399999995</v>
      </c>
      <c r="AX46" s="766">
        <v>0.71029139399999996</v>
      </c>
      <c r="AY46" s="766">
        <v>0.79621986700000003</v>
      </c>
      <c r="AZ46" s="766">
        <v>0.81637670100000004</v>
      </c>
      <c r="BA46" s="766">
        <v>0.91322859999999995</v>
      </c>
      <c r="BB46" s="766">
        <v>1.0050840000000001</v>
      </c>
      <c r="BC46" s="767">
        <v>1.061609</v>
      </c>
      <c r="BD46" s="767">
        <v>0.97785960000000005</v>
      </c>
      <c r="BE46" s="767">
        <v>0.9697827</v>
      </c>
      <c r="BF46" s="767">
        <v>0.86369739999999995</v>
      </c>
      <c r="BG46" s="767">
        <v>0.88229840000000004</v>
      </c>
      <c r="BH46" s="767">
        <v>0.95970770000000005</v>
      </c>
      <c r="BI46" s="767">
        <v>0.79589509999999997</v>
      </c>
      <c r="BJ46" s="767">
        <v>0.98951540000000004</v>
      </c>
      <c r="BK46" s="767">
        <v>1.2123189999999999</v>
      </c>
      <c r="BL46" s="767">
        <v>1.2930550000000001</v>
      </c>
      <c r="BM46" s="767">
        <v>1.459287</v>
      </c>
      <c r="BN46" s="767">
        <v>1.4302349999999999</v>
      </c>
      <c r="BO46" s="767">
        <v>1.4553259999999999</v>
      </c>
      <c r="BP46" s="767">
        <v>1.3648400000000001</v>
      </c>
      <c r="BQ46" s="767">
        <v>1.3278989999999999</v>
      </c>
      <c r="BR46" s="767">
        <v>1.192755</v>
      </c>
      <c r="BS46" s="767">
        <v>1.2217020000000001</v>
      </c>
      <c r="BT46" s="767">
        <v>1.351648</v>
      </c>
      <c r="BU46" s="767">
        <v>1.189954</v>
      </c>
      <c r="BV46" s="767">
        <v>1.026189</v>
      </c>
    </row>
    <row r="47" spans="1:74" ht="11.1" customHeight="1" x14ac:dyDescent="0.2">
      <c r="A47" s="545" t="s">
        <v>1345</v>
      </c>
      <c r="B47" s="546" t="s">
        <v>1371</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-1.8982012999999999E-2</v>
      </c>
      <c r="AN47" s="766">
        <v>-2.9931171999999999E-2</v>
      </c>
      <c r="AO47" s="766">
        <v>-3.7006499999999999E-4</v>
      </c>
      <c r="AP47" s="766">
        <v>5.390008E-3</v>
      </c>
      <c r="AQ47" s="766">
        <v>1.3810925999999999E-2</v>
      </c>
      <c r="AR47" s="766">
        <v>7.7317260000000004E-3</v>
      </c>
      <c r="AS47" s="766">
        <v>3.0744964E-2</v>
      </c>
      <c r="AT47" s="766">
        <v>3.3968971000000001E-2</v>
      </c>
      <c r="AU47" s="766">
        <v>8.5545199999999995E-3</v>
      </c>
      <c r="AV47" s="766">
        <v>-1.1693820000000001E-3</v>
      </c>
      <c r="AW47" s="766">
        <v>-1.6066342000000001E-2</v>
      </c>
      <c r="AX47" s="766">
        <v>-2.7349449999999999E-3</v>
      </c>
      <c r="AY47" s="766">
        <v>-1.1871586E-2</v>
      </c>
      <c r="AZ47" s="766">
        <v>3.2551419999999999E-3</v>
      </c>
      <c r="BA47" s="766">
        <v>2.6635600000000001E-3</v>
      </c>
      <c r="BB47" s="766">
        <v>4.9527299999999998E-3</v>
      </c>
      <c r="BC47" s="767">
        <v>1.5795500000000001E-2</v>
      </c>
      <c r="BD47" s="767">
        <v>6.3737500000000001E-3</v>
      </c>
      <c r="BE47" s="767">
        <v>2.27634E-2</v>
      </c>
      <c r="BF47" s="767">
        <v>2.5070499999999999E-2</v>
      </c>
      <c r="BG47" s="767">
        <v>1.4916899999999999E-4</v>
      </c>
      <c r="BH47" s="767">
        <v>-3.8225199999999998E-3</v>
      </c>
      <c r="BI47" s="767">
        <v>-1.65036E-2</v>
      </c>
      <c r="BJ47" s="767">
        <v>-5.2128499999999998E-3</v>
      </c>
      <c r="BK47" s="767">
        <v>-1.04666E-2</v>
      </c>
      <c r="BL47" s="767">
        <v>1.5223400000000001E-3</v>
      </c>
      <c r="BM47" s="767">
        <v>2.9247600000000002E-3</v>
      </c>
      <c r="BN47" s="767">
        <v>4.4958699999999999E-3</v>
      </c>
      <c r="BO47" s="767">
        <v>1.8135800000000001E-2</v>
      </c>
      <c r="BP47" s="767">
        <v>7.5319100000000002E-3</v>
      </c>
      <c r="BQ47" s="767">
        <v>2.28521E-2</v>
      </c>
      <c r="BR47" s="767">
        <v>2.3934500000000001E-2</v>
      </c>
      <c r="BS47" s="767">
        <v>5.4377999999999996E-3</v>
      </c>
      <c r="BT47" s="767">
        <v>-2.38492E-3</v>
      </c>
      <c r="BU47" s="767">
        <v>-1.6196200000000001E-2</v>
      </c>
      <c r="BV47" s="767">
        <v>-5.0302699999999999E-3</v>
      </c>
    </row>
    <row r="48" spans="1:74" ht="11.1" customHeight="1" x14ac:dyDescent="0.2">
      <c r="A48" s="545" t="s">
        <v>1346</v>
      </c>
      <c r="B48" s="546" t="s">
        <v>1271</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11.626322945</v>
      </c>
      <c r="AN48" s="766">
        <v>11.233298004</v>
      </c>
      <c r="AO48" s="766">
        <v>10.965933726999999</v>
      </c>
      <c r="AP48" s="766">
        <v>10.428596789</v>
      </c>
      <c r="AQ48" s="766">
        <v>11.229960682</v>
      </c>
      <c r="AR48" s="766">
        <v>13.63702644</v>
      </c>
      <c r="AS48" s="766">
        <v>15.928111103000001</v>
      </c>
      <c r="AT48" s="766">
        <v>16.055956167000001</v>
      </c>
      <c r="AU48" s="766">
        <v>14.106768223</v>
      </c>
      <c r="AV48" s="766">
        <v>11.985435796999999</v>
      </c>
      <c r="AW48" s="766">
        <v>10.193434255</v>
      </c>
      <c r="AX48" s="766">
        <v>11.556779755000001</v>
      </c>
      <c r="AY48" s="766">
        <v>11.214360036</v>
      </c>
      <c r="AZ48" s="766">
        <v>9.8063249129999992</v>
      </c>
      <c r="BA48" s="766">
        <v>10.588509999999999</v>
      </c>
      <c r="BB48" s="766">
        <v>10.49818</v>
      </c>
      <c r="BC48" s="767">
        <v>11.618729999999999</v>
      </c>
      <c r="BD48" s="767">
        <v>12.96846</v>
      </c>
      <c r="BE48" s="767">
        <v>14.05392</v>
      </c>
      <c r="BF48" s="767">
        <v>13.911429999999999</v>
      </c>
      <c r="BG48" s="767">
        <v>12.64889</v>
      </c>
      <c r="BH48" s="767">
        <v>11.03176</v>
      </c>
      <c r="BI48" s="767">
        <v>8.7190630000000002</v>
      </c>
      <c r="BJ48" s="767">
        <v>9.9971219999999992</v>
      </c>
      <c r="BK48" s="767">
        <v>11.09989</v>
      </c>
      <c r="BL48" s="767">
        <v>8.9724319999999995</v>
      </c>
      <c r="BM48" s="767">
        <v>10.56573</v>
      </c>
      <c r="BN48" s="767">
        <v>10.20152</v>
      </c>
      <c r="BO48" s="767">
        <v>12.39198</v>
      </c>
      <c r="BP48" s="767">
        <v>13.576370000000001</v>
      </c>
      <c r="BQ48" s="767">
        <v>14.593719999999999</v>
      </c>
      <c r="BR48" s="767">
        <v>14.51938</v>
      </c>
      <c r="BS48" s="767">
        <v>13.08423</v>
      </c>
      <c r="BT48" s="767">
        <v>11.310600000000001</v>
      </c>
      <c r="BU48" s="767">
        <v>9.1051020000000005</v>
      </c>
      <c r="BV48" s="767">
        <v>9.9988489999999999</v>
      </c>
    </row>
    <row r="49" spans="1:74" ht="11.1" customHeight="1" x14ac:dyDescent="0.2">
      <c r="A49" s="545" t="s">
        <v>1347</v>
      </c>
      <c r="B49" s="546" t="s">
        <v>1372</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7.1803194230000003</v>
      </c>
      <c r="AB49" s="766">
        <v>6.6148854408000002</v>
      </c>
      <c r="AC49" s="766">
        <v>7.0869775651999998</v>
      </c>
      <c r="AD49" s="766">
        <v>7.5622917839000001</v>
      </c>
      <c r="AE49" s="766">
        <v>8.8803047225</v>
      </c>
      <c r="AF49" s="766">
        <v>10.321336294</v>
      </c>
      <c r="AG49" s="766">
        <v>11.714991917000001</v>
      </c>
      <c r="AH49" s="766">
        <v>11.458312488000001</v>
      </c>
      <c r="AI49" s="766">
        <v>10.318230029</v>
      </c>
      <c r="AJ49" s="766">
        <v>5.7685990878000002</v>
      </c>
      <c r="AK49" s="766">
        <v>5.3734853166000001</v>
      </c>
      <c r="AL49" s="766">
        <v>5.8007928067999996</v>
      </c>
      <c r="AM49" s="766">
        <v>6.2060750000000002</v>
      </c>
      <c r="AN49" s="766">
        <v>5.7559040000000001</v>
      </c>
      <c r="AO49" s="766">
        <v>6.2852050000000004</v>
      </c>
      <c r="AP49" s="766">
        <v>6.5771610000000003</v>
      </c>
      <c r="AQ49" s="766">
        <v>7.2182700000000004</v>
      </c>
      <c r="AR49" s="766">
        <v>9.3347160000000002</v>
      </c>
      <c r="AS49" s="766">
        <v>11.78726</v>
      </c>
      <c r="AT49" s="766">
        <v>12.31175</v>
      </c>
      <c r="AU49" s="766">
        <v>9.9369960000000006</v>
      </c>
      <c r="AV49" s="766">
        <v>7.5951570000000004</v>
      </c>
      <c r="AW49" s="766">
        <v>7.0215579999999997</v>
      </c>
      <c r="AX49" s="766">
        <v>7.695157</v>
      </c>
      <c r="AY49" s="766">
        <v>7.6286389999999997</v>
      </c>
      <c r="AZ49" s="766">
        <v>7.1580700000000004</v>
      </c>
      <c r="BA49" s="766">
        <v>7.1899660000000001</v>
      </c>
      <c r="BB49" s="766">
        <v>7.1906689999999998</v>
      </c>
      <c r="BC49" s="767">
        <v>8.8983240000000006</v>
      </c>
      <c r="BD49" s="767">
        <v>10.346109999999999</v>
      </c>
      <c r="BE49" s="767">
        <v>12.024710000000001</v>
      </c>
      <c r="BF49" s="767">
        <v>11.901009999999999</v>
      </c>
      <c r="BG49" s="767">
        <v>9.9380050000000004</v>
      </c>
      <c r="BH49" s="767">
        <v>8.0207429999999995</v>
      </c>
      <c r="BI49" s="767">
        <v>6.8712869999999997</v>
      </c>
      <c r="BJ49" s="767">
        <v>7.8867200000000004</v>
      </c>
      <c r="BK49" s="767">
        <v>7.8104779999999998</v>
      </c>
      <c r="BL49" s="767">
        <v>6.6633089999999999</v>
      </c>
      <c r="BM49" s="767">
        <v>7.43194</v>
      </c>
      <c r="BN49" s="767">
        <v>7.4728750000000002</v>
      </c>
      <c r="BO49" s="767">
        <v>8.9960159999999991</v>
      </c>
      <c r="BP49" s="767">
        <v>10.508139999999999</v>
      </c>
      <c r="BQ49" s="767">
        <v>12.23362</v>
      </c>
      <c r="BR49" s="767">
        <v>12.11622</v>
      </c>
      <c r="BS49" s="767">
        <v>10.168839999999999</v>
      </c>
      <c r="BT49" s="767">
        <v>8.1470260000000003</v>
      </c>
      <c r="BU49" s="767">
        <v>6.9924720000000002</v>
      </c>
      <c r="BV49" s="767">
        <v>8.0188629999999996</v>
      </c>
    </row>
    <row r="50" spans="1:74" ht="11.1" customHeight="1" x14ac:dyDescent="0.2">
      <c r="A50" s="565"/>
      <c r="B50" s="131" t="s">
        <v>1348</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360"/>
      <c r="BD50" s="360"/>
      <c r="BE50" s="360"/>
      <c r="BF50" s="360"/>
      <c r="BG50" s="360"/>
      <c r="BH50" s="360"/>
      <c r="BI50" s="360"/>
      <c r="BJ50" s="360"/>
      <c r="BK50" s="360"/>
      <c r="BL50" s="360"/>
      <c r="BM50" s="360"/>
      <c r="BN50" s="360"/>
      <c r="BO50" s="360"/>
      <c r="BP50" s="360"/>
      <c r="BQ50" s="360"/>
      <c r="BR50" s="360"/>
      <c r="BS50" s="360"/>
      <c r="BT50" s="360"/>
      <c r="BU50" s="360"/>
      <c r="BV50" s="360"/>
    </row>
    <row r="51" spans="1:74" ht="11.1" customHeight="1" x14ac:dyDescent="0.2">
      <c r="A51" s="545" t="s">
        <v>1349</v>
      </c>
      <c r="B51" s="546" t="s">
        <v>86</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6.4526182570000001</v>
      </c>
      <c r="AN51" s="766">
        <v>6.041506987</v>
      </c>
      <c r="AO51" s="766">
        <v>5.2114087019999999</v>
      </c>
      <c r="AP51" s="766">
        <v>3.3105570090000001</v>
      </c>
      <c r="AQ51" s="766">
        <v>2.7951399029999999</v>
      </c>
      <c r="AR51" s="766">
        <v>4.0670301970000002</v>
      </c>
      <c r="AS51" s="766">
        <v>7.219250948</v>
      </c>
      <c r="AT51" s="766">
        <v>8.7414245780000002</v>
      </c>
      <c r="AU51" s="766">
        <v>7.4682585440000002</v>
      </c>
      <c r="AV51" s="766">
        <v>7.6759651780000002</v>
      </c>
      <c r="AW51" s="766">
        <v>7.5444646610000001</v>
      </c>
      <c r="AX51" s="766">
        <v>7.6494366070000002</v>
      </c>
      <c r="AY51" s="766">
        <v>5.7368240190000002</v>
      </c>
      <c r="AZ51" s="766">
        <v>5.07938767</v>
      </c>
      <c r="BA51" s="766">
        <v>5.0877929999999996</v>
      </c>
      <c r="BB51" s="766">
        <v>2.7878799999999999</v>
      </c>
      <c r="BC51" s="767">
        <v>3.662048</v>
      </c>
      <c r="BD51" s="767">
        <v>4.2564760000000001</v>
      </c>
      <c r="BE51" s="767">
        <v>8.7325719999999993</v>
      </c>
      <c r="BF51" s="767">
        <v>9.3166510000000002</v>
      </c>
      <c r="BG51" s="767">
        <v>7.5894139999999997</v>
      </c>
      <c r="BH51" s="767">
        <v>7.4066720000000004</v>
      </c>
      <c r="BI51" s="767">
        <v>6.6855440000000002</v>
      </c>
      <c r="BJ51" s="767">
        <v>8.8354839999999992</v>
      </c>
      <c r="BK51" s="767">
        <v>5.395054</v>
      </c>
      <c r="BL51" s="767">
        <v>3.9361290000000002</v>
      </c>
      <c r="BM51" s="767">
        <v>4.6380800000000004</v>
      </c>
      <c r="BN51" s="767">
        <v>2.9633219999999998</v>
      </c>
      <c r="BO51" s="767">
        <v>2.6775250000000002</v>
      </c>
      <c r="BP51" s="767">
        <v>3.0007739999999998</v>
      </c>
      <c r="BQ51" s="767">
        <v>7.2031609999999997</v>
      </c>
      <c r="BR51" s="767">
        <v>8.2136259999999996</v>
      </c>
      <c r="BS51" s="767">
        <v>7.2017100000000003</v>
      </c>
      <c r="BT51" s="767">
        <v>7.0468080000000004</v>
      </c>
      <c r="BU51" s="767">
        <v>7.2027080000000003</v>
      </c>
      <c r="BV51" s="767">
        <v>8.5904740000000004</v>
      </c>
    </row>
    <row r="52" spans="1:74" ht="11.1" customHeight="1" x14ac:dyDescent="0.2">
      <c r="A52" s="545" t="s">
        <v>1350</v>
      </c>
      <c r="B52" s="546" t="s">
        <v>85</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0.80218220200000001</v>
      </c>
      <c r="AX52" s="766">
        <v>0.84053186499999999</v>
      </c>
      <c r="AY52" s="766">
        <v>0.54027245999999995</v>
      </c>
      <c r="AZ52" s="766">
        <v>0.46254534000000003</v>
      </c>
      <c r="BA52" s="766">
        <v>0.37726579999999998</v>
      </c>
      <c r="BB52" s="766">
        <v>0.18819569999999999</v>
      </c>
      <c r="BC52" s="767">
        <v>0.52929890000000002</v>
      </c>
      <c r="BD52" s="767">
        <v>0.43227080000000001</v>
      </c>
      <c r="BE52" s="767">
        <v>0.39850000000000002</v>
      </c>
      <c r="BF52" s="767">
        <v>0.57487129999999997</v>
      </c>
      <c r="BG52" s="767">
        <v>0.50094209999999995</v>
      </c>
      <c r="BH52" s="767">
        <v>0.55187920000000001</v>
      </c>
      <c r="BI52" s="767">
        <v>0.77801810000000005</v>
      </c>
      <c r="BJ52" s="767">
        <v>0.9447449</v>
      </c>
      <c r="BK52" s="767">
        <v>0.53734530000000003</v>
      </c>
      <c r="BL52" s="767">
        <v>0.56761760000000006</v>
      </c>
      <c r="BM52" s="767">
        <v>0.51084180000000001</v>
      </c>
      <c r="BN52" s="767">
        <v>0.17847099999999999</v>
      </c>
      <c r="BO52" s="767">
        <v>1.0705340000000001</v>
      </c>
      <c r="BP52" s="767">
        <v>0.71028179999999996</v>
      </c>
      <c r="BQ52" s="767">
        <v>0.62000230000000001</v>
      </c>
      <c r="BR52" s="767">
        <v>0.66664590000000001</v>
      </c>
      <c r="BS52" s="767">
        <v>0.62379229999999997</v>
      </c>
      <c r="BT52" s="767">
        <v>0.60254540000000001</v>
      </c>
      <c r="BU52" s="767">
        <v>0.80273499999999998</v>
      </c>
      <c r="BV52" s="767">
        <v>0.92982169999999997</v>
      </c>
    </row>
    <row r="53" spans="1:74" ht="11.1" customHeight="1" x14ac:dyDescent="0.2">
      <c r="A53" s="545" t="s">
        <v>1351</v>
      </c>
      <c r="B53" s="548" t="s">
        <v>88</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0.80096400000000001</v>
      </c>
      <c r="AX53" s="766">
        <v>1.110811</v>
      </c>
      <c r="AY53" s="766">
        <v>1.6895450000000001</v>
      </c>
      <c r="AZ53" s="766">
        <v>1.486059</v>
      </c>
      <c r="BA53" s="766">
        <v>1.70296</v>
      </c>
      <c r="BB53" s="766">
        <v>1.6468700000000001</v>
      </c>
      <c r="BC53" s="767">
        <v>0.82104999999999995</v>
      </c>
      <c r="BD53" s="767">
        <v>1.46987</v>
      </c>
      <c r="BE53" s="767">
        <v>1.65585</v>
      </c>
      <c r="BF53" s="767">
        <v>1.65585</v>
      </c>
      <c r="BG53" s="767">
        <v>1.6024400000000001</v>
      </c>
      <c r="BH53" s="767">
        <v>1.65585</v>
      </c>
      <c r="BI53" s="767">
        <v>1.6024400000000001</v>
      </c>
      <c r="BJ53" s="767">
        <v>1.65585</v>
      </c>
      <c r="BK53" s="767">
        <v>1.65585</v>
      </c>
      <c r="BL53" s="767">
        <v>1.4956100000000001</v>
      </c>
      <c r="BM53" s="767">
        <v>1.3162199999999999</v>
      </c>
      <c r="BN53" s="767">
        <v>0.85846999999999996</v>
      </c>
      <c r="BO53" s="767">
        <v>1.65585</v>
      </c>
      <c r="BP53" s="767">
        <v>1.6024400000000001</v>
      </c>
      <c r="BQ53" s="767">
        <v>1.65585</v>
      </c>
      <c r="BR53" s="767">
        <v>1.65585</v>
      </c>
      <c r="BS53" s="767">
        <v>1.6024400000000001</v>
      </c>
      <c r="BT53" s="767">
        <v>1.65585</v>
      </c>
      <c r="BU53" s="767">
        <v>0.79457</v>
      </c>
      <c r="BV53" s="767">
        <v>1.49013</v>
      </c>
    </row>
    <row r="54" spans="1:74" ht="11.1" customHeight="1" x14ac:dyDescent="0.2">
      <c r="A54" s="545" t="s">
        <v>1352</v>
      </c>
      <c r="B54" s="548" t="s">
        <v>1267</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1.3740179379999999</v>
      </c>
      <c r="AN54" s="766">
        <v>2.0466517319999999</v>
      </c>
      <c r="AO54" s="766">
        <v>3.708419734</v>
      </c>
      <c r="AP54" s="766">
        <v>4.0353878510000003</v>
      </c>
      <c r="AQ54" s="766">
        <v>4.2539672150000003</v>
      </c>
      <c r="AR54" s="766">
        <v>4.1023647499999996</v>
      </c>
      <c r="AS54" s="766">
        <v>3.7747968969999999</v>
      </c>
      <c r="AT54" s="766">
        <v>3.3215542669999998</v>
      </c>
      <c r="AU54" s="766">
        <v>2.4754578880000002</v>
      </c>
      <c r="AV54" s="766">
        <v>1.808196621</v>
      </c>
      <c r="AW54" s="766">
        <v>1.409795353</v>
      </c>
      <c r="AX54" s="766">
        <v>1.728407402</v>
      </c>
      <c r="AY54" s="766">
        <v>1.386428778</v>
      </c>
      <c r="AZ54" s="766">
        <v>0.92896261700000005</v>
      </c>
      <c r="BA54" s="766">
        <v>3.5865</v>
      </c>
      <c r="BB54" s="766">
        <v>3.7734040000000002</v>
      </c>
      <c r="BC54" s="767">
        <v>4.2035850000000003</v>
      </c>
      <c r="BD54" s="767">
        <v>3.829637</v>
      </c>
      <c r="BE54" s="767">
        <v>3.9168409999999998</v>
      </c>
      <c r="BF54" s="767">
        <v>3.4979879999999999</v>
      </c>
      <c r="BG54" s="767">
        <v>2.7197559999999998</v>
      </c>
      <c r="BH54" s="767">
        <v>1.8993709999999999</v>
      </c>
      <c r="BI54" s="767">
        <v>1.386258</v>
      </c>
      <c r="BJ54" s="767">
        <v>1.943336</v>
      </c>
      <c r="BK54" s="767">
        <v>1.3665400000000001</v>
      </c>
      <c r="BL54" s="767">
        <v>0.87303319999999995</v>
      </c>
      <c r="BM54" s="767">
        <v>3.378028</v>
      </c>
      <c r="BN54" s="767">
        <v>3.6216430000000002</v>
      </c>
      <c r="BO54" s="767">
        <v>3.9278</v>
      </c>
      <c r="BP54" s="767">
        <v>3.5289959999999998</v>
      </c>
      <c r="BQ54" s="767">
        <v>3.605067</v>
      </c>
      <c r="BR54" s="767">
        <v>3.2776670000000001</v>
      </c>
      <c r="BS54" s="767">
        <v>2.5695329999999998</v>
      </c>
      <c r="BT54" s="767">
        <v>1.843272</v>
      </c>
      <c r="BU54" s="767">
        <v>1.3366910000000001</v>
      </c>
      <c r="BV54" s="767">
        <v>1.8696839999999999</v>
      </c>
    </row>
    <row r="55" spans="1:74" ht="11.1" customHeight="1" x14ac:dyDescent="0.2">
      <c r="A55" s="545" t="s">
        <v>1353</v>
      </c>
      <c r="B55" s="548" t="s">
        <v>1370</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4.0903903880000003</v>
      </c>
      <c r="AN55" s="766">
        <v>4.3509070200000002</v>
      </c>
      <c r="AO55" s="766">
        <v>5.3577180029999996</v>
      </c>
      <c r="AP55" s="766">
        <v>5.8046486020000003</v>
      </c>
      <c r="AQ55" s="766">
        <v>6.1890603210000004</v>
      </c>
      <c r="AR55" s="766">
        <v>6.312894558</v>
      </c>
      <c r="AS55" s="766">
        <v>6.485183803</v>
      </c>
      <c r="AT55" s="766">
        <v>6.3174651629999996</v>
      </c>
      <c r="AU55" s="766">
        <v>5.6709376300000001</v>
      </c>
      <c r="AV55" s="766">
        <v>5.2926061740000003</v>
      </c>
      <c r="AW55" s="766">
        <v>4.0625317169999997</v>
      </c>
      <c r="AX55" s="766">
        <v>3.737481523</v>
      </c>
      <c r="AY55" s="766">
        <v>4.425093135</v>
      </c>
      <c r="AZ55" s="766">
        <v>4.7770486999999999</v>
      </c>
      <c r="BA55" s="766">
        <v>5.6636420000000003</v>
      </c>
      <c r="BB55" s="766">
        <v>5.9554349999999996</v>
      </c>
      <c r="BC55" s="767">
        <v>6.3233860000000002</v>
      </c>
      <c r="BD55" s="767">
        <v>6.5666789999999997</v>
      </c>
      <c r="BE55" s="767">
        <v>6.9476389999999997</v>
      </c>
      <c r="BF55" s="767">
        <v>6.6262480000000004</v>
      </c>
      <c r="BG55" s="767">
        <v>6.0055990000000001</v>
      </c>
      <c r="BH55" s="767">
        <v>5.5285349999999998</v>
      </c>
      <c r="BI55" s="767">
        <v>4.2317010000000002</v>
      </c>
      <c r="BJ55" s="767">
        <v>4.4191140000000004</v>
      </c>
      <c r="BK55" s="767">
        <v>4.4905970000000002</v>
      </c>
      <c r="BL55" s="767">
        <v>4.6530610000000001</v>
      </c>
      <c r="BM55" s="767">
        <v>5.8593630000000001</v>
      </c>
      <c r="BN55" s="767">
        <v>5.9828210000000004</v>
      </c>
      <c r="BO55" s="767">
        <v>6.8174989999999998</v>
      </c>
      <c r="BP55" s="767">
        <v>6.6259579999999998</v>
      </c>
      <c r="BQ55" s="767">
        <v>7.0069290000000004</v>
      </c>
      <c r="BR55" s="767">
        <v>6.7517360000000002</v>
      </c>
      <c r="BS55" s="767">
        <v>6.2621130000000003</v>
      </c>
      <c r="BT55" s="767">
        <v>5.7172619999999998</v>
      </c>
      <c r="BU55" s="767">
        <v>4.4348869999999998</v>
      </c>
      <c r="BV55" s="767">
        <v>4.4294349999999998</v>
      </c>
    </row>
    <row r="56" spans="1:74" ht="11.1" customHeight="1" x14ac:dyDescent="0.2">
      <c r="A56" s="545" t="s">
        <v>1354</v>
      </c>
      <c r="B56" s="546" t="s">
        <v>1371</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-7.3689602000000007E-2</v>
      </c>
      <c r="AN56" s="766">
        <v>-6.2724577000000004E-2</v>
      </c>
      <c r="AO56" s="766">
        <v>-3.1204949999999999E-2</v>
      </c>
      <c r="AP56" s="766">
        <v>0.11233223000000001</v>
      </c>
      <c r="AQ56" s="766">
        <v>2.7032069999999998E-2</v>
      </c>
      <c r="AR56" s="766">
        <v>7.0962447999999997E-2</v>
      </c>
      <c r="AS56" s="766">
        <v>6.2206057000000002E-2</v>
      </c>
      <c r="AT56" s="766">
        <v>0.11890758999999999</v>
      </c>
      <c r="AU56" s="766">
        <v>2.22715E-2</v>
      </c>
      <c r="AV56" s="766">
        <v>0.10309861200000001</v>
      </c>
      <c r="AW56" s="766">
        <v>-2.4103537000000001E-2</v>
      </c>
      <c r="AX56" s="766">
        <v>-7.6502916000000004E-2</v>
      </c>
      <c r="AY56" s="766">
        <v>-2.9283002999999998E-2</v>
      </c>
      <c r="AZ56" s="766">
        <v>2.3359017999999999E-2</v>
      </c>
      <c r="BA56" s="766">
        <v>-1.43921E-2</v>
      </c>
      <c r="BB56" s="766">
        <v>8.8956999999999994E-2</v>
      </c>
      <c r="BC56" s="767">
        <v>3.14059E-2</v>
      </c>
      <c r="BD56" s="767">
        <v>7.1255600000000002E-2</v>
      </c>
      <c r="BE56" s="767">
        <v>8.0651399999999998E-2</v>
      </c>
      <c r="BF56" s="767">
        <v>0.12693940000000001</v>
      </c>
      <c r="BG56" s="767">
        <v>2.9984199999999999E-2</v>
      </c>
      <c r="BH56" s="767">
        <v>0.1128378</v>
      </c>
      <c r="BI56" s="767">
        <v>-2.4354000000000001E-2</v>
      </c>
      <c r="BJ56" s="767">
        <v>-8.1864999999999993E-2</v>
      </c>
      <c r="BK56" s="767">
        <v>-2.9770100000000001E-2</v>
      </c>
      <c r="BL56" s="767">
        <v>1.89222E-3</v>
      </c>
      <c r="BM56" s="767">
        <v>-2.14437E-2</v>
      </c>
      <c r="BN56" s="767">
        <v>8.9812900000000001E-2</v>
      </c>
      <c r="BO56" s="767">
        <v>3.6704899999999999E-2</v>
      </c>
      <c r="BP56" s="767">
        <v>5.7808499999999999E-2</v>
      </c>
      <c r="BQ56" s="767">
        <v>6.48421E-2</v>
      </c>
      <c r="BR56" s="767">
        <v>0.1152088</v>
      </c>
      <c r="BS56" s="767">
        <v>2.64298E-2</v>
      </c>
      <c r="BT56" s="767">
        <v>0.1101763</v>
      </c>
      <c r="BU56" s="767">
        <v>-2.7049400000000001E-2</v>
      </c>
      <c r="BV56" s="767">
        <v>-6.4078399999999994E-2</v>
      </c>
    </row>
    <row r="57" spans="1:74" ht="11.1" customHeight="1" x14ac:dyDescent="0.2">
      <c r="A57" s="545" t="s">
        <v>1355</v>
      </c>
      <c r="B57" s="546" t="s">
        <v>1271</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14.296052956</v>
      </c>
      <c r="AN57" s="766">
        <v>14.174295314</v>
      </c>
      <c r="AO57" s="766">
        <v>15.951235413999999</v>
      </c>
      <c r="AP57" s="766">
        <v>15.010388176999999</v>
      </c>
      <c r="AQ57" s="766">
        <v>15.484297869000001</v>
      </c>
      <c r="AR57" s="766">
        <v>16.697462031000001</v>
      </c>
      <c r="AS57" s="766">
        <v>19.847450781999999</v>
      </c>
      <c r="AT57" s="766">
        <v>20.838914494000001</v>
      </c>
      <c r="AU57" s="766">
        <v>17.629895157</v>
      </c>
      <c r="AV57" s="766">
        <v>16.325493166000001</v>
      </c>
      <c r="AW57" s="766">
        <v>14.595834396000001</v>
      </c>
      <c r="AX57" s="766">
        <v>14.990165481</v>
      </c>
      <c r="AY57" s="766">
        <v>13.748880389</v>
      </c>
      <c r="AZ57" s="766">
        <v>12.757362345000001</v>
      </c>
      <c r="BA57" s="766">
        <v>16.403770000000002</v>
      </c>
      <c r="BB57" s="766">
        <v>14.44074</v>
      </c>
      <c r="BC57" s="767">
        <v>15.57077</v>
      </c>
      <c r="BD57" s="767">
        <v>16.626190000000001</v>
      </c>
      <c r="BE57" s="767">
        <v>21.732050000000001</v>
      </c>
      <c r="BF57" s="767">
        <v>21.798549999999999</v>
      </c>
      <c r="BG57" s="767">
        <v>18.448139999999999</v>
      </c>
      <c r="BH57" s="767">
        <v>17.155139999999999</v>
      </c>
      <c r="BI57" s="767">
        <v>14.659610000000001</v>
      </c>
      <c r="BJ57" s="767">
        <v>17.716660000000001</v>
      </c>
      <c r="BK57" s="767">
        <v>13.415620000000001</v>
      </c>
      <c r="BL57" s="767">
        <v>11.527340000000001</v>
      </c>
      <c r="BM57" s="767">
        <v>15.681089999999999</v>
      </c>
      <c r="BN57" s="767">
        <v>13.69454</v>
      </c>
      <c r="BO57" s="767">
        <v>16.18591</v>
      </c>
      <c r="BP57" s="767">
        <v>15.526260000000001</v>
      </c>
      <c r="BQ57" s="767">
        <v>20.155850000000001</v>
      </c>
      <c r="BR57" s="767">
        <v>20.680730000000001</v>
      </c>
      <c r="BS57" s="767">
        <v>18.286020000000001</v>
      </c>
      <c r="BT57" s="767">
        <v>16.975909999999999</v>
      </c>
      <c r="BU57" s="767">
        <v>14.54454</v>
      </c>
      <c r="BV57" s="767">
        <v>17.245470000000001</v>
      </c>
    </row>
    <row r="58" spans="1:74" ht="11.1" customHeight="1" x14ac:dyDescent="0.2">
      <c r="A58" s="566" t="s">
        <v>1356</v>
      </c>
      <c r="B58" s="568" t="s">
        <v>1372</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19.970136058000001</v>
      </c>
      <c r="AB58" s="569">
        <v>18.339624542999999</v>
      </c>
      <c r="AC58" s="569">
        <v>20.009126756000001</v>
      </c>
      <c r="AD58" s="569">
        <v>19.460090151999999</v>
      </c>
      <c r="AE58" s="569">
        <v>21.248194706</v>
      </c>
      <c r="AF58" s="569">
        <v>23.189482375000001</v>
      </c>
      <c r="AG58" s="569">
        <v>28.921433450999999</v>
      </c>
      <c r="AH58" s="569">
        <v>28.329182036999999</v>
      </c>
      <c r="AI58" s="569">
        <v>24.022497128000001</v>
      </c>
      <c r="AJ58" s="569">
        <v>22.365935273000002</v>
      </c>
      <c r="AK58" s="569">
        <v>20.641834842000002</v>
      </c>
      <c r="AL58" s="569">
        <v>20.804287992999999</v>
      </c>
      <c r="AM58" s="569">
        <v>20.78368</v>
      </c>
      <c r="AN58" s="569">
        <v>18.59938</v>
      </c>
      <c r="AO58" s="569">
        <v>20.45908</v>
      </c>
      <c r="AP58" s="569">
        <v>19.73807</v>
      </c>
      <c r="AQ58" s="569">
        <v>20.561889999999998</v>
      </c>
      <c r="AR58" s="569">
        <v>22.156580000000002</v>
      </c>
      <c r="AS58" s="569">
        <v>25.668060000000001</v>
      </c>
      <c r="AT58" s="569">
        <v>27.001830000000002</v>
      </c>
      <c r="AU58" s="569">
        <v>23.601669999999999</v>
      </c>
      <c r="AV58" s="569">
        <v>21.1934</v>
      </c>
      <c r="AW58" s="569">
        <v>19.841249999999999</v>
      </c>
      <c r="AX58" s="569">
        <v>20.556290000000001</v>
      </c>
      <c r="AY58" s="569">
        <v>19.932189999999999</v>
      </c>
      <c r="AZ58" s="569">
        <v>18.81176</v>
      </c>
      <c r="BA58" s="569">
        <v>19.316579999999998</v>
      </c>
      <c r="BB58" s="569">
        <v>18.75243</v>
      </c>
      <c r="BC58" s="570">
        <v>20.732980000000001</v>
      </c>
      <c r="BD58" s="570">
        <v>21.675170000000001</v>
      </c>
      <c r="BE58" s="570">
        <v>25.864550000000001</v>
      </c>
      <c r="BF58" s="570">
        <v>26.035689999999999</v>
      </c>
      <c r="BG58" s="570">
        <v>22.79055</v>
      </c>
      <c r="BH58" s="570">
        <v>20.941389999999998</v>
      </c>
      <c r="BI58" s="570">
        <v>18.619199999999999</v>
      </c>
      <c r="BJ58" s="570">
        <v>20.422129999999999</v>
      </c>
      <c r="BK58" s="570">
        <v>19.812329999999999</v>
      </c>
      <c r="BL58" s="570">
        <v>17.112269999999999</v>
      </c>
      <c r="BM58" s="570">
        <v>19.599710000000002</v>
      </c>
      <c r="BN58" s="570">
        <v>19.047190000000001</v>
      </c>
      <c r="BO58" s="570">
        <v>20.974620000000002</v>
      </c>
      <c r="BP58" s="570">
        <v>22.09872</v>
      </c>
      <c r="BQ58" s="570">
        <v>26.121179999999999</v>
      </c>
      <c r="BR58" s="570">
        <v>26.3582</v>
      </c>
      <c r="BS58" s="570">
        <v>23.190940000000001</v>
      </c>
      <c r="BT58" s="570">
        <v>21.109480000000001</v>
      </c>
      <c r="BU58" s="570">
        <v>18.795909999999999</v>
      </c>
      <c r="BV58" s="570">
        <v>20.632100000000001</v>
      </c>
    </row>
    <row r="59" spans="1:74" ht="10.5" customHeight="1" x14ac:dyDescent="0.2">
      <c r="A59" s="565"/>
      <c r="B59" s="860" t="s">
        <v>1375</v>
      </c>
      <c r="C59" s="861"/>
      <c r="D59" s="861"/>
      <c r="E59" s="861"/>
      <c r="F59" s="861"/>
      <c r="G59" s="861"/>
      <c r="H59" s="861"/>
      <c r="I59" s="861"/>
      <c r="J59" s="861"/>
      <c r="K59" s="861"/>
      <c r="L59" s="861"/>
      <c r="M59" s="861"/>
      <c r="N59" s="861"/>
      <c r="O59" s="861"/>
      <c r="P59" s="861"/>
      <c r="Q59" s="861"/>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2">
      <c r="A60" s="565"/>
      <c r="B60" s="862" t="s">
        <v>1376</v>
      </c>
      <c r="C60" s="861"/>
      <c r="D60" s="861"/>
      <c r="E60" s="861"/>
      <c r="F60" s="861"/>
      <c r="G60" s="861"/>
      <c r="H60" s="861"/>
      <c r="I60" s="861"/>
      <c r="J60" s="861"/>
      <c r="K60" s="861"/>
      <c r="L60" s="861"/>
      <c r="M60" s="861"/>
      <c r="N60" s="861"/>
      <c r="O60" s="861"/>
      <c r="P60" s="861"/>
      <c r="Q60" s="861"/>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2">
      <c r="A61" s="572"/>
      <c r="B61" s="856" t="s">
        <v>1377</v>
      </c>
      <c r="C61" s="857"/>
      <c r="D61" s="857"/>
      <c r="E61" s="857"/>
      <c r="F61" s="857"/>
      <c r="G61" s="857"/>
      <c r="H61" s="857"/>
      <c r="I61" s="857"/>
      <c r="J61" s="857"/>
      <c r="K61" s="857"/>
      <c r="L61" s="857"/>
      <c r="M61" s="857"/>
      <c r="N61" s="857"/>
      <c r="O61" s="857"/>
      <c r="P61" s="857"/>
      <c r="Q61" s="857"/>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2">
      <c r="A62" s="572"/>
      <c r="B62" s="856" t="s">
        <v>1378</v>
      </c>
      <c r="C62" s="857"/>
      <c r="D62" s="857"/>
      <c r="E62" s="857"/>
      <c r="F62" s="857"/>
      <c r="G62" s="857"/>
      <c r="H62" s="857"/>
      <c r="I62" s="857"/>
      <c r="J62" s="857"/>
      <c r="K62" s="857"/>
      <c r="L62" s="857"/>
      <c r="M62" s="857"/>
      <c r="N62" s="857"/>
      <c r="O62" s="857"/>
      <c r="P62" s="857"/>
      <c r="Q62" s="857"/>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2">
      <c r="A63" s="572"/>
      <c r="B63" s="856" t="s">
        <v>1379</v>
      </c>
      <c r="C63" s="857"/>
      <c r="D63" s="857"/>
      <c r="E63" s="857"/>
      <c r="F63" s="857"/>
      <c r="G63" s="857"/>
      <c r="H63" s="857"/>
      <c r="I63" s="857"/>
      <c r="J63" s="857"/>
      <c r="K63" s="857"/>
      <c r="L63" s="857"/>
      <c r="M63" s="857"/>
      <c r="N63" s="857"/>
      <c r="O63" s="857"/>
      <c r="P63" s="857"/>
      <c r="Q63" s="857"/>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2">
      <c r="A64" s="572"/>
      <c r="B64" s="856" t="s">
        <v>1380</v>
      </c>
      <c r="C64" s="857"/>
      <c r="D64" s="857"/>
      <c r="E64" s="857"/>
      <c r="F64" s="857"/>
      <c r="G64" s="857"/>
      <c r="H64" s="857"/>
      <c r="I64" s="857"/>
      <c r="J64" s="857"/>
      <c r="K64" s="857"/>
      <c r="L64" s="857"/>
      <c r="M64" s="857"/>
      <c r="N64" s="857"/>
      <c r="O64" s="857"/>
      <c r="P64" s="857"/>
      <c r="Q64" s="857"/>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2">
      <c r="A65" s="572"/>
      <c r="B65" s="856" t="s">
        <v>1381</v>
      </c>
      <c r="C65" s="857"/>
      <c r="D65" s="857"/>
      <c r="E65" s="857"/>
      <c r="F65" s="857"/>
      <c r="G65" s="857"/>
      <c r="H65" s="857"/>
      <c r="I65" s="857"/>
      <c r="J65" s="857"/>
      <c r="K65" s="857"/>
      <c r="L65" s="857"/>
      <c r="M65" s="857"/>
      <c r="N65" s="857"/>
      <c r="O65" s="857"/>
      <c r="P65" s="857"/>
      <c r="Q65" s="857"/>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
      <c r="A66" s="572"/>
      <c r="B66" s="552" t="s">
        <v>1382</v>
      </c>
      <c r="C66" s="553"/>
      <c r="D66" s="553"/>
      <c r="E66" s="553"/>
      <c r="F66" s="553"/>
      <c r="G66" s="553"/>
      <c r="H66" s="553"/>
      <c r="I66" s="553"/>
      <c r="J66" s="553"/>
      <c r="K66" s="553"/>
      <c r="L66" s="553"/>
      <c r="M66" s="553"/>
      <c r="N66" s="553"/>
      <c r="O66" s="553"/>
      <c r="P66" s="553"/>
      <c r="Q66" s="553"/>
    </row>
    <row r="67" spans="1:74" ht="10.5" customHeight="1" x14ac:dyDescent="0.2">
      <c r="A67" s="572"/>
      <c r="B67" s="806" t="s">
        <v>1383</v>
      </c>
      <c r="C67" s="807"/>
      <c r="D67" s="807"/>
      <c r="E67" s="807"/>
      <c r="F67" s="807"/>
      <c r="G67" s="807"/>
      <c r="H67" s="807"/>
      <c r="I67" s="807"/>
      <c r="J67" s="807"/>
      <c r="K67" s="807"/>
      <c r="L67" s="807"/>
      <c r="M67" s="807"/>
      <c r="N67" s="807"/>
      <c r="O67" s="807"/>
      <c r="P67" s="807"/>
      <c r="Q67" s="803"/>
    </row>
    <row r="68" spans="1:74" ht="10.5" customHeight="1" x14ac:dyDescent="0.2">
      <c r="A68" s="572"/>
      <c r="B68" s="815" t="s">
        <v>954</v>
      </c>
      <c r="C68" s="803"/>
      <c r="D68" s="803"/>
      <c r="E68" s="803"/>
      <c r="F68" s="803"/>
      <c r="G68" s="803"/>
      <c r="H68" s="803"/>
      <c r="I68" s="803"/>
      <c r="J68" s="803"/>
      <c r="K68" s="803"/>
      <c r="L68" s="803"/>
      <c r="M68" s="803"/>
      <c r="N68" s="803"/>
      <c r="O68" s="803"/>
      <c r="P68" s="803"/>
      <c r="Q68" s="803"/>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topLeftCell="A4" workbookViewId="0"/>
  </sheetViews>
  <sheetFormatPr defaultColWidth="8.5703125" defaultRowHeight="12.75" x14ac:dyDescent="0.2"/>
  <cols>
    <col min="1" max="1" width="13.42578125" style="306" customWidth="1"/>
    <col min="2" max="2" width="90" style="306" customWidth="1"/>
    <col min="3" max="16384" width="8.5703125" style="306"/>
  </cols>
  <sheetData>
    <row r="1" spans="1:18" x14ac:dyDescent="0.2">
      <c r="A1" s="306" t="s">
        <v>516</v>
      </c>
    </row>
    <row r="6" spans="1:18" ht="15.75" x14ac:dyDescent="0.25">
      <c r="B6" s="307" t="str">
        <f>"Short-Term Energy Outlook, "&amp;Dates!D1</f>
        <v>Short-Term Energy Outlook, May 2020</v>
      </c>
    </row>
    <row r="8" spans="1:18" ht="15" customHeight="1" x14ac:dyDescent="0.2">
      <c r="A8" s="308"/>
      <c r="B8" s="309" t="s">
        <v>241</v>
      </c>
      <c r="C8" s="310"/>
      <c r="D8" s="310"/>
      <c r="E8" s="310"/>
      <c r="F8" s="310"/>
      <c r="G8" s="310"/>
      <c r="H8" s="310"/>
      <c r="I8" s="310"/>
      <c r="J8" s="310"/>
      <c r="K8" s="310"/>
      <c r="L8" s="310"/>
      <c r="M8" s="310"/>
      <c r="N8" s="310"/>
      <c r="O8" s="310"/>
      <c r="P8" s="310"/>
      <c r="Q8" s="310"/>
      <c r="R8" s="310"/>
    </row>
    <row r="9" spans="1:18" ht="15" customHeight="1" x14ac:dyDescent="0.2">
      <c r="A9" s="308"/>
      <c r="B9" s="309" t="s">
        <v>1019</v>
      </c>
      <c r="C9" s="310"/>
      <c r="D9" s="310"/>
      <c r="E9" s="310"/>
      <c r="F9" s="310"/>
      <c r="G9" s="310"/>
      <c r="H9" s="310"/>
      <c r="I9" s="310"/>
      <c r="J9" s="310"/>
      <c r="K9" s="310"/>
      <c r="L9" s="310"/>
      <c r="M9" s="310"/>
      <c r="N9" s="310"/>
      <c r="O9" s="310"/>
      <c r="P9" s="310"/>
      <c r="Q9" s="310"/>
      <c r="R9" s="310"/>
    </row>
    <row r="10" spans="1:18" ht="15" customHeight="1" x14ac:dyDescent="0.2">
      <c r="A10" s="308"/>
      <c r="B10" s="309" t="s">
        <v>926</v>
      </c>
      <c r="C10" s="311"/>
      <c r="D10" s="311"/>
      <c r="E10" s="311"/>
      <c r="F10" s="311"/>
      <c r="G10" s="311"/>
      <c r="H10" s="311"/>
      <c r="I10" s="311"/>
      <c r="J10" s="311"/>
      <c r="K10" s="311"/>
      <c r="L10" s="311"/>
      <c r="M10" s="311"/>
      <c r="N10" s="311"/>
      <c r="O10" s="311"/>
      <c r="P10" s="311"/>
      <c r="Q10" s="311"/>
      <c r="R10" s="311"/>
    </row>
    <row r="11" spans="1:18" ht="15" customHeight="1" x14ac:dyDescent="0.2">
      <c r="A11" s="308"/>
      <c r="B11" s="309" t="s">
        <v>927</v>
      </c>
      <c r="C11" s="311"/>
      <c r="D11" s="311"/>
      <c r="E11" s="311"/>
      <c r="F11" s="311"/>
      <c r="G11" s="311"/>
      <c r="H11" s="311"/>
      <c r="I11" s="311"/>
      <c r="J11" s="311"/>
      <c r="K11" s="311"/>
      <c r="L11" s="311"/>
      <c r="M11" s="311"/>
      <c r="N11" s="311"/>
      <c r="O11" s="311"/>
      <c r="P11" s="311"/>
      <c r="Q11" s="311"/>
      <c r="R11" s="311"/>
    </row>
    <row r="12" spans="1:18" ht="15" customHeight="1" x14ac:dyDescent="0.2">
      <c r="A12" s="308"/>
      <c r="B12" s="309" t="s">
        <v>702</v>
      </c>
      <c r="C12" s="311"/>
      <c r="D12" s="311"/>
      <c r="E12" s="311"/>
      <c r="F12" s="311"/>
      <c r="G12" s="311"/>
      <c r="H12" s="311"/>
      <c r="I12" s="311"/>
      <c r="J12" s="311"/>
      <c r="K12" s="311"/>
      <c r="L12" s="311"/>
      <c r="M12" s="311"/>
      <c r="N12" s="311"/>
      <c r="O12" s="311"/>
      <c r="P12" s="311"/>
      <c r="Q12" s="311"/>
      <c r="R12" s="311"/>
    </row>
    <row r="13" spans="1:18" ht="15" customHeight="1" x14ac:dyDescent="0.2">
      <c r="A13" s="308"/>
      <c r="B13" s="309" t="s">
        <v>956</v>
      </c>
      <c r="C13" s="311"/>
      <c r="D13" s="311"/>
      <c r="E13" s="311"/>
      <c r="F13" s="311"/>
      <c r="G13" s="311"/>
      <c r="H13" s="311"/>
      <c r="I13" s="311"/>
      <c r="J13" s="311"/>
      <c r="K13" s="311"/>
      <c r="L13" s="311"/>
      <c r="M13" s="311"/>
      <c r="N13" s="311"/>
      <c r="O13" s="311"/>
      <c r="P13" s="311"/>
      <c r="Q13" s="311"/>
      <c r="R13" s="311"/>
    </row>
    <row r="14" spans="1:18" ht="15" customHeight="1" x14ac:dyDescent="0.2">
      <c r="A14" s="308"/>
      <c r="B14" s="309" t="s">
        <v>928</v>
      </c>
      <c r="C14" s="312"/>
      <c r="D14" s="312"/>
      <c r="E14" s="312"/>
      <c r="F14" s="312"/>
      <c r="G14" s="312"/>
      <c r="H14" s="312"/>
      <c r="I14" s="312"/>
      <c r="J14" s="312"/>
      <c r="K14" s="312"/>
      <c r="L14" s="312"/>
      <c r="M14" s="312"/>
      <c r="N14" s="312"/>
      <c r="O14" s="312"/>
      <c r="P14" s="312"/>
      <c r="Q14" s="312"/>
      <c r="R14" s="312"/>
    </row>
    <row r="15" spans="1:18" ht="15" customHeight="1" x14ac:dyDescent="0.2">
      <c r="A15" s="308"/>
      <c r="B15" s="309" t="s">
        <v>1013</v>
      </c>
      <c r="C15" s="313"/>
      <c r="D15" s="313"/>
      <c r="E15" s="313"/>
      <c r="F15" s="313"/>
      <c r="G15" s="313"/>
      <c r="H15" s="313"/>
      <c r="I15" s="313"/>
      <c r="J15" s="313"/>
      <c r="K15" s="313"/>
      <c r="L15" s="313"/>
      <c r="M15" s="313"/>
      <c r="N15" s="313"/>
      <c r="O15" s="313"/>
      <c r="P15" s="313"/>
      <c r="Q15" s="313"/>
      <c r="R15" s="313"/>
    </row>
    <row r="16" spans="1:18" ht="15" customHeight="1" x14ac:dyDescent="0.2">
      <c r="A16" s="308"/>
      <c r="B16" s="309" t="s">
        <v>813</v>
      </c>
      <c r="C16" s="311"/>
      <c r="D16" s="311"/>
      <c r="E16" s="311"/>
      <c r="F16" s="311"/>
      <c r="G16" s="311"/>
      <c r="H16" s="311"/>
      <c r="I16" s="311"/>
      <c r="J16" s="311"/>
      <c r="K16" s="311"/>
      <c r="L16" s="311"/>
      <c r="M16" s="311"/>
      <c r="N16" s="311"/>
      <c r="O16" s="311"/>
      <c r="P16" s="311"/>
      <c r="Q16" s="311"/>
      <c r="R16" s="311"/>
    </row>
    <row r="17" spans="1:18" ht="15" customHeight="1" x14ac:dyDescent="0.2">
      <c r="A17" s="308"/>
      <c r="B17" s="309" t="s">
        <v>243</v>
      </c>
      <c r="C17" s="314"/>
      <c r="D17" s="314"/>
      <c r="E17" s="314"/>
      <c r="F17" s="314"/>
      <c r="G17" s="314"/>
      <c r="H17" s="314"/>
      <c r="I17" s="314"/>
      <c r="J17" s="314"/>
      <c r="K17" s="314"/>
      <c r="L17" s="314"/>
      <c r="M17" s="314"/>
      <c r="N17" s="314"/>
      <c r="O17" s="314"/>
      <c r="P17" s="314"/>
      <c r="Q17" s="314"/>
      <c r="R17" s="314"/>
    </row>
    <row r="18" spans="1:18" ht="15" customHeight="1" x14ac:dyDescent="0.2">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
      <c r="A19" s="308"/>
      <c r="B19" s="309" t="s">
        <v>244</v>
      </c>
      <c r="C19" s="316"/>
      <c r="D19" s="316"/>
      <c r="E19" s="316"/>
      <c r="F19" s="316"/>
      <c r="G19" s="316"/>
      <c r="H19" s="316"/>
      <c r="I19" s="316"/>
      <c r="J19" s="316"/>
      <c r="K19" s="316"/>
      <c r="L19" s="316"/>
      <c r="M19" s="316"/>
      <c r="N19" s="316"/>
      <c r="O19" s="316"/>
      <c r="P19" s="316"/>
      <c r="Q19" s="316"/>
      <c r="R19" s="316"/>
    </row>
    <row r="20" spans="1:18" ht="15" customHeight="1" x14ac:dyDescent="0.2">
      <c r="A20" s="308"/>
      <c r="B20" s="309" t="s">
        <v>826</v>
      </c>
      <c r="C20" s="311"/>
      <c r="D20" s="311"/>
      <c r="E20" s="311"/>
      <c r="F20" s="311"/>
      <c r="G20" s="311"/>
      <c r="H20" s="311"/>
      <c r="I20" s="311"/>
      <c r="J20" s="311"/>
      <c r="K20" s="311"/>
      <c r="L20" s="311"/>
      <c r="M20" s="311"/>
      <c r="N20" s="311"/>
      <c r="O20" s="311"/>
      <c r="P20" s="311"/>
      <c r="Q20" s="311"/>
      <c r="R20" s="311"/>
    </row>
    <row r="21" spans="1:18" ht="15" customHeight="1" x14ac:dyDescent="0.2">
      <c r="A21" s="308"/>
      <c r="B21" s="315" t="s">
        <v>814</v>
      </c>
      <c r="C21" s="317"/>
      <c r="D21" s="317"/>
      <c r="E21" s="317"/>
      <c r="F21" s="317"/>
      <c r="G21" s="317"/>
      <c r="H21" s="317"/>
      <c r="I21" s="317"/>
      <c r="J21" s="317"/>
      <c r="K21" s="317"/>
      <c r="L21" s="317"/>
      <c r="M21" s="317"/>
      <c r="N21" s="317"/>
      <c r="O21" s="317"/>
      <c r="P21" s="317"/>
      <c r="Q21" s="317"/>
      <c r="R21" s="317"/>
    </row>
    <row r="22" spans="1:18" ht="15" customHeight="1" x14ac:dyDescent="0.2">
      <c r="A22" s="308"/>
      <c r="B22" s="315" t="s">
        <v>815</v>
      </c>
      <c r="C22" s="311"/>
      <c r="D22" s="311"/>
      <c r="E22" s="311"/>
      <c r="F22" s="311"/>
      <c r="G22" s="311"/>
      <c r="H22" s="311"/>
      <c r="I22" s="311"/>
      <c r="J22" s="311"/>
      <c r="K22" s="311"/>
      <c r="L22" s="311"/>
      <c r="M22" s="311"/>
      <c r="N22" s="311"/>
      <c r="O22" s="311"/>
      <c r="P22" s="311"/>
      <c r="Q22" s="311"/>
      <c r="R22" s="311"/>
    </row>
    <row r="23" spans="1:18" ht="15" customHeight="1" x14ac:dyDescent="0.2">
      <c r="A23" s="308"/>
      <c r="B23" s="315" t="s">
        <v>1389</v>
      </c>
      <c r="C23" s="311"/>
      <c r="D23" s="311"/>
      <c r="E23" s="311"/>
      <c r="F23" s="311"/>
      <c r="G23" s="311"/>
      <c r="H23" s="311"/>
      <c r="I23" s="311"/>
      <c r="J23" s="311"/>
      <c r="K23" s="311"/>
      <c r="L23" s="311"/>
      <c r="M23" s="311"/>
      <c r="N23" s="311"/>
      <c r="O23" s="311"/>
      <c r="P23" s="311"/>
      <c r="Q23" s="311"/>
      <c r="R23" s="311"/>
    </row>
    <row r="24" spans="1:18" ht="15" customHeight="1" x14ac:dyDescent="0.2">
      <c r="A24" s="308"/>
      <c r="B24" s="315" t="s">
        <v>1390</v>
      </c>
      <c r="C24" s="311"/>
      <c r="D24" s="311"/>
      <c r="E24" s="311"/>
      <c r="F24" s="311"/>
      <c r="G24" s="311"/>
      <c r="H24" s="311"/>
      <c r="I24" s="311"/>
      <c r="J24" s="311"/>
      <c r="K24" s="311"/>
      <c r="L24" s="311"/>
      <c r="M24" s="311"/>
      <c r="N24" s="311"/>
      <c r="O24" s="311"/>
      <c r="P24" s="311"/>
      <c r="Q24" s="311"/>
      <c r="R24" s="311"/>
    </row>
    <row r="25" spans="1:18" ht="15" customHeight="1" x14ac:dyDescent="0.2">
      <c r="A25" s="308"/>
      <c r="B25" s="309" t="s">
        <v>1131</v>
      </c>
      <c r="C25" s="318"/>
      <c r="D25" s="318"/>
      <c r="E25" s="318"/>
      <c r="F25" s="318"/>
      <c r="G25" s="318"/>
      <c r="H25" s="318"/>
      <c r="I25" s="318"/>
      <c r="J25" s="311"/>
      <c r="K25" s="311"/>
      <c r="L25" s="311"/>
      <c r="M25" s="311"/>
      <c r="N25" s="311"/>
      <c r="O25" s="311"/>
      <c r="P25" s="311"/>
      <c r="Q25" s="311"/>
      <c r="R25" s="311"/>
    </row>
    <row r="26" spans="1:18" ht="15" customHeight="1" x14ac:dyDescent="0.2">
      <c r="A26" s="308"/>
      <c r="B26" s="309" t="s">
        <v>1083</v>
      </c>
      <c r="C26" s="318"/>
      <c r="D26" s="318"/>
      <c r="E26" s="318"/>
      <c r="F26" s="318"/>
      <c r="G26" s="318"/>
      <c r="H26" s="318"/>
      <c r="I26" s="318"/>
      <c r="J26" s="311"/>
      <c r="K26" s="311"/>
      <c r="L26" s="311"/>
      <c r="M26" s="311"/>
      <c r="N26" s="311"/>
      <c r="O26" s="311"/>
      <c r="P26" s="311"/>
      <c r="Q26" s="311"/>
      <c r="R26" s="311"/>
    </row>
    <row r="27" spans="1:18" ht="15" customHeight="1" x14ac:dyDescent="0.3">
      <c r="A27" s="308"/>
      <c r="B27" s="309" t="s">
        <v>103</v>
      </c>
      <c r="C27" s="311"/>
      <c r="D27" s="311"/>
      <c r="E27" s="311"/>
      <c r="F27" s="311"/>
      <c r="G27" s="311"/>
      <c r="H27" s="311"/>
      <c r="I27" s="311"/>
      <c r="J27" s="311"/>
      <c r="K27" s="311"/>
      <c r="L27" s="311"/>
      <c r="M27" s="311"/>
      <c r="N27" s="311"/>
      <c r="O27" s="311"/>
      <c r="P27" s="311"/>
      <c r="Q27" s="311"/>
      <c r="R27" s="311"/>
    </row>
    <row r="28" spans="1:18" ht="15" customHeight="1" x14ac:dyDescent="0.2">
      <c r="A28" s="308"/>
      <c r="B28" s="315" t="s">
        <v>245</v>
      </c>
      <c r="C28" s="311"/>
      <c r="D28" s="311"/>
      <c r="E28" s="311"/>
      <c r="F28" s="311"/>
      <c r="G28" s="311"/>
      <c r="H28" s="311"/>
      <c r="I28" s="311"/>
      <c r="J28" s="311"/>
      <c r="K28" s="311"/>
      <c r="L28" s="311"/>
      <c r="M28" s="311"/>
      <c r="N28" s="311"/>
      <c r="O28" s="311"/>
      <c r="P28" s="311"/>
      <c r="Q28" s="311"/>
      <c r="R28" s="311"/>
    </row>
    <row r="29" spans="1:18" ht="15" customHeight="1" x14ac:dyDescent="0.2">
      <c r="A29" s="308"/>
      <c r="B29" s="315" t="s">
        <v>246</v>
      </c>
      <c r="C29" s="319"/>
      <c r="D29" s="319"/>
      <c r="E29" s="319"/>
      <c r="F29" s="319"/>
      <c r="G29" s="319"/>
      <c r="H29" s="319"/>
      <c r="I29" s="319"/>
      <c r="J29" s="319"/>
      <c r="K29" s="319"/>
      <c r="L29" s="319"/>
      <c r="M29" s="319"/>
      <c r="N29" s="319"/>
      <c r="O29" s="319"/>
      <c r="P29" s="319"/>
      <c r="Q29" s="319"/>
      <c r="R29" s="319"/>
    </row>
    <row r="30" spans="1:18" x14ac:dyDescent="0.2">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B6" sqref="BB6:BB46"/>
    </sheetView>
  </sheetViews>
  <sheetFormatPr defaultColWidth="11" defaultRowHeight="11.25" x14ac:dyDescent="0.2"/>
  <cols>
    <col min="1" max="1" width="12.42578125" style="575" customWidth="1"/>
    <col min="2" max="2" width="28.5703125" style="575" customWidth="1"/>
    <col min="3" max="55" width="6.5703125" style="575" customWidth="1"/>
    <col min="56" max="58" width="6.5703125" style="169" customWidth="1"/>
    <col min="59" max="74" width="6.5703125" style="575" customWidth="1"/>
    <col min="75" max="16384" width="11" style="575"/>
  </cols>
  <sheetData>
    <row r="1" spans="1:74" ht="12.75" customHeight="1" x14ac:dyDescent="0.2">
      <c r="A1" s="794" t="s">
        <v>812</v>
      </c>
      <c r="B1" s="573" t="s">
        <v>373</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2">
      <c r="A2" s="795"/>
      <c r="B2" s="532" t="str">
        <f>"U.S. Energy Information Administration  |  Short-Term Energy Outlook  - "&amp;Dates!D1</f>
        <v>U.S. Energy Information Administration  |  Short-Term Energy Outlook  - May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799">
        <f>Dates!D3</f>
        <v>2016</v>
      </c>
      <c r="D3" s="800"/>
      <c r="E3" s="800"/>
      <c r="F3" s="800"/>
      <c r="G3" s="800"/>
      <c r="H3" s="800"/>
      <c r="I3" s="800"/>
      <c r="J3" s="800"/>
      <c r="K3" s="800"/>
      <c r="L3" s="800"/>
      <c r="M3" s="800"/>
      <c r="N3" s="859"/>
      <c r="O3" s="799">
        <f>C3+1</f>
        <v>2017</v>
      </c>
      <c r="P3" s="800"/>
      <c r="Q3" s="800"/>
      <c r="R3" s="800"/>
      <c r="S3" s="800"/>
      <c r="T3" s="800"/>
      <c r="U3" s="800"/>
      <c r="V3" s="800"/>
      <c r="W3" s="800"/>
      <c r="X3" s="800"/>
      <c r="Y3" s="800"/>
      <c r="Z3" s="859"/>
      <c r="AA3" s="799">
        <f>O3+1</f>
        <v>2018</v>
      </c>
      <c r="AB3" s="800"/>
      <c r="AC3" s="800"/>
      <c r="AD3" s="800"/>
      <c r="AE3" s="800"/>
      <c r="AF3" s="800"/>
      <c r="AG3" s="800"/>
      <c r="AH3" s="800"/>
      <c r="AI3" s="800"/>
      <c r="AJ3" s="800"/>
      <c r="AK3" s="800"/>
      <c r="AL3" s="859"/>
      <c r="AM3" s="799">
        <f>AA3+1</f>
        <v>2019</v>
      </c>
      <c r="AN3" s="800"/>
      <c r="AO3" s="800"/>
      <c r="AP3" s="800"/>
      <c r="AQ3" s="800"/>
      <c r="AR3" s="800"/>
      <c r="AS3" s="800"/>
      <c r="AT3" s="800"/>
      <c r="AU3" s="800"/>
      <c r="AV3" s="800"/>
      <c r="AW3" s="800"/>
      <c r="AX3" s="859"/>
      <c r="AY3" s="799">
        <f>AM3+1</f>
        <v>2020</v>
      </c>
      <c r="AZ3" s="800"/>
      <c r="BA3" s="800"/>
      <c r="BB3" s="800"/>
      <c r="BC3" s="800"/>
      <c r="BD3" s="800"/>
      <c r="BE3" s="800"/>
      <c r="BF3" s="800"/>
      <c r="BG3" s="800"/>
      <c r="BH3" s="800"/>
      <c r="BI3" s="800"/>
      <c r="BJ3" s="859"/>
      <c r="BK3" s="799">
        <f>AY3+1</f>
        <v>2021</v>
      </c>
      <c r="BL3" s="800"/>
      <c r="BM3" s="800"/>
      <c r="BN3" s="800"/>
      <c r="BO3" s="800"/>
      <c r="BP3" s="800"/>
      <c r="BQ3" s="800"/>
      <c r="BR3" s="800"/>
      <c r="BS3" s="800"/>
      <c r="BT3" s="800"/>
      <c r="BU3" s="800"/>
      <c r="BV3" s="859"/>
    </row>
    <row r="4" spans="1:74" s="169" customFormat="1" ht="12.75" customHeight="1" x14ac:dyDescent="0.2">
      <c r="A4" s="132"/>
      <c r="B4" s="578"/>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2" customHeight="1" x14ac:dyDescent="0.2">
      <c r="A5" s="579"/>
      <c r="B5" s="170" t="s">
        <v>362</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470</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1.2962339999999999E-2</v>
      </c>
      <c r="P6" s="270">
        <v>1.1413680000000001E-2</v>
      </c>
      <c r="Q6" s="270">
        <v>1.2780089999999999E-2</v>
      </c>
      <c r="R6" s="270">
        <v>1.235662E-2</v>
      </c>
      <c r="S6" s="270">
        <v>1.199398E-2</v>
      </c>
      <c r="T6" s="270">
        <v>1.182715E-2</v>
      </c>
      <c r="U6" s="270">
        <v>1.264668E-2</v>
      </c>
      <c r="V6" s="270">
        <v>1.2557240000000001E-2</v>
      </c>
      <c r="W6" s="270">
        <v>1.2267109999999999E-2</v>
      </c>
      <c r="X6" s="270">
        <v>1.118569E-2</v>
      </c>
      <c r="Y6" s="270">
        <v>1.2020019999999999E-2</v>
      </c>
      <c r="Z6" s="270">
        <v>1.2722280000000001E-2</v>
      </c>
      <c r="AA6" s="270">
        <v>1.221121E-2</v>
      </c>
      <c r="AB6" s="270">
        <v>1.15993E-2</v>
      </c>
      <c r="AC6" s="270">
        <v>1.244288E-2</v>
      </c>
      <c r="AD6" s="270">
        <v>1.081494E-2</v>
      </c>
      <c r="AE6" s="270">
        <v>1.2587340000000001E-2</v>
      </c>
      <c r="AF6" s="270">
        <v>1.1833659999999999E-2</v>
      </c>
      <c r="AG6" s="270">
        <v>1.24689E-2</v>
      </c>
      <c r="AH6" s="270">
        <v>1.2445629999999999E-2</v>
      </c>
      <c r="AI6" s="270">
        <v>1.2089219999999999E-2</v>
      </c>
      <c r="AJ6" s="270">
        <v>1.159017E-2</v>
      </c>
      <c r="AK6" s="270">
        <v>1.211597E-2</v>
      </c>
      <c r="AL6" s="270">
        <v>1.286063E-2</v>
      </c>
      <c r="AM6" s="270">
        <v>1.2578239999999999E-2</v>
      </c>
      <c r="AN6" s="270">
        <v>1.1555559999999999E-2</v>
      </c>
      <c r="AO6" s="270">
        <v>1.269994E-2</v>
      </c>
      <c r="AP6" s="270">
        <v>1.1051729999999999E-2</v>
      </c>
      <c r="AQ6" s="270">
        <v>1.194253E-2</v>
      </c>
      <c r="AR6" s="270">
        <v>1.211226E-2</v>
      </c>
      <c r="AS6" s="270">
        <v>1.256676E-2</v>
      </c>
      <c r="AT6" s="270">
        <v>1.2571239999999999E-2</v>
      </c>
      <c r="AU6" s="270">
        <v>1.2354220000000001E-2</v>
      </c>
      <c r="AV6" s="270">
        <v>1.129527E-2</v>
      </c>
      <c r="AW6" s="270">
        <v>9.7517200000000002E-3</v>
      </c>
      <c r="AX6" s="270">
        <v>1.1476699999999999E-2</v>
      </c>
      <c r="AY6" s="270">
        <v>1.1099481E-2</v>
      </c>
      <c r="AZ6" s="270">
        <v>1.0142616E-2</v>
      </c>
      <c r="BA6" s="270">
        <v>1.3345299999999999E-2</v>
      </c>
      <c r="BB6" s="270">
        <v>1.1242E-2</v>
      </c>
      <c r="BC6" s="356">
        <v>1.1514399999999999E-2</v>
      </c>
      <c r="BD6" s="356">
        <v>1.2187699999999999E-2</v>
      </c>
      <c r="BE6" s="356">
        <v>1.29807E-2</v>
      </c>
      <c r="BF6" s="356">
        <v>1.30808E-2</v>
      </c>
      <c r="BG6" s="356">
        <v>1.2816900000000001E-2</v>
      </c>
      <c r="BH6" s="356">
        <v>1.13346E-2</v>
      </c>
      <c r="BI6" s="356">
        <v>9.9731300000000002E-3</v>
      </c>
      <c r="BJ6" s="356">
        <v>1.18239E-2</v>
      </c>
      <c r="BK6" s="356">
        <v>1.0427799999999999E-2</v>
      </c>
      <c r="BL6" s="356">
        <v>9.3971200000000001E-3</v>
      </c>
      <c r="BM6" s="356">
        <v>1.24134E-2</v>
      </c>
      <c r="BN6" s="356">
        <v>1.00179E-2</v>
      </c>
      <c r="BO6" s="356">
        <v>1.24855E-2</v>
      </c>
      <c r="BP6" s="356">
        <v>1.19603E-2</v>
      </c>
      <c r="BQ6" s="356">
        <v>1.2726299999999999E-2</v>
      </c>
      <c r="BR6" s="356">
        <v>1.2870700000000001E-2</v>
      </c>
      <c r="BS6" s="356">
        <v>1.26204E-2</v>
      </c>
      <c r="BT6" s="356">
        <v>1.1445200000000001E-2</v>
      </c>
      <c r="BU6" s="356">
        <v>9.8973099999999994E-3</v>
      </c>
      <c r="BV6" s="356">
        <v>1.1329000000000001E-2</v>
      </c>
    </row>
    <row r="7" spans="1:74" ht="12" customHeight="1" x14ac:dyDescent="0.2">
      <c r="A7" s="580" t="s">
        <v>768</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0.24395202199999999</v>
      </c>
      <c r="P7" s="270">
        <v>0.21877485999999999</v>
      </c>
      <c r="Q7" s="270">
        <v>0.27141817699999998</v>
      </c>
      <c r="R7" s="270">
        <v>0.26933893800000003</v>
      </c>
      <c r="S7" s="270">
        <v>0.29869918499999998</v>
      </c>
      <c r="T7" s="270">
        <v>0.28027908299999998</v>
      </c>
      <c r="U7" s="270">
        <v>0.243777827</v>
      </c>
      <c r="V7" s="270">
        <v>0.20198242699999999</v>
      </c>
      <c r="W7" s="270">
        <v>0.17562528399999999</v>
      </c>
      <c r="X7" s="270">
        <v>0.16220811299999999</v>
      </c>
      <c r="Y7" s="270">
        <v>0.182029472</v>
      </c>
      <c r="Z7" s="270">
        <v>0.203938227</v>
      </c>
      <c r="AA7" s="270">
        <v>0.22725423</v>
      </c>
      <c r="AB7" s="270">
        <v>0.22572193800000001</v>
      </c>
      <c r="AC7" s="270">
        <v>0.234447557</v>
      </c>
      <c r="AD7" s="270">
        <v>0.254820771</v>
      </c>
      <c r="AE7" s="270">
        <v>0.27602051900000002</v>
      </c>
      <c r="AF7" s="270">
        <v>0.25037990599999999</v>
      </c>
      <c r="AG7" s="270">
        <v>0.22762663699999999</v>
      </c>
      <c r="AH7" s="270">
        <v>0.19945310399999999</v>
      </c>
      <c r="AI7" s="270">
        <v>0.173519747</v>
      </c>
      <c r="AJ7" s="270">
        <v>0.176858127</v>
      </c>
      <c r="AK7" s="270">
        <v>0.19829213500000001</v>
      </c>
      <c r="AL7" s="270">
        <v>0.20621366899999999</v>
      </c>
      <c r="AM7" s="270">
        <v>0.21929842499999999</v>
      </c>
      <c r="AN7" s="270">
        <v>0.19776018200000001</v>
      </c>
      <c r="AO7" s="270">
        <v>0.23146876499999999</v>
      </c>
      <c r="AP7" s="270">
        <v>0.23096230600000001</v>
      </c>
      <c r="AQ7" s="270">
        <v>0.27251309899999998</v>
      </c>
      <c r="AR7" s="270">
        <v>0.239900272</v>
      </c>
      <c r="AS7" s="270">
        <v>0.215029521</v>
      </c>
      <c r="AT7" s="270">
        <v>0.190616125</v>
      </c>
      <c r="AU7" s="270">
        <v>0.14776661699999999</v>
      </c>
      <c r="AV7" s="270">
        <v>0.14745552100000001</v>
      </c>
      <c r="AW7" s="270">
        <v>0.18585154200000001</v>
      </c>
      <c r="AX7" s="270">
        <v>0.20109502900000001</v>
      </c>
      <c r="AY7" s="270">
        <v>0.220019878</v>
      </c>
      <c r="AZ7" s="270">
        <v>0.22995599999999999</v>
      </c>
      <c r="BA7" s="270">
        <v>0.22886190000000001</v>
      </c>
      <c r="BB7" s="270">
        <v>0.22552469999999999</v>
      </c>
      <c r="BC7" s="356">
        <v>0.28313519999999998</v>
      </c>
      <c r="BD7" s="356">
        <v>0.25845390000000001</v>
      </c>
      <c r="BE7" s="356">
        <v>0.23716419999999999</v>
      </c>
      <c r="BF7" s="356">
        <v>0.20869660000000001</v>
      </c>
      <c r="BG7" s="356">
        <v>0.16541649999999999</v>
      </c>
      <c r="BH7" s="356">
        <v>0.1577382</v>
      </c>
      <c r="BI7" s="356">
        <v>0.1905483</v>
      </c>
      <c r="BJ7" s="356">
        <v>0.2213077</v>
      </c>
      <c r="BK7" s="356">
        <v>0.23007320000000001</v>
      </c>
      <c r="BL7" s="356">
        <v>0.2086626</v>
      </c>
      <c r="BM7" s="356">
        <v>0.2273271</v>
      </c>
      <c r="BN7" s="356">
        <v>0.23899090000000001</v>
      </c>
      <c r="BO7" s="356">
        <v>0.25539440000000002</v>
      </c>
      <c r="BP7" s="356">
        <v>0.25130669999999999</v>
      </c>
      <c r="BQ7" s="356">
        <v>0.22932549999999999</v>
      </c>
      <c r="BR7" s="356">
        <v>0.1989599</v>
      </c>
      <c r="BS7" s="356">
        <v>0.15494910000000001</v>
      </c>
      <c r="BT7" s="356">
        <v>0.1535118</v>
      </c>
      <c r="BU7" s="356">
        <v>0.18467349999999999</v>
      </c>
      <c r="BV7" s="356">
        <v>0.2238068</v>
      </c>
    </row>
    <row r="8" spans="1:74" ht="12" customHeight="1" x14ac:dyDescent="0.2">
      <c r="A8" s="579" t="s">
        <v>769</v>
      </c>
      <c r="B8" s="581" t="s">
        <v>1072</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2.1174293970000001E-2</v>
      </c>
      <c r="P8" s="270">
        <v>2.5031704416999999E-2</v>
      </c>
      <c r="Q8" s="270">
        <v>4.1130894416999998E-2</v>
      </c>
      <c r="R8" s="270">
        <v>4.4714346007999999E-2</v>
      </c>
      <c r="S8" s="270">
        <v>5.2746120238000002E-2</v>
      </c>
      <c r="T8" s="270">
        <v>5.5758582786000002E-2</v>
      </c>
      <c r="U8" s="270">
        <v>5.0756232173000002E-2</v>
      </c>
      <c r="V8" s="270">
        <v>4.8927266546999998E-2</v>
      </c>
      <c r="W8" s="270">
        <v>4.6125634254E-2</v>
      </c>
      <c r="X8" s="270">
        <v>4.2435252743000001E-2</v>
      </c>
      <c r="Y8" s="270">
        <v>2.9243235276E-2</v>
      </c>
      <c r="Z8" s="270">
        <v>2.7698411836000001E-2</v>
      </c>
      <c r="AA8" s="270">
        <v>3.0290884816999999E-2</v>
      </c>
      <c r="AB8" s="270">
        <v>3.5587146051000003E-2</v>
      </c>
      <c r="AC8" s="270">
        <v>4.6148963974999999E-2</v>
      </c>
      <c r="AD8" s="270">
        <v>5.5300103184999998E-2</v>
      </c>
      <c r="AE8" s="270">
        <v>6.2535297010999996E-2</v>
      </c>
      <c r="AF8" s="270">
        <v>6.7692382437000001E-2</v>
      </c>
      <c r="AG8" s="270">
        <v>6.1647008277000002E-2</v>
      </c>
      <c r="AH8" s="270">
        <v>6.1114907610999997E-2</v>
      </c>
      <c r="AI8" s="270">
        <v>5.4457144088000002E-2</v>
      </c>
      <c r="AJ8" s="270">
        <v>4.5385697667999998E-2</v>
      </c>
      <c r="AK8" s="270">
        <v>3.4189473679E-2</v>
      </c>
      <c r="AL8" s="270">
        <v>2.8399284739999999E-2</v>
      </c>
      <c r="AM8" s="270">
        <v>3.3340753574000001E-2</v>
      </c>
      <c r="AN8" s="270">
        <v>3.4927210680000001E-2</v>
      </c>
      <c r="AO8" s="270">
        <v>5.3915476024999999E-2</v>
      </c>
      <c r="AP8" s="270">
        <v>6.2380904046000003E-2</v>
      </c>
      <c r="AQ8" s="270">
        <v>6.5621777216000002E-2</v>
      </c>
      <c r="AR8" s="270">
        <v>7.3062325881999998E-2</v>
      </c>
      <c r="AS8" s="270">
        <v>7.4527050688999993E-2</v>
      </c>
      <c r="AT8" s="270">
        <v>7.1971056350999998E-2</v>
      </c>
      <c r="AU8" s="270">
        <v>6.1617398782000003E-2</v>
      </c>
      <c r="AV8" s="270">
        <v>5.5984949651000003E-2</v>
      </c>
      <c r="AW8" s="270">
        <v>3.9934837660999999E-2</v>
      </c>
      <c r="AX8" s="270">
        <v>3.1881500744999999E-2</v>
      </c>
      <c r="AY8" s="270">
        <v>4.1607213886999998E-2</v>
      </c>
      <c r="AZ8" s="270">
        <v>5.1644651455000003E-2</v>
      </c>
      <c r="BA8" s="270">
        <v>6.3488799999999998E-2</v>
      </c>
      <c r="BB8" s="270">
        <v>7.3430999999999996E-2</v>
      </c>
      <c r="BC8" s="356">
        <v>7.8361600000000003E-2</v>
      </c>
      <c r="BD8" s="356">
        <v>8.8084399999999993E-2</v>
      </c>
      <c r="BE8" s="356">
        <v>9.1942300000000005E-2</v>
      </c>
      <c r="BF8" s="356">
        <v>8.88264E-2</v>
      </c>
      <c r="BG8" s="356">
        <v>7.8692200000000004E-2</v>
      </c>
      <c r="BH8" s="356">
        <v>6.86977E-2</v>
      </c>
      <c r="BI8" s="356">
        <v>4.98532E-2</v>
      </c>
      <c r="BJ8" s="356">
        <v>4.6192299999999999E-2</v>
      </c>
      <c r="BK8" s="356">
        <v>5.5194800000000002E-2</v>
      </c>
      <c r="BL8" s="356">
        <v>6.5616800000000003E-2</v>
      </c>
      <c r="BM8" s="356">
        <v>8.3234100000000005E-2</v>
      </c>
      <c r="BN8" s="356">
        <v>9.5479999999999995E-2</v>
      </c>
      <c r="BO8" s="356">
        <v>0.10615090000000001</v>
      </c>
      <c r="BP8" s="356">
        <v>0.11632869999999999</v>
      </c>
      <c r="BQ8" s="356">
        <v>0.11954149999999999</v>
      </c>
      <c r="BR8" s="356">
        <v>0.1177579</v>
      </c>
      <c r="BS8" s="356">
        <v>0.10269300000000001</v>
      </c>
      <c r="BT8" s="356">
        <v>9.0976699999999994E-2</v>
      </c>
      <c r="BU8" s="356">
        <v>6.6940399999999997E-2</v>
      </c>
      <c r="BV8" s="356">
        <v>5.68064E-2</v>
      </c>
    </row>
    <row r="9" spans="1:74" ht="12" customHeight="1" x14ac:dyDescent="0.2">
      <c r="A9" s="545" t="s">
        <v>629</v>
      </c>
      <c r="B9" s="581" t="s">
        <v>844</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2.493828E-2</v>
      </c>
      <c r="P9" s="270">
        <v>2.210763E-2</v>
      </c>
      <c r="Q9" s="270">
        <v>2.430556E-2</v>
      </c>
      <c r="R9" s="270">
        <v>2.2249459999999999E-2</v>
      </c>
      <c r="S9" s="270">
        <v>2.3570839999999999E-2</v>
      </c>
      <c r="T9" s="270">
        <v>2.3651539999999999E-2</v>
      </c>
      <c r="U9" s="270">
        <v>2.3763860000000001E-2</v>
      </c>
      <c r="V9" s="270">
        <v>2.3683200000000001E-2</v>
      </c>
      <c r="W9" s="270">
        <v>2.1938269999999999E-2</v>
      </c>
      <c r="X9" s="270">
        <v>2.250315E-2</v>
      </c>
      <c r="Y9" s="270">
        <v>2.3190019999999999E-2</v>
      </c>
      <c r="Z9" s="270">
        <v>2.4315460000000001E-2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2.0198580000000001E-2</v>
      </c>
      <c r="AN9" s="270">
        <v>1.833129E-2</v>
      </c>
      <c r="AO9" s="270">
        <v>2.053661E-2</v>
      </c>
      <c r="AP9" s="270">
        <v>1.9096510000000001E-2</v>
      </c>
      <c r="AQ9" s="270">
        <v>1.9657640000000001E-2</v>
      </c>
      <c r="AR9" s="270">
        <v>1.9462449999999999E-2</v>
      </c>
      <c r="AS9" s="270">
        <v>2.0062670000000001E-2</v>
      </c>
      <c r="AT9" s="270">
        <v>2.020688E-2</v>
      </c>
      <c r="AU9" s="270">
        <v>1.8695690000000001E-2</v>
      </c>
      <c r="AV9" s="270">
        <v>1.984667E-2</v>
      </c>
      <c r="AW9" s="270">
        <v>1.971386E-2</v>
      </c>
      <c r="AX9" s="270">
        <v>2.049923E-2</v>
      </c>
      <c r="AY9" s="270">
        <v>2.0556478999999999E-2</v>
      </c>
      <c r="AZ9" s="270">
        <v>1.9006939E-2</v>
      </c>
      <c r="BA9" s="270">
        <v>1.8397199999999999E-2</v>
      </c>
      <c r="BB9" s="270">
        <v>1.7081499999999999E-2</v>
      </c>
      <c r="BC9" s="356">
        <v>1.9366999999999999E-2</v>
      </c>
      <c r="BD9" s="356">
        <v>1.9476E-2</v>
      </c>
      <c r="BE9" s="356">
        <v>1.9807600000000002E-2</v>
      </c>
      <c r="BF9" s="356">
        <v>1.9888800000000002E-2</v>
      </c>
      <c r="BG9" s="356">
        <v>1.8357100000000001E-2</v>
      </c>
      <c r="BH9" s="356">
        <v>1.92225E-2</v>
      </c>
      <c r="BI9" s="356">
        <v>1.7954600000000001E-2</v>
      </c>
      <c r="BJ9" s="356">
        <v>2.08319E-2</v>
      </c>
      <c r="BK9" s="356">
        <v>2.16242E-2</v>
      </c>
      <c r="BL9" s="356">
        <v>1.8271699999999998E-2</v>
      </c>
      <c r="BM9" s="356">
        <v>1.88164E-2</v>
      </c>
      <c r="BN9" s="356">
        <v>1.7660200000000001E-2</v>
      </c>
      <c r="BO9" s="356">
        <v>1.9713700000000001E-2</v>
      </c>
      <c r="BP9" s="356">
        <v>1.99346E-2</v>
      </c>
      <c r="BQ9" s="356">
        <v>2.08186E-2</v>
      </c>
      <c r="BR9" s="356">
        <v>2.0365999999999999E-2</v>
      </c>
      <c r="BS9" s="356">
        <v>1.8371700000000001E-2</v>
      </c>
      <c r="BT9" s="356">
        <v>1.9516800000000001E-2</v>
      </c>
      <c r="BU9" s="356">
        <v>1.83088E-2</v>
      </c>
      <c r="BV9" s="356">
        <v>2.11924E-2</v>
      </c>
    </row>
    <row r="10" spans="1:74" ht="12" customHeight="1" x14ac:dyDescent="0.2">
      <c r="A10" s="545" t="s">
        <v>628</v>
      </c>
      <c r="B10" s="581" t="s">
        <v>1073</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2.0437799999999999E-2</v>
      </c>
      <c r="P10" s="270">
        <v>1.8488870000000001E-2</v>
      </c>
      <c r="Q10" s="270">
        <v>2.09388E-2</v>
      </c>
      <c r="R10" s="270">
        <v>1.679245E-2</v>
      </c>
      <c r="S10" s="270">
        <v>1.6757609999999999E-2</v>
      </c>
      <c r="T10" s="270">
        <v>1.8422379999999999E-2</v>
      </c>
      <c r="U10" s="270">
        <v>2.009244E-2</v>
      </c>
      <c r="V10" s="270">
        <v>2.105168E-2</v>
      </c>
      <c r="W10" s="270">
        <v>1.8055109999999999E-2</v>
      </c>
      <c r="X10" s="270">
        <v>1.8039070000000001E-2</v>
      </c>
      <c r="Y10" s="270">
        <v>1.9035659999999999E-2</v>
      </c>
      <c r="Z10" s="270">
        <v>2.12123E-2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1.994727E-2</v>
      </c>
      <c r="AN10" s="270">
        <v>1.6599969999999999E-2</v>
      </c>
      <c r="AO10" s="270">
        <v>1.667832E-2</v>
      </c>
      <c r="AP10" s="270">
        <v>1.5678259999999999E-2</v>
      </c>
      <c r="AQ10" s="270">
        <v>1.8961329999999998E-2</v>
      </c>
      <c r="AR10" s="270">
        <v>1.7357460000000002E-2</v>
      </c>
      <c r="AS10" s="270">
        <v>1.894736E-2</v>
      </c>
      <c r="AT10" s="270">
        <v>2.1181390000000001E-2</v>
      </c>
      <c r="AU10" s="270">
        <v>1.8224130000000002E-2</v>
      </c>
      <c r="AV10" s="270">
        <v>1.5146440000000001E-2</v>
      </c>
      <c r="AW10" s="270">
        <v>1.465315E-2</v>
      </c>
      <c r="AX10" s="270">
        <v>1.8011530000000001E-2</v>
      </c>
      <c r="AY10" s="270">
        <v>1.6970078999999999E-2</v>
      </c>
      <c r="AZ10" s="270">
        <v>1.6796945000000001E-2</v>
      </c>
      <c r="BA10" s="270">
        <v>1.34553E-2</v>
      </c>
      <c r="BB10" s="270">
        <v>1.2366E-2</v>
      </c>
      <c r="BC10" s="356">
        <v>1.9169599999999998E-2</v>
      </c>
      <c r="BD10" s="356">
        <v>1.8178300000000001E-2</v>
      </c>
      <c r="BE10" s="356">
        <v>1.70241E-2</v>
      </c>
      <c r="BF10" s="356">
        <v>1.9247E-2</v>
      </c>
      <c r="BG10" s="356">
        <v>1.4688400000000001E-2</v>
      </c>
      <c r="BH10" s="356">
        <v>1.43725E-2</v>
      </c>
      <c r="BI10" s="356">
        <v>1.3637700000000001E-2</v>
      </c>
      <c r="BJ10" s="356">
        <v>2.27301E-2</v>
      </c>
      <c r="BK10" s="356">
        <v>2.33575E-2</v>
      </c>
      <c r="BL10" s="356">
        <v>2.1698100000000001E-2</v>
      </c>
      <c r="BM10" s="356">
        <v>1.4767600000000001E-2</v>
      </c>
      <c r="BN10" s="356">
        <v>1.23187E-2</v>
      </c>
      <c r="BO10" s="356">
        <v>1.8356399999999998E-2</v>
      </c>
      <c r="BP10" s="356">
        <v>1.8157900000000001E-2</v>
      </c>
      <c r="BQ10" s="356">
        <v>1.8583300000000001E-2</v>
      </c>
      <c r="BR10" s="356">
        <v>1.9985200000000002E-2</v>
      </c>
      <c r="BS10" s="356">
        <v>1.59451E-2</v>
      </c>
      <c r="BT10" s="356">
        <v>1.5032999999999999E-2</v>
      </c>
      <c r="BU10" s="356">
        <v>1.40792E-2</v>
      </c>
      <c r="BV10" s="356">
        <v>2.27009E-2</v>
      </c>
    </row>
    <row r="11" spans="1:74" ht="12" customHeight="1" x14ac:dyDescent="0.2">
      <c r="A11" s="579" t="s">
        <v>102</v>
      </c>
      <c r="B11" s="581" t="s">
        <v>471</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0.1914463743</v>
      </c>
      <c r="P11" s="270">
        <v>0.20334923634999999</v>
      </c>
      <c r="Q11" s="270">
        <v>0.23682316685999999</v>
      </c>
      <c r="R11" s="270">
        <v>0.23359440976000001</v>
      </c>
      <c r="S11" s="270">
        <v>0.21233092631</v>
      </c>
      <c r="T11" s="270">
        <v>0.18540642711999999</v>
      </c>
      <c r="U11" s="270">
        <v>0.14840164875</v>
      </c>
      <c r="V11" s="270">
        <v>0.12777797336999999</v>
      </c>
      <c r="W11" s="270">
        <v>0.16487719613999999</v>
      </c>
      <c r="X11" s="270">
        <v>0.22429652132</v>
      </c>
      <c r="Y11" s="270">
        <v>0.20814320989999999</v>
      </c>
      <c r="Z11" s="270">
        <v>0.20433688262999999</v>
      </c>
      <c r="AA11" s="270">
        <v>0.23557689846999999</v>
      </c>
      <c r="AB11" s="270">
        <v>0.21341933007</v>
      </c>
      <c r="AC11" s="270">
        <v>0.24354582851000001</v>
      </c>
      <c r="AD11" s="270">
        <v>0.24328023611999999</v>
      </c>
      <c r="AE11" s="270">
        <v>0.22048160467</v>
      </c>
      <c r="AF11" s="270">
        <v>0.22740230859999999</v>
      </c>
      <c r="AG11" s="270">
        <v>0.15138471839000001</v>
      </c>
      <c r="AH11" s="270">
        <v>0.18269566944999999</v>
      </c>
      <c r="AI11" s="270">
        <v>0.17045703954999999</v>
      </c>
      <c r="AJ11" s="270">
        <v>0.19503585022</v>
      </c>
      <c r="AK11" s="270">
        <v>0.20260326201000001</v>
      </c>
      <c r="AL11" s="270">
        <v>0.22370554388</v>
      </c>
      <c r="AM11" s="270">
        <v>0.23121401161999999</v>
      </c>
      <c r="AN11" s="270">
        <v>0.21168443962</v>
      </c>
      <c r="AO11" s="270">
        <v>0.2403655837</v>
      </c>
      <c r="AP11" s="270">
        <v>0.27344834945000002</v>
      </c>
      <c r="AQ11" s="270">
        <v>0.23905853270999999</v>
      </c>
      <c r="AR11" s="270">
        <v>0.21120201112</v>
      </c>
      <c r="AS11" s="270">
        <v>0.20272146294000001</v>
      </c>
      <c r="AT11" s="270">
        <v>0.18289289088999999</v>
      </c>
      <c r="AU11" s="270">
        <v>0.22446710512000001</v>
      </c>
      <c r="AV11" s="270">
        <v>0.25898486295000001</v>
      </c>
      <c r="AW11" s="270">
        <v>0.23566794475</v>
      </c>
      <c r="AX11" s="270">
        <v>0.25020835758999999</v>
      </c>
      <c r="AY11" s="270">
        <v>0.26144535761999999</v>
      </c>
      <c r="AZ11" s="270">
        <v>0.26909361237000001</v>
      </c>
      <c r="BA11" s="270">
        <v>0.25943709999999998</v>
      </c>
      <c r="BB11" s="270">
        <v>0.3228085</v>
      </c>
      <c r="BC11" s="356">
        <v>0.25879930000000001</v>
      </c>
      <c r="BD11" s="356">
        <v>0.22696430000000001</v>
      </c>
      <c r="BE11" s="356">
        <v>0.22013669999999999</v>
      </c>
      <c r="BF11" s="356">
        <v>0.21253469999999999</v>
      </c>
      <c r="BG11" s="356">
        <v>0.23090350000000001</v>
      </c>
      <c r="BH11" s="356">
        <v>0.29597000000000001</v>
      </c>
      <c r="BI11" s="356">
        <v>0.25936090000000001</v>
      </c>
      <c r="BJ11" s="356">
        <v>0.31231979999999998</v>
      </c>
      <c r="BK11" s="356">
        <v>0.32131120000000002</v>
      </c>
      <c r="BL11" s="356">
        <v>0.30769000000000002</v>
      </c>
      <c r="BM11" s="356">
        <v>0.3231175</v>
      </c>
      <c r="BN11" s="356">
        <v>0.37253550000000002</v>
      </c>
      <c r="BO11" s="356">
        <v>0.2962167</v>
      </c>
      <c r="BP11" s="356">
        <v>0.26755849999999998</v>
      </c>
      <c r="BQ11" s="356">
        <v>0.26056699999999999</v>
      </c>
      <c r="BR11" s="356">
        <v>0.2416963</v>
      </c>
      <c r="BS11" s="356">
        <v>0.2687813</v>
      </c>
      <c r="BT11" s="356">
        <v>0.33781559999999999</v>
      </c>
      <c r="BU11" s="356">
        <v>0.29474129999999998</v>
      </c>
      <c r="BV11" s="356">
        <v>0.32767269999999998</v>
      </c>
    </row>
    <row r="12" spans="1:74" ht="12" customHeight="1" x14ac:dyDescent="0.2">
      <c r="A12" s="580" t="s">
        <v>229</v>
      </c>
      <c r="B12" s="581" t="s">
        <v>363</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0.51491111027000003</v>
      </c>
      <c r="P12" s="270">
        <v>0.49916598077000002</v>
      </c>
      <c r="Q12" s="270">
        <v>0.60739668828000004</v>
      </c>
      <c r="R12" s="270">
        <v>0.59904622376000005</v>
      </c>
      <c r="S12" s="270">
        <v>0.61609866155000004</v>
      </c>
      <c r="T12" s="270">
        <v>0.57534516290000004</v>
      </c>
      <c r="U12" s="270">
        <v>0.49943868792000001</v>
      </c>
      <c r="V12" s="270">
        <v>0.43597978692</v>
      </c>
      <c r="W12" s="270">
        <v>0.43888860438999999</v>
      </c>
      <c r="X12" s="270">
        <v>0.48066779706000001</v>
      </c>
      <c r="Y12" s="270">
        <v>0.47366161717999999</v>
      </c>
      <c r="Z12" s="270">
        <v>0.49422356147000002</v>
      </c>
      <c r="AA12" s="270">
        <v>0.55115883329000004</v>
      </c>
      <c r="AB12" s="270">
        <v>0.52810143411999999</v>
      </c>
      <c r="AC12" s="270">
        <v>0.58057775948000001</v>
      </c>
      <c r="AD12" s="270">
        <v>0.60281434030000003</v>
      </c>
      <c r="AE12" s="270">
        <v>0.61179066067999999</v>
      </c>
      <c r="AF12" s="270">
        <v>0.59916779704000001</v>
      </c>
      <c r="AG12" s="270">
        <v>0.49670813367</v>
      </c>
      <c r="AH12" s="270">
        <v>0.49848178106000002</v>
      </c>
      <c r="AI12" s="270">
        <v>0.44798884063</v>
      </c>
      <c r="AJ12" s="270">
        <v>0.46807819489000002</v>
      </c>
      <c r="AK12" s="270">
        <v>0.48695990069</v>
      </c>
      <c r="AL12" s="270">
        <v>0.51226174761999999</v>
      </c>
      <c r="AM12" s="270">
        <v>0.53657728019999995</v>
      </c>
      <c r="AN12" s="270">
        <v>0.49085865229999998</v>
      </c>
      <c r="AO12" s="270">
        <v>0.57566469472000004</v>
      </c>
      <c r="AP12" s="270">
        <v>0.61261805949000003</v>
      </c>
      <c r="AQ12" s="270">
        <v>0.62775490891999997</v>
      </c>
      <c r="AR12" s="270">
        <v>0.573096779</v>
      </c>
      <c r="AS12" s="270">
        <v>0.54385482463000001</v>
      </c>
      <c r="AT12" s="270">
        <v>0.49943958224000001</v>
      </c>
      <c r="AU12" s="270">
        <v>0.48312516090000002</v>
      </c>
      <c r="AV12" s="270">
        <v>0.50871371359999995</v>
      </c>
      <c r="AW12" s="270">
        <v>0.50557305441</v>
      </c>
      <c r="AX12" s="270">
        <v>0.53317234732999996</v>
      </c>
      <c r="AY12" s="270">
        <v>0.57169848851000005</v>
      </c>
      <c r="AZ12" s="270">
        <v>0.59664076381999998</v>
      </c>
      <c r="BA12" s="270">
        <v>0.59698560000000001</v>
      </c>
      <c r="BB12" s="270">
        <v>0.66245370000000003</v>
      </c>
      <c r="BC12" s="356">
        <v>0.67034709999999997</v>
      </c>
      <c r="BD12" s="356">
        <v>0.62334460000000003</v>
      </c>
      <c r="BE12" s="356">
        <v>0.59905560000000002</v>
      </c>
      <c r="BF12" s="356">
        <v>0.5622743</v>
      </c>
      <c r="BG12" s="356">
        <v>0.52087459999999997</v>
      </c>
      <c r="BH12" s="356">
        <v>0.56733540000000005</v>
      </c>
      <c r="BI12" s="356">
        <v>0.54132780000000003</v>
      </c>
      <c r="BJ12" s="356">
        <v>0.63520560000000004</v>
      </c>
      <c r="BK12" s="356">
        <v>0.66198860000000004</v>
      </c>
      <c r="BL12" s="356">
        <v>0.63133609999999996</v>
      </c>
      <c r="BM12" s="356">
        <v>0.67967599999999995</v>
      </c>
      <c r="BN12" s="356">
        <v>0.74700330000000004</v>
      </c>
      <c r="BO12" s="356">
        <v>0.70831759999999999</v>
      </c>
      <c r="BP12" s="356">
        <v>0.68524680000000004</v>
      </c>
      <c r="BQ12" s="356">
        <v>0.66156230000000005</v>
      </c>
      <c r="BR12" s="356">
        <v>0.61163599999999996</v>
      </c>
      <c r="BS12" s="356">
        <v>0.5733606</v>
      </c>
      <c r="BT12" s="356">
        <v>0.62829919999999995</v>
      </c>
      <c r="BU12" s="356">
        <v>0.58864039999999995</v>
      </c>
      <c r="BV12" s="356">
        <v>0.66350819999999999</v>
      </c>
    </row>
    <row r="13" spans="1:74" ht="12" customHeight="1" x14ac:dyDescent="0.2">
      <c r="A13" s="580"/>
      <c r="B13" s="170" t="s">
        <v>364</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357"/>
      <c r="BD13" s="357"/>
      <c r="BE13" s="357"/>
      <c r="BF13" s="357"/>
      <c r="BG13" s="357"/>
      <c r="BH13" s="357"/>
      <c r="BI13" s="357"/>
      <c r="BJ13" s="357"/>
      <c r="BK13" s="357"/>
      <c r="BL13" s="357"/>
      <c r="BM13" s="357"/>
      <c r="BN13" s="357"/>
      <c r="BO13" s="357"/>
      <c r="BP13" s="357"/>
      <c r="BQ13" s="357"/>
      <c r="BR13" s="357"/>
      <c r="BS13" s="357"/>
      <c r="BT13" s="357"/>
      <c r="BU13" s="357"/>
      <c r="BV13" s="357"/>
    </row>
    <row r="14" spans="1:74" ht="12" customHeight="1" x14ac:dyDescent="0.2">
      <c r="A14" s="580" t="s">
        <v>1011</v>
      </c>
      <c r="B14" s="581" t="s">
        <v>1074</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6.7172813999999997E-2</v>
      </c>
      <c r="AN14" s="270">
        <v>6.0735915000000001E-2</v>
      </c>
      <c r="AO14" s="270">
        <v>6.5740724E-2</v>
      </c>
      <c r="AP14" s="270">
        <v>6.5971867000000003E-2</v>
      </c>
      <c r="AQ14" s="270">
        <v>6.9171618000000004E-2</v>
      </c>
      <c r="AR14" s="270">
        <v>6.7894854000000004E-2</v>
      </c>
      <c r="AS14" s="270">
        <v>6.9301951000000001E-2</v>
      </c>
      <c r="AT14" s="270">
        <v>6.7958917999999993E-2</v>
      </c>
      <c r="AU14" s="270">
        <v>6.222341E-2</v>
      </c>
      <c r="AV14" s="270">
        <v>6.5846002000000001E-2</v>
      </c>
      <c r="AW14" s="270">
        <v>6.6645917999999998E-2</v>
      </c>
      <c r="AX14" s="270">
        <v>7.0743513999999993E-2</v>
      </c>
      <c r="AY14" s="270">
        <v>7.0264506000000004E-2</v>
      </c>
      <c r="AZ14" s="270">
        <v>6.4973299999999998E-2</v>
      </c>
      <c r="BA14" s="270">
        <v>6.0975799999999997E-2</v>
      </c>
      <c r="BB14" s="270">
        <v>3.65913E-2</v>
      </c>
      <c r="BC14" s="356">
        <v>4.65777E-2</v>
      </c>
      <c r="BD14" s="356">
        <v>4.99468E-2</v>
      </c>
      <c r="BE14" s="356">
        <v>5.3391399999999999E-2</v>
      </c>
      <c r="BF14" s="356">
        <v>5.6108900000000003E-2</v>
      </c>
      <c r="BG14" s="356">
        <v>5.6523200000000003E-2</v>
      </c>
      <c r="BH14" s="356">
        <v>6.0151099999999999E-2</v>
      </c>
      <c r="BI14" s="356">
        <v>5.8714599999999999E-2</v>
      </c>
      <c r="BJ14" s="356">
        <v>6.2637700000000004E-2</v>
      </c>
      <c r="BK14" s="356">
        <v>6.0956900000000001E-2</v>
      </c>
      <c r="BL14" s="356">
        <v>5.6410099999999998E-2</v>
      </c>
      <c r="BM14" s="356">
        <v>6.2817300000000006E-2</v>
      </c>
      <c r="BN14" s="356">
        <v>6.0865700000000002E-2</v>
      </c>
      <c r="BO14" s="356">
        <v>6.4013600000000004E-2</v>
      </c>
      <c r="BP14" s="356">
        <v>6.3716200000000001E-2</v>
      </c>
      <c r="BQ14" s="356">
        <v>6.4623200000000006E-2</v>
      </c>
      <c r="BR14" s="356">
        <v>6.6106100000000001E-2</v>
      </c>
      <c r="BS14" s="356">
        <v>6.0278400000000003E-2</v>
      </c>
      <c r="BT14" s="356">
        <v>6.4371100000000001E-2</v>
      </c>
      <c r="BU14" s="356">
        <v>6.39372E-2</v>
      </c>
      <c r="BV14" s="356">
        <v>6.6287600000000002E-2</v>
      </c>
    </row>
    <row r="15" spans="1:74" ht="12" customHeight="1" x14ac:dyDescent="0.2">
      <c r="A15" s="580" t="s">
        <v>626</v>
      </c>
      <c r="B15" s="581" t="s">
        <v>470</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3.5573799999999997E-4</v>
      </c>
      <c r="AZ15" s="270">
        <v>3.5243900000000002E-4</v>
      </c>
      <c r="BA15" s="270">
        <v>3.5205099999999998E-4</v>
      </c>
      <c r="BB15" s="270">
        <v>3.5267300000000002E-4</v>
      </c>
      <c r="BC15" s="356">
        <v>3.5230599999999998E-4</v>
      </c>
      <c r="BD15" s="356">
        <v>3.52951E-4</v>
      </c>
      <c r="BE15" s="356">
        <v>3.5260899999999998E-4</v>
      </c>
      <c r="BF15" s="356">
        <v>3.5223699999999998E-4</v>
      </c>
      <c r="BG15" s="356">
        <v>3.5287600000000001E-4</v>
      </c>
      <c r="BH15" s="356">
        <v>3.5252699999999999E-4</v>
      </c>
      <c r="BI15" s="356">
        <v>3.5319300000000002E-4</v>
      </c>
      <c r="BJ15" s="356">
        <v>3.5287300000000002E-4</v>
      </c>
      <c r="BK15" s="356">
        <v>3.5261199999999998E-4</v>
      </c>
      <c r="BL15" s="356">
        <v>3.5262800000000001E-4</v>
      </c>
      <c r="BM15" s="356">
        <v>3.5268000000000002E-4</v>
      </c>
      <c r="BN15" s="356">
        <v>3.5268099999999998E-4</v>
      </c>
      <c r="BO15" s="356">
        <v>3.5271499999999997E-4</v>
      </c>
      <c r="BP15" s="356">
        <v>3.5269400000000002E-4</v>
      </c>
      <c r="BQ15" s="356">
        <v>3.5270100000000002E-4</v>
      </c>
      <c r="BR15" s="356">
        <v>3.52744E-4</v>
      </c>
      <c r="BS15" s="356">
        <v>3.5273200000000002E-4</v>
      </c>
      <c r="BT15" s="356">
        <v>3.5274999999999998E-4</v>
      </c>
      <c r="BU15" s="356">
        <v>3.5271E-4</v>
      </c>
      <c r="BV15" s="356">
        <v>3.5269499999999998E-4</v>
      </c>
    </row>
    <row r="16" spans="1:74" ht="12" customHeight="1" x14ac:dyDescent="0.2">
      <c r="A16" s="580" t="s">
        <v>627</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1.1737609999999999E-3</v>
      </c>
      <c r="P16" s="270">
        <v>1.0655770000000001E-3</v>
      </c>
      <c r="Q16" s="270">
        <v>1.1852220000000001E-3</v>
      </c>
      <c r="R16" s="270">
        <v>1.3766200000000001E-3</v>
      </c>
      <c r="S16" s="270">
        <v>1.4600170000000001E-3</v>
      </c>
      <c r="T16" s="270">
        <v>1.187925E-3</v>
      </c>
      <c r="U16" s="270">
        <v>1.0770459999999999E-3</v>
      </c>
      <c r="V16" s="270">
        <v>8.5371600000000002E-4</v>
      </c>
      <c r="W16" s="270">
        <v>6.7993800000000005E-4</v>
      </c>
      <c r="X16" s="270">
        <v>7.2656499999999998E-4</v>
      </c>
      <c r="Y16" s="270">
        <v>1.068931E-3</v>
      </c>
      <c r="Z16" s="270">
        <v>8.8053999999999997E-4</v>
      </c>
      <c r="AA16" s="270">
        <v>7.57374E-4</v>
      </c>
      <c r="AB16" s="270">
        <v>8.1329000000000004E-4</v>
      </c>
      <c r="AC16" s="270">
        <v>7.9245800000000001E-4</v>
      </c>
      <c r="AD16" s="270">
        <v>9.2554099999999999E-4</v>
      </c>
      <c r="AE16" s="270">
        <v>9.2219299999999997E-4</v>
      </c>
      <c r="AF16" s="270">
        <v>6.7516099999999997E-4</v>
      </c>
      <c r="AG16" s="270">
        <v>7.0638299999999999E-4</v>
      </c>
      <c r="AH16" s="270">
        <v>8.3010899999999999E-4</v>
      </c>
      <c r="AI16" s="270">
        <v>8.2216400000000001E-4</v>
      </c>
      <c r="AJ16" s="270">
        <v>9.7953499999999991E-4</v>
      </c>
      <c r="AK16" s="270">
        <v>1.056193E-3</v>
      </c>
      <c r="AL16" s="270">
        <v>1.180328E-3</v>
      </c>
      <c r="AM16" s="270">
        <v>9.3044899999999997E-4</v>
      </c>
      <c r="AN16" s="270">
        <v>7.8902099999999999E-4</v>
      </c>
      <c r="AO16" s="270">
        <v>9.2106899999999995E-4</v>
      </c>
      <c r="AP16" s="270">
        <v>8.5140400000000005E-4</v>
      </c>
      <c r="AQ16" s="270">
        <v>9.2865700000000005E-4</v>
      </c>
      <c r="AR16" s="270">
        <v>8.84288E-4</v>
      </c>
      <c r="AS16" s="270">
        <v>8.5180900000000003E-4</v>
      </c>
      <c r="AT16" s="270">
        <v>7.9188299999999995E-4</v>
      </c>
      <c r="AU16" s="270">
        <v>7.3451199999999999E-4</v>
      </c>
      <c r="AV16" s="270">
        <v>7.5749300000000003E-4</v>
      </c>
      <c r="AW16" s="270">
        <v>8.2729099999999996E-4</v>
      </c>
      <c r="AX16" s="270">
        <v>9.2562299999999998E-4</v>
      </c>
      <c r="AY16" s="270">
        <v>9.1248100000000003E-4</v>
      </c>
      <c r="AZ16" s="270">
        <v>8.8433299999999995E-4</v>
      </c>
      <c r="BA16" s="270">
        <v>9.3084799999999996E-4</v>
      </c>
      <c r="BB16" s="270">
        <v>8.6044300000000002E-4</v>
      </c>
      <c r="BC16" s="356">
        <v>9.3851600000000002E-4</v>
      </c>
      <c r="BD16" s="356">
        <v>8.9367600000000004E-4</v>
      </c>
      <c r="BE16" s="356">
        <v>8.6085299999999997E-4</v>
      </c>
      <c r="BF16" s="356">
        <v>8.0029000000000005E-4</v>
      </c>
      <c r="BG16" s="356">
        <v>7.4231000000000004E-4</v>
      </c>
      <c r="BH16" s="356">
        <v>7.6553500000000002E-4</v>
      </c>
      <c r="BI16" s="356">
        <v>8.3607400000000002E-4</v>
      </c>
      <c r="BJ16" s="356">
        <v>9.3545E-4</v>
      </c>
      <c r="BK16" s="356">
        <v>9.2216900000000003E-4</v>
      </c>
      <c r="BL16" s="356">
        <v>8.6412100000000003E-4</v>
      </c>
      <c r="BM16" s="356">
        <v>9.3084799999999996E-4</v>
      </c>
      <c r="BN16" s="356">
        <v>8.6044400000000003E-4</v>
      </c>
      <c r="BO16" s="356">
        <v>9.3851600000000002E-4</v>
      </c>
      <c r="BP16" s="356">
        <v>8.9367600000000004E-4</v>
      </c>
      <c r="BQ16" s="356">
        <v>8.6085299999999997E-4</v>
      </c>
      <c r="BR16" s="356">
        <v>8.0029000000000005E-4</v>
      </c>
      <c r="BS16" s="356">
        <v>7.4231000000000004E-4</v>
      </c>
      <c r="BT16" s="356">
        <v>7.6553500000000002E-4</v>
      </c>
      <c r="BU16" s="356">
        <v>8.3607400000000002E-4</v>
      </c>
      <c r="BV16" s="356">
        <v>9.3545E-4</v>
      </c>
    </row>
    <row r="17" spans="1:74" ht="12" customHeight="1" x14ac:dyDescent="0.2">
      <c r="A17" s="580" t="s">
        <v>1069</v>
      </c>
      <c r="B17" s="581" t="s">
        <v>1068</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1.8402224379E-3</v>
      </c>
      <c r="R17" s="270">
        <v>1.9990748541999998E-3</v>
      </c>
      <c r="S17" s="270">
        <v>2.2340165069E-3</v>
      </c>
      <c r="T17" s="270">
        <v>2.2651181761E-3</v>
      </c>
      <c r="U17" s="270">
        <v>2.3681924923000001E-3</v>
      </c>
      <c r="V17" s="270">
        <v>2.3104681275000001E-3</v>
      </c>
      <c r="W17" s="270">
        <v>2.0911685273000001E-3</v>
      </c>
      <c r="X17" s="270">
        <v>1.8826682767E-3</v>
      </c>
      <c r="Y17" s="270">
        <v>1.4581562508000001E-3</v>
      </c>
      <c r="Z17" s="270">
        <v>1.2972208857999999E-3</v>
      </c>
      <c r="AA17" s="270">
        <v>1.3714227656E-3</v>
      </c>
      <c r="AB17" s="270">
        <v>1.4541292392999999E-3</v>
      </c>
      <c r="AC17" s="270">
        <v>2.0719906636000002E-3</v>
      </c>
      <c r="AD17" s="270">
        <v>2.2577849690000001E-3</v>
      </c>
      <c r="AE17" s="270">
        <v>2.5006246778999999E-3</v>
      </c>
      <c r="AF17" s="270">
        <v>2.5168437128999998E-3</v>
      </c>
      <c r="AG17" s="270">
        <v>2.5963174462999999E-3</v>
      </c>
      <c r="AH17" s="270">
        <v>2.5176925249999998E-3</v>
      </c>
      <c r="AI17" s="270">
        <v>2.2745652231999998E-3</v>
      </c>
      <c r="AJ17" s="270">
        <v>2.0629743795999998E-3</v>
      </c>
      <c r="AK17" s="270">
        <v>1.6276448729E-3</v>
      </c>
      <c r="AL17" s="270">
        <v>1.4696721691000001E-3</v>
      </c>
      <c r="AM17" s="270">
        <v>1.5827798016E-3</v>
      </c>
      <c r="AN17" s="270">
        <v>1.6740044308999999E-3</v>
      </c>
      <c r="AO17" s="270">
        <v>2.4010606068E-3</v>
      </c>
      <c r="AP17" s="270">
        <v>2.6252053145000001E-3</v>
      </c>
      <c r="AQ17" s="270">
        <v>2.9150737768999999E-3</v>
      </c>
      <c r="AR17" s="270">
        <v>2.9407343589E-3</v>
      </c>
      <c r="AS17" s="270">
        <v>3.0415316175999999E-3</v>
      </c>
      <c r="AT17" s="270">
        <v>2.9420580734999999E-3</v>
      </c>
      <c r="AU17" s="270">
        <v>2.6584041481000002E-3</v>
      </c>
      <c r="AV17" s="270">
        <v>2.4084033125000002E-3</v>
      </c>
      <c r="AW17" s="270">
        <v>1.8728986917999999E-3</v>
      </c>
      <c r="AX17" s="270">
        <v>1.6890640468E-3</v>
      </c>
      <c r="AY17" s="270">
        <v>1.807554568E-3</v>
      </c>
      <c r="AZ17" s="270">
        <v>2.0074982909000002E-3</v>
      </c>
      <c r="BA17" s="270">
        <v>2.8081299999999998E-3</v>
      </c>
      <c r="BB17" s="270">
        <v>3.0263899999999999E-3</v>
      </c>
      <c r="BC17" s="356">
        <v>3.3234100000000002E-3</v>
      </c>
      <c r="BD17" s="356">
        <v>3.32336E-3</v>
      </c>
      <c r="BE17" s="356">
        <v>3.4243699999999999E-3</v>
      </c>
      <c r="BF17" s="356">
        <v>3.3206500000000001E-3</v>
      </c>
      <c r="BG17" s="356">
        <v>3.00526E-3</v>
      </c>
      <c r="BH17" s="356">
        <v>2.7469399999999998E-3</v>
      </c>
      <c r="BI17" s="356">
        <v>2.1683900000000001E-3</v>
      </c>
      <c r="BJ17" s="356">
        <v>1.9593499999999999E-3</v>
      </c>
      <c r="BK17" s="356">
        <v>2.0662100000000002E-3</v>
      </c>
      <c r="BL17" s="356">
        <v>2.1946399999999999E-3</v>
      </c>
      <c r="BM17" s="356">
        <v>3.0875E-3</v>
      </c>
      <c r="BN17" s="356">
        <v>3.3394900000000001E-3</v>
      </c>
      <c r="BO17" s="356">
        <v>3.6803000000000001E-3</v>
      </c>
      <c r="BP17" s="356">
        <v>3.6907400000000001E-3</v>
      </c>
      <c r="BQ17" s="356">
        <v>3.8121399999999999E-3</v>
      </c>
      <c r="BR17" s="356">
        <v>3.7020299999999998E-3</v>
      </c>
      <c r="BS17" s="356">
        <v>3.3526599999999999E-3</v>
      </c>
      <c r="BT17" s="356">
        <v>3.06463E-3</v>
      </c>
      <c r="BU17" s="356">
        <v>2.41603E-3</v>
      </c>
      <c r="BV17" s="356">
        <v>2.1817199999999998E-3</v>
      </c>
    </row>
    <row r="18" spans="1:74" ht="12" customHeight="1" x14ac:dyDescent="0.2">
      <c r="A18" s="580" t="s">
        <v>22</v>
      </c>
      <c r="B18" s="581" t="s">
        <v>844</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1.5196486E-2</v>
      </c>
      <c r="P18" s="270">
        <v>1.3684913999999999E-2</v>
      </c>
      <c r="Q18" s="270">
        <v>1.5065556000000001E-2</v>
      </c>
      <c r="R18" s="270">
        <v>1.4390969E-2</v>
      </c>
      <c r="S18" s="270">
        <v>1.3748306E-2</v>
      </c>
      <c r="T18" s="270">
        <v>1.2437439E-2</v>
      </c>
      <c r="U18" s="270">
        <v>1.3167946E-2</v>
      </c>
      <c r="V18" s="270">
        <v>1.3335206E-2</v>
      </c>
      <c r="W18" s="270">
        <v>1.2607899000000001E-2</v>
      </c>
      <c r="X18" s="270">
        <v>1.4254736E-2</v>
      </c>
      <c r="Y18" s="270">
        <v>1.4579429E-2</v>
      </c>
      <c r="Z18" s="270">
        <v>1.5067316000000001E-2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1.4592216E-2</v>
      </c>
      <c r="AN18" s="270">
        <v>1.3418014000000001E-2</v>
      </c>
      <c r="AO18" s="270">
        <v>1.4321166E-2</v>
      </c>
      <c r="AP18" s="270">
        <v>1.2971849000000001E-2</v>
      </c>
      <c r="AQ18" s="270">
        <v>1.2729875999999999E-2</v>
      </c>
      <c r="AR18" s="270">
        <v>1.2790968999999999E-2</v>
      </c>
      <c r="AS18" s="270">
        <v>1.2456785999999999E-2</v>
      </c>
      <c r="AT18" s="270">
        <v>1.2621996E-2</v>
      </c>
      <c r="AU18" s="270">
        <v>1.1920659E-2</v>
      </c>
      <c r="AV18" s="270">
        <v>1.4099296000000001E-2</v>
      </c>
      <c r="AW18" s="270">
        <v>1.3972079E-2</v>
      </c>
      <c r="AX18" s="270">
        <v>1.4541256000000001E-2</v>
      </c>
      <c r="AY18" s="270">
        <v>1.4802635999999999E-2</v>
      </c>
      <c r="AZ18" s="270">
        <v>1.34267E-2</v>
      </c>
      <c r="BA18" s="270">
        <v>1.4032899999999999E-2</v>
      </c>
      <c r="BB18" s="270">
        <v>1.3291900000000001E-2</v>
      </c>
      <c r="BC18" s="356">
        <v>1.32633E-2</v>
      </c>
      <c r="BD18" s="356">
        <v>1.30241E-2</v>
      </c>
      <c r="BE18" s="356">
        <v>1.3220000000000001E-2</v>
      </c>
      <c r="BF18" s="356">
        <v>1.3477100000000001E-2</v>
      </c>
      <c r="BG18" s="356">
        <v>1.27209E-2</v>
      </c>
      <c r="BH18" s="356">
        <v>1.4062E-2</v>
      </c>
      <c r="BI18" s="356">
        <v>1.37155E-2</v>
      </c>
      <c r="BJ18" s="356">
        <v>1.4288199999999999E-2</v>
      </c>
      <c r="BK18" s="356">
        <v>1.4281E-2</v>
      </c>
      <c r="BL18" s="356">
        <v>1.27905E-2</v>
      </c>
      <c r="BM18" s="356">
        <v>1.41876E-2</v>
      </c>
      <c r="BN18" s="356">
        <v>1.3468600000000001E-2</v>
      </c>
      <c r="BO18" s="356">
        <v>1.3409300000000001E-2</v>
      </c>
      <c r="BP18" s="356">
        <v>1.3142900000000001E-2</v>
      </c>
      <c r="BQ18" s="356">
        <v>1.33247E-2</v>
      </c>
      <c r="BR18" s="356">
        <v>1.35376E-2</v>
      </c>
      <c r="BS18" s="356">
        <v>1.2719899999999999E-2</v>
      </c>
      <c r="BT18" s="356">
        <v>1.3990000000000001E-2</v>
      </c>
      <c r="BU18" s="356">
        <v>1.3640599999999999E-2</v>
      </c>
      <c r="BV18" s="356">
        <v>1.4225099999999999E-2</v>
      </c>
    </row>
    <row r="19" spans="1:74" ht="12" customHeight="1" x14ac:dyDescent="0.2">
      <c r="A19" s="545" t="s">
        <v>54</v>
      </c>
      <c r="B19" s="581" t="s">
        <v>1073</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0.12309469300000001</v>
      </c>
      <c r="P19" s="270">
        <v>0.11214916900000001</v>
      </c>
      <c r="Q19" s="270">
        <v>0.121768213</v>
      </c>
      <c r="R19" s="270">
        <v>0.115380392</v>
      </c>
      <c r="S19" s="270">
        <v>0.118025173</v>
      </c>
      <c r="T19" s="270">
        <v>0.12082454199999999</v>
      </c>
      <c r="U19" s="270">
        <v>0.124617773</v>
      </c>
      <c r="V19" s="270">
        <v>0.125508963</v>
      </c>
      <c r="W19" s="270">
        <v>0.11456079199999999</v>
      </c>
      <c r="X19" s="270">
        <v>0.119457493</v>
      </c>
      <c r="Y19" s="270">
        <v>0.120522982</v>
      </c>
      <c r="Z19" s="270">
        <v>0.12641403300000001</v>
      </c>
      <c r="AA19" s="270">
        <v>0.124042123</v>
      </c>
      <c r="AB19" s="270">
        <v>0.111187829</v>
      </c>
      <c r="AC19" s="270">
        <v>0.121947023</v>
      </c>
      <c r="AD19" s="270">
        <v>0.115191132</v>
      </c>
      <c r="AE19" s="270">
        <v>0.120855643</v>
      </c>
      <c r="AF19" s="270">
        <v>0.118000462</v>
      </c>
      <c r="AG19" s="270">
        <v>0.12417450300000001</v>
      </c>
      <c r="AH19" s="270">
        <v>0.123442703</v>
      </c>
      <c r="AI19" s="270">
        <v>0.11530705199999999</v>
      </c>
      <c r="AJ19" s="270">
        <v>0.118962293</v>
      </c>
      <c r="AK19" s="270">
        <v>0.11823397200000001</v>
      </c>
      <c r="AL19" s="270">
        <v>0.126685403</v>
      </c>
      <c r="AM19" s="270">
        <v>0.13090402300000001</v>
      </c>
      <c r="AN19" s="270">
        <v>0.118617609</v>
      </c>
      <c r="AO19" s="270">
        <v>0.123669743</v>
      </c>
      <c r="AP19" s="270">
        <v>0.12059827200000001</v>
      </c>
      <c r="AQ19" s="270">
        <v>0.122444653</v>
      </c>
      <c r="AR19" s="270">
        <v>0.119992142</v>
      </c>
      <c r="AS19" s="270">
        <v>0.123941653</v>
      </c>
      <c r="AT19" s="270">
        <v>0.12705567300000001</v>
      </c>
      <c r="AU19" s="270">
        <v>0.117898132</v>
      </c>
      <c r="AV19" s="270">
        <v>0.120016363</v>
      </c>
      <c r="AW19" s="270">
        <v>0.121726582</v>
      </c>
      <c r="AX19" s="270">
        <v>0.12581624299999999</v>
      </c>
      <c r="AY19" s="270">
        <v>0.11891795600000001</v>
      </c>
      <c r="AZ19" s="270">
        <v>0.1092659</v>
      </c>
      <c r="BA19" s="270">
        <v>0.11583599999999999</v>
      </c>
      <c r="BB19" s="270">
        <v>0.1126848</v>
      </c>
      <c r="BC19" s="356">
        <v>0.1134479</v>
      </c>
      <c r="BD19" s="356">
        <v>0.1115897</v>
      </c>
      <c r="BE19" s="356">
        <v>0.11706859999999999</v>
      </c>
      <c r="BF19" s="356">
        <v>0.11490209999999999</v>
      </c>
      <c r="BG19" s="356">
        <v>0.1100921</v>
      </c>
      <c r="BH19" s="356">
        <v>0.1139551</v>
      </c>
      <c r="BI19" s="356">
        <v>0.1104253</v>
      </c>
      <c r="BJ19" s="356">
        <v>0.11551400000000001</v>
      </c>
      <c r="BK19" s="356">
        <v>0.1151813</v>
      </c>
      <c r="BL19" s="356">
        <v>0.1029316</v>
      </c>
      <c r="BM19" s="356">
        <v>0.10993559999999999</v>
      </c>
      <c r="BN19" s="356">
        <v>0.1078641</v>
      </c>
      <c r="BO19" s="356">
        <v>0.1097839</v>
      </c>
      <c r="BP19" s="356">
        <v>0.1090594</v>
      </c>
      <c r="BQ19" s="356">
        <v>0.1155813</v>
      </c>
      <c r="BR19" s="356">
        <v>0.1143411</v>
      </c>
      <c r="BS19" s="356">
        <v>0.11031879999999999</v>
      </c>
      <c r="BT19" s="356">
        <v>0.11480020000000001</v>
      </c>
      <c r="BU19" s="356">
        <v>0.1117471</v>
      </c>
      <c r="BV19" s="356">
        <v>0.11717080000000001</v>
      </c>
    </row>
    <row r="20" spans="1:74" ht="12" customHeight="1" x14ac:dyDescent="0.2">
      <c r="A20" s="580" t="s">
        <v>21</v>
      </c>
      <c r="B20" s="581" t="s">
        <v>363</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0.21233824471000001</v>
      </c>
      <c r="P20" s="270">
        <v>0.19190339880999999</v>
      </c>
      <c r="Q20" s="270">
        <v>0.20993594540999999</v>
      </c>
      <c r="R20" s="270">
        <v>0.19713120859</v>
      </c>
      <c r="S20" s="270">
        <v>0.20419040462999999</v>
      </c>
      <c r="T20" s="270">
        <v>0.20310814152000001</v>
      </c>
      <c r="U20" s="270">
        <v>0.20878399466</v>
      </c>
      <c r="V20" s="270">
        <v>0.21247061990999999</v>
      </c>
      <c r="W20" s="270">
        <v>0.19625833924</v>
      </c>
      <c r="X20" s="270">
        <v>0.20622420148000001</v>
      </c>
      <c r="Y20" s="270">
        <v>0.20885291617999999</v>
      </c>
      <c r="Z20" s="270">
        <v>0.21574056550000001</v>
      </c>
      <c r="AA20" s="270">
        <v>0.21172120723999999</v>
      </c>
      <c r="AB20" s="270">
        <v>0.19102759218000001</v>
      </c>
      <c r="AC20" s="270">
        <v>0.20927973464999999</v>
      </c>
      <c r="AD20" s="270">
        <v>0.19807698903000001</v>
      </c>
      <c r="AE20" s="270">
        <v>0.20730584752</v>
      </c>
      <c r="AF20" s="270">
        <v>0.20155553365000001</v>
      </c>
      <c r="AG20" s="270">
        <v>0.21159446019</v>
      </c>
      <c r="AH20" s="270">
        <v>0.21191288950000001</v>
      </c>
      <c r="AI20" s="270">
        <v>0.19636355904</v>
      </c>
      <c r="AJ20" s="270">
        <v>0.20616416817</v>
      </c>
      <c r="AK20" s="270">
        <v>0.20337118185</v>
      </c>
      <c r="AL20" s="270">
        <v>0.21305270005999999</v>
      </c>
      <c r="AM20" s="270">
        <v>0.21545113182</v>
      </c>
      <c r="AN20" s="270">
        <v>0.19535124352</v>
      </c>
      <c r="AO20" s="270">
        <v>0.20664007905000001</v>
      </c>
      <c r="AP20" s="270">
        <v>0.20231218194</v>
      </c>
      <c r="AQ20" s="270">
        <v>0.20735666887000001</v>
      </c>
      <c r="AR20" s="270">
        <v>0.20359550160000001</v>
      </c>
      <c r="AS20" s="270">
        <v>0.20859751127000001</v>
      </c>
      <c r="AT20" s="270">
        <v>0.21049457428000001</v>
      </c>
      <c r="AU20" s="270">
        <v>0.19468433370999999</v>
      </c>
      <c r="AV20" s="270">
        <v>0.20276653759999999</v>
      </c>
      <c r="AW20" s="270">
        <v>0.20515349319000001</v>
      </c>
      <c r="AX20" s="270">
        <v>0.21401066697000001</v>
      </c>
      <c r="AY20" s="270">
        <v>0.20682303338999999</v>
      </c>
      <c r="AZ20" s="270">
        <v>0.19029109999999999</v>
      </c>
      <c r="BA20" s="270">
        <v>0.19336970000000001</v>
      </c>
      <c r="BB20" s="270">
        <v>0.16473070000000001</v>
      </c>
      <c r="BC20" s="356">
        <v>0.1757734</v>
      </c>
      <c r="BD20" s="356">
        <v>0.17708579999999999</v>
      </c>
      <c r="BE20" s="356">
        <v>0.18627189999999999</v>
      </c>
      <c r="BF20" s="356">
        <v>0.1870734</v>
      </c>
      <c r="BG20" s="356">
        <v>0.1818398</v>
      </c>
      <c r="BH20" s="356">
        <v>0.1907673</v>
      </c>
      <c r="BI20" s="356">
        <v>0.1854644</v>
      </c>
      <c r="BJ20" s="356">
        <v>0.19520199999999999</v>
      </c>
      <c r="BK20" s="356">
        <v>0.1930866</v>
      </c>
      <c r="BL20" s="356">
        <v>0.17463600000000001</v>
      </c>
      <c r="BM20" s="356">
        <v>0.18967059999999999</v>
      </c>
      <c r="BN20" s="356">
        <v>0.1848515</v>
      </c>
      <c r="BO20" s="356">
        <v>0.19002379999999999</v>
      </c>
      <c r="BP20" s="356">
        <v>0.18868840000000001</v>
      </c>
      <c r="BQ20" s="356">
        <v>0.19628429999999999</v>
      </c>
      <c r="BR20" s="356">
        <v>0.1967315</v>
      </c>
      <c r="BS20" s="356">
        <v>0.1858252</v>
      </c>
      <c r="BT20" s="356">
        <v>0.1958164</v>
      </c>
      <c r="BU20" s="356">
        <v>0.1919758</v>
      </c>
      <c r="BV20" s="356">
        <v>0.2004811</v>
      </c>
    </row>
    <row r="21" spans="1:74" ht="12" customHeight="1" x14ac:dyDescent="0.2">
      <c r="A21" s="580"/>
      <c r="B21" s="170" t="s">
        <v>365</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357"/>
      <c r="BD21" s="357"/>
      <c r="BE21" s="357"/>
      <c r="BF21" s="357"/>
      <c r="BG21" s="357"/>
      <c r="BH21" s="357"/>
      <c r="BI21" s="357"/>
      <c r="BJ21" s="357"/>
      <c r="BK21" s="357"/>
      <c r="BL21" s="357"/>
      <c r="BM21" s="357"/>
      <c r="BN21" s="357"/>
      <c r="BO21" s="357"/>
      <c r="BP21" s="357"/>
      <c r="BQ21" s="357"/>
      <c r="BR21" s="357"/>
      <c r="BS21" s="357"/>
      <c r="BT21" s="357"/>
      <c r="BU21" s="357"/>
      <c r="BV21" s="357"/>
    </row>
    <row r="22" spans="1:74" ht="12" customHeight="1" x14ac:dyDescent="0.2">
      <c r="A22" s="580" t="s">
        <v>66</v>
      </c>
      <c r="B22" s="581" t="s">
        <v>470</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1.9776070000000001E-3</v>
      </c>
      <c r="AM22" s="270">
        <v>2.0559469999999998E-3</v>
      </c>
      <c r="AN22" s="270">
        <v>1.881247E-3</v>
      </c>
      <c r="AO22" s="270">
        <v>2.0752019999999999E-3</v>
      </c>
      <c r="AP22" s="270">
        <v>1.8645580000000001E-3</v>
      </c>
      <c r="AQ22" s="270">
        <v>2.0135489999999999E-3</v>
      </c>
      <c r="AR22" s="270">
        <v>1.928122E-3</v>
      </c>
      <c r="AS22" s="270">
        <v>1.9771609999999998E-3</v>
      </c>
      <c r="AT22" s="270">
        <v>1.953008E-3</v>
      </c>
      <c r="AU22" s="270">
        <v>1.8879190000000001E-3</v>
      </c>
      <c r="AV22" s="270">
        <v>2.0206320000000001E-3</v>
      </c>
      <c r="AW22" s="270">
        <v>2.0028929999999999E-3</v>
      </c>
      <c r="AX22" s="270">
        <v>2.0614819999999999E-3</v>
      </c>
      <c r="AY22" s="270">
        <v>1.6685789999999999E-3</v>
      </c>
      <c r="AZ22" s="270">
        <v>1.95028E-3</v>
      </c>
      <c r="BA22" s="270">
        <v>1.93893E-3</v>
      </c>
      <c r="BB22" s="270">
        <v>1.9456899999999999E-3</v>
      </c>
      <c r="BC22" s="356">
        <v>1.9395199999999999E-3</v>
      </c>
      <c r="BD22" s="356">
        <v>1.9405500000000001E-3</v>
      </c>
      <c r="BE22" s="356">
        <v>1.9372300000000001E-3</v>
      </c>
      <c r="BF22" s="356">
        <v>1.9357899999999999E-3</v>
      </c>
      <c r="BG22" s="356">
        <v>1.9401399999999999E-3</v>
      </c>
      <c r="BH22" s="356">
        <v>1.93283E-3</v>
      </c>
      <c r="BI22" s="356">
        <v>1.9264600000000001E-3</v>
      </c>
      <c r="BJ22" s="356">
        <v>1.9141799999999999E-3</v>
      </c>
      <c r="BK22" s="356">
        <v>1.93651E-3</v>
      </c>
      <c r="BL22" s="356">
        <v>1.9352600000000001E-3</v>
      </c>
      <c r="BM22" s="356">
        <v>1.9349199999999999E-3</v>
      </c>
      <c r="BN22" s="356">
        <v>1.9339400000000001E-3</v>
      </c>
      <c r="BO22" s="356">
        <v>1.93344E-3</v>
      </c>
      <c r="BP22" s="356">
        <v>1.93279E-3</v>
      </c>
      <c r="BQ22" s="356">
        <v>1.93239E-3</v>
      </c>
      <c r="BR22" s="356">
        <v>1.9320800000000001E-3</v>
      </c>
      <c r="BS22" s="356">
        <v>1.9313399999999999E-3</v>
      </c>
      <c r="BT22" s="356">
        <v>1.93121E-3</v>
      </c>
      <c r="BU22" s="356">
        <v>1.9316400000000001E-3</v>
      </c>
      <c r="BV22" s="356">
        <v>1.93323E-3</v>
      </c>
    </row>
    <row r="23" spans="1:74" ht="12" customHeight="1" x14ac:dyDescent="0.2">
      <c r="A23" s="580" t="s">
        <v>1071</v>
      </c>
      <c r="B23" s="581" t="s">
        <v>1070</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4.0953055473000001E-3</v>
      </c>
      <c r="P23" s="270">
        <v>4.5155157287E-3</v>
      </c>
      <c r="Q23" s="270">
        <v>6.2248111641000003E-3</v>
      </c>
      <c r="R23" s="270">
        <v>6.8936729464999999E-3</v>
      </c>
      <c r="S23" s="270">
        <v>7.6063104180999997E-3</v>
      </c>
      <c r="T23" s="270">
        <v>7.6958399199000002E-3</v>
      </c>
      <c r="U23" s="270">
        <v>7.9478402528000008E-3</v>
      </c>
      <c r="V23" s="270">
        <v>7.746249264E-3</v>
      </c>
      <c r="W23" s="270">
        <v>6.9828412433999999E-3</v>
      </c>
      <c r="X23" s="270">
        <v>6.1970832678999999E-3</v>
      </c>
      <c r="Y23" s="270">
        <v>4.9179446357999999E-3</v>
      </c>
      <c r="Z23" s="270">
        <v>4.7769583456000004E-3</v>
      </c>
      <c r="AA23" s="270">
        <v>5.3533503341E-3</v>
      </c>
      <c r="AB23" s="270">
        <v>5.8559625641000004E-3</v>
      </c>
      <c r="AC23" s="270">
        <v>7.9494904117000005E-3</v>
      </c>
      <c r="AD23" s="270">
        <v>8.8152532315999999E-3</v>
      </c>
      <c r="AE23" s="270">
        <v>9.6588342522000003E-3</v>
      </c>
      <c r="AF23" s="270">
        <v>9.8127065075999994E-3</v>
      </c>
      <c r="AG23" s="270">
        <v>1.0083525757E-2</v>
      </c>
      <c r="AH23" s="270">
        <v>9.6652150563000007E-3</v>
      </c>
      <c r="AI23" s="270">
        <v>8.6447425284999994E-3</v>
      </c>
      <c r="AJ23" s="270">
        <v>7.6082633438000003E-3</v>
      </c>
      <c r="AK23" s="270">
        <v>6.0104716496000004E-3</v>
      </c>
      <c r="AL23" s="270">
        <v>5.6529327810000002E-3</v>
      </c>
      <c r="AM23" s="270">
        <v>6.1232615994999996E-3</v>
      </c>
      <c r="AN23" s="270">
        <v>6.5549271513999996E-3</v>
      </c>
      <c r="AO23" s="270">
        <v>9.1169998766999997E-3</v>
      </c>
      <c r="AP23" s="270">
        <v>1.0122798214000001E-2</v>
      </c>
      <c r="AQ23" s="270">
        <v>1.0890483241000001E-2</v>
      </c>
      <c r="AR23" s="270">
        <v>1.1021672206E-2</v>
      </c>
      <c r="AS23" s="270">
        <v>1.1553480535000001E-2</v>
      </c>
      <c r="AT23" s="270">
        <v>1.1015930978000001E-2</v>
      </c>
      <c r="AU23" s="270">
        <v>9.7900894217999995E-3</v>
      </c>
      <c r="AV23" s="270">
        <v>8.6354219390999999E-3</v>
      </c>
      <c r="AW23" s="270">
        <v>6.6769539812999998E-3</v>
      </c>
      <c r="AX23" s="270">
        <v>6.3381122419999998E-3</v>
      </c>
      <c r="AY23" s="270">
        <v>7.0627572375999998E-3</v>
      </c>
      <c r="AZ23" s="270">
        <v>8.0259760006999997E-3</v>
      </c>
      <c r="BA23" s="270">
        <v>1.0648400000000001E-2</v>
      </c>
      <c r="BB23" s="270">
        <v>1.1561E-2</v>
      </c>
      <c r="BC23" s="356">
        <v>1.24682E-2</v>
      </c>
      <c r="BD23" s="356">
        <v>1.24356E-2</v>
      </c>
      <c r="BE23" s="356">
        <v>1.2785700000000001E-2</v>
      </c>
      <c r="BF23" s="356">
        <v>1.2220999999999999E-2</v>
      </c>
      <c r="BG23" s="356">
        <v>1.0952099999999999E-2</v>
      </c>
      <c r="BH23" s="356">
        <v>9.7258399999999995E-3</v>
      </c>
      <c r="BI23" s="356">
        <v>7.7500900000000003E-3</v>
      </c>
      <c r="BJ23" s="356">
        <v>7.37202E-3</v>
      </c>
      <c r="BK23" s="356">
        <v>7.9082000000000006E-3</v>
      </c>
      <c r="BL23" s="356">
        <v>8.69114E-3</v>
      </c>
      <c r="BM23" s="356">
        <v>1.16953E-2</v>
      </c>
      <c r="BN23" s="356">
        <v>1.2848099999999999E-2</v>
      </c>
      <c r="BO23" s="356">
        <v>1.40048E-2</v>
      </c>
      <c r="BP23" s="356">
        <v>1.4101499999999999E-2</v>
      </c>
      <c r="BQ23" s="356">
        <v>1.46147E-2</v>
      </c>
      <c r="BR23" s="356">
        <v>1.4042499999999999E-2</v>
      </c>
      <c r="BS23" s="356">
        <v>1.2630199999999999E-2</v>
      </c>
      <c r="BT23" s="356">
        <v>1.1234900000000001E-2</v>
      </c>
      <c r="BU23" s="356">
        <v>8.9490500000000001E-3</v>
      </c>
      <c r="BV23" s="356">
        <v>8.5146600000000003E-3</v>
      </c>
    </row>
    <row r="24" spans="1:74" ht="12" customHeight="1" x14ac:dyDescent="0.2">
      <c r="A24" s="545" t="s">
        <v>865</v>
      </c>
      <c r="B24" s="581" t="s">
        <v>844</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4.28686E-3</v>
      </c>
      <c r="P24" s="270">
        <v>3.79196E-3</v>
      </c>
      <c r="Q24" s="270">
        <v>4.0063E-3</v>
      </c>
      <c r="R24" s="270">
        <v>3.8939600000000001E-3</v>
      </c>
      <c r="S24" s="270">
        <v>4.0485900000000003E-3</v>
      </c>
      <c r="T24" s="270">
        <v>3.9549399999999997E-3</v>
      </c>
      <c r="U24" s="270">
        <v>4.0954399999999997E-3</v>
      </c>
      <c r="V24" s="270">
        <v>4.1099700000000001E-3</v>
      </c>
      <c r="W24" s="270">
        <v>3.6791599999999999E-3</v>
      </c>
      <c r="X24" s="270">
        <v>3.6778599999999998E-3</v>
      </c>
      <c r="Y24" s="270">
        <v>3.9069700000000001E-3</v>
      </c>
      <c r="Z24" s="270">
        <v>4.0543200000000001E-3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3.5744000000000001E-3</v>
      </c>
      <c r="AN24" s="270">
        <v>3.1224600000000001E-3</v>
      </c>
      <c r="AO24" s="270">
        <v>3.34147E-3</v>
      </c>
      <c r="AP24" s="270">
        <v>2.84096E-3</v>
      </c>
      <c r="AQ24" s="270">
        <v>2.61678E-3</v>
      </c>
      <c r="AR24" s="270">
        <v>2.9300300000000001E-3</v>
      </c>
      <c r="AS24" s="270">
        <v>2.8972500000000001E-3</v>
      </c>
      <c r="AT24" s="270">
        <v>3.0175800000000002E-3</v>
      </c>
      <c r="AU24" s="270">
        <v>2.9080600000000001E-3</v>
      </c>
      <c r="AV24" s="270">
        <v>3.0166799999999999E-3</v>
      </c>
      <c r="AW24" s="270">
        <v>3.0014199999999999E-3</v>
      </c>
      <c r="AX24" s="270">
        <v>3.1215100000000001E-3</v>
      </c>
      <c r="AY24" s="270">
        <v>3.1528699999999999E-3</v>
      </c>
      <c r="AZ24" s="270">
        <v>2.9258800000000001E-3</v>
      </c>
      <c r="BA24" s="270">
        <v>3.2948399999999998E-3</v>
      </c>
      <c r="BB24" s="270">
        <v>2.8582600000000001E-3</v>
      </c>
      <c r="BC24" s="356">
        <v>2.6281099999999999E-3</v>
      </c>
      <c r="BD24" s="356">
        <v>2.9903099999999999E-3</v>
      </c>
      <c r="BE24" s="356">
        <v>2.98474E-3</v>
      </c>
      <c r="BF24" s="356">
        <v>3.0663600000000002E-3</v>
      </c>
      <c r="BG24" s="356">
        <v>2.9526700000000001E-3</v>
      </c>
      <c r="BH24" s="356">
        <v>3.0281499999999999E-3</v>
      </c>
      <c r="BI24" s="356">
        <v>2.9530799999999999E-3</v>
      </c>
      <c r="BJ24" s="356">
        <v>3.1100799999999999E-3</v>
      </c>
      <c r="BK24" s="356">
        <v>3.0908899999999998E-3</v>
      </c>
      <c r="BL24" s="356">
        <v>2.8127500000000001E-3</v>
      </c>
      <c r="BM24" s="356">
        <v>3.3040700000000001E-3</v>
      </c>
      <c r="BN24" s="356">
        <v>2.87075E-3</v>
      </c>
      <c r="BO24" s="356">
        <v>2.6392400000000002E-3</v>
      </c>
      <c r="BP24" s="356">
        <v>3.0029399999999999E-3</v>
      </c>
      <c r="BQ24" s="356">
        <v>2.99337E-3</v>
      </c>
      <c r="BR24" s="356">
        <v>3.0684599999999999E-3</v>
      </c>
      <c r="BS24" s="356">
        <v>2.95086E-3</v>
      </c>
      <c r="BT24" s="356">
        <v>3.0223899999999998E-3</v>
      </c>
      <c r="BU24" s="356">
        <v>2.9460599999999999E-3</v>
      </c>
      <c r="BV24" s="356">
        <v>3.1062400000000001E-3</v>
      </c>
    </row>
    <row r="25" spans="1:74" ht="12" customHeight="1" x14ac:dyDescent="0.2">
      <c r="A25" s="545" t="s">
        <v>23</v>
      </c>
      <c r="B25" s="581" t="s">
        <v>1073</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7.1521709999999997E-3</v>
      </c>
      <c r="AW25" s="270">
        <v>6.9489349999999998E-3</v>
      </c>
      <c r="AX25" s="270">
        <v>7.1349409999999997E-3</v>
      </c>
      <c r="AY25" s="270">
        <v>7.2019670000000001E-3</v>
      </c>
      <c r="AZ25" s="270">
        <v>6.5353900000000003E-3</v>
      </c>
      <c r="BA25" s="270">
        <v>7.3806200000000001E-3</v>
      </c>
      <c r="BB25" s="270">
        <v>6.7076799999999997E-3</v>
      </c>
      <c r="BC25" s="356">
        <v>6.8206600000000001E-3</v>
      </c>
      <c r="BD25" s="356">
        <v>6.7444000000000002E-3</v>
      </c>
      <c r="BE25" s="356">
        <v>7.6595200000000004E-3</v>
      </c>
      <c r="BF25" s="356">
        <v>7.3091700000000003E-3</v>
      </c>
      <c r="BG25" s="356">
        <v>7.0196599999999996E-3</v>
      </c>
      <c r="BH25" s="356">
        <v>7.1361699999999998E-3</v>
      </c>
      <c r="BI25" s="356">
        <v>6.8535799999999997E-3</v>
      </c>
      <c r="BJ25" s="356">
        <v>7.0536699999999997E-3</v>
      </c>
      <c r="BK25" s="356">
        <v>7.1661199999999998E-3</v>
      </c>
      <c r="BL25" s="356">
        <v>6.4252299999999997E-3</v>
      </c>
      <c r="BM25" s="356">
        <v>7.3950600000000002E-3</v>
      </c>
      <c r="BN25" s="356">
        <v>6.7053199999999999E-3</v>
      </c>
      <c r="BO25" s="356">
        <v>6.82243E-3</v>
      </c>
      <c r="BP25" s="356">
        <v>6.76079E-3</v>
      </c>
      <c r="BQ25" s="356">
        <v>7.74122E-3</v>
      </c>
      <c r="BR25" s="356">
        <v>7.3145800000000002E-3</v>
      </c>
      <c r="BS25" s="356">
        <v>7.0096400000000001E-3</v>
      </c>
      <c r="BT25" s="356">
        <v>7.1196100000000002E-3</v>
      </c>
      <c r="BU25" s="356">
        <v>6.8394099999999998E-3</v>
      </c>
      <c r="BV25" s="356">
        <v>7.045E-3</v>
      </c>
    </row>
    <row r="26" spans="1:74" ht="12" customHeight="1" x14ac:dyDescent="0.2">
      <c r="A26" s="580" t="s">
        <v>230</v>
      </c>
      <c r="B26" s="581" t="s">
        <v>363</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1.9484330715000001E-2</v>
      </c>
      <c r="P26" s="270">
        <v>1.8346705227E-2</v>
      </c>
      <c r="Q26" s="270">
        <v>2.1212199268000002E-2</v>
      </c>
      <c r="R26" s="270">
        <v>2.1476538864999999E-2</v>
      </c>
      <c r="S26" s="270">
        <v>2.2777358022E-2</v>
      </c>
      <c r="T26" s="270">
        <v>2.2492162890999999E-2</v>
      </c>
      <c r="U26" s="270">
        <v>2.3131218273E-2</v>
      </c>
      <c r="V26" s="270">
        <v>2.3007101859000002E-2</v>
      </c>
      <c r="W26" s="270">
        <v>2.1219037183E-2</v>
      </c>
      <c r="X26" s="270">
        <v>2.0940256833E-2</v>
      </c>
      <c r="Y26" s="270">
        <v>1.9668393007999999E-2</v>
      </c>
      <c r="Z26" s="270">
        <v>2.0008735234999998E-2</v>
      </c>
      <c r="AA26" s="270">
        <v>2.0508591212000001E-2</v>
      </c>
      <c r="AB26" s="270">
        <v>1.9607886019000001E-2</v>
      </c>
      <c r="AC26" s="270">
        <v>2.3122880424999999E-2</v>
      </c>
      <c r="AD26" s="270">
        <v>2.3342639758000001E-2</v>
      </c>
      <c r="AE26" s="270">
        <v>2.4908762599999999E-2</v>
      </c>
      <c r="AF26" s="270">
        <v>2.4619396112000001E-2</v>
      </c>
      <c r="AG26" s="270">
        <v>2.5257219098000001E-2</v>
      </c>
      <c r="AH26" s="270">
        <v>2.5014588572999999E-2</v>
      </c>
      <c r="AI26" s="270">
        <v>2.2838745354E-2</v>
      </c>
      <c r="AJ26" s="270">
        <v>2.2495790391000001E-2</v>
      </c>
      <c r="AK26" s="270">
        <v>2.0579604384999999E-2</v>
      </c>
      <c r="AL26" s="270">
        <v>2.1193162889E-2</v>
      </c>
      <c r="AM26" s="270">
        <v>2.1198443498E-2</v>
      </c>
      <c r="AN26" s="270">
        <v>2.0240042085E-2</v>
      </c>
      <c r="AO26" s="270">
        <v>2.4049174134000002E-2</v>
      </c>
      <c r="AP26" s="270">
        <v>2.3904589289000001E-2</v>
      </c>
      <c r="AQ26" s="270">
        <v>2.5062455274000001E-2</v>
      </c>
      <c r="AR26" s="270">
        <v>2.5099851009000002E-2</v>
      </c>
      <c r="AS26" s="270">
        <v>2.5953682608E-2</v>
      </c>
      <c r="AT26" s="270">
        <v>2.5506350346999999E-2</v>
      </c>
      <c r="AU26" s="270">
        <v>2.3647598373000001E-2</v>
      </c>
      <c r="AV26" s="270">
        <v>2.3146723471999999E-2</v>
      </c>
      <c r="AW26" s="270">
        <v>2.0928551276999999E-2</v>
      </c>
      <c r="AX26" s="270">
        <v>2.0961376928E-2</v>
      </c>
      <c r="AY26" s="270">
        <v>2.1335975489E-2</v>
      </c>
      <c r="AZ26" s="270">
        <v>2.15056E-2</v>
      </c>
      <c r="BA26" s="270">
        <v>2.5137199999999998E-2</v>
      </c>
      <c r="BB26" s="270">
        <v>2.4553999999999999E-2</v>
      </c>
      <c r="BC26" s="356">
        <v>2.57136E-2</v>
      </c>
      <c r="BD26" s="356">
        <v>2.6039900000000001E-2</v>
      </c>
      <c r="BE26" s="356">
        <v>2.7398700000000002E-2</v>
      </c>
      <c r="BF26" s="356">
        <v>2.66348E-2</v>
      </c>
      <c r="BG26" s="356">
        <v>2.4891900000000002E-2</v>
      </c>
      <c r="BH26" s="356">
        <v>2.3945899999999999E-2</v>
      </c>
      <c r="BI26" s="356">
        <v>2.1551299999999999E-2</v>
      </c>
      <c r="BJ26" s="356">
        <v>2.1599799999999999E-2</v>
      </c>
      <c r="BK26" s="356">
        <v>2.21687E-2</v>
      </c>
      <c r="BL26" s="356">
        <v>2.1790299999999999E-2</v>
      </c>
      <c r="BM26" s="356">
        <v>2.64818E-2</v>
      </c>
      <c r="BN26" s="356">
        <v>2.6506499999999999E-2</v>
      </c>
      <c r="BO26" s="356">
        <v>2.7708900000000002E-2</v>
      </c>
      <c r="BP26" s="356">
        <v>2.80603E-2</v>
      </c>
      <c r="BQ26" s="356">
        <v>2.9535100000000002E-2</v>
      </c>
      <c r="BR26" s="356">
        <v>2.8679E-2</v>
      </c>
      <c r="BS26" s="356">
        <v>2.6555800000000001E-2</v>
      </c>
      <c r="BT26" s="356">
        <v>2.5506999999999998E-2</v>
      </c>
      <c r="BU26" s="356">
        <v>2.2792099999999999E-2</v>
      </c>
      <c r="BV26" s="356">
        <v>2.2797399999999999E-2</v>
      </c>
    </row>
    <row r="27" spans="1:74" ht="12" customHeight="1" x14ac:dyDescent="0.2">
      <c r="A27" s="580"/>
      <c r="B27" s="170" t="s">
        <v>366</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357"/>
      <c r="BD27" s="357"/>
      <c r="BE27" s="357"/>
      <c r="BF27" s="357"/>
      <c r="BG27" s="357"/>
      <c r="BH27" s="357"/>
      <c r="BI27" s="357"/>
      <c r="BJ27" s="357"/>
      <c r="BK27" s="357"/>
      <c r="BL27" s="357"/>
      <c r="BM27" s="357"/>
      <c r="BN27" s="357"/>
      <c r="BO27" s="357"/>
      <c r="BP27" s="357"/>
      <c r="BQ27" s="357"/>
      <c r="BR27" s="357"/>
      <c r="BS27" s="357"/>
      <c r="BT27" s="357"/>
      <c r="BU27" s="357"/>
      <c r="BV27" s="357"/>
    </row>
    <row r="28" spans="1:74" ht="12" customHeight="1" x14ac:dyDescent="0.2">
      <c r="A28" s="580" t="s">
        <v>625</v>
      </c>
      <c r="B28" s="581" t="s">
        <v>470</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3.3540979999999998E-3</v>
      </c>
      <c r="AZ28" s="270">
        <v>3.0378100000000002E-3</v>
      </c>
      <c r="BA28" s="270">
        <v>3.3632900000000001E-3</v>
      </c>
      <c r="BB28" s="270">
        <v>3.2548E-3</v>
      </c>
      <c r="BC28" s="356">
        <v>3.3632900000000001E-3</v>
      </c>
      <c r="BD28" s="356">
        <v>3.2548E-3</v>
      </c>
      <c r="BE28" s="356">
        <v>3.3632900000000001E-3</v>
      </c>
      <c r="BF28" s="356">
        <v>3.3632900000000001E-3</v>
      </c>
      <c r="BG28" s="356">
        <v>3.2548E-3</v>
      </c>
      <c r="BH28" s="356">
        <v>3.3632900000000001E-3</v>
      </c>
      <c r="BI28" s="356">
        <v>3.2548E-3</v>
      </c>
      <c r="BJ28" s="356">
        <v>3.3632900000000001E-3</v>
      </c>
      <c r="BK28" s="356">
        <v>3.3541000000000001E-3</v>
      </c>
      <c r="BL28" s="356">
        <v>3.0378100000000002E-3</v>
      </c>
      <c r="BM28" s="356">
        <v>3.3632900000000001E-3</v>
      </c>
      <c r="BN28" s="356">
        <v>3.2548E-3</v>
      </c>
      <c r="BO28" s="356">
        <v>3.3632900000000001E-3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
      <c r="A29" s="580" t="s">
        <v>24</v>
      </c>
      <c r="B29" s="581" t="s">
        <v>1075</v>
      </c>
      <c r="C29" s="270">
        <v>8.1242640000000008E-3</v>
      </c>
      <c r="D29" s="270">
        <v>9.6249930000000001E-3</v>
      </c>
      <c r="E29" s="270">
        <v>1.2880219E-2</v>
      </c>
      <c r="F29" s="270">
        <v>1.4558356999999999E-2</v>
      </c>
      <c r="G29" s="270">
        <v>1.6140445E-2</v>
      </c>
      <c r="H29" s="270">
        <v>1.6687823000000001E-2</v>
      </c>
      <c r="I29" s="270">
        <v>1.7371671000000002E-2</v>
      </c>
      <c r="J29" s="270">
        <v>1.686255E-2</v>
      </c>
      <c r="K29" s="270">
        <v>1.5020567E-2</v>
      </c>
      <c r="L29" s="270">
        <v>1.3431568E-2</v>
      </c>
      <c r="M29" s="270">
        <v>1.0964966E-2</v>
      </c>
      <c r="N29" s="270">
        <v>9.9849169999999994E-3</v>
      </c>
      <c r="O29" s="270">
        <v>9.8586990000000003E-3</v>
      </c>
      <c r="P29" s="270">
        <v>1.1030987000000001E-2</v>
      </c>
      <c r="Q29" s="270">
        <v>1.5919237999999999E-2</v>
      </c>
      <c r="R29" s="270">
        <v>1.7781001000000001E-2</v>
      </c>
      <c r="S29" s="270">
        <v>1.9613618999999999E-2</v>
      </c>
      <c r="T29" s="270">
        <v>2.0283011E-2</v>
      </c>
      <c r="U29" s="270">
        <v>2.0706612999999999E-2</v>
      </c>
      <c r="V29" s="270">
        <v>2.0052555E-2</v>
      </c>
      <c r="W29" s="270">
        <v>1.7956842000000001E-2</v>
      </c>
      <c r="X29" s="270">
        <v>1.6059308000000001E-2</v>
      </c>
      <c r="Y29" s="270">
        <v>1.2564278999999999E-2</v>
      </c>
      <c r="Z29" s="270">
        <v>1.1747469999999999E-2</v>
      </c>
      <c r="AA29" s="270">
        <v>1.1972806000000001E-2</v>
      </c>
      <c r="AB29" s="270">
        <v>1.3081953E-2</v>
      </c>
      <c r="AC29" s="270">
        <v>1.8083657999999999E-2</v>
      </c>
      <c r="AD29" s="270">
        <v>2.0571895E-2</v>
      </c>
      <c r="AE29" s="270">
        <v>2.2635635000000001E-2</v>
      </c>
      <c r="AF29" s="270">
        <v>2.3063552000000001E-2</v>
      </c>
      <c r="AG29" s="270">
        <v>2.3673037000000001E-2</v>
      </c>
      <c r="AH29" s="270">
        <v>2.2682058000000001E-2</v>
      </c>
      <c r="AI29" s="270">
        <v>1.9944177E-2</v>
      </c>
      <c r="AJ29" s="270">
        <v>1.7918470999999998E-2</v>
      </c>
      <c r="AK29" s="270">
        <v>1.4313230999999999E-2</v>
      </c>
      <c r="AL29" s="270">
        <v>1.3303850000000001E-2</v>
      </c>
      <c r="AM29" s="270">
        <v>1.3668428999999999E-2</v>
      </c>
      <c r="AN29" s="270">
        <v>1.4857512E-2</v>
      </c>
      <c r="AO29" s="270">
        <v>2.1227722000000001E-2</v>
      </c>
      <c r="AP29" s="270">
        <v>2.3755312000000001E-2</v>
      </c>
      <c r="AQ29" s="270">
        <v>2.6104450000000001E-2</v>
      </c>
      <c r="AR29" s="270">
        <v>2.6626613E-2</v>
      </c>
      <c r="AS29" s="270">
        <v>2.7768218000000001E-2</v>
      </c>
      <c r="AT29" s="270">
        <v>2.6725299000000001E-2</v>
      </c>
      <c r="AU29" s="270">
        <v>2.3634685999999999E-2</v>
      </c>
      <c r="AV29" s="270">
        <v>2.0811251999999999E-2</v>
      </c>
      <c r="AW29" s="270">
        <v>1.6468976999999999E-2</v>
      </c>
      <c r="AX29" s="270">
        <v>1.487234E-2</v>
      </c>
      <c r="AY29" s="270">
        <v>1.6067596999999999E-2</v>
      </c>
      <c r="AZ29" s="270">
        <v>1.8392599999999999E-2</v>
      </c>
      <c r="BA29" s="270">
        <v>2.5389700000000001E-2</v>
      </c>
      <c r="BB29" s="270">
        <v>2.8112700000000001E-2</v>
      </c>
      <c r="BC29" s="356">
        <v>3.0552699999999999E-2</v>
      </c>
      <c r="BD29" s="356">
        <v>3.08131E-2</v>
      </c>
      <c r="BE29" s="356">
        <v>3.1551200000000001E-2</v>
      </c>
      <c r="BF29" s="356">
        <v>3.0311299999999999E-2</v>
      </c>
      <c r="BG29" s="356">
        <v>2.6882900000000001E-2</v>
      </c>
      <c r="BH29" s="356">
        <v>2.4045899999999999E-2</v>
      </c>
      <c r="BI29" s="356">
        <v>1.9285199999999999E-2</v>
      </c>
      <c r="BJ29" s="356">
        <v>1.7634400000000001E-2</v>
      </c>
      <c r="BK29" s="356">
        <v>1.8017499999999999E-2</v>
      </c>
      <c r="BL29" s="356">
        <v>1.9822300000000001E-2</v>
      </c>
      <c r="BM29" s="356">
        <v>2.7660799999999999E-2</v>
      </c>
      <c r="BN29" s="356">
        <v>3.1002399999999999E-2</v>
      </c>
      <c r="BO29" s="356">
        <v>3.4079900000000003E-2</v>
      </c>
      <c r="BP29" s="356">
        <v>3.4718600000000002E-2</v>
      </c>
      <c r="BQ29" s="356">
        <v>3.5889200000000003E-2</v>
      </c>
      <c r="BR29" s="356">
        <v>3.4718300000000001E-2</v>
      </c>
      <c r="BS29" s="356">
        <v>3.0926200000000001E-2</v>
      </c>
      <c r="BT29" s="356">
        <v>2.77127E-2</v>
      </c>
      <c r="BU29" s="356">
        <v>2.22772E-2</v>
      </c>
      <c r="BV29" s="356">
        <v>2.0429300000000001E-2</v>
      </c>
    </row>
    <row r="30" spans="1:74" ht="12" customHeight="1" x14ac:dyDescent="0.2">
      <c r="A30" s="580" t="s">
        <v>749</v>
      </c>
      <c r="B30" s="581" t="s">
        <v>1073</v>
      </c>
      <c r="C30" s="270">
        <v>3.7453917000000003E-2</v>
      </c>
      <c r="D30" s="270">
        <v>3.5037536000000001E-2</v>
      </c>
      <c r="E30" s="270">
        <v>3.7453917000000003E-2</v>
      </c>
      <c r="F30" s="270">
        <v>3.6245725999999999E-2</v>
      </c>
      <c r="G30" s="270">
        <v>3.7453917000000003E-2</v>
      </c>
      <c r="H30" s="270">
        <v>3.6245725999999999E-2</v>
      </c>
      <c r="I30" s="270">
        <v>3.7453917000000003E-2</v>
      </c>
      <c r="J30" s="270">
        <v>3.7453917000000003E-2</v>
      </c>
      <c r="K30" s="270">
        <v>3.6245725999999999E-2</v>
      </c>
      <c r="L30" s="270">
        <v>3.7453917000000003E-2</v>
      </c>
      <c r="M30" s="270">
        <v>3.6245725999999999E-2</v>
      </c>
      <c r="N30" s="270">
        <v>3.7453917000000003E-2</v>
      </c>
      <c r="O30" s="270">
        <v>3.6111588E-2</v>
      </c>
      <c r="P30" s="270">
        <v>3.2616918000000002E-2</v>
      </c>
      <c r="Q30" s="270">
        <v>3.6111588E-2</v>
      </c>
      <c r="R30" s="270">
        <v>3.4946697999999998E-2</v>
      </c>
      <c r="S30" s="270">
        <v>3.6111588E-2</v>
      </c>
      <c r="T30" s="270">
        <v>3.4946697999999998E-2</v>
      </c>
      <c r="U30" s="270">
        <v>3.6111588E-2</v>
      </c>
      <c r="V30" s="270">
        <v>3.6111588E-2</v>
      </c>
      <c r="W30" s="270">
        <v>3.4946697999999998E-2</v>
      </c>
      <c r="X30" s="270">
        <v>3.6111588E-2</v>
      </c>
      <c r="Y30" s="270">
        <v>3.4946697999999998E-2</v>
      </c>
      <c r="Z30" s="270">
        <v>3.6111588E-2</v>
      </c>
      <c r="AA30" s="270">
        <v>4.3938381999999998E-2</v>
      </c>
      <c r="AB30" s="270">
        <v>3.9686279999999997E-2</v>
      </c>
      <c r="AC30" s="270">
        <v>4.3938381999999998E-2</v>
      </c>
      <c r="AD30" s="270">
        <v>4.2521014000000003E-2</v>
      </c>
      <c r="AE30" s="270">
        <v>4.3938381999999998E-2</v>
      </c>
      <c r="AF30" s="270">
        <v>4.2521014000000003E-2</v>
      </c>
      <c r="AG30" s="270">
        <v>4.3938381999999998E-2</v>
      </c>
      <c r="AH30" s="270">
        <v>4.3938381999999998E-2</v>
      </c>
      <c r="AI30" s="270">
        <v>4.2521014000000003E-2</v>
      </c>
      <c r="AJ30" s="270">
        <v>4.3938381999999998E-2</v>
      </c>
      <c r="AK30" s="270">
        <v>4.2521014000000003E-2</v>
      </c>
      <c r="AL30" s="270">
        <v>4.3938381999999998E-2</v>
      </c>
      <c r="AM30" s="270">
        <v>4.4911698999999999E-2</v>
      </c>
      <c r="AN30" s="270">
        <v>4.0565404999999999E-2</v>
      </c>
      <c r="AO30" s="270">
        <v>4.4911698999999999E-2</v>
      </c>
      <c r="AP30" s="270">
        <v>4.3462934000000002E-2</v>
      </c>
      <c r="AQ30" s="270">
        <v>4.4911698999999999E-2</v>
      </c>
      <c r="AR30" s="270">
        <v>4.3462934000000002E-2</v>
      </c>
      <c r="AS30" s="270">
        <v>4.4911698999999999E-2</v>
      </c>
      <c r="AT30" s="270">
        <v>4.4911698999999999E-2</v>
      </c>
      <c r="AU30" s="270">
        <v>4.3462934000000002E-2</v>
      </c>
      <c r="AV30" s="270">
        <v>4.4911698999999999E-2</v>
      </c>
      <c r="AW30" s="270">
        <v>4.3462934000000002E-2</v>
      </c>
      <c r="AX30" s="270">
        <v>4.4911698999999999E-2</v>
      </c>
      <c r="AY30" s="270">
        <v>4.2167451000000002E-2</v>
      </c>
      <c r="AZ30" s="270">
        <v>4.0565400000000001E-2</v>
      </c>
      <c r="BA30" s="270">
        <v>4.4911699999999999E-2</v>
      </c>
      <c r="BB30" s="270">
        <v>4.3462899999999999E-2</v>
      </c>
      <c r="BC30" s="356">
        <v>4.4911699999999999E-2</v>
      </c>
      <c r="BD30" s="356">
        <v>4.3462899999999999E-2</v>
      </c>
      <c r="BE30" s="356">
        <v>4.4911699999999999E-2</v>
      </c>
      <c r="BF30" s="356">
        <v>4.4911699999999999E-2</v>
      </c>
      <c r="BG30" s="356">
        <v>4.3462899999999999E-2</v>
      </c>
      <c r="BH30" s="356">
        <v>4.4911699999999999E-2</v>
      </c>
      <c r="BI30" s="356">
        <v>4.3462899999999999E-2</v>
      </c>
      <c r="BJ30" s="356">
        <v>4.4911699999999999E-2</v>
      </c>
      <c r="BK30" s="356">
        <v>4.2167499999999997E-2</v>
      </c>
      <c r="BL30" s="356">
        <v>4.0565400000000001E-2</v>
      </c>
      <c r="BM30" s="356">
        <v>4.4911699999999999E-2</v>
      </c>
      <c r="BN30" s="356">
        <v>4.3462899999999999E-2</v>
      </c>
      <c r="BO30" s="356">
        <v>4.4911699999999999E-2</v>
      </c>
      <c r="BP30" s="356">
        <v>4.3462899999999999E-2</v>
      </c>
      <c r="BQ30" s="356">
        <v>4.4911699999999999E-2</v>
      </c>
      <c r="BR30" s="356">
        <v>4.4911699999999999E-2</v>
      </c>
      <c r="BS30" s="356">
        <v>4.3462899999999999E-2</v>
      </c>
      <c r="BT30" s="356">
        <v>4.4911699999999999E-2</v>
      </c>
      <c r="BU30" s="356">
        <v>4.3462899999999999E-2</v>
      </c>
      <c r="BV30" s="356">
        <v>4.4911699999999999E-2</v>
      </c>
    </row>
    <row r="31" spans="1:74" ht="12" customHeight="1" x14ac:dyDescent="0.2">
      <c r="A31" s="579" t="s">
        <v>25</v>
      </c>
      <c r="B31" s="581" t="s">
        <v>363</v>
      </c>
      <c r="C31" s="270">
        <v>4.8932279000000002E-2</v>
      </c>
      <c r="D31" s="270">
        <v>4.7800233999999997E-2</v>
      </c>
      <c r="E31" s="270">
        <v>5.3688234000000001E-2</v>
      </c>
      <c r="F31" s="270">
        <v>5.4049985000000002E-2</v>
      </c>
      <c r="G31" s="270">
        <v>5.6948459999999999E-2</v>
      </c>
      <c r="H31" s="270">
        <v>5.6179450999999998E-2</v>
      </c>
      <c r="I31" s="270">
        <v>5.8179686000000001E-2</v>
      </c>
      <c r="J31" s="270">
        <v>5.7670565E-2</v>
      </c>
      <c r="K31" s="270">
        <v>5.4512194999999999E-2</v>
      </c>
      <c r="L31" s="270">
        <v>5.4239583000000001E-2</v>
      </c>
      <c r="M31" s="270">
        <v>5.0456594E-2</v>
      </c>
      <c r="N31" s="270">
        <v>5.0792931999999999E-2</v>
      </c>
      <c r="O31" s="270">
        <v>4.9333574999999998E-2</v>
      </c>
      <c r="P31" s="270">
        <v>4.6685712999999997E-2</v>
      </c>
      <c r="Q31" s="270">
        <v>5.5394114000000001E-2</v>
      </c>
      <c r="R31" s="270">
        <v>5.5982494000000001E-2</v>
      </c>
      <c r="S31" s="270">
        <v>5.9088494999999998E-2</v>
      </c>
      <c r="T31" s="270">
        <v>5.8484504E-2</v>
      </c>
      <c r="U31" s="270">
        <v>6.0181488999999998E-2</v>
      </c>
      <c r="V31" s="270">
        <v>5.9527430999999999E-2</v>
      </c>
      <c r="W31" s="270">
        <v>5.6158334999999997E-2</v>
      </c>
      <c r="X31" s="270">
        <v>5.5534184E-2</v>
      </c>
      <c r="Y31" s="270">
        <v>5.0765772000000001E-2</v>
      </c>
      <c r="Z31" s="270">
        <v>5.1222346000000002E-2</v>
      </c>
      <c r="AA31" s="270">
        <v>5.9274476E-2</v>
      </c>
      <c r="AB31" s="270">
        <v>5.5806041000000001E-2</v>
      </c>
      <c r="AC31" s="270">
        <v>6.5385328000000006E-2</v>
      </c>
      <c r="AD31" s="270">
        <v>6.6347703999999993E-2</v>
      </c>
      <c r="AE31" s="270">
        <v>6.9937305000000005E-2</v>
      </c>
      <c r="AF31" s="270">
        <v>6.8839361000000002E-2</v>
      </c>
      <c r="AG31" s="270">
        <v>7.0974706999999998E-2</v>
      </c>
      <c r="AH31" s="270">
        <v>6.9983727999999995E-2</v>
      </c>
      <c r="AI31" s="270">
        <v>6.5719985999999994E-2</v>
      </c>
      <c r="AJ31" s="270">
        <v>6.5220140999999995E-2</v>
      </c>
      <c r="AK31" s="270">
        <v>6.0089040000000003E-2</v>
      </c>
      <c r="AL31" s="270">
        <v>6.0605520000000003E-2</v>
      </c>
      <c r="AM31" s="270">
        <v>6.1943416000000001E-2</v>
      </c>
      <c r="AN31" s="270">
        <v>5.8460724999999998E-2</v>
      </c>
      <c r="AO31" s="270">
        <v>6.9502708999999996E-2</v>
      </c>
      <c r="AP31" s="270">
        <v>7.0473041E-2</v>
      </c>
      <c r="AQ31" s="270">
        <v>7.4379437000000007E-2</v>
      </c>
      <c r="AR31" s="270">
        <v>7.3344342000000007E-2</v>
      </c>
      <c r="AS31" s="270">
        <v>7.6043205000000003E-2</v>
      </c>
      <c r="AT31" s="270">
        <v>7.5000285999999999E-2</v>
      </c>
      <c r="AU31" s="270">
        <v>7.0352415000000001E-2</v>
      </c>
      <c r="AV31" s="270">
        <v>6.9086238999999994E-2</v>
      </c>
      <c r="AW31" s="270">
        <v>6.3186705999999995E-2</v>
      </c>
      <c r="AX31" s="270">
        <v>6.3147327000000003E-2</v>
      </c>
      <c r="AY31" s="270">
        <v>6.1589145999999997E-2</v>
      </c>
      <c r="AZ31" s="270">
        <v>6.19959E-2</v>
      </c>
      <c r="BA31" s="270">
        <v>7.36647E-2</v>
      </c>
      <c r="BB31" s="270">
        <v>7.4830499999999994E-2</v>
      </c>
      <c r="BC31" s="356">
        <v>7.8827700000000001E-2</v>
      </c>
      <c r="BD31" s="356">
        <v>7.7530799999999997E-2</v>
      </c>
      <c r="BE31" s="356">
        <v>7.98262E-2</v>
      </c>
      <c r="BF31" s="356">
        <v>7.8586299999999998E-2</v>
      </c>
      <c r="BG31" s="356">
        <v>7.3600600000000002E-2</v>
      </c>
      <c r="BH31" s="356">
        <v>7.2320899999999994E-2</v>
      </c>
      <c r="BI31" s="356">
        <v>6.6002900000000003E-2</v>
      </c>
      <c r="BJ31" s="356">
        <v>6.5909300000000004E-2</v>
      </c>
      <c r="BK31" s="356">
        <v>6.3539100000000001E-2</v>
      </c>
      <c r="BL31" s="356">
        <v>6.3425499999999996E-2</v>
      </c>
      <c r="BM31" s="356">
        <v>7.5935799999999998E-2</v>
      </c>
      <c r="BN31" s="356">
        <v>7.77201E-2</v>
      </c>
      <c r="BO31" s="356">
        <v>8.2354899999999995E-2</v>
      </c>
      <c r="BP31" s="356">
        <v>8.1436300000000003E-2</v>
      </c>
      <c r="BQ31" s="356">
        <v>8.4164199999999995E-2</v>
      </c>
      <c r="BR31" s="356">
        <v>8.2993200000000003E-2</v>
      </c>
      <c r="BS31" s="356">
        <v>7.7643900000000002E-2</v>
      </c>
      <c r="BT31" s="356">
        <v>7.5987700000000005E-2</v>
      </c>
      <c r="BU31" s="356">
        <v>6.8994899999999998E-2</v>
      </c>
      <c r="BV31" s="356">
        <v>6.8704299999999996E-2</v>
      </c>
    </row>
    <row r="32" spans="1:74" ht="12" customHeight="1" x14ac:dyDescent="0.2">
      <c r="A32" s="579"/>
      <c r="B32" s="170" t="s">
        <v>367</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358"/>
      <c r="BD32" s="358"/>
      <c r="BE32" s="358"/>
      <c r="BF32" s="358"/>
      <c r="BG32" s="358"/>
      <c r="BH32" s="358"/>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1077</v>
      </c>
      <c r="C33" s="270">
        <v>1.3480141193000001E-2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1.7435913789000002E-2</v>
      </c>
      <c r="AN33" s="270">
        <v>1.7804077105E-2</v>
      </c>
      <c r="AO33" s="270">
        <v>2.2869334291999999E-2</v>
      </c>
      <c r="AP33" s="270">
        <v>2.2453105992E-2</v>
      </c>
      <c r="AQ33" s="270">
        <v>2.6154470804000001E-2</v>
      </c>
      <c r="AR33" s="270">
        <v>2.2820615494E-2</v>
      </c>
      <c r="AS33" s="270">
        <v>2.2197396017999999E-2</v>
      </c>
      <c r="AT33" s="270">
        <v>2.6199261460000001E-2</v>
      </c>
      <c r="AU33" s="270">
        <v>2.1625387005999998E-2</v>
      </c>
      <c r="AV33" s="270">
        <v>2.1377988862999998E-2</v>
      </c>
      <c r="AW33" s="270">
        <v>2.1647884087999999E-2</v>
      </c>
      <c r="AX33" s="270">
        <v>2.2517789246000001E-2</v>
      </c>
      <c r="AY33" s="270">
        <v>1.8407816723999999E-2</v>
      </c>
      <c r="AZ33" s="270">
        <v>2.2529627207E-2</v>
      </c>
      <c r="BA33" s="270">
        <v>2.5582199999999999E-2</v>
      </c>
      <c r="BB33" s="270">
        <v>2.1126700000000002E-2</v>
      </c>
      <c r="BC33" s="356">
        <v>2.22241E-2</v>
      </c>
      <c r="BD33" s="356">
        <v>2.2620999999999999E-2</v>
      </c>
      <c r="BE33" s="356">
        <v>2.1089400000000001E-2</v>
      </c>
      <c r="BF33" s="356">
        <v>2.2321899999999999E-2</v>
      </c>
      <c r="BG33" s="356">
        <v>1.98038E-2</v>
      </c>
      <c r="BH33" s="356">
        <v>2.1732899999999999E-2</v>
      </c>
      <c r="BI33" s="356">
        <v>2.2001E-2</v>
      </c>
      <c r="BJ33" s="356">
        <v>2.4898400000000001E-2</v>
      </c>
      <c r="BK33" s="356">
        <v>2.6044399999999999E-2</v>
      </c>
      <c r="BL33" s="356">
        <v>2.7218099999999999E-2</v>
      </c>
      <c r="BM33" s="356">
        <v>3.12032E-2</v>
      </c>
      <c r="BN33" s="356">
        <v>2.86258E-2</v>
      </c>
      <c r="BO33" s="356">
        <v>3.0070300000000001E-2</v>
      </c>
      <c r="BP33" s="356">
        <v>3.0208700000000002E-2</v>
      </c>
      <c r="BQ33" s="356">
        <v>2.6517499999999999E-2</v>
      </c>
      <c r="BR33" s="356">
        <v>2.8100300000000002E-2</v>
      </c>
      <c r="BS33" s="356">
        <v>2.4029600000000002E-2</v>
      </c>
      <c r="BT33" s="356">
        <v>2.7569699999999999E-2</v>
      </c>
      <c r="BU33" s="356">
        <v>2.6949899999999999E-2</v>
      </c>
      <c r="BV33" s="356">
        <v>3.0522799999999999E-2</v>
      </c>
    </row>
    <row r="34" spans="1:74" ht="12" customHeight="1" x14ac:dyDescent="0.2">
      <c r="A34" s="579" t="s">
        <v>368</v>
      </c>
      <c r="B34" s="581" t="s">
        <v>1076</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9.5782245153999995E-2</v>
      </c>
      <c r="AB34" s="270">
        <v>8.1402108924000002E-2</v>
      </c>
      <c r="AC34" s="270">
        <v>9.5049445501000002E-2</v>
      </c>
      <c r="AD34" s="270">
        <v>8.8954249503000002E-2</v>
      </c>
      <c r="AE34" s="270">
        <v>0.1028689955</v>
      </c>
      <c r="AF34" s="270">
        <v>9.7073196158000002E-2</v>
      </c>
      <c r="AG34" s="270">
        <v>0.10062526462</v>
      </c>
      <c r="AH34" s="270">
        <v>0.10372643535000001</v>
      </c>
      <c r="AI34" s="270">
        <v>8.9100141344999995E-2</v>
      </c>
      <c r="AJ34" s="270">
        <v>9.8282352424000005E-2</v>
      </c>
      <c r="AK34" s="270">
        <v>9.4634998885999994E-2</v>
      </c>
      <c r="AL34" s="270">
        <v>9.6777543994000001E-2</v>
      </c>
      <c r="AM34" s="270">
        <v>8.9705921581000006E-2</v>
      </c>
      <c r="AN34" s="270">
        <v>8.8131981383000005E-2</v>
      </c>
      <c r="AO34" s="270">
        <v>9.6632147193000006E-2</v>
      </c>
      <c r="AP34" s="270">
        <v>9.2649496578999999E-2</v>
      </c>
      <c r="AQ34" s="270">
        <v>0.10169816151</v>
      </c>
      <c r="AR34" s="270">
        <v>9.8909911653000004E-2</v>
      </c>
      <c r="AS34" s="270">
        <v>9.8504369827999996E-2</v>
      </c>
      <c r="AT34" s="270">
        <v>0.10035382435</v>
      </c>
      <c r="AU34" s="270">
        <v>9.1943062275000001E-2</v>
      </c>
      <c r="AV34" s="270">
        <v>0.10015398057</v>
      </c>
      <c r="AW34" s="270">
        <v>9.7814028418999999E-2</v>
      </c>
      <c r="AX34" s="270">
        <v>9.7763945581000003E-2</v>
      </c>
      <c r="AY34" s="270">
        <v>9.4024677434999995E-2</v>
      </c>
      <c r="AZ34" s="270">
        <v>8.5409200000000005E-2</v>
      </c>
      <c r="BA34" s="270">
        <v>7.6410500000000006E-2</v>
      </c>
      <c r="BB34" s="270">
        <v>5.8412199999999997E-2</v>
      </c>
      <c r="BC34" s="356">
        <v>7.3424500000000004E-2</v>
      </c>
      <c r="BD34" s="356">
        <v>7.8644800000000001E-2</v>
      </c>
      <c r="BE34" s="356">
        <v>8.4788000000000002E-2</v>
      </c>
      <c r="BF34" s="356">
        <v>8.8131899999999999E-2</v>
      </c>
      <c r="BG34" s="356">
        <v>8.6633500000000002E-2</v>
      </c>
      <c r="BH34" s="356">
        <v>9.1104199999999996E-2</v>
      </c>
      <c r="BI34" s="356">
        <v>8.7329599999999993E-2</v>
      </c>
      <c r="BJ34" s="356">
        <v>9.0659799999999999E-2</v>
      </c>
      <c r="BK34" s="356">
        <v>8.5669499999999996E-2</v>
      </c>
      <c r="BL34" s="356">
        <v>7.91684E-2</v>
      </c>
      <c r="BM34" s="356">
        <v>8.8985099999999998E-2</v>
      </c>
      <c r="BN34" s="356">
        <v>8.8574299999999995E-2</v>
      </c>
      <c r="BO34" s="356">
        <v>9.3860499999999999E-2</v>
      </c>
      <c r="BP34" s="356">
        <v>9.3712799999999999E-2</v>
      </c>
      <c r="BQ34" s="356">
        <v>9.4822900000000002E-2</v>
      </c>
      <c r="BR34" s="356">
        <v>9.8031999999999994E-2</v>
      </c>
      <c r="BS34" s="356">
        <v>8.6922700000000006E-2</v>
      </c>
      <c r="BT34" s="356">
        <v>9.4535400000000006E-2</v>
      </c>
      <c r="BU34" s="356">
        <v>8.9943599999999999E-2</v>
      </c>
      <c r="BV34" s="356">
        <v>9.28485E-2</v>
      </c>
    </row>
    <row r="35" spans="1:74" ht="12" customHeight="1" x14ac:dyDescent="0.2">
      <c r="A35" s="579" t="s">
        <v>369</v>
      </c>
      <c r="B35" s="581" t="s">
        <v>363</v>
      </c>
      <c r="C35" s="270">
        <v>0.10121323023000001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0.11184451866</v>
      </c>
      <c r="AB35" s="270">
        <v>9.8338247727000005E-2</v>
      </c>
      <c r="AC35" s="270">
        <v>0.11510150526</v>
      </c>
      <c r="AD35" s="270">
        <v>0.10977313380000001</v>
      </c>
      <c r="AE35" s="270">
        <v>0.12912461750000001</v>
      </c>
      <c r="AF35" s="270">
        <v>0.1210432582</v>
      </c>
      <c r="AG35" s="270">
        <v>0.12391923526</v>
      </c>
      <c r="AH35" s="270">
        <v>0.12920436997000001</v>
      </c>
      <c r="AI35" s="270">
        <v>0.11274867422</v>
      </c>
      <c r="AJ35" s="270">
        <v>0.12100434625000001</v>
      </c>
      <c r="AK35" s="270">
        <v>0.1156488383</v>
      </c>
      <c r="AL35" s="270">
        <v>0.11631117935</v>
      </c>
      <c r="AM35" s="270">
        <v>0.10714183536999999</v>
      </c>
      <c r="AN35" s="270">
        <v>0.10593605849</v>
      </c>
      <c r="AO35" s="270">
        <v>0.11950148149000001</v>
      </c>
      <c r="AP35" s="270">
        <v>0.11510260257</v>
      </c>
      <c r="AQ35" s="270">
        <v>0.12785263231999999</v>
      </c>
      <c r="AR35" s="270">
        <v>0.12173052715</v>
      </c>
      <c r="AS35" s="270">
        <v>0.12070176585</v>
      </c>
      <c r="AT35" s="270">
        <v>0.12655308580999999</v>
      </c>
      <c r="AU35" s="270">
        <v>0.11356844928</v>
      </c>
      <c r="AV35" s="270">
        <v>0.12153196943</v>
      </c>
      <c r="AW35" s="270">
        <v>0.11946191251</v>
      </c>
      <c r="AX35" s="270">
        <v>0.12028173483</v>
      </c>
      <c r="AY35" s="270">
        <v>0.11243249415999999</v>
      </c>
      <c r="AZ35" s="270">
        <v>0.1079388</v>
      </c>
      <c r="BA35" s="270">
        <v>0.10199270000000001</v>
      </c>
      <c r="BB35" s="270">
        <v>7.9538899999999996E-2</v>
      </c>
      <c r="BC35" s="356">
        <v>9.56486E-2</v>
      </c>
      <c r="BD35" s="356">
        <v>0.1012658</v>
      </c>
      <c r="BE35" s="356">
        <v>0.1058774</v>
      </c>
      <c r="BF35" s="356">
        <v>0.1104538</v>
      </c>
      <c r="BG35" s="356">
        <v>0.1064372</v>
      </c>
      <c r="BH35" s="356">
        <v>0.1128371</v>
      </c>
      <c r="BI35" s="356">
        <v>0.1093306</v>
      </c>
      <c r="BJ35" s="356">
        <v>0.1155583</v>
      </c>
      <c r="BK35" s="356">
        <v>0.1117139</v>
      </c>
      <c r="BL35" s="356">
        <v>0.10638640000000001</v>
      </c>
      <c r="BM35" s="356">
        <v>0.1201882</v>
      </c>
      <c r="BN35" s="356">
        <v>0.1172001</v>
      </c>
      <c r="BO35" s="356">
        <v>0.12393079999999999</v>
      </c>
      <c r="BP35" s="356">
        <v>0.1239215</v>
      </c>
      <c r="BQ35" s="356">
        <v>0.1213404</v>
      </c>
      <c r="BR35" s="356">
        <v>0.1261322</v>
      </c>
      <c r="BS35" s="356">
        <v>0.1109523</v>
      </c>
      <c r="BT35" s="356">
        <v>0.12210509999999999</v>
      </c>
      <c r="BU35" s="356">
        <v>0.1168935</v>
      </c>
      <c r="BV35" s="356">
        <v>0.1233713</v>
      </c>
    </row>
    <row r="36" spans="1:74" s="169" customFormat="1" ht="12" customHeight="1" x14ac:dyDescent="0.2">
      <c r="A36" s="132"/>
      <c r="B36" s="170" t="s">
        <v>370</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415"/>
      <c r="BD36" s="415"/>
      <c r="BE36" s="415"/>
      <c r="BF36" s="415"/>
      <c r="BG36" s="415"/>
      <c r="BH36" s="415"/>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1077</v>
      </c>
      <c r="C37" s="270">
        <v>1.3480141193000001E-2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1.7435913789000002E-2</v>
      </c>
      <c r="AN37" s="270">
        <v>1.7804077105E-2</v>
      </c>
      <c r="AO37" s="270">
        <v>2.2869334291999999E-2</v>
      </c>
      <c r="AP37" s="270">
        <v>2.2453105992E-2</v>
      </c>
      <c r="AQ37" s="270">
        <v>2.6154470804000001E-2</v>
      </c>
      <c r="AR37" s="270">
        <v>2.2820615494E-2</v>
      </c>
      <c r="AS37" s="270">
        <v>2.2197396017999999E-2</v>
      </c>
      <c r="AT37" s="270">
        <v>2.6199261460000001E-2</v>
      </c>
      <c r="AU37" s="270">
        <v>2.1625387005999998E-2</v>
      </c>
      <c r="AV37" s="270">
        <v>2.1377988862999998E-2</v>
      </c>
      <c r="AW37" s="270">
        <v>2.1647884087999999E-2</v>
      </c>
      <c r="AX37" s="270">
        <v>2.2517789246000001E-2</v>
      </c>
      <c r="AY37" s="270">
        <v>1.8407816723999999E-2</v>
      </c>
      <c r="AZ37" s="270">
        <v>2.2529627207E-2</v>
      </c>
      <c r="BA37" s="270">
        <v>2.5582199999999999E-2</v>
      </c>
      <c r="BB37" s="270">
        <v>2.1126700000000002E-2</v>
      </c>
      <c r="BC37" s="356">
        <v>2.22241E-2</v>
      </c>
      <c r="BD37" s="356">
        <v>2.2620999999999999E-2</v>
      </c>
      <c r="BE37" s="356">
        <v>2.1089400000000001E-2</v>
      </c>
      <c r="BF37" s="356">
        <v>2.2321899999999999E-2</v>
      </c>
      <c r="BG37" s="356">
        <v>1.98038E-2</v>
      </c>
      <c r="BH37" s="356">
        <v>2.1732899999999999E-2</v>
      </c>
      <c r="BI37" s="356">
        <v>2.2001E-2</v>
      </c>
      <c r="BJ37" s="356">
        <v>2.4898400000000001E-2</v>
      </c>
      <c r="BK37" s="356">
        <v>2.6044399999999999E-2</v>
      </c>
      <c r="BL37" s="356">
        <v>2.7218099999999999E-2</v>
      </c>
      <c r="BM37" s="356">
        <v>3.12032E-2</v>
      </c>
      <c r="BN37" s="356">
        <v>2.86258E-2</v>
      </c>
      <c r="BO37" s="356">
        <v>3.0070300000000001E-2</v>
      </c>
      <c r="BP37" s="356">
        <v>3.0208700000000002E-2</v>
      </c>
      <c r="BQ37" s="356">
        <v>2.6517499999999999E-2</v>
      </c>
      <c r="BR37" s="356">
        <v>2.8100300000000002E-2</v>
      </c>
      <c r="BS37" s="356">
        <v>2.4029600000000002E-2</v>
      </c>
      <c r="BT37" s="356">
        <v>2.7569699999999999E-2</v>
      </c>
      <c r="BU37" s="356">
        <v>2.6949899999999999E-2</v>
      </c>
      <c r="BV37" s="356">
        <v>3.0522799999999999E-2</v>
      </c>
    </row>
    <row r="38" spans="1:74" s="169" customFormat="1" ht="12" customHeight="1" x14ac:dyDescent="0.2">
      <c r="A38" s="580" t="s">
        <v>1011</v>
      </c>
      <c r="B38" s="581" t="s">
        <v>1074</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6.7172813999999997E-2</v>
      </c>
      <c r="AN38" s="270">
        <v>6.0735915000000001E-2</v>
      </c>
      <c r="AO38" s="270">
        <v>6.5740724E-2</v>
      </c>
      <c r="AP38" s="270">
        <v>6.5971867000000003E-2</v>
      </c>
      <c r="AQ38" s="270">
        <v>6.9171618000000004E-2</v>
      </c>
      <c r="AR38" s="270">
        <v>6.7894854000000004E-2</v>
      </c>
      <c r="AS38" s="270">
        <v>6.9301951000000001E-2</v>
      </c>
      <c r="AT38" s="270">
        <v>6.7958917999999993E-2</v>
      </c>
      <c r="AU38" s="270">
        <v>6.222341E-2</v>
      </c>
      <c r="AV38" s="270">
        <v>6.5846002000000001E-2</v>
      </c>
      <c r="AW38" s="270">
        <v>6.6645917999999998E-2</v>
      </c>
      <c r="AX38" s="270">
        <v>7.0743513999999993E-2</v>
      </c>
      <c r="AY38" s="270">
        <v>7.0264506000000004E-2</v>
      </c>
      <c r="AZ38" s="270">
        <v>6.4973299999999998E-2</v>
      </c>
      <c r="BA38" s="270">
        <v>6.0975799999999997E-2</v>
      </c>
      <c r="BB38" s="270">
        <v>3.65913E-2</v>
      </c>
      <c r="BC38" s="356">
        <v>4.65777E-2</v>
      </c>
      <c r="BD38" s="356">
        <v>4.99468E-2</v>
      </c>
      <c r="BE38" s="356">
        <v>5.3391399999999999E-2</v>
      </c>
      <c r="BF38" s="356">
        <v>5.6108900000000003E-2</v>
      </c>
      <c r="BG38" s="356">
        <v>5.6523200000000003E-2</v>
      </c>
      <c r="BH38" s="356">
        <v>6.0151099999999999E-2</v>
      </c>
      <c r="BI38" s="356">
        <v>5.8714599999999999E-2</v>
      </c>
      <c r="BJ38" s="356">
        <v>6.2637700000000004E-2</v>
      </c>
      <c r="BK38" s="356">
        <v>6.0956900000000001E-2</v>
      </c>
      <c r="BL38" s="356">
        <v>5.6410099999999998E-2</v>
      </c>
      <c r="BM38" s="356">
        <v>6.2817300000000006E-2</v>
      </c>
      <c r="BN38" s="356">
        <v>6.0865700000000002E-2</v>
      </c>
      <c r="BO38" s="356">
        <v>6.4013600000000004E-2</v>
      </c>
      <c r="BP38" s="356">
        <v>6.3716200000000001E-2</v>
      </c>
      <c r="BQ38" s="356">
        <v>6.4623200000000006E-2</v>
      </c>
      <c r="BR38" s="356">
        <v>6.6106100000000001E-2</v>
      </c>
      <c r="BS38" s="356">
        <v>6.0278400000000003E-2</v>
      </c>
      <c r="BT38" s="356">
        <v>6.4371100000000001E-2</v>
      </c>
      <c r="BU38" s="356">
        <v>6.39372E-2</v>
      </c>
      <c r="BV38" s="356">
        <v>6.6287600000000002E-2</v>
      </c>
    </row>
    <row r="39" spans="1:74" s="169" customFormat="1" ht="12" customHeight="1" x14ac:dyDescent="0.2">
      <c r="A39" s="579" t="s">
        <v>45</v>
      </c>
      <c r="B39" s="581" t="s">
        <v>1076</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9.3148210571000006E-2</v>
      </c>
      <c r="AN39" s="270">
        <v>9.1513925144000002E-2</v>
      </c>
      <c r="AO39" s="270">
        <v>0.10034022653000001</v>
      </c>
      <c r="AP39" s="270">
        <v>9.6204777630000002E-2</v>
      </c>
      <c r="AQ39" s="270">
        <v>0.10560064214000001</v>
      </c>
      <c r="AR39" s="270">
        <v>0.10270542517</v>
      </c>
      <c r="AS39" s="270">
        <v>0.10228435141</v>
      </c>
      <c r="AT39" s="270">
        <v>0.10420475083</v>
      </c>
      <c r="AU39" s="270">
        <v>9.5471249100000002E-2</v>
      </c>
      <c r="AV39" s="270">
        <v>0.10399723095000001</v>
      </c>
      <c r="AW39" s="270">
        <v>0.10156749511</v>
      </c>
      <c r="AX39" s="270">
        <v>0.10151552489</v>
      </c>
      <c r="AY39" s="270">
        <v>9.7632760590999998E-2</v>
      </c>
      <c r="AZ39" s="270">
        <v>8.8686603887999996E-2</v>
      </c>
      <c r="BA39" s="270">
        <v>7.9342681279999994E-2</v>
      </c>
      <c r="BB39" s="270">
        <v>6.0653657577000003E-2</v>
      </c>
      <c r="BC39" s="356">
        <v>7.6242000000000004E-2</v>
      </c>
      <c r="BD39" s="356">
        <v>8.1662700000000005E-2</v>
      </c>
      <c r="BE39" s="356">
        <v>8.8041599999999998E-2</v>
      </c>
      <c r="BF39" s="356">
        <v>9.1513800000000006E-2</v>
      </c>
      <c r="BG39" s="356">
        <v>8.9957899999999993E-2</v>
      </c>
      <c r="BH39" s="356">
        <v>9.4600199999999995E-2</v>
      </c>
      <c r="BI39" s="356">
        <v>9.0680800000000006E-2</v>
      </c>
      <c r="BJ39" s="356">
        <v>9.4138700000000006E-2</v>
      </c>
      <c r="BK39" s="356">
        <v>8.8956999999999994E-2</v>
      </c>
      <c r="BL39" s="356">
        <v>8.2206299999999996E-2</v>
      </c>
      <c r="BM39" s="356">
        <v>9.2399700000000001E-2</v>
      </c>
      <c r="BN39" s="356">
        <v>9.1973200000000005E-2</v>
      </c>
      <c r="BO39" s="356">
        <v>9.7462199999999999E-2</v>
      </c>
      <c r="BP39" s="356">
        <v>9.7308900000000004E-2</v>
      </c>
      <c r="BQ39" s="356">
        <v>9.8461599999999996E-2</v>
      </c>
      <c r="BR39" s="356">
        <v>0.1017938</v>
      </c>
      <c r="BS39" s="356">
        <v>9.02583E-2</v>
      </c>
      <c r="BT39" s="356">
        <v>9.8163E-2</v>
      </c>
      <c r="BU39" s="356">
        <v>9.3395099999999995E-2</v>
      </c>
      <c r="BV39" s="356">
        <v>9.6411399999999994E-2</v>
      </c>
    </row>
    <row r="40" spans="1:74" s="169" customFormat="1" ht="12" customHeight="1" x14ac:dyDescent="0.2">
      <c r="A40" s="576" t="s">
        <v>33</v>
      </c>
      <c r="B40" s="581" t="s">
        <v>470</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1.8355539000000001E-2</v>
      </c>
      <c r="P40" s="270">
        <v>1.6284964999999998E-2</v>
      </c>
      <c r="Q40" s="270">
        <v>1.8173284000000001E-2</v>
      </c>
      <c r="R40" s="270">
        <v>1.7575844E-2</v>
      </c>
      <c r="S40" s="270">
        <v>1.7387171999999999E-2</v>
      </c>
      <c r="T40" s="270">
        <v>1.7046362999999998E-2</v>
      </c>
      <c r="U40" s="270">
        <v>1.8039873000000001E-2</v>
      </c>
      <c r="V40" s="270">
        <v>1.7950434000000001E-2</v>
      </c>
      <c r="W40" s="270">
        <v>1.7486315999999998E-2</v>
      </c>
      <c r="X40" s="270">
        <v>1.6578875999999999E-2</v>
      </c>
      <c r="Y40" s="270">
        <v>1.7239236000000002E-2</v>
      </c>
      <c r="Z40" s="270">
        <v>1.8115470000000002E-2</v>
      </c>
      <c r="AA40" s="270">
        <v>1.7604412999999999E-2</v>
      </c>
      <c r="AB40" s="270">
        <v>1.6470571999999999E-2</v>
      </c>
      <c r="AC40" s="270">
        <v>1.7836069999999999E-2</v>
      </c>
      <c r="AD40" s="270">
        <v>1.6034152999999999E-2</v>
      </c>
      <c r="AE40" s="270">
        <v>1.7980525000000001E-2</v>
      </c>
      <c r="AF40" s="270">
        <v>1.7052873999999999E-2</v>
      </c>
      <c r="AG40" s="270">
        <v>1.7862092E-2</v>
      </c>
      <c r="AH40" s="270">
        <v>1.7838819999999998E-2</v>
      </c>
      <c r="AI40" s="270">
        <v>1.730845E-2</v>
      </c>
      <c r="AJ40" s="270">
        <v>1.6983365E-2</v>
      </c>
      <c r="AK40" s="270">
        <v>1.7335178E-2</v>
      </c>
      <c r="AL40" s="270">
        <v>1.8558274999999999E-2</v>
      </c>
      <c r="AM40" s="270">
        <v>1.8334903E-2</v>
      </c>
      <c r="AN40" s="270">
        <v>1.6779097999999999E-2</v>
      </c>
      <c r="AO40" s="270">
        <v>1.8475681000000001E-2</v>
      </c>
      <c r="AP40" s="270">
        <v>1.6499361000000001E-2</v>
      </c>
      <c r="AQ40" s="270">
        <v>1.7657791999999999E-2</v>
      </c>
      <c r="AR40" s="270">
        <v>1.7621825000000001E-2</v>
      </c>
      <c r="AS40" s="270">
        <v>1.8244651000000001E-2</v>
      </c>
      <c r="AT40" s="270">
        <v>1.8224988000000001E-2</v>
      </c>
      <c r="AU40" s="270">
        <v>1.7823199000000001E-2</v>
      </c>
      <c r="AV40" s="270">
        <v>1.7018605999999999E-2</v>
      </c>
      <c r="AW40" s="270">
        <v>1.5339678000000001E-2</v>
      </c>
      <c r="AX40" s="270">
        <v>1.7240596E-2</v>
      </c>
      <c r="AY40" s="270">
        <v>1.6477895999999999E-2</v>
      </c>
      <c r="AZ40" s="270">
        <v>1.54831E-2</v>
      </c>
      <c r="BA40" s="270">
        <v>1.8999499999999999E-2</v>
      </c>
      <c r="BB40" s="270">
        <v>1.67951E-2</v>
      </c>
      <c r="BC40" s="356">
        <v>1.7169500000000001E-2</v>
      </c>
      <c r="BD40" s="356">
        <v>1.7735999999999998E-2</v>
      </c>
      <c r="BE40" s="356">
        <v>1.8633799999999999E-2</v>
      </c>
      <c r="BF40" s="356">
        <v>1.8732100000000002E-2</v>
      </c>
      <c r="BG40" s="356">
        <v>1.8364700000000001E-2</v>
      </c>
      <c r="BH40" s="356">
        <v>1.69832E-2</v>
      </c>
      <c r="BI40" s="356">
        <v>1.55076E-2</v>
      </c>
      <c r="BJ40" s="356">
        <v>1.74542E-2</v>
      </c>
      <c r="BK40" s="356">
        <v>1.6070999999999998E-2</v>
      </c>
      <c r="BL40" s="356">
        <v>1.4722799999999999E-2</v>
      </c>
      <c r="BM40" s="356">
        <v>1.8064299999999998E-2</v>
      </c>
      <c r="BN40" s="356">
        <v>1.5559399999999999E-2</v>
      </c>
      <c r="BO40" s="356">
        <v>1.8134999999999998E-2</v>
      </c>
      <c r="BP40" s="356">
        <v>1.7500600000000002E-2</v>
      </c>
      <c r="BQ40" s="356">
        <v>1.8374700000000001E-2</v>
      </c>
      <c r="BR40" s="356">
        <v>1.8518799999999998E-2</v>
      </c>
      <c r="BS40" s="356">
        <v>1.81592E-2</v>
      </c>
      <c r="BT40" s="356">
        <v>1.70925E-2</v>
      </c>
      <c r="BU40" s="356">
        <v>1.5436500000000001E-2</v>
      </c>
      <c r="BV40" s="356">
        <v>1.6978199999999999E-2</v>
      </c>
    </row>
    <row r="41" spans="1:74" s="169" customFormat="1" ht="12" customHeight="1" x14ac:dyDescent="0.2">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0.24532267099999999</v>
      </c>
      <c r="P41" s="270">
        <v>0.22002269699999999</v>
      </c>
      <c r="Q41" s="270">
        <v>0.27282636199999999</v>
      </c>
      <c r="R41" s="270">
        <v>0.27094940699999998</v>
      </c>
      <c r="S41" s="270">
        <v>0.30040935200000002</v>
      </c>
      <c r="T41" s="270">
        <v>0.281690198</v>
      </c>
      <c r="U41" s="270">
        <v>0.24504964500000001</v>
      </c>
      <c r="V41" s="270">
        <v>0.202997913</v>
      </c>
      <c r="W41" s="270">
        <v>0.17644512200000001</v>
      </c>
      <c r="X41" s="270">
        <v>0.163053327</v>
      </c>
      <c r="Y41" s="270">
        <v>0.183231221</v>
      </c>
      <c r="Z41" s="270">
        <v>0.20496936499999999</v>
      </c>
      <c r="AA41" s="270">
        <v>0.228183354</v>
      </c>
      <c r="AB41" s="270">
        <v>0.226710153</v>
      </c>
      <c r="AC41" s="270">
        <v>0.23543493900000001</v>
      </c>
      <c r="AD41" s="270">
        <v>0.25596036700000002</v>
      </c>
      <c r="AE41" s="270">
        <v>0.27716476000000001</v>
      </c>
      <c r="AF41" s="270">
        <v>0.25124753500000002</v>
      </c>
      <c r="AG41" s="270">
        <v>0.22850611200000001</v>
      </c>
      <c r="AH41" s="270">
        <v>0.200441906</v>
      </c>
      <c r="AI41" s="270">
        <v>0.17448381199999999</v>
      </c>
      <c r="AJ41" s="270">
        <v>0.17796672999999999</v>
      </c>
      <c r="AK41" s="270">
        <v>0.19949337</v>
      </c>
      <c r="AL41" s="270">
        <v>0.20754535700000001</v>
      </c>
      <c r="AM41" s="270">
        <v>0.220405718</v>
      </c>
      <c r="AN41" s="270">
        <v>0.19870541799999999</v>
      </c>
      <c r="AO41" s="270">
        <v>0.23257209400000001</v>
      </c>
      <c r="AP41" s="270">
        <v>0.23200091</v>
      </c>
      <c r="AQ41" s="270">
        <v>0.27367217199999999</v>
      </c>
      <c r="AR41" s="270">
        <v>0.240971926</v>
      </c>
      <c r="AS41" s="270">
        <v>0.216035693</v>
      </c>
      <c r="AT41" s="270">
        <v>0.19155946300000001</v>
      </c>
      <c r="AU41" s="270">
        <v>0.14861111599999999</v>
      </c>
      <c r="AV41" s="270">
        <v>0.14831976399999999</v>
      </c>
      <c r="AW41" s="270">
        <v>0.186813857</v>
      </c>
      <c r="AX41" s="270">
        <v>0.20216373300000001</v>
      </c>
      <c r="AY41" s="270">
        <v>0.221102618</v>
      </c>
      <c r="AZ41" s="270">
        <v>0.23101940000000001</v>
      </c>
      <c r="BA41" s="270">
        <v>0.22997719999999999</v>
      </c>
      <c r="BB41" s="270">
        <v>0.22657459999999999</v>
      </c>
      <c r="BC41" s="356">
        <v>0.28430689999999997</v>
      </c>
      <c r="BD41" s="356">
        <v>0.25953720000000002</v>
      </c>
      <c r="BE41" s="356">
        <v>0.23818130000000001</v>
      </c>
      <c r="BF41" s="356">
        <v>0.20965020000000001</v>
      </c>
      <c r="BG41" s="356">
        <v>0.1662701</v>
      </c>
      <c r="BH41" s="356">
        <v>0.15861169999999999</v>
      </c>
      <c r="BI41" s="356">
        <v>0.191521</v>
      </c>
      <c r="BJ41" s="356">
        <v>0.2223879</v>
      </c>
      <c r="BK41" s="356">
        <v>0.2311676</v>
      </c>
      <c r="BL41" s="356">
        <v>0.20970169999999999</v>
      </c>
      <c r="BM41" s="356">
        <v>0.22844229999999999</v>
      </c>
      <c r="BN41" s="356">
        <v>0.2400408</v>
      </c>
      <c r="BO41" s="356">
        <v>0.25656610000000002</v>
      </c>
      <c r="BP41" s="356">
        <v>0.25239</v>
      </c>
      <c r="BQ41" s="356">
        <v>0.23034260000000001</v>
      </c>
      <c r="BR41" s="356">
        <v>0.19991349999999999</v>
      </c>
      <c r="BS41" s="356">
        <v>0.15580269999999999</v>
      </c>
      <c r="BT41" s="356">
        <v>0.15438540000000001</v>
      </c>
      <c r="BU41" s="356">
        <v>0.18564620000000001</v>
      </c>
      <c r="BV41" s="356">
        <v>0.224887</v>
      </c>
    </row>
    <row r="42" spans="1:74" s="169" customFormat="1" ht="12" customHeight="1" x14ac:dyDescent="0.2">
      <c r="A42" s="576" t="s">
        <v>34</v>
      </c>
      <c r="B42" s="581" t="s">
        <v>1078</v>
      </c>
      <c r="C42" s="270">
        <v>2.6084961E-2</v>
      </c>
      <c r="D42" s="270">
        <v>3.5144950000000001E-2</v>
      </c>
      <c r="E42" s="270">
        <v>4.3420017999999998E-2</v>
      </c>
      <c r="F42" s="270">
        <v>4.8085700000000002E-2</v>
      </c>
      <c r="G42" s="270">
        <v>5.5344554999999997E-2</v>
      </c>
      <c r="H42" s="270">
        <v>5.6406412000000003E-2</v>
      </c>
      <c r="I42" s="270">
        <v>6.1672975999999997E-2</v>
      </c>
      <c r="J42" s="270">
        <v>6.1157784E-2</v>
      </c>
      <c r="K42" s="270">
        <v>5.5469031000000002E-2</v>
      </c>
      <c r="L42" s="270">
        <v>4.9057005000000001E-2</v>
      </c>
      <c r="M42" s="270">
        <v>4.1414602000000002E-2</v>
      </c>
      <c r="N42" s="270">
        <v>3.7109794000000002E-2</v>
      </c>
      <c r="O42" s="270">
        <v>3.6273326000000002E-2</v>
      </c>
      <c r="P42" s="270">
        <v>4.1856760999999999E-2</v>
      </c>
      <c r="Q42" s="270">
        <v>6.5115400000000004E-2</v>
      </c>
      <c r="R42" s="270">
        <v>7.1388309999999996E-2</v>
      </c>
      <c r="S42" s="270">
        <v>8.2200829000000003E-2</v>
      </c>
      <c r="T42" s="270">
        <v>8.6002771000000006E-2</v>
      </c>
      <c r="U42" s="270">
        <v>8.1779555000000004E-2</v>
      </c>
      <c r="V42" s="270">
        <v>7.9037009000000005E-2</v>
      </c>
      <c r="W42" s="270">
        <v>7.3156582999999997E-2</v>
      </c>
      <c r="X42" s="270">
        <v>6.6573040999999999E-2</v>
      </c>
      <c r="Y42" s="270">
        <v>4.8182807000000001E-2</v>
      </c>
      <c r="Z42" s="270">
        <v>4.5517520999999998E-2</v>
      </c>
      <c r="AA42" s="270">
        <v>4.8550528000000003E-2</v>
      </c>
      <c r="AB42" s="270">
        <v>5.5471670000000001E-2</v>
      </c>
      <c r="AC42" s="270">
        <v>7.3589544000000007E-2</v>
      </c>
      <c r="AD42" s="270">
        <v>8.6159767999999998E-2</v>
      </c>
      <c r="AE42" s="270">
        <v>9.6446668999999999E-2</v>
      </c>
      <c r="AF42" s="270">
        <v>0.10213873399999999</v>
      </c>
      <c r="AG42" s="270">
        <v>9.7120520000000002E-2</v>
      </c>
      <c r="AH42" s="270">
        <v>9.5112679000000006E-2</v>
      </c>
      <c r="AI42" s="270">
        <v>8.4547153999999999E-2</v>
      </c>
      <c r="AJ42" s="270">
        <v>7.2324022000000002E-2</v>
      </c>
      <c r="AK42" s="270">
        <v>5.5645956000000003E-2</v>
      </c>
      <c r="AL42" s="270">
        <v>4.8405477000000002E-2</v>
      </c>
      <c r="AM42" s="270">
        <v>5.4229594999999998E-2</v>
      </c>
      <c r="AN42" s="270">
        <v>5.7503068999999997E-2</v>
      </c>
      <c r="AO42" s="270">
        <v>8.5887107000000004E-2</v>
      </c>
      <c r="AP42" s="270">
        <v>9.7995358000000005E-2</v>
      </c>
      <c r="AQ42" s="270">
        <v>0.104592067</v>
      </c>
      <c r="AR42" s="270">
        <v>0.112621745</v>
      </c>
      <c r="AS42" s="270">
        <v>0.11583587200000001</v>
      </c>
      <c r="AT42" s="270">
        <v>0.111637709</v>
      </c>
      <c r="AU42" s="270">
        <v>9.6824297000000004E-2</v>
      </c>
      <c r="AV42" s="270">
        <v>8.7040626999999995E-2</v>
      </c>
      <c r="AW42" s="270">
        <v>6.4380039999999999E-2</v>
      </c>
      <c r="AX42" s="270">
        <v>5.4308852999999997E-2</v>
      </c>
      <c r="AY42" s="270">
        <v>6.5947916999999995E-2</v>
      </c>
      <c r="AZ42" s="270">
        <v>8.0070799999999998E-2</v>
      </c>
      <c r="BA42" s="270">
        <v>0.1023351</v>
      </c>
      <c r="BB42" s="270">
        <v>0.1161312</v>
      </c>
      <c r="BC42" s="356">
        <v>0.124706</v>
      </c>
      <c r="BD42" s="356">
        <v>0.13465650000000001</v>
      </c>
      <c r="BE42" s="356">
        <v>0.13970360000000001</v>
      </c>
      <c r="BF42" s="356">
        <v>0.1346793</v>
      </c>
      <c r="BG42" s="356">
        <v>0.1195325</v>
      </c>
      <c r="BH42" s="356">
        <v>0.1052164</v>
      </c>
      <c r="BI42" s="356">
        <v>7.9056899999999999E-2</v>
      </c>
      <c r="BJ42" s="356">
        <v>7.3158000000000001E-2</v>
      </c>
      <c r="BK42" s="356">
        <v>8.3186700000000002E-2</v>
      </c>
      <c r="BL42" s="356">
        <v>9.6324800000000002E-2</v>
      </c>
      <c r="BM42" s="356">
        <v>0.1256777</v>
      </c>
      <c r="BN42" s="356">
        <v>0.14266999999999999</v>
      </c>
      <c r="BO42" s="356">
        <v>0.1579159</v>
      </c>
      <c r="BP42" s="356">
        <v>0.16883960000000001</v>
      </c>
      <c r="BQ42" s="356">
        <v>0.1738576</v>
      </c>
      <c r="BR42" s="356">
        <v>0.1702207</v>
      </c>
      <c r="BS42" s="356">
        <v>0.14960209999999999</v>
      </c>
      <c r="BT42" s="356">
        <v>0.132989</v>
      </c>
      <c r="BU42" s="356">
        <v>0.1005827</v>
      </c>
      <c r="BV42" s="356">
        <v>8.7932099999999999E-2</v>
      </c>
    </row>
    <row r="43" spans="1:74" s="169" customFormat="1" ht="12" customHeight="1" x14ac:dyDescent="0.2">
      <c r="A43" s="545" t="s">
        <v>37</v>
      </c>
      <c r="B43" s="581" t="s">
        <v>844</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4.4421625999999999E-2</v>
      </c>
      <c r="P43" s="270">
        <v>3.9584504E-2</v>
      </c>
      <c r="Q43" s="270">
        <v>4.3377416000000002E-2</v>
      </c>
      <c r="R43" s="270">
        <v>4.0534388999999997E-2</v>
      </c>
      <c r="S43" s="270">
        <v>4.1367736000000002E-2</v>
      </c>
      <c r="T43" s="270">
        <v>4.0043918999999997E-2</v>
      </c>
      <c r="U43" s="270">
        <v>4.1027246000000003E-2</v>
      </c>
      <c r="V43" s="270">
        <v>4.1128376000000001E-2</v>
      </c>
      <c r="W43" s="270">
        <v>3.8225329000000002E-2</v>
      </c>
      <c r="X43" s="270">
        <v>4.0435746000000002E-2</v>
      </c>
      <c r="Y43" s="270">
        <v>4.1676418999999999E-2</v>
      </c>
      <c r="Z43" s="270">
        <v>4.3437096000000001E-2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3.8365195999999997E-2</v>
      </c>
      <c r="AN43" s="270">
        <v>3.4871764E-2</v>
      </c>
      <c r="AO43" s="270">
        <v>3.8199245999999999E-2</v>
      </c>
      <c r="AP43" s="270">
        <v>3.4909319000000001E-2</v>
      </c>
      <c r="AQ43" s="270">
        <v>3.5004295999999997E-2</v>
      </c>
      <c r="AR43" s="270">
        <v>3.5183448999999999E-2</v>
      </c>
      <c r="AS43" s="270">
        <v>3.5416705999999999E-2</v>
      </c>
      <c r="AT43" s="270">
        <v>3.5846455999999999E-2</v>
      </c>
      <c r="AU43" s="270">
        <v>3.3524408999999998E-2</v>
      </c>
      <c r="AV43" s="270">
        <v>3.6962646000000002E-2</v>
      </c>
      <c r="AW43" s="270">
        <v>3.6687359000000003E-2</v>
      </c>
      <c r="AX43" s="270">
        <v>3.8161995999999997E-2</v>
      </c>
      <c r="AY43" s="270">
        <v>3.8511996E-2</v>
      </c>
      <c r="AZ43" s="270">
        <v>3.5359500000000002E-2</v>
      </c>
      <c r="BA43" s="270">
        <v>3.5725E-2</v>
      </c>
      <c r="BB43" s="270">
        <v>3.3231700000000003E-2</v>
      </c>
      <c r="BC43" s="356">
        <v>3.5258400000000002E-2</v>
      </c>
      <c r="BD43" s="356">
        <v>3.5490399999999998E-2</v>
      </c>
      <c r="BE43" s="356">
        <v>3.60124E-2</v>
      </c>
      <c r="BF43" s="356">
        <v>3.6432300000000001E-2</v>
      </c>
      <c r="BG43" s="356">
        <v>3.4030699999999997E-2</v>
      </c>
      <c r="BH43" s="356">
        <v>3.63126E-2</v>
      </c>
      <c r="BI43" s="356">
        <v>3.46232E-2</v>
      </c>
      <c r="BJ43" s="356">
        <v>3.8230199999999999E-2</v>
      </c>
      <c r="BK43" s="356">
        <v>3.8996000000000003E-2</v>
      </c>
      <c r="BL43" s="356">
        <v>3.3874899999999999E-2</v>
      </c>
      <c r="BM43" s="356">
        <v>3.6308100000000003E-2</v>
      </c>
      <c r="BN43" s="356">
        <v>3.3999599999999998E-2</v>
      </c>
      <c r="BO43" s="356">
        <v>3.5762200000000001E-2</v>
      </c>
      <c r="BP43" s="356">
        <v>3.6080399999999999E-2</v>
      </c>
      <c r="BQ43" s="356">
        <v>3.7136700000000002E-2</v>
      </c>
      <c r="BR43" s="356">
        <v>3.6972100000000001E-2</v>
      </c>
      <c r="BS43" s="356">
        <v>3.40424E-2</v>
      </c>
      <c r="BT43" s="356">
        <v>3.6529199999999998E-2</v>
      </c>
      <c r="BU43" s="356">
        <v>3.48954E-2</v>
      </c>
      <c r="BV43" s="356">
        <v>3.8523799999999997E-2</v>
      </c>
    </row>
    <row r="44" spans="1:74" s="169" customFormat="1" ht="12" customHeight="1" x14ac:dyDescent="0.2">
      <c r="A44" s="545" t="s">
        <v>36</v>
      </c>
      <c r="B44" s="581" t="s">
        <v>1073</v>
      </c>
      <c r="C44" s="270">
        <v>0.19206428</v>
      </c>
      <c r="D44" s="270">
        <v>0.180737492</v>
      </c>
      <c r="E44" s="270">
        <v>0.18535209</v>
      </c>
      <c r="F44" s="270">
        <v>0.173579396</v>
      </c>
      <c r="G44" s="270">
        <v>0.18099213</v>
      </c>
      <c r="H44" s="270">
        <v>0.18244337599999999</v>
      </c>
      <c r="I44" s="270">
        <v>0.18871006000000001</v>
      </c>
      <c r="J44" s="270">
        <v>0.19043674999999999</v>
      </c>
      <c r="K44" s="270">
        <v>0.17911950600000001</v>
      </c>
      <c r="L44" s="270">
        <v>0.17969197000000001</v>
      </c>
      <c r="M44" s="270">
        <v>0.18286978600000001</v>
      </c>
      <c r="N44" s="270">
        <v>0.20812383000000001</v>
      </c>
      <c r="O44" s="270">
        <v>0.186913312</v>
      </c>
      <c r="P44" s="270">
        <v>0.16977568000000001</v>
      </c>
      <c r="Q44" s="270">
        <v>0.185831472</v>
      </c>
      <c r="R44" s="270">
        <v>0.173920305</v>
      </c>
      <c r="S44" s="270">
        <v>0.17792622199999999</v>
      </c>
      <c r="T44" s="270">
        <v>0.181025885</v>
      </c>
      <c r="U44" s="270">
        <v>0.187905292</v>
      </c>
      <c r="V44" s="270">
        <v>0.18976590199999999</v>
      </c>
      <c r="W44" s="270">
        <v>0.17428369499999999</v>
      </c>
      <c r="X44" s="270">
        <v>0.18073087199999999</v>
      </c>
      <c r="Y44" s="270">
        <v>0.181491715</v>
      </c>
      <c r="Z44" s="270">
        <v>0.19099237199999999</v>
      </c>
      <c r="AA44" s="270">
        <v>0.19664757599999999</v>
      </c>
      <c r="AB44" s="270">
        <v>0.176280362</v>
      </c>
      <c r="AC44" s="270">
        <v>0.192760456</v>
      </c>
      <c r="AD44" s="270">
        <v>0.18050620100000001</v>
      </c>
      <c r="AE44" s="270">
        <v>0.189063906</v>
      </c>
      <c r="AF44" s="270">
        <v>0.18642880100000001</v>
      </c>
      <c r="AG44" s="270">
        <v>0.19606298599999999</v>
      </c>
      <c r="AH44" s="270">
        <v>0.19438982599999999</v>
      </c>
      <c r="AI44" s="270">
        <v>0.18163792100000001</v>
      </c>
      <c r="AJ44" s="270">
        <v>0.186573866</v>
      </c>
      <c r="AK44" s="270">
        <v>0.184591491</v>
      </c>
      <c r="AL44" s="270">
        <v>0.19556236599999999</v>
      </c>
      <c r="AM44" s="270">
        <v>0.20304702299999999</v>
      </c>
      <c r="AN44" s="270">
        <v>0.18235897700000001</v>
      </c>
      <c r="AO44" s="270">
        <v>0.19245585300000001</v>
      </c>
      <c r="AP44" s="270">
        <v>0.18657944100000001</v>
      </c>
      <c r="AQ44" s="270">
        <v>0.19337971300000001</v>
      </c>
      <c r="AR44" s="270">
        <v>0.18765764099999999</v>
      </c>
      <c r="AS44" s="270">
        <v>0.194993523</v>
      </c>
      <c r="AT44" s="270">
        <v>0.200297643</v>
      </c>
      <c r="AU44" s="270">
        <v>0.18650325100000001</v>
      </c>
      <c r="AV44" s="270">
        <v>0.18722667300000001</v>
      </c>
      <c r="AW44" s="270">
        <v>0.186791601</v>
      </c>
      <c r="AX44" s="270">
        <v>0.195874413</v>
      </c>
      <c r="AY44" s="270">
        <v>0.18525745399999999</v>
      </c>
      <c r="AZ44" s="270">
        <v>0.1731637</v>
      </c>
      <c r="BA44" s="270">
        <v>0.18158369999999999</v>
      </c>
      <c r="BB44" s="270">
        <v>0.1752214</v>
      </c>
      <c r="BC44" s="356">
        <v>0.18434990000000001</v>
      </c>
      <c r="BD44" s="356">
        <v>0.17997540000000001</v>
      </c>
      <c r="BE44" s="356">
        <v>0.18666389999999999</v>
      </c>
      <c r="BF44" s="356">
        <v>0.18637000000000001</v>
      </c>
      <c r="BG44" s="356">
        <v>0.1752631</v>
      </c>
      <c r="BH44" s="356">
        <v>0.18037549999999999</v>
      </c>
      <c r="BI44" s="356">
        <v>0.17437949999999999</v>
      </c>
      <c r="BJ44" s="356">
        <v>0.1902094</v>
      </c>
      <c r="BK44" s="356">
        <v>0.18787239999999999</v>
      </c>
      <c r="BL44" s="356">
        <v>0.1716203</v>
      </c>
      <c r="BM44" s="356">
        <v>0.1770099</v>
      </c>
      <c r="BN44" s="356">
        <v>0.17035110000000001</v>
      </c>
      <c r="BO44" s="356">
        <v>0.17987439999999999</v>
      </c>
      <c r="BP44" s="356">
        <v>0.17744099999999999</v>
      </c>
      <c r="BQ44" s="356">
        <v>0.1868175</v>
      </c>
      <c r="BR44" s="356">
        <v>0.18655260000000001</v>
      </c>
      <c r="BS44" s="356">
        <v>0.17673649999999999</v>
      </c>
      <c r="BT44" s="356">
        <v>0.18186459999999999</v>
      </c>
      <c r="BU44" s="356">
        <v>0.1761286</v>
      </c>
      <c r="BV44" s="356">
        <v>0.19182830000000001</v>
      </c>
    </row>
    <row r="45" spans="1:74" s="169" customFormat="1" ht="12" customHeight="1" x14ac:dyDescent="0.2">
      <c r="A45" s="576" t="s">
        <v>101</v>
      </c>
      <c r="B45" s="581" t="s">
        <v>471</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0.1914463743</v>
      </c>
      <c r="P45" s="270">
        <v>0.20334923634999999</v>
      </c>
      <c r="Q45" s="270">
        <v>0.23682316685999999</v>
      </c>
      <c r="R45" s="270">
        <v>0.23359440976000001</v>
      </c>
      <c r="S45" s="270">
        <v>0.21233092631</v>
      </c>
      <c r="T45" s="270">
        <v>0.18540642711999999</v>
      </c>
      <c r="U45" s="270">
        <v>0.14840164875</v>
      </c>
      <c r="V45" s="270">
        <v>0.12777797336999999</v>
      </c>
      <c r="W45" s="270">
        <v>0.16487719613999999</v>
      </c>
      <c r="X45" s="270">
        <v>0.22429652132</v>
      </c>
      <c r="Y45" s="270">
        <v>0.20814320989999999</v>
      </c>
      <c r="Z45" s="270">
        <v>0.20433688262999999</v>
      </c>
      <c r="AA45" s="270">
        <v>0.23557689846999999</v>
      </c>
      <c r="AB45" s="270">
        <v>0.21341933007</v>
      </c>
      <c r="AC45" s="270">
        <v>0.24354582851000001</v>
      </c>
      <c r="AD45" s="270">
        <v>0.24328023611999999</v>
      </c>
      <c r="AE45" s="270">
        <v>0.22048160467</v>
      </c>
      <c r="AF45" s="270">
        <v>0.22740230859999999</v>
      </c>
      <c r="AG45" s="270">
        <v>0.15138471839000001</v>
      </c>
      <c r="AH45" s="270">
        <v>0.18269566944999999</v>
      </c>
      <c r="AI45" s="270">
        <v>0.17045703954999999</v>
      </c>
      <c r="AJ45" s="270">
        <v>0.19503585022</v>
      </c>
      <c r="AK45" s="270">
        <v>0.20260326201000001</v>
      </c>
      <c r="AL45" s="270">
        <v>0.22370554388</v>
      </c>
      <c r="AM45" s="270">
        <v>0.23121401161999999</v>
      </c>
      <c r="AN45" s="270">
        <v>0.21168443962</v>
      </c>
      <c r="AO45" s="270">
        <v>0.2403655837</v>
      </c>
      <c r="AP45" s="270">
        <v>0.27344834945000002</v>
      </c>
      <c r="AQ45" s="270">
        <v>0.23905853270999999</v>
      </c>
      <c r="AR45" s="270">
        <v>0.21120201112</v>
      </c>
      <c r="AS45" s="270">
        <v>0.20272146294000001</v>
      </c>
      <c r="AT45" s="270">
        <v>0.18289289088999999</v>
      </c>
      <c r="AU45" s="270">
        <v>0.22446710512000001</v>
      </c>
      <c r="AV45" s="270">
        <v>0.25898486295000001</v>
      </c>
      <c r="AW45" s="270">
        <v>0.23566794475</v>
      </c>
      <c r="AX45" s="270">
        <v>0.25020835758999999</v>
      </c>
      <c r="AY45" s="270">
        <v>0.26144535761999999</v>
      </c>
      <c r="AZ45" s="270">
        <v>0.26909361237000001</v>
      </c>
      <c r="BA45" s="270">
        <v>0.25943709999999998</v>
      </c>
      <c r="BB45" s="270">
        <v>0.3228085</v>
      </c>
      <c r="BC45" s="356">
        <v>0.25879930000000001</v>
      </c>
      <c r="BD45" s="356">
        <v>0.22696430000000001</v>
      </c>
      <c r="BE45" s="356">
        <v>0.22013669999999999</v>
      </c>
      <c r="BF45" s="356">
        <v>0.21253469999999999</v>
      </c>
      <c r="BG45" s="356">
        <v>0.23090350000000001</v>
      </c>
      <c r="BH45" s="356">
        <v>0.29597000000000001</v>
      </c>
      <c r="BI45" s="356">
        <v>0.25936090000000001</v>
      </c>
      <c r="BJ45" s="356">
        <v>0.31231979999999998</v>
      </c>
      <c r="BK45" s="356">
        <v>0.32131120000000002</v>
      </c>
      <c r="BL45" s="356">
        <v>0.30769000000000002</v>
      </c>
      <c r="BM45" s="356">
        <v>0.3231175</v>
      </c>
      <c r="BN45" s="356">
        <v>0.37253550000000002</v>
      </c>
      <c r="BO45" s="356">
        <v>0.2962167</v>
      </c>
      <c r="BP45" s="356">
        <v>0.26755849999999998</v>
      </c>
      <c r="BQ45" s="356">
        <v>0.26056699999999999</v>
      </c>
      <c r="BR45" s="356">
        <v>0.2416963</v>
      </c>
      <c r="BS45" s="356">
        <v>0.2687813</v>
      </c>
      <c r="BT45" s="356">
        <v>0.33781559999999999</v>
      </c>
      <c r="BU45" s="356">
        <v>0.29474129999999998</v>
      </c>
      <c r="BV45" s="356">
        <v>0.32767269999999998</v>
      </c>
    </row>
    <row r="46" spans="1:74" ht="12" customHeight="1" x14ac:dyDescent="0.2">
      <c r="A46" s="582" t="s">
        <v>26</v>
      </c>
      <c r="B46" s="583" t="s">
        <v>798</v>
      </c>
      <c r="C46" s="271">
        <v>0.85459608652999997</v>
      </c>
      <c r="D46" s="271">
        <v>0.85346211542999995</v>
      </c>
      <c r="E46" s="271">
        <v>0.93013934433000001</v>
      </c>
      <c r="F46" s="271">
        <v>0.88246184510000003</v>
      </c>
      <c r="G46" s="271">
        <v>0.89627229477000003</v>
      </c>
      <c r="H46" s="271">
        <v>0.85004286218000003</v>
      </c>
      <c r="I46" s="271">
        <v>0.86806329074999999</v>
      </c>
      <c r="J46" s="271">
        <v>0.81882543036</v>
      </c>
      <c r="K46" s="271">
        <v>0.78510750612000002</v>
      </c>
      <c r="L46" s="271">
        <v>0.82752041311000002</v>
      </c>
      <c r="M46" s="271">
        <v>0.83070110573</v>
      </c>
      <c r="N46" s="271">
        <v>0.93049417121</v>
      </c>
      <c r="O46" s="271">
        <v>0.90214277900999995</v>
      </c>
      <c r="P46" s="271">
        <v>0.85550178432000001</v>
      </c>
      <c r="Q46" s="271">
        <v>1.0111206996</v>
      </c>
      <c r="R46" s="271">
        <v>0.99001914507</v>
      </c>
      <c r="S46" s="271">
        <v>1.0300483789999999</v>
      </c>
      <c r="T46" s="271">
        <v>0.98706583598999997</v>
      </c>
      <c r="U46" s="271">
        <v>0.91590968906000003</v>
      </c>
      <c r="V46" s="271">
        <v>0.86093739860999996</v>
      </c>
      <c r="W46" s="271">
        <v>0.83191795477999997</v>
      </c>
      <c r="X46" s="271">
        <v>0.88590329892999997</v>
      </c>
      <c r="Y46" s="271">
        <v>0.87183533445000005</v>
      </c>
      <c r="Z46" s="271">
        <v>0.90106008003000004</v>
      </c>
      <c r="AA46" s="271">
        <v>0.95450762639999998</v>
      </c>
      <c r="AB46" s="271">
        <v>0.89288120105000002</v>
      </c>
      <c r="AC46" s="271">
        <v>0.99346720781999998</v>
      </c>
      <c r="AD46" s="271">
        <v>1.0003548068999999</v>
      </c>
      <c r="AE46" s="271">
        <v>1.0430671933</v>
      </c>
      <c r="AF46" s="271">
        <v>1.015225346</v>
      </c>
      <c r="AG46" s="271">
        <v>0.92845375520999995</v>
      </c>
      <c r="AH46" s="271">
        <v>0.93459735711000003</v>
      </c>
      <c r="AI46" s="271">
        <v>0.84565980524999995</v>
      </c>
      <c r="AJ46" s="271">
        <v>0.88296264068999997</v>
      </c>
      <c r="AK46" s="271">
        <v>0.88664856523000002</v>
      </c>
      <c r="AL46" s="271">
        <v>0.92342430991000002</v>
      </c>
      <c r="AM46" s="271">
        <v>0.94231210689</v>
      </c>
      <c r="AN46" s="271">
        <v>0.87084672138999997</v>
      </c>
      <c r="AO46" s="271">
        <v>0.99535813838999998</v>
      </c>
      <c r="AP46" s="271">
        <v>1.0244104743</v>
      </c>
      <c r="AQ46" s="271">
        <v>1.0624061024</v>
      </c>
      <c r="AR46" s="271">
        <v>0.99686700076000001</v>
      </c>
      <c r="AS46" s="271">
        <v>0.97515098935</v>
      </c>
      <c r="AT46" s="271">
        <v>0.93699387867999995</v>
      </c>
      <c r="AU46" s="271">
        <v>0.88537795727000002</v>
      </c>
      <c r="AV46" s="271">
        <v>0.92524518310000003</v>
      </c>
      <c r="AW46" s="271">
        <v>0.91430371739000005</v>
      </c>
      <c r="AX46" s="271">
        <v>0.95157345304999996</v>
      </c>
      <c r="AY46" s="271">
        <v>0.97387913753999999</v>
      </c>
      <c r="AZ46" s="271">
        <v>0.97837209999999997</v>
      </c>
      <c r="BA46" s="271">
        <v>0.99114999999999998</v>
      </c>
      <c r="BB46" s="271">
        <v>1.006108</v>
      </c>
      <c r="BC46" s="354">
        <v>1.0463100000000001</v>
      </c>
      <c r="BD46" s="354">
        <v>1.0052669999999999</v>
      </c>
      <c r="BE46" s="354">
        <v>0.99842969999999998</v>
      </c>
      <c r="BF46" s="354">
        <v>0.96502250000000001</v>
      </c>
      <c r="BG46" s="354">
        <v>0.90764420000000001</v>
      </c>
      <c r="BH46" s="354">
        <v>0.96720669999999997</v>
      </c>
      <c r="BI46" s="354">
        <v>0.92367710000000003</v>
      </c>
      <c r="BJ46" s="354">
        <v>1.0334749999999999</v>
      </c>
      <c r="BK46" s="354">
        <v>1.052497</v>
      </c>
      <c r="BL46" s="354">
        <v>0.99757430000000002</v>
      </c>
      <c r="BM46" s="354">
        <v>1.091952</v>
      </c>
      <c r="BN46" s="354">
        <v>1.1532819999999999</v>
      </c>
      <c r="BO46" s="354">
        <v>1.132336</v>
      </c>
      <c r="BP46" s="354">
        <v>1.107353</v>
      </c>
      <c r="BQ46" s="354">
        <v>1.092886</v>
      </c>
      <c r="BR46" s="354">
        <v>1.0461720000000001</v>
      </c>
      <c r="BS46" s="354">
        <v>0.97433789999999998</v>
      </c>
      <c r="BT46" s="354">
        <v>1.047715</v>
      </c>
      <c r="BU46" s="354">
        <v>0.98929670000000003</v>
      </c>
      <c r="BV46" s="354">
        <v>1.078862</v>
      </c>
    </row>
    <row r="47" spans="1:74" ht="12" customHeight="1" x14ac:dyDescent="0.2">
      <c r="A47" s="582"/>
      <c r="B47" s="584" t="s">
        <v>829</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
      <c r="A49" s="586"/>
      <c r="B49" s="587" t="s">
        <v>1079</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2.75" x14ac:dyDescent="0.2">
      <c r="A50" s="586"/>
      <c r="B50" s="587" t="s">
        <v>845</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
      <c r="A51" s="586"/>
      <c r="B51" s="590" t="s">
        <v>1080</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2.75" x14ac:dyDescent="0.2">
      <c r="A52" s="586"/>
      <c r="B52" s="587" t="s">
        <v>1081</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2.75" x14ac:dyDescent="0.2">
      <c r="A53" s="586"/>
      <c r="B53" s="863" t="s">
        <v>1082</v>
      </c>
      <c r="C53" s="807"/>
      <c r="D53" s="807"/>
      <c r="E53" s="807"/>
      <c r="F53" s="807"/>
      <c r="G53" s="807"/>
      <c r="H53" s="807"/>
      <c r="I53" s="807"/>
      <c r="J53" s="807"/>
      <c r="K53" s="807"/>
      <c r="L53" s="807"/>
      <c r="M53" s="807"/>
      <c r="N53" s="807"/>
      <c r="O53" s="807"/>
      <c r="P53" s="807"/>
      <c r="Q53" s="803"/>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
      <c r="A54" s="586"/>
      <c r="B54" s="591" t="s">
        <v>371</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
      <c r="A55" s="586"/>
      <c r="B55" s="592" t="s">
        <v>372</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
      <c r="A56" s="586"/>
      <c r="B56" s="593" t="s">
        <v>858</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
      <c r="A57" s="586"/>
      <c r="B57" s="815" t="s">
        <v>954</v>
      </c>
      <c r="C57" s="803"/>
      <c r="D57" s="803"/>
      <c r="E57" s="803"/>
      <c r="F57" s="803"/>
      <c r="G57" s="803"/>
      <c r="H57" s="803"/>
      <c r="I57" s="803"/>
      <c r="J57" s="803"/>
      <c r="K57" s="803"/>
      <c r="L57" s="803"/>
      <c r="M57" s="803"/>
      <c r="N57" s="803"/>
      <c r="O57" s="803"/>
      <c r="P57" s="803"/>
      <c r="Q57" s="803"/>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B7" sqref="BB7:BB45"/>
    </sheetView>
  </sheetViews>
  <sheetFormatPr defaultColWidth="9.140625" defaultRowHeight="12" customHeight="1" x14ac:dyDescent="0.25"/>
  <cols>
    <col min="1" max="1" width="12.42578125" style="716" customWidth="1"/>
    <col min="2" max="2" width="26" style="716" customWidth="1"/>
    <col min="3" max="55" width="6.5703125" style="716" customWidth="1"/>
    <col min="56" max="58" width="6.5703125" style="734" customWidth="1"/>
    <col min="59" max="74" width="6.5703125" style="716" customWidth="1"/>
    <col min="75" max="16384" width="9.140625" style="716"/>
  </cols>
  <sheetData>
    <row r="1" spans="1:74" ht="12.75" customHeight="1" x14ac:dyDescent="0.25">
      <c r="A1" s="864" t="s">
        <v>812</v>
      </c>
      <c r="B1" s="719" t="s">
        <v>1083</v>
      </c>
      <c r="C1" s="717"/>
      <c r="D1" s="717"/>
      <c r="E1" s="717"/>
      <c r="F1" s="717"/>
      <c r="G1" s="717"/>
      <c r="H1" s="717"/>
      <c r="I1" s="717"/>
      <c r="J1" s="717"/>
      <c r="K1" s="717"/>
      <c r="L1" s="717"/>
      <c r="M1" s="717"/>
      <c r="N1" s="717"/>
      <c r="O1" s="717"/>
      <c r="P1" s="717"/>
      <c r="Q1" s="717"/>
    </row>
    <row r="2" spans="1:74" ht="12.75" customHeight="1" x14ac:dyDescent="0.25">
      <c r="A2" s="864"/>
      <c r="B2" s="718" t="str">
        <f>"U.S. Energy Information Administration  |  Short-Term Energy Outlook - "&amp;Dates!$D$1</f>
        <v>U.S. Energy Information Administration  |  Short-Term Energy Outlook - May 2020</v>
      </c>
      <c r="C2" s="717"/>
      <c r="D2" s="717"/>
      <c r="E2" s="717"/>
      <c r="F2" s="717"/>
      <c r="G2" s="717"/>
      <c r="H2" s="717"/>
      <c r="I2" s="717"/>
      <c r="J2" s="717"/>
      <c r="K2" s="717"/>
      <c r="L2" s="717"/>
      <c r="M2" s="717"/>
      <c r="N2" s="717"/>
      <c r="O2" s="717"/>
      <c r="P2" s="717"/>
      <c r="Q2" s="717"/>
    </row>
    <row r="3" spans="1:74" ht="12.75" customHeight="1" x14ac:dyDescent="0.25">
      <c r="A3" s="722"/>
      <c r="B3" s="723"/>
      <c r="C3" s="865">
        <f>Dates!D3</f>
        <v>2016</v>
      </c>
      <c r="D3" s="866"/>
      <c r="E3" s="866"/>
      <c r="F3" s="866"/>
      <c r="G3" s="866"/>
      <c r="H3" s="866"/>
      <c r="I3" s="866"/>
      <c r="J3" s="866"/>
      <c r="K3" s="866"/>
      <c r="L3" s="866"/>
      <c r="M3" s="866"/>
      <c r="N3" s="867"/>
      <c r="O3" s="865">
        <f>C3+1</f>
        <v>2017</v>
      </c>
      <c r="P3" s="866"/>
      <c r="Q3" s="866"/>
      <c r="R3" s="866"/>
      <c r="S3" s="866"/>
      <c r="T3" s="866"/>
      <c r="U3" s="866"/>
      <c r="V3" s="866"/>
      <c r="W3" s="866"/>
      <c r="X3" s="866"/>
      <c r="Y3" s="866"/>
      <c r="Z3" s="867"/>
      <c r="AA3" s="865">
        <f>O3+1</f>
        <v>2018</v>
      </c>
      <c r="AB3" s="866"/>
      <c r="AC3" s="866"/>
      <c r="AD3" s="866"/>
      <c r="AE3" s="866"/>
      <c r="AF3" s="866"/>
      <c r="AG3" s="866"/>
      <c r="AH3" s="866"/>
      <c r="AI3" s="866"/>
      <c r="AJ3" s="866"/>
      <c r="AK3" s="866"/>
      <c r="AL3" s="867"/>
      <c r="AM3" s="865">
        <f>AA3+1</f>
        <v>2019</v>
      </c>
      <c r="AN3" s="866"/>
      <c r="AO3" s="866"/>
      <c r="AP3" s="866"/>
      <c r="AQ3" s="866"/>
      <c r="AR3" s="866"/>
      <c r="AS3" s="866"/>
      <c r="AT3" s="866"/>
      <c r="AU3" s="866"/>
      <c r="AV3" s="866"/>
      <c r="AW3" s="866"/>
      <c r="AX3" s="867"/>
      <c r="AY3" s="865">
        <f>AM3+1</f>
        <v>2020</v>
      </c>
      <c r="AZ3" s="866"/>
      <c r="BA3" s="866"/>
      <c r="BB3" s="866"/>
      <c r="BC3" s="866"/>
      <c r="BD3" s="866"/>
      <c r="BE3" s="866"/>
      <c r="BF3" s="866"/>
      <c r="BG3" s="866"/>
      <c r="BH3" s="866"/>
      <c r="BI3" s="866"/>
      <c r="BJ3" s="867"/>
      <c r="BK3" s="865">
        <f>AY3+1</f>
        <v>2021</v>
      </c>
      <c r="BL3" s="866"/>
      <c r="BM3" s="866"/>
      <c r="BN3" s="866"/>
      <c r="BO3" s="866"/>
      <c r="BP3" s="866"/>
      <c r="BQ3" s="866"/>
      <c r="BR3" s="866"/>
      <c r="BS3" s="866"/>
      <c r="BT3" s="866"/>
      <c r="BU3" s="866"/>
      <c r="BV3" s="867"/>
    </row>
    <row r="4" spans="1:74" ht="12.75" customHeight="1" x14ac:dyDescent="0.25">
      <c r="A4" s="722"/>
      <c r="B4" s="724"/>
      <c r="C4" s="725" t="s">
        <v>483</v>
      </c>
      <c r="D4" s="725" t="s">
        <v>484</v>
      </c>
      <c r="E4" s="725" t="s">
        <v>485</v>
      </c>
      <c r="F4" s="725" t="s">
        <v>486</v>
      </c>
      <c r="G4" s="725" t="s">
        <v>487</v>
      </c>
      <c r="H4" s="725" t="s">
        <v>488</v>
      </c>
      <c r="I4" s="725" t="s">
        <v>489</v>
      </c>
      <c r="J4" s="725" t="s">
        <v>490</v>
      </c>
      <c r="K4" s="725" t="s">
        <v>491</v>
      </c>
      <c r="L4" s="725" t="s">
        <v>492</v>
      </c>
      <c r="M4" s="725" t="s">
        <v>493</v>
      </c>
      <c r="N4" s="725" t="s">
        <v>494</v>
      </c>
      <c r="O4" s="725" t="s">
        <v>483</v>
      </c>
      <c r="P4" s="725" t="s">
        <v>484</v>
      </c>
      <c r="Q4" s="725" t="s">
        <v>485</v>
      </c>
      <c r="R4" s="725" t="s">
        <v>486</v>
      </c>
      <c r="S4" s="725" t="s">
        <v>487</v>
      </c>
      <c r="T4" s="725" t="s">
        <v>488</v>
      </c>
      <c r="U4" s="725" t="s">
        <v>489</v>
      </c>
      <c r="V4" s="725" t="s">
        <v>490</v>
      </c>
      <c r="W4" s="725" t="s">
        <v>491</v>
      </c>
      <c r="X4" s="725" t="s">
        <v>492</v>
      </c>
      <c r="Y4" s="725" t="s">
        <v>493</v>
      </c>
      <c r="Z4" s="725" t="s">
        <v>494</v>
      </c>
      <c r="AA4" s="725" t="s">
        <v>483</v>
      </c>
      <c r="AB4" s="725" t="s">
        <v>484</v>
      </c>
      <c r="AC4" s="725" t="s">
        <v>485</v>
      </c>
      <c r="AD4" s="725" t="s">
        <v>486</v>
      </c>
      <c r="AE4" s="725" t="s">
        <v>487</v>
      </c>
      <c r="AF4" s="725" t="s">
        <v>488</v>
      </c>
      <c r="AG4" s="725" t="s">
        <v>489</v>
      </c>
      <c r="AH4" s="725" t="s">
        <v>490</v>
      </c>
      <c r="AI4" s="725" t="s">
        <v>491</v>
      </c>
      <c r="AJ4" s="725" t="s">
        <v>492</v>
      </c>
      <c r="AK4" s="725" t="s">
        <v>493</v>
      </c>
      <c r="AL4" s="725" t="s">
        <v>494</v>
      </c>
      <c r="AM4" s="725" t="s">
        <v>483</v>
      </c>
      <c r="AN4" s="725" t="s">
        <v>484</v>
      </c>
      <c r="AO4" s="725" t="s">
        <v>485</v>
      </c>
      <c r="AP4" s="725" t="s">
        <v>486</v>
      </c>
      <c r="AQ4" s="725" t="s">
        <v>487</v>
      </c>
      <c r="AR4" s="725" t="s">
        <v>488</v>
      </c>
      <c r="AS4" s="725" t="s">
        <v>489</v>
      </c>
      <c r="AT4" s="725" t="s">
        <v>490</v>
      </c>
      <c r="AU4" s="725" t="s">
        <v>491</v>
      </c>
      <c r="AV4" s="725" t="s">
        <v>492</v>
      </c>
      <c r="AW4" s="725" t="s">
        <v>493</v>
      </c>
      <c r="AX4" s="725" t="s">
        <v>494</v>
      </c>
      <c r="AY4" s="725" t="s">
        <v>483</v>
      </c>
      <c r="AZ4" s="725" t="s">
        <v>484</v>
      </c>
      <c r="BA4" s="725" t="s">
        <v>485</v>
      </c>
      <c r="BB4" s="725" t="s">
        <v>486</v>
      </c>
      <c r="BC4" s="725" t="s">
        <v>487</v>
      </c>
      <c r="BD4" s="725" t="s">
        <v>488</v>
      </c>
      <c r="BE4" s="725" t="s">
        <v>489</v>
      </c>
      <c r="BF4" s="725" t="s">
        <v>490</v>
      </c>
      <c r="BG4" s="725" t="s">
        <v>491</v>
      </c>
      <c r="BH4" s="725" t="s">
        <v>492</v>
      </c>
      <c r="BI4" s="725" t="s">
        <v>493</v>
      </c>
      <c r="BJ4" s="725" t="s">
        <v>494</v>
      </c>
      <c r="BK4" s="725" t="s">
        <v>483</v>
      </c>
      <c r="BL4" s="725" t="s">
        <v>484</v>
      </c>
      <c r="BM4" s="725" t="s">
        <v>485</v>
      </c>
      <c r="BN4" s="725" t="s">
        <v>486</v>
      </c>
      <c r="BO4" s="725" t="s">
        <v>487</v>
      </c>
      <c r="BP4" s="725" t="s">
        <v>488</v>
      </c>
      <c r="BQ4" s="725" t="s">
        <v>489</v>
      </c>
      <c r="BR4" s="725" t="s">
        <v>490</v>
      </c>
      <c r="BS4" s="725" t="s">
        <v>491</v>
      </c>
      <c r="BT4" s="725" t="s">
        <v>492</v>
      </c>
      <c r="BU4" s="725" t="s">
        <v>493</v>
      </c>
      <c r="BV4" s="725" t="s">
        <v>494</v>
      </c>
    </row>
    <row r="5" spans="1:74" ht="12" customHeight="1" x14ac:dyDescent="0.25">
      <c r="A5" s="722"/>
      <c r="B5" s="721" t="s">
        <v>1091</v>
      </c>
      <c r="C5" s="717"/>
      <c r="D5" s="717"/>
      <c r="E5" s="717"/>
      <c r="F5" s="717"/>
      <c r="G5" s="717"/>
      <c r="H5" s="717"/>
      <c r="I5" s="717"/>
      <c r="J5" s="717"/>
      <c r="K5" s="717"/>
      <c r="L5" s="717"/>
      <c r="M5" s="717"/>
      <c r="N5" s="717"/>
      <c r="O5" s="717"/>
      <c r="P5" s="717"/>
      <c r="Q5" s="717"/>
      <c r="BG5" s="734"/>
      <c r="BH5" s="734"/>
      <c r="BI5" s="734"/>
    </row>
    <row r="6" spans="1:74" ht="12" customHeight="1" x14ac:dyDescent="0.25">
      <c r="A6" s="722"/>
      <c r="B6" s="721" t="s">
        <v>1092</v>
      </c>
      <c r="C6" s="717"/>
      <c r="D6" s="717"/>
      <c r="E6" s="717"/>
      <c r="F6" s="717"/>
      <c r="G6" s="717"/>
      <c r="H6" s="717"/>
      <c r="I6" s="717"/>
      <c r="J6" s="717"/>
      <c r="K6" s="717"/>
      <c r="L6" s="717"/>
      <c r="M6" s="717"/>
      <c r="N6" s="717"/>
      <c r="O6" s="717"/>
      <c r="P6" s="717"/>
      <c r="Q6" s="717"/>
      <c r="BG6" s="734"/>
      <c r="BH6" s="734"/>
      <c r="BI6" s="734"/>
    </row>
    <row r="7" spans="1:74" ht="12" customHeight="1" x14ac:dyDescent="0.25">
      <c r="A7" s="722" t="s">
        <v>1084</v>
      </c>
      <c r="B7" s="720" t="s">
        <v>1093</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7231</v>
      </c>
      <c r="AB7" s="732">
        <v>7210.3</v>
      </c>
      <c r="AC7" s="732">
        <v>7210.3</v>
      </c>
      <c r="AD7" s="732">
        <v>7207.7</v>
      </c>
      <c r="AE7" s="732">
        <v>7205.7</v>
      </c>
      <c r="AF7" s="732">
        <v>7172.5</v>
      </c>
      <c r="AG7" s="732">
        <v>7164.4</v>
      </c>
      <c r="AH7" s="732">
        <v>7142.3</v>
      </c>
      <c r="AI7" s="732">
        <v>7142.3</v>
      </c>
      <c r="AJ7" s="732">
        <v>7141.2</v>
      </c>
      <c r="AK7" s="732">
        <v>7083.8</v>
      </c>
      <c r="AL7" s="732">
        <v>7079.4</v>
      </c>
      <c r="AM7" s="732">
        <v>7032.3</v>
      </c>
      <c r="AN7" s="732">
        <v>7032.3</v>
      </c>
      <c r="AO7" s="732">
        <v>6914.5</v>
      </c>
      <c r="AP7" s="732">
        <v>6903.3</v>
      </c>
      <c r="AQ7" s="732">
        <v>6886.9</v>
      </c>
      <c r="AR7" s="732">
        <v>6867.6</v>
      </c>
      <c r="AS7" s="732">
        <v>6871.4</v>
      </c>
      <c r="AT7" s="732">
        <v>6869.5</v>
      </c>
      <c r="AU7" s="732">
        <v>6768.6</v>
      </c>
      <c r="AV7" s="732">
        <v>6729.9</v>
      </c>
      <c r="AW7" s="732">
        <v>6729.7</v>
      </c>
      <c r="AX7" s="732">
        <v>6775.9</v>
      </c>
      <c r="AY7" s="732">
        <v>6776.5</v>
      </c>
      <c r="AZ7" s="732">
        <v>6776.5</v>
      </c>
      <c r="BA7" s="732">
        <v>6776.5</v>
      </c>
      <c r="BB7" s="732">
        <v>6767.5</v>
      </c>
      <c r="BC7" s="735">
        <v>6767.5</v>
      </c>
      <c r="BD7" s="735">
        <v>6698.6</v>
      </c>
      <c r="BE7" s="735">
        <v>6698.6</v>
      </c>
      <c r="BF7" s="735">
        <v>6698.6</v>
      </c>
      <c r="BG7" s="735">
        <v>6735.4</v>
      </c>
      <c r="BH7" s="735">
        <v>6735.4</v>
      </c>
      <c r="BI7" s="735">
        <v>6735.4</v>
      </c>
      <c r="BJ7" s="735">
        <v>6738.8</v>
      </c>
      <c r="BK7" s="735">
        <v>6741.8</v>
      </c>
      <c r="BL7" s="735">
        <v>6741.8</v>
      </c>
      <c r="BM7" s="735">
        <v>6741.8</v>
      </c>
      <c r="BN7" s="735">
        <v>6760.8</v>
      </c>
      <c r="BO7" s="735">
        <v>6760.8</v>
      </c>
      <c r="BP7" s="735">
        <v>6760.8</v>
      </c>
      <c r="BQ7" s="735">
        <v>6760.8</v>
      </c>
      <c r="BR7" s="735">
        <v>6760.8</v>
      </c>
      <c r="BS7" s="735">
        <v>6680.8</v>
      </c>
      <c r="BT7" s="735">
        <v>6768.8</v>
      </c>
      <c r="BU7" s="735">
        <v>6768.8</v>
      </c>
      <c r="BV7" s="735">
        <v>6768.8</v>
      </c>
    </row>
    <row r="8" spans="1:74" ht="12" customHeight="1" x14ac:dyDescent="0.25">
      <c r="A8" s="722" t="s">
        <v>1085</v>
      </c>
      <c r="B8" s="720" t="s">
        <v>1094</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4224.5</v>
      </c>
      <c r="AB8" s="732">
        <v>4203.8</v>
      </c>
      <c r="AC8" s="732">
        <v>4203.8</v>
      </c>
      <c r="AD8" s="732">
        <v>4201.2</v>
      </c>
      <c r="AE8" s="732">
        <v>4199.2</v>
      </c>
      <c r="AF8" s="732">
        <v>4166</v>
      </c>
      <c r="AG8" s="732">
        <v>4157.8999999999996</v>
      </c>
      <c r="AH8" s="732">
        <v>4154.3</v>
      </c>
      <c r="AI8" s="732">
        <v>4154.3</v>
      </c>
      <c r="AJ8" s="732">
        <v>4153.2</v>
      </c>
      <c r="AK8" s="732">
        <v>4150.8</v>
      </c>
      <c r="AL8" s="732">
        <v>4146.3999999999996</v>
      </c>
      <c r="AM8" s="732">
        <v>4146.3999999999996</v>
      </c>
      <c r="AN8" s="732">
        <v>4146.3999999999996</v>
      </c>
      <c r="AO8" s="732">
        <v>4111.6000000000004</v>
      </c>
      <c r="AP8" s="732">
        <v>4100.3999999999996</v>
      </c>
      <c r="AQ8" s="732">
        <v>4099</v>
      </c>
      <c r="AR8" s="732">
        <v>4079.7</v>
      </c>
      <c r="AS8" s="732">
        <v>4083.5</v>
      </c>
      <c r="AT8" s="732">
        <v>4081.6</v>
      </c>
      <c r="AU8" s="732">
        <v>4070</v>
      </c>
      <c r="AV8" s="732">
        <v>4068.3</v>
      </c>
      <c r="AW8" s="732">
        <v>4068.1</v>
      </c>
      <c r="AX8" s="732">
        <v>4049.3</v>
      </c>
      <c r="AY8" s="732">
        <v>4049.9</v>
      </c>
      <c r="AZ8" s="732">
        <v>4049.9</v>
      </c>
      <c r="BA8" s="732">
        <v>4049.9</v>
      </c>
      <c r="BB8" s="732">
        <v>4040.9</v>
      </c>
      <c r="BC8" s="735">
        <v>4040.9</v>
      </c>
      <c r="BD8" s="735">
        <v>3972</v>
      </c>
      <c r="BE8" s="735">
        <v>3972</v>
      </c>
      <c r="BF8" s="735">
        <v>3972</v>
      </c>
      <c r="BG8" s="735">
        <v>4008.8</v>
      </c>
      <c r="BH8" s="735">
        <v>4008.8</v>
      </c>
      <c r="BI8" s="735">
        <v>4008.8</v>
      </c>
      <c r="BJ8" s="735">
        <v>4012.2</v>
      </c>
      <c r="BK8" s="735">
        <v>4015.2</v>
      </c>
      <c r="BL8" s="735">
        <v>4015.2</v>
      </c>
      <c r="BM8" s="735">
        <v>4015.2</v>
      </c>
      <c r="BN8" s="735">
        <v>4034.2</v>
      </c>
      <c r="BO8" s="735">
        <v>4034.2</v>
      </c>
      <c r="BP8" s="735">
        <v>4034.2</v>
      </c>
      <c r="BQ8" s="735">
        <v>4034.2</v>
      </c>
      <c r="BR8" s="735">
        <v>4034.2</v>
      </c>
      <c r="BS8" s="735">
        <v>3954.2</v>
      </c>
      <c r="BT8" s="735">
        <v>4042.2</v>
      </c>
      <c r="BU8" s="735">
        <v>4042.2</v>
      </c>
      <c r="BV8" s="735">
        <v>4042.2</v>
      </c>
    </row>
    <row r="9" spans="1:74" ht="12" customHeight="1" x14ac:dyDescent="0.25">
      <c r="A9" s="722" t="s">
        <v>1086</v>
      </c>
      <c r="B9" s="720" t="s">
        <v>1095</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3006.5</v>
      </c>
      <c r="AB9" s="732">
        <v>3006.5</v>
      </c>
      <c r="AC9" s="732">
        <v>3006.5</v>
      </c>
      <c r="AD9" s="732">
        <v>3006.5</v>
      </c>
      <c r="AE9" s="732">
        <v>3006.5</v>
      </c>
      <c r="AF9" s="732">
        <v>3006.5</v>
      </c>
      <c r="AG9" s="732">
        <v>3006.5</v>
      </c>
      <c r="AH9" s="732">
        <v>2988</v>
      </c>
      <c r="AI9" s="732">
        <v>2988</v>
      </c>
      <c r="AJ9" s="732">
        <v>2988</v>
      </c>
      <c r="AK9" s="732">
        <v>2933</v>
      </c>
      <c r="AL9" s="732">
        <v>2933</v>
      </c>
      <c r="AM9" s="732">
        <v>2885.9</v>
      </c>
      <c r="AN9" s="732">
        <v>2885.9</v>
      </c>
      <c r="AO9" s="732">
        <v>2802.9</v>
      </c>
      <c r="AP9" s="732">
        <v>2802.9</v>
      </c>
      <c r="AQ9" s="732">
        <v>2787.9</v>
      </c>
      <c r="AR9" s="732">
        <v>2787.9</v>
      </c>
      <c r="AS9" s="732">
        <v>2787.9</v>
      </c>
      <c r="AT9" s="732">
        <v>2787.9</v>
      </c>
      <c r="AU9" s="732">
        <v>2698.6</v>
      </c>
      <c r="AV9" s="732">
        <v>2661.6</v>
      </c>
      <c r="AW9" s="732">
        <v>2661.6</v>
      </c>
      <c r="AX9" s="732">
        <v>2726.6</v>
      </c>
      <c r="AY9" s="732">
        <v>2726.6</v>
      </c>
      <c r="AZ9" s="732">
        <v>2726.6</v>
      </c>
      <c r="BA9" s="732">
        <v>2726.6</v>
      </c>
      <c r="BB9" s="732">
        <v>2726.6</v>
      </c>
      <c r="BC9" s="735">
        <v>2726.6</v>
      </c>
      <c r="BD9" s="735">
        <v>2726.6</v>
      </c>
      <c r="BE9" s="735">
        <v>2726.6</v>
      </c>
      <c r="BF9" s="735">
        <v>2726.6</v>
      </c>
      <c r="BG9" s="735">
        <v>2726.6</v>
      </c>
      <c r="BH9" s="735">
        <v>2726.6</v>
      </c>
      <c r="BI9" s="735">
        <v>2726.6</v>
      </c>
      <c r="BJ9" s="735">
        <v>2726.6</v>
      </c>
      <c r="BK9" s="735">
        <v>2726.6</v>
      </c>
      <c r="BL9" s="735">
        <v>2726.6</v>
      </c>
      <c r="BM9" s="735">
        <v>2726.6</v>
      </c>
      <c r="BN9" s="735">
        <v>2726.6</v>
      </c>
      <c r="BO9" s="735">
        <v>2726.6</v>
      </c>
      <c r="BP9" s="735">
        <v>2726.6</v>
      </c>
      <c r="BQ9" s="735">
        <v>2726.6</v>
      </c>
      <c r="BR9" s="735">
        <v>2726.6</v>
      </c>
      <c r="BS9" s="735">
        <v>2726.6</v>
      </c>
      <c r="BT9" s="735">
        <v>2726.6</v>
      </c>
      <c r="BU9" s="735">
        <v>2726.6</v>
      </c>
      <c r="BV9" s="735">
        <v>2726.6</v>
      </c>
    </row>
    <row r="10" spans="1:74" ht="12" customHeight="1" x14ac:dyDescent="0.25">
      <c r="A10" s="722" t="s">
        <v>1087</v>
      </c>
      <c r="B10" s="720" t="s">
        <v>1096</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79498.5</v>
      </c>
      <c r="AB10" s="732">
        <v>79510.5</v>
      </c>
      <c r="AC10" s="732">
        <v>79510.5</v>
      </c>
      <c r="AD10" s="732">
        <v>79510.5</v>
      </c>
      <c r="AE10" s="732">
        <v>79471.5</v>
      </c>
      <c r="AF10" s="732">
        <v>79471.5</v>
      </c>
      <c r="AG10" s="732">
        <v>79469.3</v>
      </c>
      <c r="AH10" s="732">
        <v>79469.3</v>
      </c>
      <c r="AI10" s="732">
        <v>79469.3</v>
      </c>
      <c r="AJ10" s="732">
        <v>79469.3</v>
      </c>
      <c r="AK10" s="732">
        <v>79591.3</v>
      </c>
      <c r="AL10" s="732">
        <v>79587.600000000006</v>
      </c>
      <c r="AM10" s="732">
        <v>79489.8</v>
      </c>
      <c r="AN10" s="732">
        <v>79573.8</v>
      </c>
      <c r="AO10" s="732">
        <v>79573.8</v>
      </c>
      <c r="AP10" s="732">
        <v>79573.8</v>
      </c>
      <c r="AQ10" s="732">
        <v>79552.5</v>
      </c>
      <c r="AR10" s="732">
        <v>79552.5</v>
      </c>
      <c r="AS10" s="732">
        <v>79552.3</v>
      </c>
      <c r="AT10" s="732">
        <v>79439.5</v>
      </c>
      <c r="AU10" s="732">
        <v>79376.5</v>
      </c>
      <c r="AV10" s="732">
        <v>79442.899999999994</v>
      </c>
      <c r="AW10" s="732">
        <v>79442.899999999994</v>
      </c>
      <c r="AX10" s="732">
        <v>79433.100000000006</v>
      </c>
      <c r="AY10" s="732">
        <v>79446.100000000006</v>
      </c>
      <c r="AZ10" s="732">
        <v>79444.600000000006</v>
      </c>
      <c r="BA10" s="732">
        <v>79443</v>
      </c>
      <c r="BB10" s="732">
        <v>79476</v>
      </c>
      <c r="BC10" s="735">
        <v>79436</v>
      </c>
      <c r="BD10" s="735">
        <v>79488.5</v>
      </c>
      <c r="BE10" s="735">
        <v>79610.5</v>
      </c>
      <c r="BF10" s="735">
        <v>79600.399999999994</v>
      </c>
      <c r="BG10" s="735">
        <v>79616.600000000006</v>
      </c>
      <c r="BH10" s="735">
        <v>79671.600000000006</v>
      </c>
      <c r="BI10" s="735">
        <v>79676.600000000006</v>
      </c>
      <c r="BJ10" s="735">
        <v>79632.100000000006</v>
      </c>
      <c r="BK10" s="735">
        <v>79662.3</v>
      </c>
      <c r="BL10" s="735">
        <v>79710.7</v>
      </c>
      <c r="BM10" s="735">
        <v>79726.100000000006</v>
      </c>
      <c r="BN10" s="735">
        <v>79726.100000000006</v>
      </c>
      <c r="BO10" s="735">
        <v>79726.100000000006</v>
      </c>
      <c r="BP10" s="735">
        <v>79684.399999999994</v>
      </c>
      <c r="BQ10" s="735">
        <v>79580.399999999994</v>
      </c>
      <c r="BR10" s="735">
        <v>79760.899999999994</v>
      </c>
      <c r="BS10" s="735">
        <v>79760.899999999994</v>
      </c>
      <c r="BT10" s="735">
        <v>79766.2</v>
      </c>
      <c r="BU10" s="735">
        <v>79766.2</v>
      </c>
      <c r="BV10" s="735">
        <v>79780.7</v>
      </c>
    </row>
    <row r="11" spans="1:74" ht="12" customHeight="1" x14ac:dyDescent="0.25">
      <c r="A11" s="722" t="s">
        <v>1088</v>
      </c>
      <c r="B11" s="720" t="s">
        <v>89</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2494.1999999999998</v>
      </c>
      <c r="AB11" s="732">
        <v>2494.1999999999998</v>
      </c>
      <c r="AC11" s="732">
        <v>2482.9</v>
      </c>
      <c r="AD11" s="732">
        <v>2482.9</v>
      </c>
      <c r="AE11" s="732">
        <v>2482.9</v>
      </c>
      <c r="AF11" s="732">
        <v>2482.9</v>
      </c>
      <c r="AG11" s="732">
        <v>2482.9</v>
      </c>
      <c r="AH11" s="732">
        <v>2482.9</v>
      </c>
      <c r="AI11" s="732">
        <v>2482.9</v>
      </c>
      <c r="AJ11" s="732">
        <v>2489.3000000000002</v>
      </c>
      <c r="AK11" s="732">
        <v>2489.3000000000002</v>
      </c>
      <c r="AL11" s="732">
        <v>2492</v>
      </c>
      <c r="AM11" s="732">
        <v>2488.3000000000002</v>
      </c>
      <c r="AN11" s="732">
        <v>2488.3000000000002</v>
      </c>
      <c r="AO11" s="732">
        <v>2488.3000000000002</v>
      </c>
      <c r="AP11" s="732">
        <v>2488.3000000000002</v>
      </c>
      <c r="AQ11" s="732">
        <v>2488.3000000000002</v>
      </c>
      <c r="AR11" s="732">
        <v>2488.3000000000002</v>
      </c>
      <c r="AS11" s="732">
        <v>2488.3000000000002</v>
      </c>
      <c r="AT11" s="732">
        <v>2488.3000000000002</v>
      </c>
      <c r="AU11" s="732">
        <v>2488.3000000000002</v>
      </c>
      <c r="AV11" s="732">
        <v>2488.3000000000002</v>
      </c>
      <c r="AW11" s="732">
        <v>2508.3000000000002</v>
      </c>
      <c r="AX11" s="732">
        <v>2508.3000000000002</v>
      </c>
      <c r="AY11" s="732">
        <v>2508.3000000000002</v>
      </c>
      <c r="AZ11" s="732">
        <v>2508.3000000000002</v>
      </c>
      <c r="BA11" s="732">
        <v>2508.3000000000002</v>
      </c>
      <c r="BB11" s="732">
        <v>2508.3000000000002</v>
      </c>
      <c r="BC11" s="735">
        <v>2508.3000000000002</v>
      </c>
      <c r="BD11" s="735">
        <v>2508.3000000000002</v>
      </c>
      <c r="BE11" s="735">
        <v>2508.3000000000002</v>
      </c>
      <c r="BF11" s="735">
        <v>2508.3000000000002</v>
      </c>
      <c r="BG11" s="735">
        <v>2508.3000000000002</v>
      </c>
      <c r="BH11" s="735">
        <v>2508.3000000000002</v>
      </c>
      <c r="BI11" s="735">
        <v>2508.3000000000002</v>
      </c>
      <c r="BJ11" s="735">
        <v>2508.3000000000002</v>
      </c>
      <c r="BK11" s="735">
        <v>2508.3000000000002</v>
      </c>
      <c r="BL11" s="735">
        <v>2508.3000000000002</v>
      </c>
      <c r="BM11" s="735">
        <v>2508.3000000000002</v>
      </c>
      <c r="BN11" s="735">
        <v>2508.3000000000002</v>
      </c>
      <c r="BO11" s="735">
        <v>2508.3000000000002</v>
      </c>
      <c r="BP11" s="735">
        <v>2508.3000000000002</v>
      </c>
      <c r="BQ11" s="735">
        <v>2508.3000000000002</v>
      </c>
      <c r="BR11" s="735">
        <v>2508.3000000000002</v>
      </c>
      <c r="BS11" s="735">
        <v>2508.3000000000002</v>
      </c>
      <c r="BT11" s="735">
        <v>2508.3000000000002</v>
      </c>
      <c r="BU11" s="735">
        <v>2508.3000000000002</v>
      </c>
      <c r="BV11" s="735">
        <v>2550.3000000000002</v>
      </c>
    </row>
    <row r="12" spans="1:74" ht="12" customHeight="1" x14ac:dyDescent="0.25">
      <c r="A12" s="722" t="s">
        <v>1089</v>
      </c>
      <c r="B12" s="720" t="s">
        <v>1097</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27450.400000000001</v>
      </c>
      <c r="AB12" s="732">
        <v>27549.599999999999</v>
      </c>
      <c r="AC12" s="732">
        <v>28076.1</v>
      </c>
      <c r="AD12" s="732">
        <v>28257.8</v>
      </c>
      <c r="AE12" s="732">
        <v>28689.599999999999</v>
      </c>
      <c r="AF12" s="732">
        <v>28863.5</v>
      </c>
      <c r="AG12" s="732">
        <v>29005.7</v>
      </c>
      <c r="AH12" s="732">
        <v>29086.6</v>
      </c>
      <c r="AI12" s="732">
        <v>29403.8</v>
      </c>
      <c r="AJ12" s="732">
        <v>29579.4</v>
      </c>
      <c r="AK12" s="732">
        <v>30113.3</v>
      </c>
      <c r="AL12" s="732">
        <v>31560.5</v>
      </c>
      <c r="AM12" s="732">
        <v>32232.400000000001</v>
      </c>
      <c r="AN12" s="732">
        <v>32440.3</v>
      </c>
      <c r="AO12" s="732">
        <v>32663.5</v>
      </c>
      <c r="AP12" s="732">
        <v>32773.800000000003</v>
      </c>
      <c r="AQ12" s="732">
        <v>32837</v>
      </c>
      <c r="AR12" s="732">
        <v>33128.699999999997</v>
      </c>
      <c r="AS12" s="732">
        <v>33376.6</v>
      </c>
      <c r="AT12" s="732">
        <v>33598.300000000003</v>
      </c>
      <c r="AU12" s="732">
        <v>33788.9</v>
      </c>
      <c r="AV12" s="732">
        <v>34294.199999999997</v>
      </c>
      <c r="AW12" s="732">
        <v>34944</v>
      </c>
      <c r="AX12" s="732">
        <v>36870.300000000003</v>
      </c>
      <c r="AY12" s="732">
        <v>38032.300000000003</v>
      </c>
      <c r="AZ12" s="732">
        <v>38441.599999999999</v>
      </c>
      <c r="BA12" s="732">
        <v>38692.15</v>
      </c>
      <c r="BB12" s="732">
        <v>39057.4</v>
      </c>
      <c r="BC12" s="735">
        <v>39455.25</v>
      </c>
      <c r="BD12" s="735">
        <v>40721.919999999998</v>
      </c>
      <c r="BE12" s="735">
        <v>41318.480000000003</v>
      </c>
      <c r="BF12" s="735">
        <v>41510.480000000003</v>
      </c>
      <c r="BG12" s="735">
        <v>41969.27</v>
      </c>
      <c r="BH12" s="735">
        <v>42194.879999999997</v>
      </c>
      <c r="BI12" s="735">
        <v>42965.48</v>
      </c>
      <c r="BJ12" s="735">
        <v>49573.279999999999</v>
      </c>
      <c r="BK12" s="735">
        <v>50111.48</v>
      </c>
      <c r="BL12" s="735">
        <v>50117.27</v>
      </c>
      <c r="BM12" s="735">
        <v>50244.18</v>
      </c>
      <c r="BN12" s="735">
        <v>51320.480000000003</v>
      </c>
      <c r="BO12" s="735">
        <v>52431.88</v>
      </c>
      <c r="BP12" s="735">
        <v>54329.18</v>
      </c>
      <c r="BQ12" s="735">
        <v>54781.68</v>
      </c>
      <c r="BR12" s="735">
        <v>55419.87</v>
      </c>
      <c r="BS12" s="735">
        <v>55782.48</v>
      </c>
      <c r="BT12" s="735">
        <v>56375.78</v>
      </c>
      <c r="BU12" s="735">
        <v>56995.38</v>
      </c>
      <c r="BV12" s="735">
        <v>60633.07</v>
      </c>
    </row>
    <row r="13" spans="1:74" ht="12" customHeight="1" x14ac:dyDescent="0.25">
      <c r="A13" s="722" t="s">
        <v>1090</v>
      </c>
      <c r="B13" s="720" t="s">
        <v>90</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88530.7</v>
      </c>
      <c r="AB13" s="732">
        <v>88755.199999999997</v>
      </c>
      <c r="AC13" s="732">
        <v>88755.199999999997</v>
      </c>
      <c r="AD13" s="732">
        <v>89055.2</v>
      </c>
      <c r="AE13" s="732">
        <v>89055.2</v>
      </c>
      <c r="AF13" s="732">
        <v>89204.2</v>
      </c>
      <c r="AG13" s="732">
        <v>89361.1</v>
      </c>
      <c r="AH13" s="732">
        <v>89443.1</v>
      </c>
      <c r="AI13" s="732">
        <v>89913.1</v>
      </c>
      <c r="AJ13" s="732">
        <v>90250.1</v>
      </c>
      <c r="AK13" s="732">
        <v>90501.4</v>
      </c>
      <c r="AL13" s="732">
        <v>94385</v>
      </c>
      <c r="AM13" s="732">
        <v>95307.8</v>
      </c>
      <c r="AN13" s="732">
        <v>95773.8</v>
      </c>
      <c r="AO13" s="732">
        <v>96609.9</v>
      </c>
      <c r="AP13" s="732">
        <v>96611.7</v>
      </c>
      <c r="AQ13" s="732">
        <v>96841</v>
      </c>
      <c r="AR13" s="732">
        <v>98085.1</v>
      </c>
      <c r="AS13" s="732">
        <v>98360.7</v>
      </c>
      <c r="AT13" s="732">
        <v>98744.1</v>
      </c>
      <c r="AU13" s="732">
        <v>99661.2</v>
      </c>
      <c r="AV13" s="732">
        <v>99665.8</v>
      </c>
      <c r="AW13" s="732">
        <v>100742.1</v>
      </c>
      <c r="AX13" s="732">
        <v>103450.8</v>
      </c>
      <c r="AY13" s="732">
        <v>104186</v>
      </c>
      <c r="AZ13" s="732">
        <v>104263.3</v>
      </c>
      <c r="BA13" s="732">
        <v>105619.5</v>
      </c>
      <c r="BB13" s="732">
        <v>106178.6</v>
      </c>
      <c r="BC13" s="735">
        <v>106193.60000000001</v>
      </c>
      <c r="BD13" s="735">
        <v>106838.5</v>
      </c>
      <c r="BE13" s="735">
        <v>107039.3</v>
      </c>
      <c r="BF13" s="735">
        <v>107877.1</v>
      </c>
      <c r="BG13" s="735">
        <v>109818.9</v>
      </c>
      <c r="BH13" s="735">
        <v>110897.1</v>
      </c>
      <c r="BI13" s="735">
        <v>114145</v>
      </c>
      <c r="BJ13" s="735">
        <v>123844.5</v>
      </c>
      <c r="BK13" s="735">
        <v>123856.5</v>
      </c>
      <c r="BL13" s="735">
        <v>123856.5</v>
      </c>
      <c r="BM13" s="735">
        <v>123856.5</v>
      </c>
      <c r="BN13" s="735">
        <v>123856.5</v>
      </c>
      <c r="BO13" s="735">
        <v>124084.5</v>
      </c>
      <c r="BP13" s="735">
        <v>125143.6</v>
      </c>
      <c r="BQ13" s="735">
        <v>125670</v>
      </c>
      <c r="BR13" s="735">
        <v>125670</v>
      </c>
      <c r="BS13" s="735">
        <v>125670</v>
      </c>
      <c r="BT13" s="735">
        <v>126193.60000000001</v>
      </c>
      <c r="BU13" s="735">
        <v>126295.6</v>
      </c>
      <c r="BV13" s="735">
        <v>129094.7</v>
      </c>
    </row>
    <row r="14" spans="1:74" ht="12" customHeight="1" x14ac:dyDescent="0.25">
      <c r="A14" s="722"/>
      <c r="B14" s="721" t="s">
        <v>1098</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21"/>
      <c r="BA14" s="721"/>
      <c r="BB14" s="721"/>
      <c r="BC14" s="736"/>
      <c r="BD14" s="736"/>
      <c r="BE14" s="736"/>
      <c r="BF14" s="736"/>
      <c r="BG14" s="736"/>
      <c r="BH14" s="736"/>
      <c r="BI14" s="736"/>
      <c r="BJ14" s="736"/>
      <c r="BK14" s="736"/>
      <c r="BL14" s="736"/>
      <c r="BM14" s="736"/>
      <c r="BN14" s="736"/>
      <c r="BO14" s="736"/>
      <c r="BP14" s="736"/>
      <c r="BQ14" s="736"/>
      <c r="BR14" s="736"/>
      <c r="BS14" s="736"/>
      <c r="BT14" s="736"/>
      <c r="BU14" s="736"/>
      <c r="BV14" s="736"/>
    </row>
    <row r="15" spans="1:74" ht="12" customHeight="1" x14ac:dyDescent="0.25">
      <c r="A15" s="722" t="s">
        <v>1099</v>
      </c>
      <c r="B15" s="720" t="s">
        <v>1093</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6713.3</v>
      </c>
      <c r="AB15" s="732">
        <v>6713.3</v>
      </c>
      <c r="AC15" s="732">
        <v>6680.8</v>
      </c>
      <c r="AD15" s="732">
        <v>6686.8</v>
      </c>
      <c r="AE15" s="732">
        <v>6685.2</v>
      </c>
      <c r="AF15" s="732">
        <v>6674.6</v>
      </c>
      <c r="AG15" s="732">
        <v>6666.3</v>
      </c>
      <c r="AH15" s="732">
        <v>6662.2</v>
      </c>
      <c r="AI15" s="732">
        <v>6662.2</v>
      </c>
      <c r="AJ15" s="732">
        <v>6662.2</v>
      </c>
      <c r="AK15" s="732">
        <v>6662.2</v>
      </c>
      <c r="AL15" s="732">
        <v>6655.6</v>
      </c>
      <c r="AM15" s="732">
        <v>6700.6</v>
      </c>
      <c r="AN15" s="732">
        <v>6700.6</v>
      </c>
      <c r="AO15" s="732">
        <v>6569.3</v>
      </c>
      <c r="AP15" s="732">
        <v>6556.9</v>
      </c>
      <c r="AQ15" s="732">
        <v>6558.3</v>
      </c>
      <c r="AR15" s="732">
        <v>6518.2</v>
      </c>
      <c r="AS15" s="732">
        <v>6518.2</v>
      </c>
      <c r="AT15" s="732">
        <v>6518.2</v>
      </c>
      <c r="AU15" s="732">
        <v>6518.2</v>
      </c>
      <c r="AV15" s="732">
        <v>6451.6</v>
      </c>
      <c r="AW15" s="732">
        <v>6451.6</v>
      </c>
      <c r="AX15" s="732">
        <v>6451.6</v>
      </c>
      <c r="AY15" s="732">
        <v>6460.1</v>
      </c>
      <c r="AZ15" s="732">
        <v>6460.1</v>
      </c>
      <c r="BA15" s="732">
        <v>6460.1</v>
      </c>
      <c r="BB15" s="732">
        <v>6462.1</v>
      </c>
      <c r="BC15" s="735">
        <v>6476.1</v>
      </c>
      <c r="BD15" s="735">
        <v>6456.1</v>
      </c>
      <c r="BE15" s="735">
        <v>6456.1</v>
      </c>
      <c r="BF15" s="735">
        <v>6456.1</v>
      </c>
      <c r="BG15" s="735">
        <v>6456.1</v>
      </c>
      <c r="BH15" s="735">
        <v>6456.1</v>
      </c>
      <c r="BI15" s="735">
        <v>6456.1</v>
      </c>
      <c r="BJ15" s="735">
        <v>6456.1</v>
      </c>
      <c r="BK15" s="735">
        <v>6456.1</v>
      </c>
      <c r="BL15" s="735">
        <v>6456.1</v>
      </c>
      <c r="BM15" s="735">
        <v>6462.1</v>
      </c>
      <c r="BN15" s="735">
        <v>6462.1</v>
      </c>
      <c r="BO15" s="735">
        <v>6408.8</v>
      </c>
      <c r="BP15" s="735">
        <v>6408.8</v>
      </c>
      <c r="BQ15" s="735">
        <v>6408.8</v>
      </c>
      <c r="BR15" s="735">
        <v>6408.8</v>
      </c>
      <c r="BS15" s="735">
        <v>6408.8</v>
      </c>
      <c r="BT15" s="735">
        <v>6408.8</v>
      </c>
      <c r="BU15" s="735">
        <v>6408.8</v>
      </c>
      <c r="BV15" s="735">
        <v>6408.8</v>
      </c>
    </row>
    <row r="16" spans="1:74" ht="12" customHeight="1" x14ac:dyDescent="0.25">
      <c r="A16" s="722" t="s">
        <v>1100</v>
      </c>
      <c r="B16" s="720" t="s">
        <v>1094</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851.6</v>
      </c>
      <c r="AB16" s="732">
        <v>851.6</v>
      </c>
      <c r="AC16" s="732">
        <v>851.6</v>
      </c>
      <c r="AD16" s="732">
        <v>851.6</v>
      </c>
      <c r="AE16" s="732">
        <v>851</v>
      </c>
      <c r="AF16" s="732">
        <v>850.4</v>
      </c>
      <c r="AG16" s="732">
        <v>850.4</v>
      </c>
      <c r="AH16" s="732">
        <v>846.3</v>
      </c>
      <c r="AI16" s="732">
        <v>846.3</v>
      </c>
      <c r="AJ16" s="732">
        <v>846.3</v>
      </c>
      <c r="AK16" s="732">
        <v>846.3</v>
      </c>
      <c r="AL16" s="732">
        <v>845.9</v>
      </c>
      <c r="AM16" s="732">
        <v>846</v>
      </c>
      <c r="AN16" s="732">
        <v>846</v>
      </c>
      <c r="AO16" s="732">
        <v>782.4</v>
      </c>
      <c r="AP16" s="732">
        <v>782.4</v>
      </c>
      <c r="AQ16" s="732">
        <v>783.8</v>
      </c>
      <c r="AR16" s="732">
        <v>783.8</v>
      </c>
      <c r="AS16" s="732">
        <v>783.8</v>
      </c>
      <c r="AT16" s="732">
        <v>783.8</v>
      </c>
      <c r="AU16" s="732">
        <v>783.8</v>
      </c>
      <c r="AV16" s="732">
        <v>783.8</v>
      </c>
      <c r="AW16" s="732">
        <v>783.8</v>
      </c>
      <c r="AX16" s="732">
        <v>783.8</v>
      </c>
      <c r="AY16" s="732">
        <v>783.8</v>
      </c>
      <c r="AZ16" s="732">
        <v>783.8</v>
      </c>
      <c r="BA16" s="732">
        <v>783.8</v>
      </c>
      <c r="BB16" s="732">
        <v>785.8</v>
      </c>
      <c r="BC16" s="735">
        <v>799.8</v>
      </c>
      <c r="BD16" s="735">
        <v>799.8</v>
      </c>
      <c r="BE16" s="735">
        <v>799.8</v>
      </c>
      <c r="BF16" s="735">
        <v>799.8</v>
      </c>
      <c r="BG16" s="735">
        <v>799.8</v>
      </c>
      <c r="BH16" s="735">
        <v>799.8</v>
      </c>
      <c r="BI16" s="735">
        <v>799.8</v>
      </c>
      <c r="BJ16" s="735">
        <v>799.8</v>
      </c>
      <c r="BK16" s="735">
        <v>799.8</v>
      </c>
      <c r="BL16" s="735">
        <v>799.8</v>
      </c>
      <c r="BM16" s="735">
        <v>799.8</v>
      </c>
      <c r="BN16" s="735">
        <v>799.8</v>
      </c>
      <c r="BO16" s="735">
        <v>798.8</v>
      </c>
      <c r="BP16" s="735">
        <v>798.8</v>
      </c>
      <c r="BQ16" s="735">
        <v>798.8</v>
      </c>
      <c r="BR16" s="735">
        <v>798.8</v>
      </c>
      <c r="BS16" s="735">
        <v>798.8</v>
      </c>
      <c r="BT16" s="735">
        <v>798.8</v>
      </c>
      <c r="BU16" s="735">
        <v>798.8</v>
      </c>
      <c r="BV16" s="735">
        <v>798.8</v>
      </c>
    </row>
    <row r="17" spans="1:74" ht="12" customHeight="1" x14ac:dyDescent="0.25">
      <c r="A17" s="722" t="s">
        <v>1101</v>
      </c>
      <c r="B17" s="720" t="s">
        <v>1095</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5861.7</v>
      </c>
      <c r="AB17" s="732">
        <v>5861.7</v>
      </c>
      <c r="AC17" s="732">
        <v>5829.2</v>
      </c>
      <c r="AD17" s="732">
        <v>5835.2</v>
      </c>
      <c r="AE17" s="732">
        <v>5834.2</v>
      </c>
      <c r="AF17" s="732">
        <v>5824.2</v>
      </c>
      <c r="AG17" s="732">
        <v>5815.9</v>
      </c>
      <c r="AH17" s="732">
        <v>5815.9</v>
      </c>
      <c r="AI17" s="732">
        <v>5815.9</v>
      </c>
      <c r="AJ17" s="732">
        <v>5815.9</v>
      </c>
      <c r="AK17" s="732">
        <v>5815.9</v>
      </c>
      <c r="AL17" s="732">
        <v>5809.7</v>
      </c>
      <c r="AM17" s="732">
        <v>5854.6</v>
      </c>
      <c r="AN17" s="732">
        <v>5854.6</v>
      </c>
      <c r="AO17" s="732">
        <v>5786.9</v>
      </c>
      <c r="AP17" s="732">
        <v>5774.5</v>
      </c>
      <c r="AQ17" s="732">
        <v>5774.5</v>
      </c>
      <c r="AR17" s="732">
        <v>5734.4</v>
      </c>
      <c r="AS17" s="732">
        <v>5734.4</v>
      </c>
      <c r="AT17" s="732">
        <v>5734.4</v>
      </c>
      <c r="AU17" s="732">
        <v>5734.4</v>
      </c>
      <c r="AV17" s="732">
        <v>5667.8</v>
      </c>
      <c r="AW17" s="732">
        <v>5667.8</v>
      </c>
      <c r="AX17" s="732">
        <v>5667.8</v>
      </c>
      <c r="AY17" s="732">
        <v>5676.3</v>
      </c>
      <c r="AZ17" s="732">
        <v>5676.3</v>
      </c>
      <c r="BA17" s="732">
        <v>5676.3</v>
      </c>
      <c r="BB17" s="732">
        <v>5676.3</v>
      </c>
      <c r="BC17" s="735">
        <v>5676.3</v>
      </c>
      <c r="BD17" s="735">
        <v>5656.3</v>
      </c>
      <c r="BE17" s="735">
        <v>5656.3</v>
      </c>
      <c r="BF17" s="735">
        <v>5656.3</v>
      </c>
      <c r="BG17" s="735">
        <v>5656.3</v>
      </c>
      <c r="BH17" s="735">
        <v>5656.3</v>
      </c>
      <c r="BI17" s="735">
        <v>5656.3</v>
      </c>
      <c r="BJ17" s="735">
        <v>5656.3</v>
      </c>
      <c r="BK17" s="735">
        <v>5656.3</v>
      </c>
      <c r="BL17" s="735">
        <v>5656.3</v>
      </c>
      <c r="BM17" s="735">
        <v>5662.3</v>
      </c>
      <c r="BN17" s="735">
        <v>5662.3</v>
      </c>
      <c r="BO17" s="735">
        <v>5610</v>
      </c>
      <c r="BP17" s="735">
        <v>5610</v>
      </c>
      <c r="BQ17" s="735">
        <v>5610</v>
      </c>
      <c r="BR17" s="735">
        <v>5610</v>
      </c>
      <c r="BS17" s="735">
        <v>5610</v>
      </c>
      <c r="BT17" s="735">
        <v>5610</v>
      </c>
      <c r="BU17" s="735">
        <v>5610</v>
      </c>
      <c r="BV17" s="735">
        <v>5610</v>
      </c>
    </row>
    <row r="18" spans="1:74" ht="12" customHeight="1" x14ac:dyDescent="0.25">
      <c r="A18" s="722" t="s">
        <v>1102</v>
      </c>
      <c r="B18" s="720" t="s">
        <v>1096</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290.10000000000002</v>
      </c>
      <c r="AN18" s="732">
        <v>290.10000000000002</v>
      </c>
      <c r="AO18" s="732">
        <v>288.89999999999998</v>
      </c>
      <c r="AP18" s="732">
        <v>288.89999999999998</v>
      </c>
      <c r="AQ18" s="732">
        <v>288.89999999999998</v>
      </c>
      <c r="AR18" s="732">
        <v>288.89999999999998</v>
      </c>
      <c r="AS18" s="732">
        <v>288.89999999999998</v>
      </c>
      <c r="AT18" s="732">
        <v>288.89999999999998</v>
      </c>
      <c r="AU18" s="732">
        <v>288.89999999999998</v>
      </c>
      <c r="AV18" s="732">
        <v>288.89999999999998</v>
      </c>
      <c r="AW18" s="732">
        <v>288.89999999999998</v>
      </c>
      <c r="AX18" s="732">
        <v>288.89999999999998</v>
      </c>
      <c r="AY18" s="732">
        <v>288.89999999999998</v>
      </c>
      <c r="AZ18" s="732">
        <v>288.89999999999998</v>
      </c>
      <c r="BA18" s="732">
        <v>288.89999999999998</v>
      </c>
      <c r="BB18" s="732">
        <v>288.89999999999998</v>
      </c>
      <c r="BC18" s="735">
        <v>288.89999999999998</v>
      </c>
      <c r="BD18" s="735">
        <v>288.89999999999998</v>
      </c>
      <c r="BE18" s="735">
        <v>288.89999999999998</v>
      </c>
      <c r="BF18" s="735">
        <v>288.89999999999998</v>
      </c>
      <c r="BG18" s="735">
        <v>288.89999999999998</v>
      </c>
      <c r="BH18" s="735">
        <v>288.89999999999998</v>
      </c>
      <c r="BI18" s="735">
        <v>288.89999999999998</v>
      </c>
      <c r="BJ18" s="735">
        <v>288.89999999999998</v>
      </c>
      <c r="BK18" s="735">
        <v>288.89999999999998</v>
      </c>
      <c r="BL18" s="735">
        <v>288.89999999999998</v>
      </c>
      <c r="BM18" s="735">
        <v>288.89999999999998</v>
      </c>
      <c r="BN18" s="735">
        <v>288.89999999999998</v>
      </c>
      <c r="BO18" s="735">
        <v>288.89999999999998</v>
      </c>
      <c r="BP18" s="735">
        <v>291.39999999999998</v>
      </c>
      <c r="BQ18" s="735">
        <v>291.39999999999998</v>
      </c>
      <c r="BR18" s="735">
        <v>289.3</v>
      </c>
      <c r="BS18" s="735">
        <v>289.3</v>
      </c>
      <c r="BT18" s="735">
        <v>289.3</v>
      </c>
      <c r="BU18" s="735">
        <v>289.3</v>
      </c>
      <c r="BV18" s="735">
        <v>289.3</v>
      </c>
    </row>
    <row r="19" spans="1:74" ht="12" customHeight="1" x14ac:dyDescent="0.25">
      <c r="A19" s="722" t="s">
        <v>1103</v>
      </c>
      <c r="B19" s="720" t="s">
        <v>1097</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375</v>
      </c>
      <c r="AB19" s="732">
        <v>375</v>
      </c>
      <c r="AC19" s="732">
        <v>377.1</v>
      </c>
      <c r="AD19" s="732">
        <v>376.3</v>
      </c>
      <c r="AE19" s="732">
        <v>384.3</v>
      </c>
      <c r="AF19" s="732">
        <v>387.4</v>
      </c>
      <c r="AG19" s="732">
        <v>387.4</v>
      </c>
      <c r="AH19" s="732">
        <v>392.4</v>
      </c>
      <c r="AI19" s="732">
        <v>394.9</v>
      </c>
      <c r="AJ19" s="732">
        <v>397.1</v>
      </c>
      <c r="AK19" s="732">
        <v>397.1</v>
      </c>
      <c r="AL19" s="732">
        <v>405</v>
      </c>
      <c r="AM19" s="732">
        <v>404.5</v>
      </c>
      <c r="AN19" s="732">
        <v>406.5</v>
      </c>
      <c r="AO19" s="732">
        <v>407.8</v>
      </c>
      <c r="AP19" s="732">
        <v>410.3</v>
      </c>
      <c r="AQ19" s="732">
        <v>410.3</v>
      </c>
      <c r="AR19" s="732">
        <v>413.6</v>
      </c>
      <c r="AS19" s="732">
        <v>425</v>
      </c>
      <c r="AT19" s="732">
        <v>425</v>
      </c>
      <c r="AU19" s="732">
        <v>425</v>
      </c>
      <c r="AV19" s="732">
        <v>425</v>
      </c>
      <c r="AW19" s="732">
        <v>429.6</v>
      </c>
      <c r="AX19" s="732">
        <v>429.6</v>
      </c>
      <c r="AY19" s="732">
        <v>429.6</v>
      </c>
      <c r="AZ19" s="732">
        <v>429.6</v>
      </c>
      <c r="BA19" s="732">
        <v>429.6</v>
      </c>
      <c r="BB19" s="732">
        <v>433.9</v>
      </c>
      <c r="BC19" s="735">
        <v>433.9</v>
      </c>
      <c r="BD19" s="735">
        <v>435.47500000000002</v>
      </c>
      <c r="BE19" s="735">
        <v>435.47500000000002</v>
      </c>
      <c r="BF19" s="735">
        <v>436.82499999999999</v>
      </c>
      <c r="BG19" s="735">
        <v>436.82499999999999</v>
      </c>
      <c r="BH19" s="735">
        <v>436.82499999999999</v>
      </c>
      <c r="BI19" s="735">
        <v>436.82499999999999</v>
      </c>
      <c r="BJ19" s="735">
        <v>436.82499999999999</v>
      </c>
      <c r="BK19" s="735">
        <v>436.82499999999999</v>
      </c>
      <c r="BL19" s="735">
        <v>436.82499999999999</v>
      </c>
      <c r="BM19" s="735">
        <v>436.82499999999999</v>
      </c>
      <c r="BN19" s="735">
        <v>436.82499999999999</v>
      </c>
      <c r="BO19" s="735">
        <v>436.82499999999999</v>
      </c>
      <c r="BP19" s="735">
        <v>436.82499999999999</v>
      </c>
      <c r="BQ19" s="735">
        <v>437.52499999999998</v>
      </c>
      <c r="BR19" s="735">
        <v>437.52499999999998</v>
      </c>
      <c r="BS19" s="735">
        <v>437.52499999999998</v>
      </c>
      <c r="BT19" s="735">
        <v>437.52499999999998</v>
      </c>
      <c r="BU19" s="735">
        <v>437.52499999999998</v>
      </c>
      <c r="BV19" s="735">
        <v>437.52499999999998</v>
      </c>
    </row>
    <row r="20" spans="1:74" ht="12" customHeight="1" x14ac:dyDescent="0.25">
      <c r="A20" s="722" t="s">
        <v>1104</v>
      </c>
      <c r="B20" s="720" t="s">
        <v>1105</v>
      </c>
      <c r="C20" s="733" t="s">
        <v>1130</v>
      </c>
      <c r="D20" s="733" t="s">
        <v>1130</v>
      </c>
      <c r="E20" s="733" t="s">
        <v>1130</v>
      </c>
      <c r="F20" s="733" t="s">
        <v>1130</v>
      </c>
      <c r="G20" s="733" t="s">
        <v>1130</v>
      </c>
      <c r="H20" s="733" t="s">
        <v>1130</v>
      </c>
      <c r="I20" s="733" t="s">
        <v>1130</v>
      </c>
      <c r="J20" s="733" t="s">
        <v>1130</v>
      </c>
      <c r="K20" s="733" t="s">
        <v>1130</v>
      </c>
      <c r="L20" s="733" t="s">
        <v>1130</v>
      </c>
      <c r="M20" s="733" t="s">
        <v>1130</v>
      </c>
      <c r="N20" s="733" t="s">
        <v>1130</v>
      </c>
      <c r="O20" s="732">
        <v>12970.144</v>
      </c>
      <c r="P20" s="732">
        <v>13271.996999999999</v>
      </c>
      <c r="Q20" s="732">
        <v>13558.928</v>
      </c>
      <c r="R20" s="732">
        <v>13815.092000000001</v>
      </c>
      <c r="S20" s="732">
        <v>14115.334999999999</v>
      </c>
      <c r="T20" s="732">
        <v>14401.788</v>
      </c>
      <c r="U20" s="732">
        <v>14670.805</v>
      </c>
      <c r="V20" s="732">
        <v>15018.724</v>
      </c>
      <c r="W20" s="732">
        <v>15216.326999999999</v>
      </c>
      <c r="X20" s="732">
        <v>15456.587</v>
      </c>
      <c r="Y20" s="732">
        <v>15719.891</v>
      </c>
      <c r="Z20" s="732">
        <v>16147.754000000001</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19727.025000000001</v>
      </c>
      <c r="AN20" s="732">
        <v>19967.141</v>
      </c>
      <c r="AO20" s="732">
        <v>20284.244999999999</v>
      </c>
      <c r="AP20" s="732">
        <v>20561.204000000002</v>
      </c>
      <c r="AQ20" s="732">
        <v>20870.608</v>
      </c>
      <c r="AR20" s="732">
        <v>21137.154999999999</v>
      </c>
      <c r="AS20" s="732">
        <v>21473.282999999999</v>
      </c>
      <c r="AT20" s="732">
        <v>21790.884999999998</v>
      </c>
      <c r="AU20" s="732">
        <v>22102.666000000001</v>
      </c>
      <c r="AV20" s="732">
        <v>22428.149000000001</v>
      </c>
      <c r="AW20" s="732">
        <v>22710.031999999999</v>
      </c>
      <c r="AX20" s="732">
        <v>23210.812000000002</v>
      </c>
      <c r="AY20" s="732">
        <v>23582.826000000001</v>
      </c>
      <c r="AZ20" s="732">
        <v>23919.262999999999</v>
      </c>
      <c r="BA20" s="732">
        <v>24215.81</v>
      </c>
      <c r="BB20" s="732">
        <v>24313.24</v>
      </c>
      <c r="BC20" s="735">
        <v>24420.959999999999</v>
      </c>
      <c r="BD20" s="735">
        <v>24542.75</v>
      </c>
      <c r="BE20" s="735">
        <v>24704.95</v>
      </c>
      <c r="BF20" s="735">
        <v>24923.95</v>
      </c>
      <c r="BG20" s="735">
        <v>25194.82</v>
      </c>
      <c r="BH20" s="735">
        <v>25532.78</v>
      </c>
      <c r="BI20" s="735">
        <v>25871.599999999999</v>
      </c>
      <c r="BJ20" s="735">
        <v>26210.71</v>
      </c>
      <c r="BK20" s="735">
        <v>26540.21</v>
      </c>
      <c r="BL20" s="735">
        <v>26882.04</v>
      </c>
      <c r="BM20" s="735">
        <v>27228.73</v>
      </c>
      <c r="BN20" s="735">
        <v>27595.52</v>
      </c>
      <c r="BO20" s="735">
        <v>27986.1</v>
      </c>
      <c r="BP20" s="735">
        <v>28399.78</v>
      </c>
      <c r="BQ20" s="735">
        <v>28837.759999999998</v>
      </c>
      <c r="BR20" s="735">
        <v>29284.23</v>
      </c>
      <c r="BS20" s="735">
        <v>29738.42</v>
      </c>
      <c r="BT20" s="735">
        <v>30199.439999999999</v>
      </c>
      <c r="BU20" s="735">
        <v>30671.56</v>
      </c>
      <c r="BV20" s="735">
        <v>31150.95</v>
      </c>
    </row>
    <row r="21" spans="1:74" ht="12" customHeight="1" x14ac:dyDescent="0.25">
      <c r="A21" s="722" t="s">
        <v>1106</v>
      </c>
      <c r="B21" s="720" t="s">
        <v>1107</v>
      </c>
      <c r="C21" s="733" t="s">
        <v>1130</v>
      </c>
      <c r="D21" s="733" t="s">
        <v>1130</v>
      </c>
      <c r="E21" s="733" t="s">
        <v>1130</v>
      </c>
      <c r="F21" s="733" t="s">
        <v>1130</v>
      </c>
      <c r="G21" s="733" t="s">
        <v>1130</v>
      </c>
      <c r="H21" s="733" t="s">
        <v>1130</v>
      </c>
      <c r="I21" s="733" t="s">
        <v>1130</v>
      </c>
      <c r="J21" s="733" t="s">
        <v>1130</v>
      </c>
      <c r="K21" s="733" t="s">
        <v>1130</v>
      </c>
      <c r="L21" s="733" t="s">
        <v>1130</v>
      </c>
      <c r="M21" s="733" t="s">
        <v>1130</v>
      </c>
      <c r="N21" s="733" t="s">
        <v>1130</v>
      </c>
      <c r="O21" s="732">
        <v>7754.924</v>
      </c>
      <c r="P21" s="732">
        <v>7946.3239999999996</v>
      </c>
      <c r="Q21" s="732">
        <v>8115.3419999999996</v>
      </c>
      <c r="R21" s="732">
        <v>8269.3250000000007</v>
      </c>
      <c r="S21" s="732">
        <v>8453.1579999999994</v>
      </c>
      <c r="T21" s="732">
        <v>8618.1880000000001</v>
      </c>
      <c r="U21" s="732">
        <v>8778.3189999999995</v>
      </c>
      <c r="V21" s="732">
        <v>8961.27</v>
      </c>
      <c r="W21" s="732">
        <v>9113.0149999999994</v>
      </c>
      <c r="X21" s="732">
        <v>9265.2009999999991</v>
      </c>
      <c r="Y21" s="732">
        <v>9429.84</v>
      </c>
      <c r="Z21" s="732">
        <v>9626.7980000000007</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11898.319</v>
      </c>
      <c r="AN21" s="732">
        <v>12069.513999999999</v>
      </c>
      <c r="AO21" s="732">
        <v>12270.665000000001</v>
      </c>
      <c r="AP21" s="732">
        <v>12454.049000000001</v>
      </c>
      <c r="AQ21" s="732">
        <v>12650.226000000001</v>
      </c>
      <c r="AR21" s="732">
        <v>12840.412</v>
      </c>
      <c r="AS21" s="732">
        <v>13089.460999999999</v>
      </c>
      <c r="AT21" s="732">
        <v>13308.096</v>
      </c>
      <c r="AU21" s="732">
        <v>13525.831</v>
      </c>
      <c r="AV21" s="732">
        <v>13760.847</v>
      </c>
      <c r="AW21" s="732">
        <v>13985.34</v>
      </c>
      <c r="AX21" s="732">
        <v>14228.682000000001</v>
      </c>
      <c r="AY21" s="732">
        <v>14491.242</v>
      </c>
      <c r="AZ21" s="732">
        <v>14746.6</v>
      </c>
      <c r="BA21" s="732">
        <v>14942.81</v>
      </c>
      <c r="BB21" s="732">
        <v>14994.18</v>
      </c>
      <c r="BC21" s="735">
        <v>15056.51</v>
      </c>
      <c r="BD21" s="735">
        <v>15135.74</v>
      </c>
      <c r="BE21" s="735">
        <v>15242.17</v>
      </c>
      <c r="BF21" s="735">
        <v>15389.16</v>
      </c>
      <c r="BG21" s="735">
        <v>15573.74</v>
      </c>
      <c r="BH21" s="735">
        <v>15810.11</v>
      </c>
      <c r="BI21" s="735">
        <v>16030.99</v>
      </c>
      <c r="BJ21" s="735">
        <v>16250.79</v>
      </c>
      <c r="BK21" s="735">
        <v>16459.560000000001</v>
      </c>
      <c r="BL21" s="735">
        <v>16680.2</v>
      </c>
      <c r="BM21" s="735">
        <v>16903.22</v>
      </c>
      <c r="BN21" s="735">
        <v>17144.810000000001</v>
      </c>
      <c r="BO21" s="735">
        <v>17408.63</v>
      </c>
      <c r="BP21" s="735">
        <v>17693.93</v>
      </c>
      <c r="BQ21" s="735">
        <v>18002.900000000001</v>
      </c>
      <c r="BR21" s="735">
        <v>18317.669999999998</v>
      </c>
      <c r="BS21" s="735">
        <v>18639.43</v>
      </c>
      <c r="BT21" s="735">
        <v>18965.259999999998</v>
      </c>
      <c r="BU21" s="735">
        <v>19301.38</v>
      </c>
      <c r="BV21" s="735">
        <v>19643.919999999998</v>
      </c>
    </row>
    <row r="22" spans="1:74" ht="12" customHeight="1" x14ac:dyDescent="0.25">
      <c r="A22" s="722" t="s">
        <v>1108</v>
      </c>
      <c r="B22" s="720" t="s">
        <v>1109</v>
      </c>
      <c r="C22" s="733" t="s">
        <v>1130</v>
      </c>
      <c r="D22" s="733" t="s">
        <v>1130</v>
      </c>
      <c r="E22" s="733" t="s">
        <v>1130</v>
      </c>
      <c r="F22" s="733" t="s">
        <v>1130</v>
      </c>
      <c r="G22" s="733" t="s">
        <v>1130</v>
      </c>
      <c r="H22" s="733" t="s">
        <v>1130</v>
      </c>
      <c r="I22" s="733" t="s">
        <v>1130</v>
      </c>
      <c r="J22" s="733" t="s">
        <v>1130</v>
      </c>
      <c r="K22" s="733" t="s">
        <v>1130</v>
      </c>
      <c r="L22" s="733" t="s">
        <v>1130</v>
      </c>
      <c r="M22" s="733" t="s">
        <v>1130</v>
      </c>
      <c r="N22" s="733" t="s">
        <v>1130</v>
      </c>
      <c r="O22" s="732">
        <v>4071.5230000000001</v>
      </c>
      <c r="P22" s="732">
        <v>4110.9070000000002</v>
      </c>
      <c r="Q22" s="732">
        <v>4203.6210000000001</v>
      </c>
      <c r="R22" s="732">
        <v>4293.5709999999999</v>
      </c>
      <c r="S22" s="732">
        <v>4381.8209999999999</v>
      </c>
      <c r="T22" s="732">
        <v>4481.7489999999998</v>
      </c>
      <c r="U22" s="732">
        <v>4565.3190000000004</v>
      </c>
      <c r="V22" s="732">
        <v>4711.4539999999997</v>
      </c>
      <c r="W22" s="732">
        <v>4738.4269999999997</v>
      </c>
      <c r="X22" s="732">
        <v>4826.6729999999998</v>
      </c>
      <c r="Y22" s="732">
        <v>4924.9449999999997</v>
      </c>
      <c r="Z22" s="732">
        <v>5155.8100000000004</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6249.0190000000002</v>
      </c>
      <c r="AN22" s="732">
        <v>6306.7740000000003</v>
      </c>
      <c r="AO22" s="732">
        <v>6402.4690000000001</v>
      </c>
      <c r="AP22" s="732">
        <v>6467.9089999999997</v>
      </c>
      <c r="AQ22" s="732">
        <v>6553.6610000000001</v>
      </c>
      <c r="AR22" s="732">
        <v>6608.7650000000003</v>
      </c>
      <c r="AS22" s="732">
        <v>6686.88</v>
      </c>
      <c r="AT22" s="732">
        <v>6769.7910000000002</v>
      </c>
      <c r="AU22" s="732">
        <v>6841.2060000000001</v>
      </c>
      <c r="AV22" s="732">
        <v>6917.2879999999996</v>
      </c>
      <c r="AW22" s="732">
        <v>6959.3360000000002</v>
      </c>
      <c r="AX22" s="732">
        <v>7185.69</v>
      </c>
      <c r="AY22" s="732">
        <v>7270.616</v>
      </c>
      <c r="AZ22" s="732">
        <v>7325.982</v>
      </c>
      <c r="BA22" s="732">
        <v>7408.0060000000003</v>
      </c>
      <c r="BB22" s="732">
        <v>7439.87</v>
      </c>
      <c r="BC22" s="735">
        <v>7471.12</v>
      </c>
      <c r="BD22" s="735">
        <v>7499.7470000000003</v>
      </c>
      <c r="BE22" s="735">
        <v>7540.5820000000003</v>
      </c>
      <c r="BF22" s="735">
        <v>7596.4279999999999</v>
      </c>
      <c r="BG22" s="735">
        <v>7665.4660000000003</v>
      </c>
      <c r="BH22" s="735">
        <v>7748.6540000000005</v>
      </c>
      <c r="BI22" s="735">
        <v>7846.9489999999996</v>
      </c>
      <c r="BJ22" s="735">
        <v>7946.518</v>
      </c>
      <c r="BK22" s="735">
        <v>8047.3959999999997</v>
      </c>
      <c r="BL22" s="735">
        <v>8148.692</v>
      </c>
      <c r="BM22" s="735">
        <v>8252.2890000000007</v>
      </c>
      <c r="BN22" s="735">
        <v>8357.2970000000005</v>
      </c>
      <c r="BO22" s="735">
        <v>8463.7530000000006</v>
      </c>
      <c r="BP22" s="735">
        <v>8571.6919999999991</v>
      </c>
      <c r="BQ22" s="735">
        <v>8680.2260000000006</v>
      </c>
      <c r="BR22" s="735">
        <v>8791.241</v>
      </c>
      <c r="BS22" s="735">
        <v>8902.9259999999995</v>
      </c>
      <c r="BT22" s="735">
        <v>9017.1669999999995</v>
      </c>
      <c r="BU22" s="735">
        <v>9132.1550000000007</v>
      </c>
      <c r="BV22" s="735">
        <v>9247.93</v>
      </c>
    </row>
    <row r="23" spans="1:74" ht="12" customHeight="1" x14ac:dyDescent="0.25">
      <c r="A23" s="722" t="s">
        <v>1110</v>
      </c>
      <c r="B23" s="720" t="s">
        <v>1111</v>
      </c>
      <c r="C23" s="733" t="s">
        <v>1130</v>
      </c>
      <c r="D23" s="733" t="s">
        <v>1130</v>
      </c>
      <c r="E23" s="733" t="s">
        <v>1130</v>
      </c>
      <c r="F23" s="733" t="s">
        <v>1130</v>
      </c>
      <c r="G23" s="733" t="s">
        <v>1130</v>
      </c>
      <c r="H23" s="733" t="s">
        <v>1130</v>
      </c>
      <c r="I23" s="733" t="s">
        <v>1130</v>
      </c>
      <c r="J23" s="733" t="s">
        <v>1130</v>
      </c>
      <c r="K23" s="733" t="s">
        <v>1130</v>
      </c>
      <c r="L23" s="733" t="s">
        <v>1130</v>
      </c>
      <c r="M23" s="733" t="s">
        <v>1130</v>
      </c>
      <c r="N23" s="733" t="s">
        <v>1130</v>
      </c>
      <c r="O23" s="732">
        <v>1143.6969999999999</v>
      </c>
      <c r="P23" s="732">
        <v>1214.7660000000001</v>
      </c>
      <c r="Q23" s="732">
        <v>1239.9649999999999</v>
      </c>
      <c r="R23" s="732">
        <v>1252.1959999999999</v>
      </c>
      <c r="S23" s="732">
        <v>1280.356</v>
      </c>
      <c r="T23" s="732">
        <v>1301.8510000000001</v>
      </c>
      <c r="U23" s="732">
        <v>1327.1669999999999</v>
      </c>
      <c r="V23" s="732">
        <v>1346</v>
      </c>
      <c r="W23" s="732">
        <v>1364.885</v>
      </c>
      <c r="X23" s="732">
        <v>1364.713</v>
      </c>
      <c r="Y23" s="732">
        <v>1365.106</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1579.6869999999999</v>
      </c>
      <c r="AN23" s="732">
        <v>1590.8530000000001</v>
      </c>
      <c r="AO23" s="732">
        <v>1611.1110000000001</v>
      </c>
      <c r="AP23" s="732">
        <v>1639.2460000000001</v>
      </c>
      <c r="AQ23" s="732">
        <v>1666.721</v>
      </c>
      <c r="AR23" s="732">
        <v>1687.9780000000001</v>
      </c>
      <c r="AS23" s="732">
        <v>1696.942</v>
      </c>
      <c r="AT23" s="732">
        <v>1712.998</v>
      </c>
      <c r="AU23" s="732">
        <v>1735.6289999999999</v>
      </c>
      <c r="AV23" s="732">
        <v>1750.0139999999999</v>
      </c>
      <c r="AW23" s="732">
        <v>1765.356</v>
      </c>
      <c r="AX23" s="732">
        <v>1796.44</v>
      </c>
      <c r="AY23" s="732">
        <v>1820.9680000000001</v>
      </c>
      <c r="AZ23" s="732">
        <v>1846.681</v>
      </c>
      <c r="BA23" s="732">
        <v>1864.99</v>
      </c>
      <c r="BB23" s="732">
        <v>1879.1880000000001</v>
      </c>
      <c r="BC23" s="735">
        <v>1893.3340000000001</v>
      </c>
      <c r="BD23" s="735">
        <v>1907.2670000000001</v>
      </c>
      <c r="BE23" s="735">
        <v>1922.2</v>
      </c>
      <c r="BF23" s="735">
        <v>1938.3630000000001</v>
      </c>
      <c r="BG23" s="735">
        <v>1955.607</v>
      </c>
      <c r="BH23" s="735">
        <v>1974.0119999999999</v>
      </c>
      <c r="BI23" s="735">
        <v>1993.654</v>
      </c>
      <c r="BJ23" s="735">
        <v>2013.4010000000001</v>
      </c>
      <c r="BK23" s="735">
        <v>2033.2550000000001</v>
      </c>
      <c r="BL23" s="735">
        <v>2053.143</v>
      </c>
      <c r="BM23" s="735">
        <v>2073.2199999999998</v>
      </c>
      <c r="BN23" s="735">
        <v>2093.413</v>
      </c>
      <c r="BO23" s="735">
        <v>2113.7240000000002</v>
      </c>
      <c r="BP23" s="735">
        <v>2134.1570000000002</v>
      </c>
      <c r="BQ23" s="735">
        <v>2154.6390000000001</v>
      </c>
      <c r="BR23" s="735">
        <v>2175.3229999999999</v>
      </c>
      <c r="BS23" s="735">
        <v>2196.0630000000001</v>
      </c>
      <c r="BT23" s="735">
        <v>2217.0129999999999</v>
      </c>
      <c r="BU23" s="735">
        <v>2238.0230000000001</v>
      </c>
      <c r="BV23" s="735">
        <v>2259.098</v>
      </c>
    </row>
    <row r="24" spans="1:74" ht="12" customHeight="1" x14ac:dyDescent="0.25">
      <c r="A24" s="722" t="s">
        <v>1112</v>
      </c>
      <c r="B24" s="720" t="s">
        <v>90</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118.4</v>
      </c>
      <c r="AY24" s="732">
        <v>118.4</v>
      </c>
      <c r="AZ24" s="732">
        <v>118.4</v>
      </c>
      <c r="BA24" s="732">
        <v>122.9</v>
      </c>
      <c r="BB24" s="732">
        <v>122.9</v>
      </c>
      <c r="BC24" s="735">
        <v>122.9</v>
      </c>
      <c r="BD24" s="735">
        <v>292.39999999999998</v>
      </c>
      <c r="BE24" s="735">
        <v>292.39999999999998</v>
      </c>
      <c r="BF24" s="735">
        <v>292.39999999999998</v>
      </c>
      <c r="BG24" s="735">
        <v>292.39999999999998</v>
      </c>
      <c r="BH24" s="735">
        <v>292.39999999999998</v>
      </c>
      <c r="BI24" s="735">
        <v>292.39999999999998</v>
      </c>
      <c r="BJ24" s="735">
        <v>292.39999999999998</v>
      </c>
      <c r="BK24" s="735">
        <v>292.39999999999998</v>
      </c>
      <c r="BL24" s="735">
        <v>292.39999999999998</v>
      </c>
      <c r="BM24" s="735">
        <v>292.39999999999998</v>
      </c>
      <c r="BN24" s="735">
        <v>292.39999999999998</v>
      </c>
      <c r="BO24" s="735">
        <v>292.39999999999998</v>
      </c>
      <c r="BP24" s="735">
        <v>292.39999999999998</v>
      </c>
      <c r="BQ24" s="735">
        <v>292.39999999999998</v>
      </c>
      <c r="BR24" s="735">
        <v>292.39999999999998</v>
      </c>
      <c r="BS24" s="735">
        <v>292.39999999999998</v>
      </c>
      <c r="BT24" s="735">
        <v>292.39999999999998</v>
      </c>
      <c r="BU24" s="735">
        <v>292.39999999999998</v>
      </c>
      <c r="BV24" s="735">
        <v>292.39999999999998</v>
      </c>
    </row>
    <row r="25" spans="1:74" ht="12" customHeight="1" x14ac:dyDescent="0.25">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4"/>
      <c r="BA25" s="734"/>
      <c r="BB25" s="734"/>
      <c r="BC25" s="737"/>
      <c r="BD25" s="737"/>
      <c r="BE25" s="737"/>
      <c r="BF25" s="737"/>
      <c r="BG25" s="737"/>
      <c r="BH25" s="737"/>
      <c r="BI25" s="737"/>
      <c r="BJ25" s="737"/>
      <c r="BK25" s="737"/>
      <c r="BL25" s="737"/>
      <c r="BM25" s="737"/>
      <c r="BN25" s="737"/>
      <c r="BO25" s="737"/>
      <c r="BP25" s="737"/>
      <c r="BQ25" s="737"/>
      <c r="BR25" s="737"/>
      <c r="BS25" s="737"/>
      <c r="BT25" s="737"/>
      <c r="BU25" s="737"/>
      <c r="BV25" s="737"/>
    </row>
    <row r="26" spans="1:74" ht="12" customHeight="1" x14ac:dyDescent="0.25">
      <c r="A26" s="722"/>
      <c r="B26" s="721" t="s">
        <v>1365</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4"/>
      <c r="BA26" s="734"/>
      <c r="BB26" s="734"/>
      <c r="BC26" s="737"/>
      <c r="BD26" s="737"/>
      <c r="BE26" s="737"/>
      <c r="BF26" s="737"/>
      <c r="BG26" s="737"/>
      <c r="BH26" s="737"/>
      <c r="BI26" s="737"/>
      <c r="BJ26" s="737"/>
      <c r="BK26" s="737"/>
      <c r="BL26" s="737"/>
      <c r="BM26" s="737"/>
      <c r="BN26" s="737"/>
      <c r="BO26" s="737"/>
      <c r="BP26" s="737"/>
      <c r="BQ26" s="737"/>
      <c r="BR26" s="737"/>
      <c r="BS26" s="737"/>
      <c r="BT26" s="737"/>
      <c r="BU26" s="737"/>
      <c r="BV26" s="737"/>
    </row>
    <row r="27" spans="1:74" ht="12" customHeight="1" x14ac:dyDescent="0.25">
      <c r="A27" s="722"/>
      <c r="B27" s="721" t="s">
        <v>1092</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4"/>
      <c r="BA27" s="734"/>
      <c r="BB27" s="734"/>
      <c r="BC27" s="737"/>
      <c r="BD27" s="737"/>
      <c r="BE27" s="737"/>
      <c r="BF27" s="737"/>
      <c r="BG27" s="737"/>
      <c r="BH27" s="737"/>
      <c r="BI27" s="737"/>
      <c r="BJ27" s="737"/>
      <c r="BK27" s="737"/>
      <c r="BL27" s="737"/>
      <c r="BM27" s="737"/>
      <c r="BN27" s="737"/>
      <c r="BO27" s="737"/>
      <c r="BP27" s="737"/>
      <c r="BQ27" s="737"/>
      <c r="BR27" s="737"/>
      <c r="BS27" s="737"/>
      <c r="BT27" s="737"/>
      <c r="BU27" s="737"/>
      <c r="BV27" s="737"/>
    </row>
    <row r="28" spans="1:74" ht="12" customHeight="1" x14ac:dyDescent="0.25">
      <c r="A28" s="722" t="s">
        <v>1257</v>
      </c>
      <c r="B28" s="720" t="s">
        <v>1093</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2.5842587159999999</v>
      </c>
      <c r="AN28" s="768">
        <v>2.2917362830000001</v>
      </c>
      <c r="AO28" s="768">
        <v>2.325414356</v>
      </c>
      <c r="AP28" s="768">
        <v>2.1080840759999999</v>
      </c>
      <c r="AQ28" s="768">
        <v>2.5038369189999998</v>
      </c>
      <c r="AR28" s="768">
        <v>2.4041449579999998</v>
      </c>
      <c r="AS28" s="768">
        <v>2.5607869170000002</v>
      </c>
      <c r="AT28" s="768">
        <v>2.6694924379999998</v>
      </c>
      <c r="AU28" s="768">
        <v>2.4095269799999999</v>
      </c>
      <c r="AV28" s="768">
        <v>2.2822246609999999</v>
      </c>
      <c r="AW28" s="768">
        <v>2.1741560980000001</v>
      </c>
      <c r="AX28" s="768">
        <v>2.4394816339999998</v>
      </c>
      <c r="AY28" s="768">
        <v>2.4151445680000001</v>
      </c>
      <c r="AZ28" s="768">
        <v>2.2501753440000001</v>
      </c>
      <c r="BA28" s="768">
        <v>2.0460379999999998</v>
      </c>
      <c r="BB28" s="768">
        <v>1.8959729999999999</v>
      </c>
      <c r="BC28" s="769">
        <v>2.4774060000000002</v>
      </c>
      <c r="BD28" s="769">
        <v>2.4216920000000002</v>
      </c>
      <c r="BE28" s="769">
        <v>2.3694489999999999</v>
      </c>
      <c r="BF28" s="769">
        <v>2.507336</v>
      </c>
      <c r="BG28" s="769">
        <v>2.1226129999999999</v>
      </c>
      <c r="BH28" s="769">
        <v>2.156539</v>
      </c>
      <c r="BI28" s="769">
        <v>2.0247850000000001</v>
      </c>
      <c r="BJ28" s="769">
        <v>2.7776420000000002</v>
      </c>
      <c r="BK28" s="769">
        <v>2.8712849999999999</v>
      </c>
      <c r="BL28" s="769">
        <v>2.5462180000000001</v>
      </c>
      <c r="BM28" s="769">
        <v>2.1584620000000001</v>
      </c>
      <c r="BN28" s="769">
        <v>1.930925</v>
      </c>
      <c r="BO28" s="769">
        <v>2.4396429999999998</v>
      </c>
      <c r="BP28" s="769">
        <v>2.4411179999999999</v>
      </c>
      <c r="BQ28" s="769">
        <v>2.5250590000000002</v>
      </c>
      <c r="BR28" s="769">
        <v>2.5809289999999998</v>
      </c>
      <c r="BS28" s="769">
        <v>2.1993999999999998</v>
      </c>
      <c r="BT28" s="769">
        <v>2.218769</v>
      </c>
      <c r="BU28" s="769">
        <v>2.0801620000000001</v>
      </c>
      <c r="BV28" s="769">
        <v>2.803274</v>
      </c>
    </row>
    <row r="29" spans="1:74" ht="12" customHeight="1" x14ac:dyDescent="0.25">
      <c r="A29" s="722" t="s">
        <v>1357</v>
      </c>
      <c r="B29" s="720" t="s">
        <v>1094</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1.35141058</v>
      </c>
      <c r="AN29" s="768">
        <v>1.221952267</v>
      </c>
      <c r="AO29" s="768">
        <v>1.3286928200000001</v>
      </c>
      <c r="AP29" s="768">
        <v>1.235094519</v>
      </c>
      <c r="AQ29" s="768">
        <v>1.3333876739999999</v>
      </c>
      <c r="AR29" s="768">
        <v>1.324703628</v>
      </c>
      <c r="AS29" s="768">
        <v>1.3619565330000001</v>
      </c>
      <c r="AT29" s="768">
        <v>1.368199242</v>
      </c>
      <c r="AU29" s="768">
        <v>1.288796686</v>
      </c>
      <c r="AV29" s="768">
        <v>1.3256602280000001</v>
      </c>
      <c r="AW29" s="768">
        <v>1.262054032</v>
      </c>
      <c r="AX29" s="768">
        <v>1.3390536280000001</v>
      </c>
      <c r="AY29" s="768">
        <v>1.359442</v>
      </c>
      <c r="AZ29" s="768">
        <v>1.2280732240000001</v>
      </c>
      <c r="BA29" s="768">
        <v>1.221239</v>
      </c>
      <c r="BB29" s="768">
        <v>1.1364069999999999</v>
      </c>
      <c r="BC29" s="769">
        <v>1.291393</v>
      </c>
      <c r="BD29" s="769">
        <v>1.29677</v>
      </c>
      <c r="BE29" s="769">
        <v>1.3164009999999999</v>
      </c>
      <c r="BF29" s="769">
        <v>1.3193520000000001</v>
      </c>
      <c r="BG29" s="769">
        <v>1.215552</v>
      </c>
      <c r="BH29" s="769">
        <v>1.268643</v>
      </c>
      <c r="BI29" s="769">
        <v>1.18374</v>
      </c>
      <c r="BJ29" s="769">
        <v>1.376852</v>
      </c>
      <c r="BK29" s="769">
        <v>1.430704</v>
      </c>
      <c r="BL29" s="769">
        <v>1.208944</v>
      </c>
      <c r="BM29" s="769">
        <v>1.2474000000000001</v>
      </c>
      <c r="BN29" s="769">
        <v>1.1706289999999999</v>
      </c>
      <c r="BO29" s="769">
        <v>1.3063929999999999</v>
      </c>
      <c r="BP29" s="769">
        <v>1.320346</v>
      </c>
      <c r="BQ29" s="769">
        <v>1.3782859999999999</v>
      </c>
      <c r="BR29" s="769">
        <v>1.3478779999999999</v>
      </c>
      <c r="BS29" s="769">
        <v>1.215649</v>
      </c>
      <c r="BT29" s="769">
        <v>1.291353</v>
      </c>
      <c r="BU29" s="769">
        <v>1.2116709999999999</v>
      </c>
      <c r="BV29" s="769">
        <v>1.402919</v>
      </c>
    </row>
    <row r="30" spans="1:74" ht="12" customHeight="1" x14ac:dyDescent="0.25">
      <c r="A30" s="722" t="s">
        <v>1358</v>
      </c>
      <c r="B30" s="720" t="s">
        <v>1095</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1.2328481360000001</v>
      </c>
      <c r="AN30" s="768">
        <v>1.0697840160000001</v>
      </c>
      <c r="AO30" s="768">
        <v>0.99672153600000002</v>
      </c>
      <c r="AP30" s="768">
        <v>0.87298955700000003</v>
      </c>
      <c r="AQ30" s="768">
        <v>1.1704492449999999</v>
      </c>
      <c r="AR30" s="768">
        <v>1.0794413300000001</v>
      </c>
      <c r="AS30" s="768">
        <v>1.1988303840000001</v>
      </c>
      <c r="AT30" s="768">
        <v>1.301293196</v>
      </c>
      <c r="AU30" s="768">
        <v>1.1207302939999999</v>
      </c>
      <c r="AV30" s="768">
        <v>0.95656443300000005</v>
      </c>
      <c r="AW30" s="768">
        <v>0.91210206599999999</v>
      </c>
      <c r="AX30" s="768">
        <v>1.100428006</v>
      </c>
      <c r="AY30" s="768">
        <v>1.0557025680000001</v>
      </c>
      <c r="AZ30" s="768">
        <v>1.02210212</v>
      </c>
      <c r="BA30" s="768">
        <v>0.8247989</v>
      </c>
      <c r="BB30" s="768">
        <v>0.75956590000000002</v>
      </c>
      <c r="BC30" s="769">
        <v>1.186013</v>
      </c>
      <c r="BD30" s="769">
        <v>1.124922</v>
      </c>
      <c r="BE30" s="769">
        <v>1.053048</v>
      </c>
      <c r="BF30" s="769">
        <v>1.1879850000000001</v>
      </c>
      <c r="BG30" s="769">
        <v>0.90706089999999995</v>
      </c>
      <c r="BH30" s="769">
        <v>0.88789660000000004</v>
      </c>
      <c r="BI30" s="769">
        <v>0.84104579999999995</v>
      </c>
      <c r="BJ30" s="769">
        <v>1.4007890000000001</v>
      </c>
      <c r="BK30" s="769">
        <v>1.4405809999999999</v>
      </c>
      <c r="BL30" s="769">
        <v>1.3372740000000001</v>
      </c>
      <c r="BM30" s="769">
        <v>0.91106279999999995</v>
      </c>
      <c r="BN30" s="769">
        <v>0.76029539999999995</v>
      </c>
      <c r="BO30" s="769">
        <v>1.1332500000000001</v>
      </c>
      <c r="BP30" s="769">
        <v>1.1207720000000001</v>
      </c>
      <c r="BQ30" s="769">
        <v>1.146773</v>
      </c>
      <c r="BR30" s="769">
        <v>1.2330509999999999</v>
      </c>
      <c r="BS30" s="769">
        <v>0.98375109999999999</v>
      </c>
      <c r="BT30" s="769">
        <v>0.92741609999999997</v>
      </c>
      <c r="BU30" s="769">
        <v>0.86849120000000002</v>
      </c>
      <c r="BV30" s="769">
        <v>1.400355</v>
      </c>
    </row>
    <row r="31" spans="1:74" ht="12" customHeight="1" x14ac:dyDescent="0.25">
      <c r="A31" s="722" t="s">
        <v>1254</v>
      </c>
      <c r="B31" s="720" t="s">
        <v>1096</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24.088139807000001</v>
      </c>
      <c r="AN31" s="768">
        <v>21.722339858000002</v>
      </c>
      <c r="AO31" s="768">
        <v>25.424952186999999</v>
      </c>
      <c r="AP31" s="768">
        <v>25.369321756000001</v>
      </c>
      <c r="AQ31" s="768">
        <v>29.933336800999999</v>
      </c>
      <c r="AR31" s="768">
        <v>26.351084341</v>
      </c>
      <c r="AS31" s="768">
        <v>23.619235652</v>
      </c>
      <c r="AT31" s="768">
        <v>20.937623532</v>
      </c>
      <c r="AU31" s="768">
        <v>16.230955226999999</v>
      </c>
      <c r="AV31" s="768">
        <v>16.196783906</v>
      </c>
      <c r="AW31" s="768">
        <v>20.414273008999999</v>
      </c>
      <c r="AX31" s="768">
        <v>22.088645532000001</v>
      </c>
      <c r="AY31" s="768">
        <v>24.167385535000001</v>
      </c>
      <c r="AZ31" s="768">
        <v>24.959944192999998</v>
      </c>
      <c r="BA31" s="768">
        <v>25.447410000000001</v>
      </c>
      <c r="BB31" s="768">
        <v>24.515899999999998</v>
      </c>
      <c r="BC31" s="769">
        <v>30.702279999999998</v>
      </c>
      <c r="BD31" s="769">
        <v>28.553609999999999</v>
      </c>
      <c r="BE31" s="769">
        <v>26.463850000000001</v>
      </c>
      <c r="BF31" s="769">
        <v>22.942489999999999</v>
      </c>
      <c r="BG31" s="769">
        <v>18.544429999999998</v>
      </c>
      <c r="BH31" s="769">
        <v>17.557459999999999</v>
      </c>
      <c r="BI31" s="769">
        <v>21.30808</v>
      </c>
      <c r="BJ31" s="769">
        <v>24.03717</v>
      </c>
      <c r="BK31" s="769">
        <v>24.96292</v>
      </c>
      <c r="BL31" s="769">
        <v>22.473649999999999</v>
      </c>
      <c r="BM31" s="769">
        <v>25.06644</v>
      </c>
      <c r="BN31" s="769">
        <v>25.945170000000001</v>
      </c>
      <c r="BO31" s="769">
        <v>27.930669999999999</v>
      </c>
      <c r="BP31" s="769">
        <v>27.58325</v>
      </c>
      <c r="BQ31" s="769">
        <v>25.55499</v>
      </c>
      <c r="BR31" s="769">
        <v>21.75027</v>
      </c>
      <c r="BS31" s="769">
        <v>16.86403</v>
      </c>
      <c r="BT31" s="769">
        <v>16.949010000000001</v>
      </c>
      <c r="BU31" s="769">
        <v>20.60622</v>
      </c>
      <c r="BV31" s="769">
        <v>24.423069999999999</v>
      </c>
    </row>
    <row r="32" spans="1:74" ht="12" customHeight="1" x14ac:dyDescent="0.25">
      <c r="A32" s="722" t="s">
        <v>1258</v>
      </c>
      <c r="B32" s="720" t="s">
        <v>1113</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1.379498766</v>
      </c>
      <c r="AN32" s="768">
        <v>1.267338683</v>
      </c>
      <c r="AO32" s="768">
        <v>1.392847044</v>
      </c>
      <c r="AP32" s="768">
        <v>1.2120828779999999</v>
      </c>
      <c r="AQ32" s="768">
        <v>1.3097806439999999</v>
      </c>
      <c r="AR32" s="768">
        <v>1.328394364</v>
      </c>
      <c r="AS32" s="768">
        <v>1.3782393049999999</v>
      </c>
      <c r="AT32" s="768">
        <v>1.378732415</v>
      </c>
      <c r="AU32" s="768">
        <v>1.3549297389999999</v>
      </c>
      <c r="AV32" s="768">
        <v>1.2387932559999999</v>
      </c>
      <c r="AW32" s="768">
        <v>1.0695062070000001</v>
      </c>
      <c r="AX32" s="768">
        <v>1.2586900519999999</v>
      </c>
      <c r="AY32" s="768">
        <v>1.2191872960000001</v>
      </c>
      <c r="AZ32" s="768">
        <v>1.114083189</v>
      </c>
      <c r="BA32" s="768">
        <v>1.4639679999999999</v>
      </c>
      <c r="BB32" s="768">
        <v>1.2332620000000001</v>
      </c>
      <c r="BC32" s="769">
        <v>1.2631699999999999</v>
      </c>
      <c r="BD32" s="769">
        <v>1.337062</v>
      </c>
      <c r="BE32" s="769">
        <v>1.4241029999999999</v>
      </c>
      <c r="BF32" s="769">
        <v>1.435125</v>
      </c>
      <c r="BG32" s="769">
        <v>1.406218</v>
      </c>
      <c r="BH32" s="769">
        <v>1.2436240000000001</v>
      </c>
      <c r="BI32" s="769">
        <v>1.094284</v>
      </c>
      <c r="BJ32" s="769">
        <v>1.2973980000000001</v>
      </c>
      <c r="BK32" s="769">
        <v>1.144255</v>
      </c>
      <c r="BL32" s="769">
        <v>1.0310729999999999</v>
      </c>
      <c r="BM32" s="769">
        <v>1.3619190000000001</v>
      </c>
      <c r="BN32" s="769">
        <v>1.099119</v>
      </c>
      <c r="BO32" s="769">
        <v>1.3698630000000001</v>
      </c>
      <c r="BP32" s="769">
        <v>1.312254</v>
      </c>
      <c r="BQ32" s="769">
        <v>1.3963080000000001</v>
      </c>
      <c r="BR32" s="769">
        <v>1.4121589999999999</v>
      </c>
      <c r="BS32" s="769">
        <v>1.3847</v>
      </c>
      <c r="BT32" s="769">
        <v>1.255768</v>
      </c>
      <c r="BU32" s="769">
        <v>1.0859319999999999</v>
      </c>
      <c r="BV32" s="769">
        <v>1.243012</v>
      </c>
    </row>
    <row r="33" spans="1:74" ht="12" customHeight="1" x14ac:dyDescent="0.25">
      <c r="A33" s="722" t="s">
        <v>1256</v>
      </c>
      <c r="B33" s="720" t="s">
        <v>1097</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3.6188813359999998</v>
      </c>
      <c r="AN33" s="768">
        <v>3.791078959</v>
      </c>
      <c r="AO33" s="768">
        <v>5.8521085350000002</v>
      </c>
      <c r="AP33" s="768">
        <v>6.7709653850000002</v>
      </c>
      <c r="AQ33" s="768">
        <v>7.1227371310000001</v>
      </c>
      <c r="AR33" s="768">
        <v>7.9303512090000003</v>
      </c>
      <c r="AS33" s="768">
        <v>8.0893357909999999</v>
      </c>
      <c r="AT33" s="768">
        <v>7.8119023439999999</v>
      </c>
      <c r="AU33" s="768">
        <v>6.6880927860000003</v>
      </c>
      <c r="AV33" s="768">
        <v>6.0767339270000003</v>
      </c>
      <c r="AW33" s="768">
        <v>4.3346182229999997</v>
      </c>
      <c r="AX33" s="768">
        <v>3.4604906990000002</v>
      </c>
      <c r="AY33" s="768">
        <v>4.5161417439999996</v>
      </c>
      <c r="AZ33" s="768">
        <v>5.6056280750000003</v>
      </c>
      <c r="BA33" s="768">
        <v>6.8912170000000001</v>
      </c>
      <c r="BB33" s="768">
        <v>7.9703730000000004</v>
      </c>
      <c r="BC33" s="769">
        <v>8.5055479999999992</v>
      </c>
      <c r="BD33" s="769">
        <v>9.5608850000000007</v>
      </c>
      <c r="BE33" s="769">
        <v>9.9796270000000007</v>
      </c>
      <c r="BF33" s="769">
        <v>9.6414190000000008</v>
      </c>
      <c r="BG33" s="769">
        <v>8.5414309999999993</v>
      </c>
      <c r="BH33" s="769">
        <v>7.456607</v>
      </c>
      <c r="BI33" s="769">
        <v>5.4111830000000003</v>
      </c>
      <c r="BJ33" s="769">
        <v>5.0138160000000003</v>
      </c>
      <c r="BK33" s="769">
        <v>5.9909670000000004</v>
      </c>
      <c r="BL33" s="769">
        <v>7.1221969999999999</v>
      </c>
      <c r="BM33" s="769">
        <v>9.0344180000000005</v>
      </c>
      <c r="BN33" s="769">
        <v>10.363619999999999</v>
      </c>
      <c r="BO33" s="769">
        <v>11.52186</v>
      </c>
      <c r="BP33" s="769">
        <v>12.62659</v>
      </c>
      <c r="BQ33" s="769">
        <v>12.97531</v>
      </c>
      <c r="BR33" s="769">
        <v>12.78171</v>
      </c>
      <c r="BS33" s="769">
        <v>11.14654</v>
      </c>
      <c r="BT33" s="769">
        <v>9.8748199999999997</v>
      </c>
      <c r="BU33" s="769">
        <v>7.2658649999999998</v>
      </c>
      <c r="BV33" s="769">
        <v>6.1658989999999996</v>
      </c>
    </row>
    <row r="34" spans="1:74" ht="12" customHeight="1" x14ac:dyDescent="0.25">
      <c r="A34" s="722" t="s">
        <v>1255</v>
      </c>
      <c r="B34" s="720" t="s">
        <v>1114</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25.096495336</v>
      </c>
      <c r="AN34" s="768">
        <v>22.976711123000001</v>
      </c>
      <c r="AO34" s="768">
        <v>26.089827822</v>
      </c>
      <c r="AP34" s="768">
        <v>29.680706541999999</v>
      </c>
      <c r="AQ34" s="768">
        <v>25.947957538000001</v>
      </c>
      <c r="AR34" s="768">
        <v>22.924347230999999</v>
      </c>
      <c r="AS34" s="768">
        <v>22.003849242000001</v>
      </c>
      <c r="AT34" s="768">
        <v>19.851610876999999</v>
      </c>
      <c r="AU34" s="768">
        <v>24.364170743999999</v>
      </c>
      <c r="AV34" s="768">
        <v>28.110806778000001</v>
      </c>
      <c r="AW34" s="768">
        <v>25.579935403</v>
      </c>
      <c r="AX34" s="768">
        <v>27.158184905999999</v>
      </c>
      <c r="AY34" s="768">
        <v>28.377874483999999</v>
      </c>
      <c r="AZ34" s="768">
        <v>29.208033471</v>
      </c>
      <c r="BA34" s="768">
        <v>28.159890000000001</v>
      </c>
      <c r="BB34" s="768">
        <v>35.03837</v>
      </c>
      <c r="BC34" s="769">
        <v>28.090669999999999</v>
      </c>
      <c r="BD34" s="769">
        <v>24.63523</v>
      </c>
      <c r="BE34" s="769">
        <v>23.89414</v>
      </c>
      <c r="BF34" s="769">
        <v>23.068999999999999</v>
      </c>
      <c r="BG34" s="769">
        <v>25.06279</v>
      </c>
      <c r="BH34" s="769">
        <v>32.125250000000001</v>
      </c>
      <c r="BI34" s="769">
        <v>28.151620000000001</v>
      </c>
      <c r="BJ34" s="769">
        <v>33.899900000000002</v>
      </c>
      <c r="BK34" s="769">
        <v>34.87585</v>
      </c>
      <c r="BL34" s="769">
        <v>33.397370000000002</v>
      </c>
      <c r="BM34" s="769">
        <v>35.071910000000003</v>
      </c>
      <c r="BN34" s="769">
        <v>40.435850000000002</v>
      </c>
      <c r="BO34" s="769">
        <v>32.152030000000003</v>
      </c>
      <c r="BP34" s="769">
        <v>29.041409999999999</v>
      </c>
      <c r="BQ34" s="769">
        <v>28.282540000000001</v>
      </c>
      <c r="BR34" s="769">
        <v>26.234269999999999</v>
      </c>
      <c r="BS34" s="769">
        <v>29.174140000000001</v>
      </c>
      <c r="BT34" s="769">
        <v>36.667270000000002</v>
      </c>
      <c r="BU34" s="769">
        <v>31.991890000000001</v>
      </c>
      <c r="BV34" s="769">
        <v>35.566339999999997</v>
      </c>
    </row>
    <row r="35" spans="1:74" ht="12" customHeight="1" x14ac:dyDescent="0.25">
      <c r="A35" s="722"/>
      <c r="B35" s="721" t="s">
        <v>1098</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8"/>
      <c r="AZ35" s="768"/>
      <c r="BA35" s="768"/>
      <c r="BB35" s="768"/>
      <c r="BC35" s="769"/>
      <c r="BD35" s="769"/>
      <c r="BE35" s="769"/>
      <c r="BF35" s="769"/>
      <c r="BG35" s="769"/>
      <c r="BH35" s="769"/>
      <c r="BI35" s="769"/>
      <c r="BJ35" s="769"/>
      <c r="BK35" s="769"/>
      <c r="BL35" s="769"/>
      <c r="BM35" s="769"/>
      <c r="BN35" s="769"/>
      <c r="BO35" s="769"/>
      <c r="BP35" s="769"/>
      <c r="BQ35" s="769"/>
      <c r="BR35" s="769"/>
      <c r="BS35" s="769"/>
      <c r="BT35" s="769"/>
      <c r="BU35" s="769"/>
      <c r="BV35" s="769"/>
    </row>
    <row r="36" spans="1:74" ht="12" customHeight="1" x14ac:dyDescent="0.25">
      <c r="A36" s="722" t="s">
        <v>1359</v>
      </c>
      <c r="B36" s="720" t="s">
        <v>1093</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2.5614096970000002</v>
      </c>
      <c r="AN36" s="768">
        <v>2.3271147669999999</v>
      </c>
      <c r="AO36" s="768">
        <v>2.5211252580000001</v>
      </c>
      <c r="AP36" s="768">
        <v>2.383071374</v>
      </c>
      <c r="AQ36" s="768">
        <v>2.4027789990000001</v>
      </c>
      <c r="AR36" s="768">
        <v>2.4882866159999999</v>
      </c>
      <c r="AS36" s="768">
        <v>2.5957807900000001</v>
      </c>
      <c r="AT36" s="768">
        <v>2.649184494</v>
      </c>
      <c r="AU36" s="768">
        <v>2.3789572219999999</v>
      </c>
      <c r="AV36" s="768">
        <v>2.3647036290000001</v>
      </c>
      <c r="AW36" s="768">
        <v>2.4302021229999999</v>
      </c>
      <c r="AX36" s="768">
        <v>2.556401825</v>
      </c>
      <c r="AY36" s="768">
        <v>2.5420997970000001</v>
      </c>
      <c r="AZ36" s="768">
        <v>2.3649222239999999</v>
      </c>
      <c r="BA36" s="768">
        <v>2.5211250000000001</v>
      </c>
      <c r="BB36" s="768">
        <v>2.3830710000000002</v>
      </c>
      <c r="BC36" s="769">
        <v>2.4027799999999999</v>
      </c>
      <c r="BD36" s="769">
        <v>2.4882870000000001</v>
      </c>
      <c r="BE36" s="769">
        <v>2.5957810000000001</v>
      </c>
      <c r="BF36" s="769">
        <v>2.6491850000000001</v>
      </c>
      <c r="BG36" s="769">
        <v>2.3789570000000002</v>
      </c>
      <c r="BH36" s="769">
        <v>2.3647040000000001</v>
      </c>
      <c r="BI36" s="769">
        <v>2.430202</v>
      </c>
      <c r="BJ36" s="769">
        <v>2.5564019999999998</v>
      </c>
      <c r="BK36" s="769">
        <v>2.5421</v>
      </c>
      <c r="BL36" s="769">
        <v>2.2833730000000001</v>
      </c>
      <c r="BM36" s="769">
        <v>2.5211250000000001</v>
      </c>
      <c r="BN36" s="769">
        <v>2.38307</v>
      </c>
      <c r="BO36" s="769">
        <v>2.4027799999999999</v>
      </c>
      <c r="BP36" s="769">
        <v>2.4882870000000001</v>
      </c>
      <c r="BQ36" s="769">
        <v>2.5957810000000001</v>
      </c>
      <c r="BR36" s="769">
        <v>2.6491850000000001</v>
      </c>
      <c r="BS36" s="769">
        <v>2.3789570000000002</v>
      </c>
      <c r="BT36" s="769">
        <v>2.3647040000000001</v>
      </c>
      <c r="BU36" s="769">
        <v>2.430202</v>
      </c>
      <c r="BV36" s="769">
        <v>2.5564019999999998</v>
      </c>
    </row>
    <row r="37" spans="1:74" ht="12" customHeight="1" x14ac:dyDescent="0.25">
      <c r="A37" s="722" t="s">
        <v>1360</v>
      </c>
      <c r="B37" s="720" t="s">
        <v>1094</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0.261047629</v>
      </c>
      <c r="AN37" s="768">
        <v>0.231727242</v>
      </c>
      <c r="AO37" s="768">
        <v>0.26084629599999998</v>
      </c>
      <c r="AP37" s="768">
        <v>0.22894209900000001</v>
      </c>
      <c r="AQ37" s="768">
        <v>0.20811507700000001</v>
      </c>
      <c r="AR37" s="768">
        <v>0.22904609300000001</v>
      </c>
      <c r="AS37" s="768">
        <v>0.22533841900000001</v>
      </c>
      <c r="AT37" s="768">
        <v>0.23347654700000001</v>
      </c>
      <c r="AU37" s="768">
        <v>0.21728755</v>
      </c>
      <c r="AV37" s="768">
        <v>0.23981021899999999</v>
      </c>
      <c r="AW37" s="768">
        <v>0.23540148899999999</v>
      </c>
      <c r="AX37" s="768">
        <v>0.249389421</v>
      </c>
      <c r="AY37" s="768">
        <v>0.249268394</v>
      </c>
      <c r="AZ37" s="768">
        <v>0.23281927499999999</v>
      </c>
      <c r="BA37" s="768">
        <v>0.26084629999999998</v>
      </c>
      <c r="BB37" s="768">
        <v>0.22894210000000001</v>
      </c>
      <c r="BC37" s="769">
        <v>0.2081151</v>
      </c>
      <c r="BD37" s="769">
        <v>0.2290461</v>
      </c>
      <c r="BE37" s="769">
        <v>0.22533839999999999</v>
      </c>
      <c r="BF37" s="769">
        <v>0.2334765</v>
      </c>
      <c r="BG37" s="769">
        <v>0.2172876</v>
      </c>
      <c r="BH37" s="769">
        <v>0.2398102</v>
      </c>
      <c r="BI37" s="769">
        <v>0.23540150000000001</v>
      </c>
      <c r="BJ37" s="769">
        <v>0.24938940000000001</v>
      </c>
      <c r="BK37" s="769">
        <v>0.2492684</v>
      </c>
      <c r="BL37" s="769">
        <v>0.22479099999999999</v>
      </c>
      <c r="BM37" s="769">
        <v>0.26084629999999998</v>
      </c>
      <c r="BN37" s="769">
        <v>0.22894220000000001</v>
      </c>
      <c r="BO37" s="769">
        <v>0.2081151</v>
      </c>
      <c r="BP37" s="769">
        <v>0.2290461</v>
      </c>
      <c r="BQ37" s="769">
        <v>0.22533839999999999</v>
      </c>
      <c r="BR37" s="769">
        <v>0.2334765</v>
      </c>
      <c r="BS37" s="769">
        <v>0.2172876</v>
      </c>
      <c r="BT37" s="769">
        <v>0.2398102</v>
      </c>
      <c r="BU37" s="769">
        <v>0.23540150000000001</v>
      </c>
      <c r="BV37" s="769">
        <v>0.24938940000000001</v>
      </c>
    </row>
    <row r="38" spans="1:74" ht="12" customHeight="1" x14ac:dyDescent="0.25">
      <c r="A38" s="722" t="s">
        <v>1361</v>
      </c>
      <c r="B38" s="720" t="s">
        <v>1095</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2.3003620680000001</v>
      </c>
      <c r="AN38" s="768">
        <v>2.095387525</v>
      </c>
      <c r="AO38" s="768">
        <v>2.2602789620000001</v>
      </c>
      <c r="AP38" s="768">
        <v>2.1541292749999998</v>
      </c>
      <c r="AQ38" s="768">
        <v>2.1946639220000002</v>
      </c>
      <c r="AR38" s="768">
        <v>2.2592405229999999</v>
      </c>
      <c r="AS38" s="768">
        <v>2.3704423710000002</v>
      </c>
      <c r="AT38" s="768">
        <v>2.415707947</v>
      </c>
      <c r="AU38" s="768">
        <v>2.1616696719999999</v>
      </c>
      <c r="AV38" s="768">
        <v>2.1248934099999999</v>
      </c>
      <c r="AW38" s="768">
        <v>2.1948006339999999</v>
      </c>
      <c r="AX38" s="768">
        <v>2.307012404</v>
      </c>
      <c r="AY38" s="768">
        <v>2.2928314030000001</v>
      </c>
      <c r="AZ38" s="768">
        <v>2.1321029490000001</v>
      </c>
      <c r="BA38" s="768">
        <v>2.2602790000000001</v>
      </c>
      <c r="BB38" s="768">
        <v>2.1541290000000002</v>
      </c>
      <c r="BC38" s="769">
        <v>2.1946650000000001</v>
      </c>
      <c r="BD38" s="769">
        <v>2.2592409999999998</v>
      </c>
      <c r="BE38" s="769">
        <v>2.3704420000000002</v>
      </c>
      <c r="BF38" s="769">
        <v>2.415708</v>
      </c>
      <c r="BG38" s="769">
        <v>2.16167</v>
      </c>
      <c r="BH38" s="769">
        <v>2.1248930000000001</v>
      </c>
      <c r="BI38" s="769">
        <v>2.194801</v>
      </c>
      <c r="BJ38" s="769">
        <v>2.3070119999999998</v>
      </c>
      <c r="BK38" s="769">
        <v>2.2928310000000001</v>
      </c>
      <c r="BL38" s="769">
        <v>2.0585819999999999</v>
      </c>
      <c r="BM38" s="769">
        <v>2.260278</v>
      </c>
      <c r="BN38" s="769">
        <v>2.154128</v>
      </c>
      <c r="BO38" s="769">
        <v>2.1946650000000001</v>
      </c>
      <c r="BP38" s="769">
        <v>2.2592409999999998</v>
      </c>
      <c r="BQ38" s="769">
        <v>2.3704420000000002</v>
      </c>
      <c r="BR38" s="769">
        <v>2.415708</v>
      </c>
      <c r="BS38" s="769">
        <v>2.16167</v>
      </c>
      <c r="BT38" s="769">
        <v>2.1248930000000001</v>
      </c>
      <c r="BU38" s="769">
        <v>2.194801</v>
      </c>
      <c r="BV38" s="769">
        <v>2.3070119999999998</v>
      </c>
    </row>
    <row r="39" spans="1:74" ht="12" customHeight="1" x14ac:dyDescent="0.25">
      <c r="A39" s="722" t="s">
        <v>1362</v>
      </c>
      <c r="B39" s="720" t="s">
        <v>1096</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0.121627096</v>
      </c>
      <c r="AN39" s="768">
        <v>0.10382646399999999</v>
      </c>
      <c r="AO39" s="768">
        <v>0.12119168299999999</v>
      </c>
      <c r="AP39" s="768">
        <v>0.114082223</v>
      </c>
      <c r="AQ39" s="768">
        <v>0.127314751</v>
      </c>
      <c r="AR39" s="768">
        <v>0.117712478</v>
      </c>
      <c r="AS39" s="768">
        <v>0.110519751</v>
      </c>
      <c r="AT39" s="768">
        <v>0.103617979</v>
      </c>
      <c r="AU39" s="768">
        <v>9.2761383000000003E-2</v>
      </c>
      <c r="AV39" s="768">
        <v>9.4930089999999995E-2</v>
      </c>
      <c r="AW39" s="768">
        <v>0.10570249399999999</v>
      </c>
      <c r="AX39" s="768">
        <v>0.117388376</v>
      </c>
      <c r="AY39" s="768">
        <v>0.118930113</v>
      </c>
      <c r="AZ39" s="768">
        <v>0.116945877</v>
      </c>
      <c r="BA39" s="768">
        <v>0.1211917</v>
      </c>
      <c r="BB39" s="768">
        <v>0.11408219999999999</v>
      </c>
      <c r="BC39" s="769">
        <v>0.1273147</v>
      </c>
      <c r="BD39" s="769">
        <v>0.1177125</v>
      </c>
      <c r="BE39" s="769">
        <v>0.1105198</v>
      </c>
      <c r="BF39" s="769">
        <v>0.103618</v>
      </c>
      <c r="BG39" s="769">
        <v>9.2761399999999994E-2</v>
      </c>
      <c r="BH39" s="769">
        <v>9.4930100000000003E-2</v>
      </c>
      <c r="BI39" s="769">
        <v>0.1057025</v>
      </c>
      <c r="BJ39" s="769">
        <v>0.1173884</v>
      </c>
      <c r="BK39" s="769">
        <v>0.1189301</v>
      </c>
      <c r="BL39" s="769">
        <v>0.11291329999999999</v>
      </c>
      <c r="BM39" s="769">
        <v>0.1211917</v>
      </c>
      <c r="BN39" s="769">
        <v>0.1140823</v>
      </c>
      <c r="BO39" s="769">
        <v>0.1273147</v>
      </c>
      <c r="BP39" s="769">
        <v>0.1177125</v>
      </c>
      <c r="BQ39" s="769">
        <v>0.1105198</v>
      </c>
      <c r="BR39" s="769">
        <v>0.103618</v>
      </c>
      <c r="BS39" s="769">
        <v>9.2761399999999994E-2</v>
      </c>
      <c r="BT39" s="769">
        <v>9.4930100000000003E-2</v>
      </c>
      <c r="BU39" s="769">
        <v>0.1057025</v>
      </c>
      <c r="BV39" s="769">
        <v>0.1173884</v>
      </c>
    </row>
    <row r="40" spans="1:74" ht="12" customHeight="1" x14ac:dyDescent="0.25">
      <c r="A40" s="722" t="s">
        <v>1363</v>
      </c>
      <c r="B40" s="720" t="s">
        <v>1097</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3.6308079E-2</v>
      </c>
      <c r="AN40" s="768">
        <v>3.5662177000000003E-2</v>
      </c>
      <c r="AO40" s="768">
        <v>5.7615008000000002E-2</v>
      </c>
      <c r="AP40" s="768">
        <v>6.4517516999999996E-2</v>
      </c>
      <c r="AQ40" s="768">
        <v>6.8660587999999995E-2</v>
      </c>
      <c r="AR40" s="768">
        <v>7.5208111999999994E-2</v>
      </c>
      <c r="AS40" s="768">
        <v>7.9273858000000003E-2</v>
      </c>
      <c r="AT40" s="768">
        <v>7.5881312000000006E-2</v>
      </c>
      <c r="AU40" s="768">
        <v>6.4125728000000007E-2</v>
      </c>
      <c r="AV40" s="768">
        <v>5.4575524E-2</v>
      </c>
      <c r="AW40" s="768">
        <v>4.1981884999999997E-2</v>
      </c>
      <c r="AX40" s="768">
        <v>3.3767501999999998E-2</v>
      </c>
      <c r="AY40" s="768">
        <v>3.8612643000000002E-2</v>
      </c>
      <c r="AZ40" s="768">
        <v>4.6223548000000003E-2</v>
      </c>
      <c r="BA40" s="768">
        <v>5.6562300000000003E-2</v>
      </c>
      <c r="BB40" s="768">
        <v>6.0691799999999997E-2</v>
      </c>
      <c r="BC40" s="769">
        <v>6.5280099999999994E-2</v>
      </c>
      <c r="BD40" s="769">
        <v>6.7298300000000005E-2</v>
      </c>
      <c r="BE40" s="769">
        <v>6.7770999999999998E-2</v>
      </c>
      <c r="BF40" s="769">
        <v>6.7830100000000004E-2</v>
      </c>
      <c r="BG40" s="769">
        <v>6.1705400000000001E-2</v>
      </c>
      <c r="BH40" s="769">
        <v>5.8362299999999999E-2</v>
      </c>
      <c r="BI40" s="769">
        <v>5.0466999999999998E-2</v>
      </c>
      <c r="BJ40" s="769">
        <v>4.7307500000000002E-2</v>
      </c>
      <c r="BK40" s="769">
        <v>4.5760000000000002E-2</v>
      </c>
      <c r="BL40" s="769">
        <v>4.6930300000000001E-2</v>
      </c>
      <c r="BM40" s="769">
        <v>5.8707500000000003E-2</v>
      </c>
      <c r="BN40" s="769">
        <v>6.19042E-2</v>
      </c>
      <c r="BO40" s="769">
        <v>6.6276500000000002E-2</v>
      </c>
      <c r="BP40" s="769">
        <v>6.7863199999999999E-2</v>
      </c>
      <c r="BQ40" s="769">
        <v>6.8287E-2</v>
      </c>
      <c r="BR40" s="769">
        <v>6.8041099999999993E-2</v>
      </c>
      <c r="BS40" s="769">
        <v>6.1815099999999998E-2</v>
      </c>
      <c r="BT40" s="769">
        <v>5.8400599999999997E-2</v>
      </c>
      <c r="BU40" s="769">
        <v>5.0449000000000001E-2</v>
      </c>
      <c r="BV40" s="769">
        <v>4.7246799999999999E-2</v>
      </c>
    </row>
    <row r="41" spans="1:74" ht="12" customHeight="1" x14ac:dyDescent="0.25">
      <c r="A41" s="722" t="s">
        <v>1115</v>
      </c>
      <c r="B41" s="720" t="s">
        <v>1105</v>
      </c>
      <c r="C41" s="770" t="s">
        <v>1130</v>
      </c>
      <c r="D41" s="770" t="s">
        <v>1130</v>
      </c>
      <c r="E41" s="770" t="s">
        <v>1130</v>
      </c>
      <c r="F41" s="770" t="s">
        <v>1130</v>
      </c>
      <c r="G41" s="770" t="s">
        <v>1130</v>
      </c>
      <c r="H41" s="770" t="s">
        <v>1130</v>
      </c>
      <c r="I41" s="770" t="s">
        <v>1130</v>
      </c>
      <c r="J41" s="770" t="s">
        <v>1130</v>
      </c>
      <c r="K41" s="770" t="s">
        <v>1130</v>
      </c>
      <c r="L41" s="770" t="s">
        <v>1130</v>
      </c>
      <c r="M41" s="770" t="s">
        <v>1130</v>
      </c>
      <c r="N41" s="770" t="s">
        <v>1130</v>
      </c>
      <c r="O41" s="768">
        <v>1.2460310000000001</v>
      </c>
      <c r="P41" s="768">
        <v>1.384155</v>
      </c>
      <c r="Q41" s="768">
        <v>1.9724569999999999</v>
      </c>
      <c r="R41" s="768">
        <v>2.1951260000000001</v>
      </c>
      <c r="S41" s="768">
        <v>2.4231880000000001</v>
      </c>
      <c r="T41" s="768">
        <v>2.4867710000000001</v>
      </c>
      <c r="U41" s="768">
        <v>2.554646</v>
      </c>
      <c r="V41" s="768">
        <v>2.4796360000000002</v>
      </c>
      <c r="W41" s="768">
        <v>2.2253799999999999</v>
      </c>
      <c r="X41" s="768">
        <v>1.989935</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1.9058379999999999</v>
      </c>
      <c r="AN41" s="768">
        <v>2.0615290000000002</v>
      </c>
      <c r="AO41" s="768">
        <v>2.9184130000000001</v>
      </c>
      <c r="AP41" s="768">
        <v>3.2531539999999999</v>
      </c>
      <c r="AQ41" s="768">
        <v>3.5584530000000001</v>
      </c>
      <c r="AR41" s="768">
        <v>3.6146250000000002</v>
      </c>
      <c r="AS41" s="768">
        <v>3.7719580000000001</v>
      </c>
      <c r="AT41" s="768">
        <v>3.6226470000000002</v>
      </c>
      <c r="AU41" s="768">
        <v>3.2155860000000001</v>
      </c>
      <c r="AV41" s="768">
        <v>2.8404219999999998</v>
      </c>
      <c r="AW41" s="768">
        <v>2.2317179999999999</v>
      </c>
      <c r="AX41" s="768">
        <v>2.0463119999999999</v>
      </c>
      <c r="AY41" s="768">
        <v>2.2934450000000002</v>
      </c>
      <c r="AZ41" s="768">
        <v>2.6089150000000001</v>
      </c>
      <c r="BA41" s="768">
        <v>3.5645509999999998</v>
      </c>
      <c r="BB41" s="768">
        <v>3.9021840000000001</v>
      </c>
      <c r="BC41" s="769">
        <v>4.2252229999999997</v>
      </c>
      <c r="BD41" s="769">
        <v>4.2355020000000003</v>
      </c>
      <c r="BE41" s="769">
        <v>4.3425099999999999</v>
      </c>
      <c r="BF41" s="769">
        <v>4.1672060000000002</v>
      </c>
      <c r="BG41" s="769">
        <v>3.7130610000000002</v>
      </c>
      <c r="BH41" s="769">
        <v>3.3168220000000002</v>
      </c>
      <c r="BI41" s="769">
        <v>2.6512440000000002</v>
      </c>
      <c r="BJ41" s="769">
        <v>2.4464070000000002</v>
      </c>
      <c r="BK41" s="769">
        <v>2.5933350000000002</v>
      </c>
      <c r="BL41" s="769">
        <v>2.849367</v>
      </c>
      <c r="BM41" s="769">
        <v>3.9412250000000002</v>
      </c>
      <c r="BN41" s="769">
        <v>4.3743040000000004</v>
      </c>
      <c r="BO41" s="769">
        <v>4.7964820000000001</v>
      </c>
      <c r="BP41" s="769">
        <v>4.8630469999999999</v>
      </c>
      <c r="BQ41" s="769">
        <v>5.036308</v>
      </c>
      <c r="BR41" s="769">
        <v>4.8682670000000003</v>
      </c>
      <c r="BS41" s="769">
        <v>4.3580920000000001</v>
      </c>
      <c r="BT41" s="769">
        <v>3.9016419999999998</v>
      </c>
      <c r="BU41" s="769">
        <v>3.1253419999999998</v>
      </c>
      <c r="BV41" s="769">
        <v>2.8913799999999998</v>
      </c>
    </row>
    <row r="42" spans="1:74" ht="12" customHeight="1" x14ac:dyDescent="0.25">
      <c r="A42" s="722" t="s">
        <v>1116</v>
      </c>
      <c r="B42" s="720" t="s">
        <v>1117</v>
      </c>
      <c r="C42" s="770" t="s">
        <v>1130</v>
      </c>
      <c r="D42" s="770" t="s">
        <v>1130</v>
      </c>
      <c r="E42" s="770" t="s">
        <v>1130</v>
      </c>
      <c r="F42" s="770" t="s">
        <v>1130</v>
      </c>
      <c r="G42" s="770" t="s">
        <v>1130</v>
      </c>
      <c r="H42" s="770" t="s">
        <v>1130</v>
      </c>
      <c r="I42" s="770" t="s">
        <v>1130</v>
      </c>
      <c r="J42" s="770" t="s">
        <v>1130</v>
      </c>
      <c r="K42" s="770" t="s">
        <v>1130</v>
      </c>
      <c r="L42" s="770" t="s">
        <v>1130</v>
      </c>
      <c r="M42" s="770" t="s">
        <v>1130</v>
      </c>
      <c r="N42" s="770" t="s">
        <v>1130</v>
      </c>
      <c r="O42" s="768">
        <v>0.70291289999999995</v>
      </c>
      <c r="P42" s="768">
        <v>0.78945419999999999</v>
      </c>
      <c r="Q42" s="768">
        <v>1.146679</v>
      </c>
      <c r="R42" s="768">
        <v>1.2831440000000001</v>
      </c>
      <c r="S42" s="768">
        <v>1.414857</v>
      </c>
      <c r="T42" s="768">
        <v>1.4687779999999999</v>
      </c>
      <c r="U42" s="768">
        <v>1.494756</v>
      </c>
      <c r="V42" s="768">
        <v>1.4458660000000001</v>
      </c>
      <c r="W42" s="768">
        <v>1.293315</v>
      </c>
      <c r="X42" s="768">
        <v>1.1567320000000001</v>
      </c>
      <c r="Y42" s="768">
        <v>0.90373829999999999</v>
      </c>
      <c r="Z42" s="768">
        <v>0.84138029999999997</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1.105715</v>
      </c>
      <c r="AN42" s="768">
        <v>1.2040040000000001</v>
      </c>
      <c r="AO42" s="768">
        <v>1.7258309999999999</v>
      </c>
      <c r="AP42" s="768">
        <v>1.9339740000000001</v>
      </c>
      <c r="AQ42" s="768">
        <v>2.128628</v>
      </c>
      <c r="AR42" s="768">
        <v>2.1743220000000001</v>
      </c>
      <c r="AS42" s="768">
        <v>2.2670560000000002</v>
      </c>
      <c r="AT42" s="768">
        <v>2.1834959999999999</v>
      </c>
      <c r="AU42" s="768">
        <v>1.928523</v>
      </c>
      <c r="AV42" s="768">
        <v>1.6962759999999999</v>
      </c>
      <c r="AW42" s="768">
        <v>1.3456790000000001</v>
      </c>
      <c r="AX42" s="768">
        <v>1.2087920000000001</v>
      </c>
      <c r="AY42" s="768">
        <v>1.369254</v>
      </c>
      <c r="AZ42" s="768">
        <v>1.5660829999999999</v>
      </c>
      <c r="BA42" s="768">
        <v>2.160507</v>
      </c>
      <c r="BB42" s="768">
        <v>2.3795259999999998</v>
      </c>
      <c r="BC42" s="769">
        <v>2.576444</v>
      </c>
      <c r="BD42" s="769">
        <v>2.5922839999999998</v>
      </c>
      <c r="BE42" s="769">
        <v>2.650801</v>
      </c>
      <c r="BF42" s="769">
        <v>2.548111</v>
      </c>
      <c r="BG42" s="769">
        <v>2.2598029999999998</v>
      </c>
      <c r="BH42" s="769">
        <v>2.02136</v>
      </c>
      <c r="BI42" s="769">
        <v>1.6251370000000001</v>
      </c>
      <c r="BJ42" s="769">
        <v>1.4808669999999999</v>
      </c>
      <c r="BK42" s="769">
        <v>1.5564499999999999</v>
      </c>
      <c r="BL42" s="769">
        <v>1.7147289999999999</v>
      </c>
      <c r="BM42" s="769">
        <v>2.3953760000000002</v>
      </c>
      <c r="BN42" s="769">
        <v>2.6791700000000001</v>
      </c>
      <c r="BO42" s="769">
        <v>2.9431790000000002</v>
      </c>
      <c r="BP42" s="769">
        <v>2.9996999999999998</v>
      </c>
      <c r="BQ42" s="769">
        <v>3.1044999999999998</v>
      </c>
      <c r="BR42" s="769">
        <v>3.010278</v>
      </c>
      <c r="BS42" s="769">
        <v>2.6850909999999999</v>
      </c>
      <c r="BT42" s="769">
        <v>2.407934</v>
      </c>
      <c r="BU42" s="769">
        <v>1.942199</v>
      </c>
      <c r="BV42" s="769">
        <v>1.7776179999999999</v>
      </c>
    </row>
    <row r="43" spans="1:74" ht="12" customHeight="1" x14ac:dyDescent="0.25">
      <c r="A43" s="722" t="s">
        <v>1118</v>
      </c>
      <c r="B43" s="720" t="s">
        <v>1119</v>
      </c>
      <c r="C43" s="770" t="s">
        <v>1130</v>
      </c>
      <c r="D43" s="770" t="s">
        <v>1130</v>
      </c>
      <c r="E43" s="770" t="s">
        <v>1130</v>
      </c>
      <c r="F43" s="770" t="s">
        <v>1130</v>
      </c>
      <c r="G43" s="770" t="s">
        <v>1130</v>
      </c>
      <c r="H43" s="770" t="s">
        <v>1130</v>
      </c>
      <c r="I43" s="770" t="s">
        <v>1130</v>
      </c>
      <c r="J43" s="770" t="s">
        <v>1130</v>
      </c>
      <c r="K43" s="770" t="s">
        <v>1130</v>
      </c>
      <c r="L43" s="770" t="s">
        <v>1130</v>
      </c>
      <c r="M43" s="770" t="s">
        <v>1130</v>
      </c>
      <c r="N43" s="770" t="s">
        <v>1130</v>
      </c>
      <c r="O43" s="768">
        <v>0.42040230000000001</v>
      </c>
      <c r="P43" s="768">
        <v>0.45801829999999999</v>
      </c>
      <c r="Q43" s="768">
        <v>0.62904020000000005</v>
      </c>
      <c r="R43" s="768">
        <v>0.69866640000000002</v>
      </c>
      <c r="S43" s="768">
        <v>0.76976489999999997</v>
      </c>
      <c r="T43" s="768">
        <v>0.77729939999999997</v>
      </c>
      <c r="U43" s="768">
        <v>0.80770189999999997</v>
      </c>
      <c r="V43" s="768">
        <v>0.78782940000000001</v>
      </c>
      <c r="W43" s="768">
        <v>0.70937629999999996</v>
      </c>
      <c r="X43" s="768">
        <v>0.63244069999999997</v>
      </c>
      <c r="Y43" s="768">
        <v>0.50179770000000001</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0.63229610000000003</v>
      </c>
      <c r="AN43" s="768">
        <v>0.67970489999999995</v>
      </c>
      <c r="AO43" s="768">
        <v>0.93844890000000003</v>
      </c>
      <c r="AP43" s="768">
        <v>1.04155</v>
      </c>
      <c r="AQ43" s="768">
        <v>1.121218</v>
      </c>
      <c r="AR43" s="768">
        <v>1.129802</v>
      </c>
      <c r="AS43" s="768">
        <v>1.1842360000000001</v>
      </c>
      <c r="AT43" s="768">
        <v>1.1282749999999999</v>
      </c>
      <c r="AU43" s="768">
        <v>1.005863</v>
      </c>
      <c r="AV43" s="768">
        <v>0.88951559999999996</v>
      </c>
      <c r="AW43" s="768">
        <v>0.68777290000000002</v>
      </c>
      <c r="AX43" s="768">
        <v>0.65830920000000004</v>
      </c>
      <c r="AY43" s="768">
        <v>0.73246449999999996</v>
      </c>
      <c r="AZ43" s="768">
        <v>0.83021940000000005</v>
      </c>
      <c r="BA43" s="768">
        <v>1.105286</v>
      </c>
      <c r="BB43" s="768">
        <v>1.20038</v>
      </c>
      <c r="BC43" s="769">
        <v>1.294387</v>
      </c>
      <c r="BD43" s="769">
        <v>1.2889660000000001</v>
      </c>
      <c r="BE43" s="769">
        <v>1.326568</v>
      </c>
      <c r="BF43" s="769">
        <v>1.265074</v>
      </c>
      <c r="BG43" s="769">
        <v>1.132871</v>
      </c>
      <c r="BH43" s="769">
        <v>1.0027820000000001</v>
      </c>
      <c r="BI43" s="769">
        <v>0.79552129999999999</v>
      </c>
      <c r="BJ43" s="769">
        <v>0.7573299</v>
      </c>
      <c r="BK43" s="769">
        <v>0.8170634</v>
      </c>
      <c r="BL43" s="769">
        <v>0.90069699999999997</v>
      </c>
      <c r="BM43" s="769">
        <v>1.2159120000000001</v>
      </c>
      <c r="BN43" s="769">
        <v>1.338058</v>
      </c>
      <c r="BO43" s="769">
        <v>1.459389</v>
      </c>
      <c r="BP43" s="769">
        <v>1.4684969999999999</v>
      </c>
      <c r="BQ43" s="769">
        <v>1.5238879999999999</v>
      </c>
      <c r="BR43" s="769">
        <v>1.4619150000000001</v>
      </c>
      <c r="BS43" s="769">
        <v>1.3143130000000001</v>
      </c>
      <c r="BT43" s="769">
        <v>1.1659740000000001</v>
      </c>
      <c r="BU43" s="769">
        <v>0.92516010000000004</v>
      </c>
      <c r="BV43" s="769">
        <v>0.88091719999999996</v>
      </c>
    </row>
    <row r="44" spans="1:74" ht="12" customHeight="1" x14ac:dyDescent="0.25">
      <c r="A44" s="722" t="s">
        <v>1120</v>
      </c>
      <c r="B44" s="720" t="s">
        <v>1121</v>
      </c>
      <c r="C44" s="770" t="s">
        <v>1130</v>
      </c>
      <c r="D44" s="770" t="s">
        <v>1130</v>
      </c>
      <c r="E44" s="770" t="s">
        <v>1130</v>
      </c>
      <c r="F44" s="770" t="s">
        <v>1130</v>
      </c>
      <c r="G44" s="770" t="s">
        <v>1130</v>
      </c>
      <c r="H44" s="770" t="s">
        <v>1130</v>
      </c>
      <c r="I44" s="770" t="s">
        <v>1130</v>
      </c>
      <c r="J44" s="770" t="s">
        <v>1130</v>
      </c>
      <c r="K44" s="770" t="s">
        <v>1130</v>
      </c>
      <c r="L44" s="770" t="s">
        <v>1130</v>
      </c>
      <c r="M44" s="770" t="s">
        <v>1130</v>
      </c>
      <c r="N44" s="770" t="s">
        <v>1130</v>
      </c>
      <c r="O44" s="768">
        <v>0.1227153</v>
      </c>
      <c r="P44" s="768">
        <v>0.13668230000000001</v>
      </c>
      <c r="Q44" s="768">
        <v>0.19673860000000001</v>
      </c>
      <c r="R44" s="768">
        <v>0.2133149</v>
      </c>
      <c r="S44" s="768">
        <v>0.23856620000000001</v>
      </c>
      <c r="T44" s="768">
        <v>0.24069399999999999</v>
      </c>
      <c r="U44" s="768">
        <v>0.25218810000000003</v>
      </c>
      <c r="V44" s="768">
        <v>0.24594079999999999</v>
      </c>
      <c r="W44" s="768">
        <v>0.22268789999999999</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0.16782710000000001</v>
      </c>
      <c r="AN44" s="768">
        <v>0.1778199</v>
      </c>
      <c r="AO44" s="768">
        <v>0.25413259999999999</v>
      </c>
      <c r="AP44" s="768">
        <v>0.27762979999999998</v>
      </c>
      <c r="AQ44" s="768">
        <v>0.30860799999999999</v>
      </c>
      <c r="AR44" s="768">
        <v>0.31050129999999998</v>
      </c>
      <c r="AS44" s="768">
        <v>0.32066600000000001</v>
      </c>
      <c r="AT44" s="768">
        <v>0.31087559999999997</v>
      </c>
      <c r="AU44" s="768">
        <v>0.28119909999999998</v>
      </c>
      <c r="AV44" s="768">
        <v>0.25463079999999999</v>
      </c>
      <c r="AW44" s="768">
        <v>0.19826569999999999</v>
      </c>
      <c r="AX44" s="768">
        <v>0.17921129999999999</v>
      </c>
      <c r="AY44" s="768">
        <v>0.1917267</v>
      </c>
      <c r="AZ44" s="768">
        <v>0.2126132</v>
      </c>
      <c r="BA44" s="768">
        <v>0.29875800000000002</v>
      </c>
      <c r="BB44" s="768">
        <v>0.32227810000000001</v>
      </c>
      <c r="BC44" s="769">
        <v>0.35439169999999998</v>
      </c>
      <c r="BD44" s="769">
        <v>0.35425180000000001</v>
      </c>
      <c r="BE44" s="769">
        <v>0.36514059999999998</v>
      </c>
      <c r="BF44" s="769">
        <v>0.35402099999999997</v>
      </c>
      <c r="BG44" s="769">
        <v>0.32038660000000002</v>
      </c>
      <c r="BH44" s="769">
        <v>0.29267939999999998</v>
      </c>
      <c r="BI44" s="769">
        <v>0.23058629999999999</v>
      </c>
      <c r="BJ44" s="769">
        <v>0.20821020000000001</v>
      </c>
      <c r="BK44" s="769">
        <v>0.21982199999999999</v>
      </c>
      <c r="BL44" s="769">
        <v>0.23394029999999999</v>
      </c>
      <c r="BM44" s="769">
        <v>0.32993670000000003</v>
      </c>
      <c r="BN44" s="769">
        <v>0.35707559999999999</v>
      </c>
      <c r="BO44" s="769">
        <v>0.39391310000000002</v>
      </c>
      <c r="BP44" s="769">
        <v>0.39485110000000001</v>
      </c>
      <c r="BQ44" s="769">
        <v>0.40791939999999999</v>
      </c>
      <c r="BR44" s="769">
        <v>0.39607350000000002</v>
      </c>
      <c r="BS44" s="769">
        <v>0.35868800000000001</v>
      </c>
      <c r="BT44" s="769">
        <v>0.32773459999999999</v>
      </c>
      <c r="BU44" s="769">
        <v>0.2579823</v>
      </c>
      <c r="BV44" s="769">
        <v>0.232845</v>
      </c>
    </row>
    <row r="45" spans="1:74" ht="12" customHeight="1" x14ac:dyDescent="0.25">
      <c r="A45" s="726" t="s">
        <v>1364</v>
      </c>
      <c r="B45" s="727" t="s">
        <v>1114</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2.5189129000000001E-2</v>
      </c>
      <c r="AN45" s="771">
        <v>2.3718517000000001E-2</v>
      </c>
      <c r="AO45" s="771">
        <v>2.5919057999999998E-2</v>
      </c>
      <c r="AP45" s="771">
        <v>2.9930890000000002E-2</v>
      </c>
      <c r="AQ45" s="771">
        <v>2.5475147E-2</v>
      </c>
      <c r="AR45" s="771">
        <v>2.3144643999999999E-2</v>
      </c>
      <c r="AS45" s="771">
        <v>2.0338077999999999E-2</v>
      </c>
      <c r="AT45" s="771">
        <v>1.7618169999999999E-2</v>
      </c>
      <c r="AU45" s="771">
        <v>2.122305E-2</v>
      </c>
      <c r="AV45" s="771">
        <v>2.5551015E-2</v>
      </c>
      <c r="AW45" s="771">
        <v>2.3547019999999998E-2</v>
      </c>
      <c r="AX45" s="771">
        <v>2.4770411999999999E-2</v>
      </c>
      <c r="AY45" s="771">
        <v>2.5467228000000001E-2</v>
      </c>
      <c r="AZ45" s="771">
        <v>2.6754644000000001E-2</v>
      </c>
      <c r="BA45" s="771">
        <v>2.8405900000000001E-2</v>
      </c>
      <c r="BB45" s="771">
        <v>2.7168600000000001E-2</v>
      </c>
      <c r="BC45" s="772">
        <v>2.53227E-2</v>
      </c>
      <c r="BD45" s="772">
        <v>5.7580199999999998E-2</v>
      </c>
      <c r="BE45" s="772">
        <v>5.6609300000000001E-2</v>
      </c>
      <c r="BF45" s="772">
        <v>5.5463899999999997E-2</v>
      </c>
      <c r="BG45" s="772">
        <v>5.5737099999999998E-2</v>
      </c>
      <c r="BH45" s="772">
        <v>6.1435400000000001E-2</v>
      </c>
      <c r="BI45" s="772">
        <v>6.0798600000000001E-2</v>
      </c>
      <c r="BJ45" s="772">
        <v>6.2246700000000002E-2</v>
      </c>
      <c r="BK45" s="772">
        <v>6.2527299999999994E-2</v>
      </c>
      <c r="BL45" s="772">
        <v>5.6283399999999997E-2</v>
      </c>
      <c r="BM45" s="772">
        <v>6.2589699999999998E-2</v>
      </c>
      <c r="BN45" s="772">
        <v>6.0943900000000002E-2</v>
      </c>
      <c r="BO45" s="772">
        <v>6.0599199999999999E-2</v>
      </c>
      <c r="BP45" s="772">
        <v>5.7312299999999997E-2</v>
      </c>
      <c r="BQ45" s="772">
        <v>5.6446099999999999E-2</v>
      </c>
      <c r="BR45" s="772">
        <v>5.5365999999999999E-2</v>
      </c>
      <c r="BS45" s="772">
        <v>5.5679600000000003E-2</v>
      </c>
      <c r="BT45" s="772">
        <v>6.1398899999999999E-2</v>
      </c>
      <c r="BU45" s="772">
        <v>6.0776799999999999E-2</v>
      </c>
      <c r="BV45" s="772">
        <v>6.2232799999999998E-2</v>
      </c>
    </row>
    <row r="46" spans="1:74" ht="12" customHeight="1" x14ac:dyDescent="0.25">
      <c r="A46" s="728"/>
      <c r="B46" s="731" t="s">
        <v>1129</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25">
      <c r="A47" s="722"/>
      <c r="B47" s="717" t="s">
        <v>1126</v>
      </c>
      <c r="C47" s="717"/>
      <c r="D47" s="717"/>
      <c r="E47" s="717"/>
      <c r="F47" s="717"/>
      <c r="G47" s="717"/>
      <c r="H47" s="717"/>
      <c r="I47" s="717"/>
      <c r="J47" s="717"/>
      <c r="K47" s="717"/>
      <c r="L47" s="717"/>
      <c r="M47" s="717"/>
      <c r="N47" s="717"/>
      <c r="O47" s="717"/>
      <c r="P47" s="717"/>
      <c r="Q47" s="717"/>
    </row>
    <row r="48" spans="1:74" ht="12" customHeight="1" x14ac:dyDescent="0.25">
      <c r="A48" s="722"/>
      <c r="B48" s="717" t="s">
        <v>1122</v>
      </c>
      <c r="C48" s="717"/>
      <c r="D48" s="717"/>
      <c r="E48" s="717"/>
      <c r="F48" s="717"/>
      <c r="G48" s="717"/>
      <c r="H48" s="717"/>
      <c r="I48" s="717"/>
      <c r="J48" s="717"/>
      <c r="K48" s="717"/>
      <c r="L48" s="717"/>
      <c r="M48" s="717"/>
      <c r="N48" s="717"/>
      <c r="O48" s="717"/>
      <c r="P48" s="717"/>
      <c r="Q48" s="717"/>
    </row>
    <row r="49" spans="1:17" ht="12" customHeight="1" x14ac:dyDescent="0.25">
      <c r="A49" s="722"/>
      <c r="B49" s="717" t="s">
        <v>1123</v>
      </c>
      <c r="C49" s="717"/>
      <c r="D49" s="717"/>
      <c r="E49" s="717"/>
      <c r="F49" s="717"/>
      <c r="G49" s="717"/>
      <c r="H49" s="717"/>
      <c r="I49" s="717"/>
      <c r="J49" s="717"/>
      <c r="K49" s="717"/>
      <c r="L49" s="717"/>
      <c r="M49" s="717"/>
      <c r="N49" s="717"/>
      <c r="O49" s="717"/>
      <c r="P49" s="717"/>
      <c r="Q49" s="717"/>
    </row>
    <row r="50" spans="1:17" ht="12" customHeight="1" x14ac:dyDescent="0.25">
      <c r="A50" s="722"/>
      <c r="B50" s="717" t="s">
        <v>1124</v>
      </c>
      <c r="C50" s="717"/>
      <c r="D50" s="717"/>
      <c r="E50" s="717"/>
      <c r="F50" s="717"/>
      <c r="G50" s="717"/>
      <c r="H50" s="717"/>
      <c r="I50" s="717"/>
      <c r="J50" s="717"/>
      <c r="K50" s="717"/>
      <c r="L50" s="717"/>
      <c r="M50" s="717"/>
      <c r="N50" s="717"/>
      <c r="O50" s="717"/>
      <c r="P50" s="717"/>
      <c r="Q50" s="717"/>
    </row>
    <row r="51" spans="1:17" ht="12" customHeight="1" x14ac:dyDescent="0.25">
      <c r="A51" s="722"/>
      <c r="B51" s="717" t="s">
        <v>1125</v>
      </c>
      <c r="C51" s="717"/>
      <c r="D51" s="717"/>
      <c r="E51" s="717"/>
      <c r="F51" s="717"/>
      <c r="G51" s="717"/>
      <c r="H51" s="717"/>
      <c r="I51" s="717"/>
      <c r="J51" s="717"/>
      <c r="K51" s="717"/>
      <c r="L51" s="717"/>
      <c r="M51" s="717"/>
      <c r="N51" s="717"/>
      <c r="O51" s="717"/>
      <c r="P51" s="717"/>
      <c r="Q51" s="717"/>
    </row>
    <row r="52" spans="1:17" ht="12" customHeight="1" x14ac:dyDescent="0.25">
      <c r="A52" s="722"/>
      <c r="B52" s="717" t="s">
        <v>1127</v>
      </c>
      <c r="C52" s="717"/>
      <c r="D52" s="717"/>
      <c r="E52" s="717"/>
      <c r="F52" s="717"/>
      <c r="G52" s="717"/>
      <c r="H52" s="717"/>
      <c r="I52" s="717"/>
      <c r="J52" s="717"/>
      <c r="K52" s="717"/>
      <c r="L52" s="717"/>
      <c r="M52" s="717"/>
      <c r="N52" s="717"/>
      <c r="O52" s="717"/>
      <c r="P52" s="717"/>
      <c r="Q52" s="717"/>
    </row>
    <row r="53" spans="1:17" ht="12" customHeight="1" x14ac:dyDescent="0.25">
      <c r="A53" s="722"/>
      <c r="B53" s="717" t="s">
        <v>858</v>
      </c>
      <c r="C53" s="717"/>
      <c r="D53" s="717"/>
      <c r="E53" s="717"/>
      <c r="F53" s="717"/>
      <c r="G53" s="717"/>
      <c r="H53" s="717"/>
      <c r="I53" s="717"/>
      <c r="J53" s="717"/>
      <c r="K53" s="717"/>
      <c r="L53" s="717"/>
      <c r="M53" s="717"/>
      <c r="N53" s="717"/>
      <c r="O53" s="717"/>
      <c r="P53" s="717"/>
      <c r="Q53" s="717"/>
    </row>
    <row r="54" spans="1:17" ht="12" customHeight="1" x14ac:dyDescent="0.25">
      <c r="A54" s="722"/>
      <c r="B54" s="717" t="s">
        <v>1128</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codeName="Sheet6">
    <pageSetUpPr fitToPage="1"/>
  </sheetPr>
  <dimension ref="A1:BV160"/>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B7" sqref="BB7:BB6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5" customWidth="1"/>
    <col min="56" max="58" width="7.42578125" style="691" customWidth="1"/>
    <col min="59" max="62" width="7.42578125" style="355" customWidth="1"/>
    <col min="63" max="74" width="7.42578125" style="135" customWidth="1"/>
    <col min="75" max="16384" width="9.5703125" style="135"/>
  </cols>
  <sheetData>
    <row r="1" spans="1:74" ht="13.35" customHeight="1" x14ac:dyDescent="0.2">
      <c r="A1" s="794" t="s">
        <v>812</v>
      </c>
      <c r="B1" s="870" t="s">
        <v>1158</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258"/>
    </row>
    <row r="2" spans="1:74" s="47" customFormat="1" ht="12.75" x14ac:dyDescent="0.2">
      <c r="A2" s="795"/>
      <c r="B2" s="532" t="str">
        <f>"U.S. Energy Information Administration  |  Short-Term Energy Outlook  - "&amp;Dates!D1</f>
        <v>U.S. Energy Information Administration  |  Short-Term Energy Outlook  - May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40"/>
      <c r="B5" s="136" t="s">
        <v>808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 customHeight="1" x14ac:dyDescent="0.2">
      <c r="A6" s="140"/>
      <c r="B6" s="36" t="s">
        <v>568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569</v>
      </c>
      <c r="B7" s="39" t="s">
        <v>1154</v>
      </c>
      <c r="C7" s="238">
        <v>17556.839</v>
      </c>
      <c r="D7" s="238">
        <v>17556.839</v>
      </c>
      <c r="E7" s="238">
        <v>17556.839</v>
      </c>
      <c r="F7" s="238">
        <v>17639.417000000001</v>
      </c>
      <c r="G7" s="238">
        <v>17639.417000000001</v>
      </c>
      <c r="H7" s="238">
        <v>17639.417000000001</v>
      </c>
      <c r="I7" s="238">
        <v>17735.074000000001</v>
      </c>
      <c r="J7" s="238">
        <v>17735.074000000001</v>
      </c>
      <c r="K7" s="238">
        <v>17735.074000000001</v>
      </c>
      <c r="L7" s="238">
        <v>17824.231</v>
      </c>
      <c r="M7" s="238">
        <v>17824.231</v>
      </c>
      <c r="N7" s="238">
        <v>17824.231</v>
      </c>
      <c r="O7" s="238">
        <v>17925.256000000001</v>
      </c>
      <c r="P7" s="238">
        <v>17925.256000000001</v>
      </c>
      <c r="Q7" s="238">
        <v>17925.256000000001</v>
      </c>
      <c r="R7" s="238">
        <v>18021.047999999999</v>
      </c>
      <c r="S7" s="238">
        <v>18021.047999999999</v>
      </c>
      <c r="T7" s="238">
        <v>18021.047999999999</v>
      </c>
      <c r="U7" s="238">
        <v>18163.558000000001</v>
      </c>
      <c r="V7" s="238">
        <v>18163.558000000001</v>
      </c>
      <c r="W7" s="238">
        <v>18163.558000000001</v>
      </c>
      <c r="X7" s="238">
        <v>18322.464</v>
      </c>
      <c r="Y7" s="238">
        <v>18322.464</v>
      </c>
      <c r="Z7" s="238">
        <v>18322.464</v>
      </c>
      <c r="AA7" s="238">
        <v>18438.254000000001</v>
      </c>
      <c r="AB7" s="238">
        <v>18438.254000000001</v>
      </c>
      <c r="AC7" s="238">
        <v>18438.254000000001</v>
      </c>
      <c r="AD7" s="238">
        <v>18598.134999999998</v>
      </c>
      <c r="AE7" s="238">
        <v>18598.134999999998</v>
      </c>
      <c r="AF7" s="238">
        <v>18598.134999999998</v>
      </c>
      <c r="AG7" s="238">
        <v>18732.72</v>
      </c>
      <c r="AH7" s="238">
        <v>18732.72</v>
      </c>
      <c r="AI7" s="238">
        <v>18732.72</v>
      </c>
      <c r="AJ7" s="238">
        <v>18783.547999999999</v>
      </c>
      <c r="AK7" s="238">
        <v>18783.547999999999</v>
      </c>
      <c r="AL7" s="238">
        <v>18783.547999999999</v>
      </c>
      <c r="AM7" s="238">
        <v>18927.280999999999</v>
      </c>
      <c r="AN7" s="238">
        <v>18927.280999999999</v>
      </c>
      <c r="AO7" s="238">
        <v>18927.280999999999</v>
      </c>
      <c r="AP7" s="238">
        <v>19021.86</v>
      </c>
      <c r="AQ7" s="238">
        <v>19021.86</v>
      </c>
      <c r="AR7" s="238">
        <v>19021.86</v>
      </c>
      <c r="AS7" s="238">
        <v>19121.112000000001</v>
      </c>
      <c r="AT7" s="238">
        <v>19121.112000000001</v>
      </c>
      <c r="AU7" s="238">
        <v>19121.112000000001</v>
      </c>
      <c r="AV7" s="238">
        <v>19221.97</v>
      </c>
      <c r="AW7" s="238">
        <v>19221.97</v>
      </c>
      <c r="AX7" s="238">
        <v>19221.97</v>
      </c>
      <c r="AY7" s="238">
        <v>19290.856667</v>
      </c>
      <c r="AZ7" s="238">
        <v>19094.383333000002</v>
      </c>
      <c r="BA7" s="238">
        <v>18759.36</v>
      </c>
      <c r="BB7" s="238">
        <v>17892.189630000001</v>
      </c>
      <c r="BC7" s="329">
        <v>17575.259999999998</v>
      </c>
      <c r="BD7" s="329">
        <v>17414.990000000002</v>
      </c>
      <c r="BE7" s="329">
        <v>17578.900000000001</v>
      </c>
      <c r="BF7" s="329">
        <v>17606.259999999998</v>
      </c>
      <c r="BG7" s="329">
        <v>17664.61</v>
      </c>
      <c r="BH7" s="329">
        <v>17739.02</v>
      </c>
      <c r="BI7" s="329">
        <v>17870.57</v>
      </c>
      <c r="BJ7" s="329">
        <v>18044.3</v>
      </c>
      <c r="BK7" s="329">
        <v>18327.16</v>
      </c>
      <c r="BL7" s="329">
        <v>18535.09</v>
      </c>
      <c r="BM7" s="329">
        <v>18735.009999999998</v>
      </c>
      <c r="BN7" s="329">
        <v>18950.189999999999</v>
      </c>
      <c r="BO7" s="329">
        <v>19116.650000000001</v>
      </c>
      <c r="BP7" s="329">
        <v>19257.64</v>
      </c>
      <c r="BQ7" s="329">
        <v>19356.900000000001</v>
      </c>
      <c r="BR7" s="329">
        <v>19459.189999999999</v>
      </c>
      <c r="BS7" s="329">
        <v>19548.22</v>
      </c>
      <c r="BT7" s="329">
        <v>19624.04</v>
      </c>
      <c r="BU7" s="329">
        <v>19686.54</v>
      </c>
      <c r="BV7" s="329">
        <v>19735.75</v>
      </c>
    </row>
    <row r="8" spans="1:74" ht="11.1" customHeight="1" x14ac:dyDescent="0.2">
      <c r="A8" s="140"/>
      <c r="B8" s="36" t="s">
        <v>834</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329"/>
      <c r="BD8" s="329"/>
      <c r="BE8" s="329"/>
      <c r="BF8" s="329"/>
      <c r="BG8" s="329"/>
      <c r="BH8" s="329"/>
      <c r="BI8" s="329"/>
      <c r="BJ8" s="329"/>
      <c r="BK8" s="329"/>
      <c r="BL8" s="329"/>
      <c r="BM8" s="329"/>
      <c r="BN8" s="329"/>
      <c r="BO8" s="329"/>
      <c r="BP8" s="329"/>
      <c r="BQ8" s="329"/>
      <c r="BR8" s="329"/>
      <c r="BS8" s="329"/>
      <c r="BT8" s="329"/>
      <c r="BU8" s="329"/>
      <c r="BV8" s="329"/>
    </row>
    <row r="9" spans="1:74" ht="11.1" customHeight="1" x14ac:dyDescent="0.2">
      <c r="A9" s="140" t="s">
        <v>835</v>
      </c>
      <c r="B9" s="39" t="s">
        <v>1154</v>
      </c>
      <c r="C9" s="238">
        <v>12083.6</v>
      </c>
      <c r="D9" s="238">
        <v>12159.3</v>
      </c>
      <c r="E9" s="238">
        <v>12129.7</v>
      </c>
      <c r="F9" s="238">
        <v>12172.2</v>
      </c>
      <c r="G9" s="238">
        <v>12202.2</v>
      </c>
      <c r="H9" s="238">
        <v>12259.4</v>
      </c>
      <c r="I9" s="238">
        <v>12265.1</v>
      </c>
      <c r="J9" s="238">
        <v>12277.9</v>
      </c>
      <c r="K9" s="238">
        <v>12324.2</v>
      </c>
      <c r="L9" s="238">
        <v>12332.8</v>
      </c>
      <c r="M9" s="238">
        <v>12355.5</v>
      </c>
      <c r="N9" s="238">
        <v>12407.6</v>
      </c>
      <c r="O9" s="238">
        <v>12417.4</v>
      </c>
      <c r="P9" s="238">
        <v>12418</v>
      </c>
      <c r="Q9" s="238">
        <v>12481.3</v>
      </c>
      <c r="R9" s="238">
        <v>12493.3</v>
      </c>
      <c r="S9" s="238">
        <v>12506.2</v>
      </c>
      <c r="T9" s="238">
        <v>12539.1</v>
      </c>
      <c r="U9" s="238">
        <v>12552</v>
      </c>
      <c r="V9" s="238">
        <v>12564.6</v>
      </c>
      <c r="W9" s="238">
        <v>12642.2</v>
      </c>
      <c r="X9" s="238">
        <v>12673.3</v>
      </c>
      <c r="Y9" s="238">
        <v>12730.3</v>
      </c>
      <c r="Z9" s="238">
        <v>12785.5</v>
      </c>
      <c r="AA9" s="238">
        <v>12775.5</v>
      </c>
      <c r="AB9" s="238">
        <v>12765.2</v>
      </c>
      <c r="AC9" s="238">
        <v>12808</v>
      </c>
      <c r="AD9" s="238">
        <v>12863.2</v>
      </c>
      <c r="AE9" s="238">
        <v>12918.2</v>
      </c>
      <c r="AF9" s="238">
        <v>12946.2</v>
      </c>
      <c r="AG9" s="238">
        <v>12992.6</v>
      </c>
      <c r="AH9" s="238">
        <v>13035.3</v>
      </c>
      <c r="AI9" s="238">
        <v>13031.5</v>
      </c>
      <c r="AJ9" s="238">
        <v>13082.2</v>
      </c>
      <c r="AK9" s="238">
        <v>13115.6</v>
      </c>
      <c r="AL9" s="238">
        <v>13001.2</v>
      </c>
      <c r="AM9" s="238">
        <v>13084.8</v>
      </c>
      <c r="AN9" s="238">
        <v>13063</v>
      </c>
      <c r="AO9" s="238">
        <v>13162.2</v>
      </c>
      <c r="AP9" s="238">
        <v>13210.9</v>
      </c>
      <c r="AQ9" s="238">
        <v>13255.8</v>
      </c>
      <c r="AR9" s="238">
        <v>13283.4</v>
      </c>
      <c r="AS9" s="238">
        <v>13324.6</v>
      </c>
      <c r="AT9" s="238">
        <v>13355.6</v>
      </c>
      <c r="AU9" s="238">
        <v>13379.2</v>
      </c>
      <c r="AV9" s="238">
        <v>13388.3</v>
      </c>
      <c r="AW9" s="238">
        <v>13419.9</v>
      </c>
      <c r="AX9" s="238">
        <v>13433.2</v>
      </c>
      <c r="AY9" s="238">
        <v>13445.1</v>
      </c>
      <c r="AZ9" s="238">
        <v>13458.2</v>
      </c>
      <c r="BA9" s="238">
        <v>12998.208111</v>
      </c>
      <c r="BB9" s="238">
        <v>12209.280481</v>
      </c>
      <c r="BC9" s="329">
        <v>11962.87</v>
      </c>
      <c r="BD9" s="329">
        <v>11881.04</v>
      </c>
      <c r="BE9" s="329">
        <v>12164.65</v>
      </c>
      <c r="BF9" s="329">
        <v>12261.33</v>
      </c>
      <c r="BG9" s="329">
        <v>12371.93</v>
      </c>
      <c r="BH9" s="329">
        <v>12518.55</v>
      </c>
      <c r="BI9" s="329">
        <v>12640.46</v>
      </c>
      <c r="BJ9" s="329">
        <v>12759.72</v>
      </c>
      <c r="BK9" s="329">
        <v>12868.17</v>
      </c>
      <c r="BL9" s="329">
        <v>12988.31</v>
      </c>
      <c r="BM9" s="329">
        <v>13111.96</v>
      </c>
      <c r="BN9" s="329">
        <v>13267.87</v>
      </c>
      <c r="BO9" s="329">
        <v>13376.98</v>
      </c>
      <c r="BP9" s="329">
        <v>13468.03</v>
      </c>
      <c r="BQ9" s="329">
        <v>13520</v>
      </c>
      <c r="BR9" s="329">
        <v>13590.71</v>
      </c>
      <c r="BS9" s="329">
        <v>13659.14</v>
      </c>
      <c r="BT9" s="329">
        <v>13738.83</v>
      </c>
      <c r="BU9" s="329">
        <v>13792.53</v>
      </c>
      <c r="BV9" s="329">
        <v>13833.78</v>
      </c>
    </row>
    <row r="10" spans="1:74" ht="11.1" customHeight="1" x14ac:dyDescent="0.2">
      <c r="A10" s="140"/>
      <c r="B10" s="750" t="s">
        <v>1159</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350"/>
      <c r="BD10" s="350"/>
      <c r="BE10" s="350"/>
      <c r="BF10" s="350"/>
      <c r="BG10" s="350"/>
      <c r="BH10" s="350"/>
      <c r="BI10" s="350"/>
      <c r="BJ10" s="350"/>
      <c r="BK10" s="350"/>
      <c r="BL10" s="350"/>
      <c r="BM10" s="350"/>
      <c r="BN10" s="350"/>
      <c r="BO10" s="350"/>
      <c r="BP10" s="350"/>
      <c r="BQ10" s="350"/>
      <c r="BR10" s="350"/>
      <c r="BS10" s="350"/>
      <c r="BT10" s="350"/>
      <c r="BU10" s="350"/>
      <c r="BV10" s="350"/>
    </row>
    <row r="11" spans="1:74" ht="11.1" customHeight="1" x14ac:dyDescent="0.2">
      <c r="A11" s="140" t="s">
        <v>583</v>
      </c>
      <c r="B11" s="39" t="s">
        <v>1154</v>
      </c>
      <c r="C11" s="238">
        <v>2990.9839999999999</v>
      </c>
      <c r="D11" s="238">
        <v>2990.9839999999999</v>
      </c>
      <c r="E11" s="238">
        <v>2990.9839999999999</v>
      </c>
      <c r="F11" s="238">
        <v>3010.942</v>
      </c>
      <c r="G11" s="238">
        <v>3010.942</v>
      </c>
      <c r="H11" s="238">
        <v>3010.942</v>
      </c>
      <c r="I11" s="238">
        <v>3038.8609999999999</v>
      </c>
      <c r="J11" s="238">
        <v>3038.8609999999999</v>
      </c>
      <c r="K11" s="238">
        <v>3038.8609999999999</v>
      </c>
      <c r="L11" s="238">
        <v>3053.7</v>
      </c>
      <c r="M11" s="238">
        <v>3053.7</v>
      </c>
      <c r="N11" s="238">
        <v>3053.7</v>
      </c>
      <c r="O11" s="238">
        <v>3111.085</v>
      </c>
      <c r="P11" s="238">
        <v>3111.085</v>
      </c>
      <c r="Q11" s="238">
        <v>3111.085</v>
      </c>
      <c r="R11" s="238">
        <v>3132.989</v>
      </c>
      <c r="S11" s="238">
        <v>3132.989</v>
      </c>
      <c r="T11" s="238">
        <v>3132.989</v>
      </c>
      <c r="U11" s="238">
        <v>3144.09</v>
      </c>
      <c r="V11" s="238">
        <v>3144.09</v>
      </c>
      <c r="W11" s="238">
        <v>3144.09</v>
      </c>
      <c r="X11" s="238">
        <v>3210.665</v>
      </c>
      <c r="Y11" s="238">
        <v>3210.665</v>
      </c>
      <c r="Z11" s="238">
        <v>3210.665</v>
      </c>
      <c r="AA11" s="238">
        <v>3253.973</v>
      </c>
      <c r="AB11" s="238">
        <v>3253.973</v>
      </c>
      <c r="AC11" s="238">
        <v>3253.973</v>
      </c>
      <c r="AD11" s="238">
        <v>3295.3510000000001</v>
      </c>
      <c r="AE11" s="238">
        <v>3295.3510000000001</v>
      </c>
      <c r="AF11" s="238">
        <v>3295.3510000000001</v>
      </c>
      <c r="AG11" s="238">
        <v>3301.3049999999998</v>
      </c>
      <c r="AH11" s="238">
        <v>3301.3049999999998</v>
      </c>
      <c r="AI11" s="238">
        <v>3301.3049999999998</v>
      </c>
      <c r="AJ11" s="238">
        <v>3323.02</v>
      </c>
      <c r="AK11" s="238">
        <v>3323.02</v>
      </c>
      <c r="AL11" s="238">
        <v>3323.02</v>
      </c>
      <c r="AM11" s="238">
        <v>3349.444</v>
      </c>
      <c r="AN11" s="238">
        <v>3349.444</v>
      </c>
      <c r="AO11" s="238">
        <v>3349.444</v>
      </c>
      <c r="AP11" s="238">
        <v>3337.402</v>
      </c>
      <c r="AQ11" s="238">
        <v>3337.402</v>
      </c>
      <c r="AR11" s="238">
        <v>3337.402</v>
      </c>
      <c r="AS11" s="238">
        <v>3330.4690000000001</v>
      </c>
      <c r="AT11" s="238">
        <v>3330.4690000000001</v>
      </c>
      <c r="AU11" s="238">
        <v>3330.4690000000001</v>
      </c>
      <c r="AV11" s="238">
        <v>3325.89</v>
      </c>
      <c r="AW11" s="238">
        <v>3325.89</v>
      </c>
      <c r="AX11" s="238">
        <v>3325.89</v>
      </c>
      <c r="AY11" s="238">
        <v>3362.4956296</v>
      </c>
      <c r="AZ11" s="238">
        <v>3317.6097407000002</v>
      </c>
      <c r="BA11" s="238">
        <v>3234.8106296000001</v>
      </c>
      <c r="BB11" s="238">
        <v>3034.0531111</v>
      </c>
      <c r="BC11" s="329">
        <v>2935.4609999999998</v>
      </c>
      <c r="BD11" s="329">
        <v>2858.99</v>
      </c>
      <c r="BE11" s="329">
        <v>2809.9209999999998</v>
      </c>
      <c r="BF11" s="329">
        <v>2773.7310000000002</v>
      </c>
      <c r="BG11" s="329">
        <v>2755.7</v>
      </c>
      <c r="BH11" s="329">
        <v>2762.1439999999998</v>
      </c>
      <c r="BI11" s="329">
        <v>2775.6970000000001</v>
      </c>
      <c r="BJ11" s="329">
        <v>2802.6750000000002</v>
      </c>
      <c r="BK11" s="329">
        <v>2858.3330000000001</v>
      </c>
      <c r="BL11" s="329">
        <v>2900.7179999999998</v>
      </c>
      <c r="BM11" s="329">
        <v>2945.085</v>
      </c>
      <c r="BN11" s="329">
        <v>2998.3119999999999</v>
      </c>
      <c r="BO11" s="329">
        <v>3041.4859999999999</v>
      </c>
      <c r="BP11" s="329">
        <v>3081.4850000000001</v>
      </c>
      <c r="BQ11" s="329">
        <v>3119.3249999999998</v>
      </c>
      <c r="BR11" s="329">
        <v>3152.2109999999998</v>
      </c>
      <c r="BS11" s="329">
        <v>3181.16</v>
      </c>
      <c r="BT11" s="329">
        <v>3206.87</v>
      </c>
      <c r="BU11" s="329">
        <v>3227.42</v>
      </c>
      <c r="BV11" s="329">
        <v>3243.509</v>
      </c>
    </row>
    <row r="12" spans="1:74" ht="11.1" customHeight="1" x14ac:dyDescent="0.2">
      <c r="A12" s="140"/>
      <c r="B12" s="141" t="s">
        <v>588</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328"/>
      <c r="BD12" s="328"/>
      <c r="BE12" s="328"/>
      <c r="BF12" s="328"/>
      <c r="BG12" s="328"/>
      <c r="BH12" s="328"/>
      <c r="BI12" s="328"/>
      <c r="BJ12" s="328"/>
      <c r="BK12" s="328"/>
      <c r="BL12" s="328"/>
      <c r="BM12" s="328"/>
      <c r="BN12" s="328"/>
      <c r="BO12" s="328"/>
      <c r="BP12" s="328"/>
      <c r="BQ12" s="328"/>
      <c r="BR12" s="328"/>
      <c r="BS12" s="328"/>
      <c r="BT12" s="328"/>
      <c r="BU12" s="328"/>
      <c r="BV12" s="328"/>
    </row>
    <row r="13" spans="1:74" ht="11.1" customHeight="1" x14ac:dyDescent="0.2">
      <c r="A13" s="140" t="s">
        <v>589</v>
      </c>
      <c r="B13" s="39" t="s">
        <v>1154</v>
      </c>
      <c r="C13" s="611">
        <v>46.905999999999999</v>
      </c>
      <c r="D13" s="611">
        <v>46.905999999999999</v>
      </c>
      <c r="E13" s="611">
        <v>46.905999999999999</v>
      </c>
      <c r="F13" s="611">
        <v>19.137</v>
      </c>
      <c r="G13" s="611">
        <v>19.137</v>
      </c>
      <c r="H13" s="611">
        <v>19.137</v>
      </c>
      <c r="I13" s="611">
        <v>-2.7109999999999999</v>
      </c>
      <c r="J13" s="611">
        <v>-2.7109999999999999</v>
      </c>
      <c r="K13" s="611">
        <v>-2.7109999999999999</v>
      </c>
      <c r="L13" s="611">
        <v>44.948999999999998</v>
      </c>
      <c r="M13" s="611">
        <v>44.948999999999998</v>
      </c>
      <c r="N13" s="611">
        <v>44.948999999999998</v>
      </c>
      <c r="O13" s="611">
        <v>13.398999999999999</v>
      </c>
      <c r="P13" s="611">
        <v>13.398999999999999</v>
      </c>
      <c r="Q13" s="611">
        <v>13.398999999999999</v>
      </c>
      <c r="R13" s="611">
        <v>18.824999999999999</v>
      </c>
      <c r="S13" s="611">
        <v>18.824999999999999</v>
      </c>
      <c r="T13" s="611">
        <v>18.824999999999999</v>
      </c>
      <c r="U13" s="611">
        <v>56.847999999999999</v>
      </c>
      <c r="V13" s="611">
        <v>56.847999999999999</v>
      </c>
      <c r="W13" s="611">
        <v>56.847999999999999</v>
      </c>
      <c r="X13" s="611">
        <v>31.686</v>
      </c>
      <c r="Y13" s="611">
        <v>31.686</v>
      </c>
      <c r="Z13" s="611">
        <v>31.686</v>
      </c>
      <c r="AA13" s="611">
        <v>41.473999999999997</v>
      </c>
      <c r="AB13" s="611">
        <v>41.473999999999997</v>
      </c>
      <c r="AC13" s="611">
        <v>41.473999999999997</v>
      </c>
      <c r="AD13" s="611">
        <v>-9.9580000000000002</v>
      </c>
      <c r="AE13" s="611">
        <v>-9.9580000000000002</v>
      </c>
      <c r="AF13" s="611">
        <v>-9.9580000000000002</v>
      </c>
      <c r="AG13" s="611">
        <v>87.31</v>
      </c>
      <c r="AH13" s="611">
        <v>87.31</v>
      </c>
      <c r="AI13" s="611">
        <v>87.31</v>
      </c>
      <c r="AJ13" s="611">
        <v>100.07</v>
      </c>
      <c r="AK13" s="611">
        <v>100.07</v>
      </c>
      <c r="AL13" s="611">
        <v>100.07</v>
      </c>
      <c r="AM13" s="611">
        <v>113.29</v>
      </c>
      <c r="AN13" s="611">
        <v>113.29</v>
      </c>
      <c r="AO13" s="611">
        <v>113.29</v>
      </c>
      <c r="AP13" s="611">
        <v>74.798000000000002</v>
      </c>
      <c r="AQ13" s="611">
        <v>74.798000000000002</v>
      </c>
      <c r="AR13" s="611">
        <v>74.798000000000002</v>
      </c>
      <c r="AS13" s="611">
        <v>67.046999999999997</v>
      </c>
      <c r="AT13" s="611">
        <v>67.046999999999997</v>
      </c>
      <c r="AU13" s="611">
        <v>67.046999999999997</v>
      </c>
      <c r="AV13" s="611">
        <v>18.036000000000001</v>
      </c>
      <c r="AW13" s="611">
        <v>18.036000000000001</v>
      </c>
      <c r="AX13" s="611">
        <v>18.036000000000001</v>
      </c>
      <c r="AY13" s="611">
        <v>-20.046274073999999</v>
      </c>
      <c r="AZ13" s="611">
        <v>-34.467535185000003</v>
      </c>
      <c r="BA13" s="611">
        <v>-46.116870741</v>
      </c>
      <c r="BB13" s="611">
        <v>-11.377686667000001</v>
      </c>
      <c r="BC13" s="612">
        <v>-50.195616667000003</v>
      </c>
      <c r="BD13" s="612">
        <v>-118.95406667</v>
      </c>
      <c r="BE13" s="612">
        <v>-290.13448704000001</v>
      </c>
      <c r="BF13" s="612">
        <v>-364.41288925999999</v>
      </c>
      <c r="BG13" s="612">
        <v>-414.27072370000002</v>
      </c>
      <c r="BH13" s="612">
        <v>-457.05179629999998</v>
      </c>
      <c r="BI13" s="612">
        <v>-445.06064074</v>
      </c>
      <c r="BJ13" s="612">
        <v>-395.64106296</v>
      </c>
      <c r="BK13" s="612">
        <v>-249.21770147999999</v>
      </c>
      <c r="BL13" s="612">
        <v>-169.62280036999999</v>
      </c>
      <c r="BM13" s="612">
        <v>-97.280998147999995</v>
      </c>
      <c r="BN13" s="612">
        <v>-34.587342221999997</v>
      </c>
      <c r="BO13" s="612">
        <v>25.044547777999998</v>
      </c>
      <c r="BP13" s="612">
        <v>79.219624444000004</v>
      </c>
      <c r="BQ13" s="612">
        <v>134.55506851999999</v>
      </c>
      <c r="BR13" s="612">
        <v>172.85363296</v>
      </c>
      <c r="BS13" s="612">
        <v>200.73249852000001</v>
      </c>
      <c r="BT13" s="612">
        <v>211.67200740999999</v>
      </c>
      <c r="BU13" s="612">
        <v>223.60121852</v>
      </c>
      <c r="BV13" s="612">
        <v>230.00047407</v>
      </c>
    </row>
    <row r="14" spans="1:74" ht="11.1" customHeight="1" x14ac:dyDescent="0.2">
      <c r="A14" s="140"/>
      <c r="B14" s="141" t="s">
        <v>945</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351"/>
      <c r="BD14" s="351"/>
      <c r="BE14" s="351"/>
      <c r="BF14" s="351"/>
      <c r="BG14" s="351"/>
      <c r="BH14" s="351"/>
      <c r="BI14" s="351"/>
      <c r="BJ14" s="351"/>
      <c r="BK14" s="351"/>
      <c r="BL14" s="351"/>
      <c r="BM14" s="351"/>
      <c r="BN14" s="351"/>
      <c r="BO14" s="351"/>
      <c r="BP14" s="351"/>
      <c r="BQ14" s="351"/>
      <c r="BR14" s="351"/>
      <c r="BS14" s="351"/>
      <c r="BT14" s="351"/>
      <c r="BU14" s="351"/>
      <c r="BV14" s="351"/>
    </row>
    <row r="15" spans="1:74" ht="11.1" customHeight="1" x14ac:dyDescent="0.2">
      <c r="A15" s="140" t="s">
        <v>947</v>
      </c>
      <c r="B15" s="39" t="s">
        <v>1154</v>
      </c>
      <c r="C15" s="238">
        <v>3142.9850000000001</v>
      </c>
      <c r="D15" s="238">
        <v>3142.9850000000001</v>
      </c>
      <c r="E15" s="238">
        <v>3142.9850000000001</v>
      </c>
      <c r="F15" s="238">
        <v>3137.5039999999999</v>
      </c>
      <c r="G15" s="238">
        <v>3137.5039999999999</v>
      </c>
      <c r="H15" s="238">
        <v>3137.5039999999999</v>
      </c>
      <c r="I15" s="238">
        <v>3151.01</v>
      </c>
      <c r="J15" s="238">
        <v>3151.01</v>
      </c>
      <c r="K15" s="238">
        <v>3151.01</v>
      </c>
      <c r="L15" s="238">
        <v>3159.3229999999999</v>
      </c>
      <c r="M15" s="238">
        <v>3159.3229999999999</v>
      </c>
      <c r="N15" s="238">
        <v>3159.3229999999999</v>
      </c>
      <c r="O15" s="238">
        <v>3157.328</v>
      </c>
      <c r="P15" s="238">
        <v>3157.328</v>
      </c>
      <c r="Q15" s="238">
        <v>3157.328</v>
      </c>
      <c r="R15" s="238">
        <v>3167.9780000000001</v>
      </c>
      <c r="S15" s="238">
        <v>3167.9780000000001</v>
      </c>
      <c r="T15" s="238">
        <v>3167.9780000000001</v>
      </c>
      <c r="U15" s="238">
        <v>3167.1170000000002</v>
      </c>
      <c r="V15" s="238">
        <v>3167.1170000000002</v>
      </c>
      <c r="W15" s="238">
        <v>3167.1170000000002</v>
      </c>
      <c r="X15" s="238">
        <v>3186.1019999999999</v>
      </c>
      <c r="Y15" s="238">
        <v>3186.1019999999999</v>
      </c>
      <c r="Z15" s="238">
        <v>3186.1019999999999</v>
      </c>
      <c r="AA15" s="238">
        <v>3201.1289999999999</v>
      </c>
      <c r="AB15" s="238">
        <v>3201.1289999999999</v>
      </c>
      <c r="AC15" s="238">
        <v>3201.1289999999999</v>
      </c>
      <c r="AD15" s="238">
        <v>3221.413</v>
      </c>
      <c r="AE15" s="238">
        <v>3221.413</v>
      </c>
      <c r="AF15" s="238">
        <v>3221.413</v>
      </c>
      <c r="AG15" s="238">
        <v>3237.97</v>
      </c>
      <c r="AH15" s="238">
        <v>3237.97</v>
      </c>
      <c r="AI15" s="238">
        <v>3237.97</v>
      </c>
      <c r="AJ15" s="238">
        <v>3234.9450000000002</v>
      </c>
      <c r="AK15" s="238">
        <v>3234.9450000000002</v>
      </c>
      <c r="AL15" s="238">
        <v>3234.9450000000002</v>
      </c>
      <c r="AM15" s="238">
        <v>3258.143</v>
      </c>
      <c r="AN15" s="238">
        <v>3258.143</v>
      </c>
      <c r="AO15" s="238">
        <v>3258.143</v>
      </c>
      <c r="AP15" s="238">
        <v>3296.55</v>
      </c>
      <c r="AQ15" s="238">
        <v>3296.55</v>
      </c>
      <c r="AR15" s="238">
        <v>3296.55</v>
      </c>
      <c r="AS15" s="238">
        <v>3310.3690000000001</v>
      </c>
      <c r="AT15" s="238">
        <v>3310.3690000000001</v>
      </c>
      <c r="AU15" s="238">
        <v>3310.3690000000001</v>
      </c>
      <c r="AV15" s="238">
        <v>3331.058</v>
      </c>
      <c r="AW15" s="238">
        <v>3331.058</v>
      </c>
      <c r="AX15" s="238">
        <v>3331.058</v>
      </c>
      <c r="AY15" s="238">
        <v>3341.0942963000002</v>
      </c>
      <c r="AZ15" s="238">
        <v>3344.4637407</v>
      </c>
      <c r="BA15" s="238">
        <v>3346.8439629999998</v>
      </c>
      <c r="BB15" s="238">
        <v>3345.0437037000002</v>
      </c>
      <c r="BC15" s="329">
        <v>3347.8389999999999</v>
      </c>
      <c r="BD15" s="329">
        <v>3352.038</v>
      </c>
      <c r="BE15" s="329">
        <v>3360.5830000000001</v>
      </c>
      <c r="BF15" s="329">
        <v>3365.3850000000002</v>
      </c>
      <c r="BG15" s="329">
        <v>3369.386</v>
      </c>
      <c r="BH15" s="329">
        <v>3370.6790000000001</v>
      </c>
      <c r="BI15" s="329">
        <v>3374.5070000000001</v>
      </c>
      <c r="BJ15" s="329">
        <v>3378.9650000000001</v>
      </c>
      <c r="BK15" s="329">
        <v>3385.2559999999999</v>
      </c>
      <c r="BL15" s="329">
        <v>3390.0680000000002</v>
      </c>
      <c r="BM15" s="329">
        <v>3394.607</v>
      </c>
      <c r="BN15" s="329">
        <v>3398.4780000000001</v>
      </c>
      <c r="BO15" s="329">
        <v>3402.7629999999999</v>
      </c>
      <c r="BP15" s="329">
        <v>3407.0680000000002</v>
      </c>
      <c r="BQ15" s="329">
        <v>3412.395</v>
      </c>
      <c r="BR15" s="329">
        <v>3415.99</v>
      </c>
      <c r="BS15" s="329">
        <v>3418.855</v>
      </c>
      <c r="BT15" s="329">
        <v>3420.3510000000001</v>
      </c>
      <c r="BU15" s="329">
        <v>3422.2339999999999</v>
      </c>
      <c r="BV15" s="329">
        <v>3423.8649999999998</v>
      </c>
    </row>
    <row r="16" spans="1:74" ht="11.1" customHeight="1" x14ac:dyDescent="0.2">
      <c r="A16" s="140"/>
      <c r="B16" s="141" t="s">
        <v>946</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351"/>
      <c r="BD16" s="351"/>
      <c r="BE16" s="351"/>
      <c r="BF16" s="351"/>
      <c r="BG16" s="351"/>
      <c r="BH16" s="351"/>
      <c r="BI16" s="351"/>
      <c r="BJ16" s="351"/>
      <c r="BK16" s="351"/>
      <c r="BL16" s="351"/>
      <c r="BM16" s="351"/>
      <c r="BN16" s="351"/>
      <c r="BO16" s="351"/>
      <c r="BP16" s="351"/>
      <c r="BQ16" s="351"/>
      <c r="BR16" s="351"/>
      <c r="BS16" s="351"/>
      <c r="BT16" s="351"/>
      <c r="BU16" s="351"/>
      <c r="BV16" s="351"/>
    </row>
    <row r="17" spans="1:74" ht="11.1" customHeight="1" x14ac:dyDescent="0.2">
      <c r="A17" s="140" t="s">
        <v>948</v>
      </c>
      <c r="B17" s="39" t="s">
        <v>1154</v>
      </c>
      <c r="C17" s="238">
        <v>2345.0619999999999</v>
      </c>
      <c r="D17" s="238">
        <v>2345.0619999999999</v>
      </c>
      <c r="E17" s="238">
        <v>2345.0619999999999</v>
      </c>
      <c r="F17" s="238">
        <v>2367.9340000000002</v>
      </c>
      <c r="G17" s="238">
        <v>2367.9340000000002</v>
      </c>
      <c r="H17" s="238">
        <v>2367.9340000000002</v>
      </c>
      <c r="I17" s="238">
        <v>2403.4409999999998</v>
      </c>
      <c r="J17" s="238">
        <v>2403.4409999999998</v>
      </c>
      <c r="K17" s="238">
        <v>2403.4409999999998</v>
      </c>
      <c r="L17" s="238">
        <v>2388.1149999999998</v>
      </c>
      <c r="M17" s="238">
        <v>2388.1149999999998</v>
      </c>
      <c r="N17" s="238">
        <v>2388.1149999999998</v>
      </c>
      <c r="O17" s="238">
        <v>2423.4589999999998</v>
      </c>
      <c r="P17" s="238">
        <v>2423.4589999999998</v>
      </c>
      <c r="Q17" s="238">
        <v>2423.4589999999998</v>
      </c>
      <c r="R17" s="238">
        <v>2432.9189999999999</v>
      </c>
      <c r="S17" s="238">
        <v>2432.9189999999999</v>
      </c>
      <c r="T17" s="238">
        <v>2432.9189999999999</v>
      </c>
      <c r="U17" s="238">
        <v>2459.4789999999998</v>
      </c>
      <c r="V17" s="238">
        <v>2459.4789999999998</v>
      </c>
      <c r="W17" s="238">
        <v>2459.4789999999998</v>
      </c>
      <c r="X17" s="238">
        <v>2519.2280000000001</v>
      </c>
      <c r="Y17" s="238">
        <v>2519.2280000000001</v>
      </c>
      <c r="Z17" s="238">
        <v>2519.2280000000001</v>
      </c>
      <c r="AA17" s="238">
        <v>2523.9659999999999</v>
      </c>
      <c r="AB17" s="238">
        <v>2523.9659999999999</v>
      </c>
      <c r="AC17" s="238">
        <v>2523.9659999999999</v>
      </c>
      <c r="AD17" s="238">
        <v>2559.915</v>
      </c>
      <c r="AE17" s="238">
        <v>2559.915</v>
      </c>
      <c r="AF17" s="238">
        <v>2559.915</v>
      </c>
      <c r="AG17" s="238">
        <v>2519.3209999999999</v>
      </c>
      <c r="AH17" s="238">
        <v>2519.3209999999999</v>
      </c>
      <c r="AI17" s="238">
        <v>2519.3209999999999</v>
      </c>
      <c r="AJ17" s="238">
        <v>2528.5479999999998</v>
      </c>
      <c r="AK17" s="238">
        <v>2528.5479999999998</v>
      </c>
      <c r="AL17" s="238">
        <v>2528.5479999999998</v>
      </c>
      <c r="AM17" s="238">
        <v>2554.3580000000002</v>
      </c>
      <c r="AN17" s="238">
        <v>2554.3580000000002</v>
      </c>
      <c r="AO17" s="238">
        <v>2554.3580000000002</v>
      </c>
      <c r="AP17" s="238">
        <v>2517.482</v>
      </c>
      <c r="AQ17" s="238">
        <v>2517.482</v>
      </c>
      <c r="AR17" s="238">
        <v>2517.482</v>
      </c>
      <c r="AS17" s="238">
        <v>2523.433</v>
      </c>
      <c r="AT17" s="238">
        <v>2523.433</v>
      </c>
      <c r="AU17" s="238">
        <v>2523.433</v>
      </c>
      <c r="AV17" s="238">
        <v>2536.37</v>
      </c>
      <c r="AW17" s="238">
        <v>2536.37</v>
      </c>
      <c r="AX17" s="238">
        <v>2536.37</v>
      </c>
      <c r="AY17" s="238">
        <v>2527.1057037</v>
      </c>
      <c r="AZ17" s="238">
        <v>2506.7172593</v>
      </c>
      <c r="BA17" s="238">
        <v>2476.8750369999998</v>
      </c>
      <c r="BB17" s="238">
        <v>2407.6932593000001</v>
      </c>
      <c r="BC17" s="329">
        <v>2381.3580000000002</v>
      </c>
      <c r="BD17" s="329">
        <v>2367.9830000000002</v>
      </c>
      <c r="BE17" s="329">
        <v>2379.127</v>
      </c>
      <c r="BF17" s="329">
        <v>2383.0039999999999</v>
      </c>
      <c r="BG17" s="329">
        <v>2391.174</v>
      </c>
      <c r="BH17" s="329">
        <v>2400.0349999999999</v>
      </c>
      <c r="BI17" s="329">
        <v>2419.489</v>
      </c>
      <c r="BJ17" s="329">
        <v>2445.9349999999999</v>
      </c>
      <c r="BK17" s="329">
        <v>2492.8580000000002</v>
      </c>
      <c r="BL17" s="329">
        <v>2523.1750000000002</v>
      </c>
      <c r="BM17" s="329">
        <v>2550.3719999999998</v>
      </c>
      <c r="BN17" s="329">
        <v>2572.6759999999999</v>
      </c>
      <c r="BO17" s="329">
        <v>2594.96</v>
      </c>
      <c r="BP17" s="329">
        <v>2615.4520000000002</v>
      </c>
      <c r="BQ17" s="329">
        <v>2635.069</v>
      </c>
      <c r="BR17" s="329">
        <v>2651.2890000000002</v>
      </c>
      <c r="BS17" s="329">
        <v>2665.0279999999998</v>
      </c>
      <c r="BT17" s="329">
        <v>2673.9059999999999</v>
      </c>
      <c r="BU17" s="329">
        <v>2684.471</v>
      </c>
      <c r="BV17" s="329">
        <v>2694.34</v>
      </c>
    </row>
    <row r="18" spans="1:74" ht="11.1" customHeight="1" x14ac:dyDescent="0.2">
      <c r="A18" s="140"/>
      <c r="B18" s="141" t="s">
        <v>950</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351"/>
      <c r="BD18" s="351"/>
      <c r="BE18" s="351"/>
      <c r="BF18" s="351"/>
      <c r="BG18" s="351"/>
      <c r="BH18" s="351"/>
      <c r="BI18" s="351"/>
      <c r="BJ18" s="351"/>
      <c r="BK18" s="351"/>
      <c r="BL18" s="351"/>
      <c r="BM18" s="351"/>
      <c r="BN18" s="351"/>
      <c r="BO18" s="351"/>
      <c r="BP18" s="351"/>
      <c r="BQ18" s="351"/>
      <c r="BR18" s="351"/>
      <c r="BS18" s="351"/>
      <c r="BT18" s="351"/>
      <c r="BU18" s="351"/>
      <c r="BV18" s="351"/>
    </row>
    <row r="19" spans="1:74" ht="11.1" customHeight="1" x14ac:dyDescent="0.2">
      <c r="A19" s="606" t="s">
        <v>949</v>
      </c>
      <c r="B19" s="39" t="s">
        <v>1154</v>
      </c>
      <c r="C19" s="238">
        <v>3122.74</v>
      </c>
      <c r="D19" s="238">
        <v>3122.74</v>
      </c>
      <c r="E19" s="238">
        <v>3122.74</v>
      </c>
      <c r="F19" s="238">
        <v>3128.8519999999999</v>
      </c>
      <c r="G19" s="238">
        <v>3128.8519999999999</v>
      </c>
      <c r="H19" s="238">
        <v>3128.8519999999999</v>
      </c>
      <c r="I19" s="238">
        <v>3164.87</v>
      </c>
      <c r="J19" s="238">
        <v>3164.87</v>
      </c>
      <c r="K19" s="238">
        <v>3164.87</v>
      </c>
      <c r="L19" s="238">
        <v>3222.74</v>
      </c>
      <c r="M19" s="238">
        <v>3222.74</v>
      </c>
      <c r="N19" s="238">
        <v>3222.74</v>
      </c>
      <c r="O19" s="238">
        <v>3254.9609999999998</v>
      </c>
      <c r="P19" s="238">
        <v>3254.9609999999998</v>
      </c>
      <c r="Q19" s="238">
        <v>3254.9609999999998</v>
      </c>
      <c r="R19" s="238">
        <v>3282.933</v>
      </c>
      <c r="S19" s="238">
        <v>3282.933</v>
      </c>
      <c r="T19" s="238">
        <v>3282.933</v>
      </c>
      <c r="U19" s="238">
        <v>3293.1729999999998</v>
      </c>
      <c r="V19" s="238">
        <v>3293.1729999999998</v>
      </c>
      <c r="W19" s="238">
        <v>3293.1729999999998</v>
      </c>
      <c r="X19" s="238">
        <v>3403.0169999999998</v>
      </c>
      <c r="Y19" s="238">
        <v>3403.0169999999998</v>
      </c>
      <c r="Z19" s="238">
        <v>3403.0169999999998</v>
      </c>
      <c r="AA19" s="238">
        <v>3408.165</v>
      </c>
      <c r="AB19" s="238">
        <v>3408.165</v>
      </c>
      <c r="AC19" s="238">
        <v>3408.165</v>
      </c>
      <c r="AD19" s="238">
        <v>3410.4110000000001</v>
      </c>
      <c r="AE19" s="238">
        <v>3410.4110000000001</v>
      </c>
      <c r="AF19" s="238">
        <v>3410.4110000000001</v>
      </c>
      <c r="AG19" s="238">
        <v>3481.7620000000002</v>
      </c>
      <c r="AH19" s="238">
        <v>3481.7620000000002</v>
      </c>
      <c r="AI19" s="238">
        <v>3481.7620000000002</v>
      </c>
      <c r="AJ19" s="238">
        <v>3511.5830000000001</v>
      </c>
      <c r="AK19" s="238">
        <v>3511.5830000000001</v>
      </c>
      <c r="AL19" s="238">
        <v>3511.5830000000001</v>
      </c>
      <c r="AM19" s="238">
        <v>3498.3389999999999</v>
      </c>
      <c r="AN19" s="238">
        <v>3498.3389999999999</v>
      </c>
      <c r="AO19" s="238">
        <v>3498.3389999999999</v>
      </c>
      <c r="AP19" s="238">
        <v>3498.1680000000001</v>
      </c>
      <c r="AQ19" s="238">
        <v>3498.1680000000001</v>
      </c>
      <c r="AR19" s="238">
        <v>3498.1680000000001</v>
      </c>
      <c r="AS19" s="238">
        <v>3513.5659999999998</v>
      </c>
      <c r="AT19" s="238">
        <v>3513.5659999999998</v>
      </c>
      <c r="AU19" s="238">
        <v>3513.5659999999998</v>
      </c>
      <c r="AV19" s="238">
        <v>3437.0590000000002</v>
      </c>
      <c r="AW19" s="238">
        <v>3437.0590000000002</v>
      </c>
      <c r="AX19" s="238">
        <v>3437.0590000000002</v>
      </c>
      <c r="AY19" s="238">
        <v>3421.1289999999999</v>
      </c>
      <c r="AZ19" s="238">
        <v>3367.0889999999999</v>
      </c>
      <c r="BA19" s="238">
        <v>3285.404</v>
      </c>
      <c r="BB19" s="238">
        <v>3121.1520740999999</v>
      </c>
      <c r="BC19" s="329">
        <v>3025.3690000000001</v>
      </c>
      <c r="BD19" s="329">
        <v>2943.1309999999999</v>
      </c>
      <c r="BE19" s="329">
        <v>2847.2620000000002</v>
      </c>
      <c r="BF19" s="329">
        <v>2812.502</v>
      </c>
      <c r="BG19" s="329">
        <v>2811.672</v>
      </c>
      <c r="BH19" s="329">
        <v>2875.78</v>
      </c>
      <c r="BI19" s="329">
        <v>2919.5569999999998</v>
      </c>
      <c r="BJ19" s="329">
        <v>2974.01</v>
      </c>
      <c r="BK19" s="329">
        <v>3047.6219999999998</v>
      </c>
      <c r="BL19" s="329">
        <v>3117.0650000000001</v>
      </c>
      <c r="BM19" s="329">
        <v>3190.8220000000001</v>
      </c>
      <c r="BN19" s="329">
        <v>3277.8229999999999</v>
      </c>
      <c r="BO19" s="329">
        <v>3353.511</v>
      </c>
      <c r="BP19" s="329">
        <v>3426.8159999999998</v>
      </c>
      <c r="BQ19" s="329">
        <v>3503.0320000000002</v>
      </c>
      <c r="BR19" s="329">
        <v>3567.6</v>
      </c>
      <c r="BS19" s="329">
        <v>3625.8150000000001</v>
      </c>
      <c r="BT19" s="329">
        <v>3684.5720000000001</v>
      </c>
      <c r="BU19" s="329">
        <v>3724.9079999999999</v>
      </c>
      <c r="BV19" s="329">
        <v>3753.7179999999998</v>
      </c>
    </row>
    <row r="20" spans="1:74" ht="11.1" customHeight="1" x14ac:dyDescent="0.2">
      <c r="A20" s="140"/>
      <c r="B20" s="36" t="s">
        <v>572</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349"/>
      <c r="BD20" s="349"/>
      <c r="BE20" s="349"/>
      <c r="BF20" s="349"/>
      <c r="BG20" s="349"/>
      <c r="BH20" s="349"/>
      <c r="BI20" s="349"/>
      <c r="BJ20" s="349"/>
      <c r="BK20" s="349"/>
      <c r="BL20" s="349"/>
      <c r="BM20" s="349"/>
      <c r="BN20" s="349"/>
      <c r="BO20" s="349"/>
      <c r="BP20" s="349"/>
      <c r="BQ20" s="349"/>
      <c r="BR20" s="349"/>
      <c r="BS20" s="349"/>
      <c r="BT20" s="349"/>
      <c r="BU20" s="349"/>
      <c r="BV20" s="349"/>
    </row>
    <row r="21" spans="1:74" ht="11.1" customHeight="1" x14ac:dyDescent="0.2">
      <c r="A21" s="140" t="s">
        <v>573</v>
      </c>
      <c r="B21" s="39" t="s">
        <v>1154</v>
      </c>
      <c r="C21" s="238">
        <v>13556.7</v>
      </c>
      <c r="D21" s="238">
        <v>13568.3</v>
      </c>
      <c r="E21" s="238">
        <v>13581.1</v>
      </c>
      <c r="F21" s="238">
        <v>13560.8</v>
      </c>
      <c r="G21" s="238">
        <v>13548.6</v>
      </c>
      <c r="H21" s="238">
        <v>13553.7</v>
      </c>
      <c r="I21" s="238">
        <v>13591.7</v>
      </c>
      <c r="J21" s="238">
        <v>13606.6</v>
      </c>
      <c r="K21" s="238">
        <v>13646.9</v>
      </c>
      <c r="L21" s="238">
        <v>13672</v>
      </c>
      <c r="M21" s="238">
        <v>13699.7</v>
      </c>
      <c r="N21" s="238">
        <v>13718.5</v>
      </c>
      <c r="O21" s="238">
        <v>13802.7</v>
      </c>
      <c r="P21" s="238">
        <v>13855.3</v>
      </c>
      <c r="Q21" s="238">
        <v>13924.9</v>
      </c>
      <c r="R21" s="238">
        <v>13917</v>
      </c>
      <c r="S21" s="238">
        <v>13977.7</v>
      </c>
      <c r="T21" s="238">
        <v>13965.5</v>
      </c>
      <c r="U21" s="238">
        <v>14005.4</v>
      </c>
      <c r="V21" s="238">
        <v>14031.2</v>
      </c>
      <c r="W21" s="238">
        <v>14067.1</v>
      </c>
      <c r="X21" s="238">
        <v>14113.4</v>
      </c>
      <c r="Y21" s="238">
        <v>14155.7</v>
      </c>
      <c r="Z21" s="238">
        <v>14218.2</v>
      </c>
      <c r="AA21" s="238">
        <v>14358.3</v>
      </c>
      <c r="AB21" s="238">
        <v>14394.8</v>
      </c>
      <c r="AC21" s="238">
        <v>14447.8</v>
      </c>
      <c r="AD21" s="238">
        <v>14463.2</v>
      </c>
      <c r="AE21" s="238">
        <v>14490.8</v>
      </c>
      <c r="AF21" s="238">
        <v>14533.8</v>
      </c>
      <c r="AG21" s="238">
        <v>14577.8</v>
      </c>
      <c r="AH21" s="238">
        <v>14634.2</v>
      </c>
      <c r="AI21" s="238">
        <v>14627.8</v>
      </c>
      <c r="AJ21" s="238">
        <v>14655.6</v>
      </c>
      <c r="AK21" s="238">
        <v>14675.4</v>
      </c>
      <c r="AL21" s="238">
        <v>14814.5</v>
      </c>
      <c r="AM21" s="238">
        <v>14823.6</v>
      </c>
      <c r="AN21" s="238">
        <v>14889</v>
      </c>
      <c r="AO21" s="238">
        <v>14921.7</v>
      </c>
      <c r="AP21" s="238">
        <v>14915</v>
      </c>
      <c r="AQ21" s="238">
        <v>14927.4</v>
      </c>
      <c r="AR21" s="238">
        <v>14960.5</v>
      </c>
      <c r="AS21" s="238">
        <v>14948</v>
      </c>
      <c r="AT21" s="238">
        <v>15021.2</v>
      </c>
      <c r="AU21" s="238">
        <v>15066.5</v>
      </c>
      <c r="AV21" s="238">
        <v>15043.9</v>
      </c>
      <c r="AW21" s="238">
        <v>15096.6</v>
      </c>
      <c r="AX21" s="238">
        <v>15079.2</v>
      </c>
      <c r="AY21" s="238">
        <v>15147.3</v>
      </c>
      <c r="AZ21" s="238">
        <v>15213.9</v>
      </c>
      <c r="BA21" s="238">
        <v>15256.351333000001</v>
      </c>
      <c r="BB21" s="238">
        <v>15458.098593000001</v>
      </c>
      <c r="BC21" s="329">
        <v>15546.49</v>
      </c>
      <c r="BD21" s="329">
        <v>15602.81</v>
      </c>
      <c r="BE21" s="329">
        <v>15637.89</v>
      </c>
      <c r="BF21" s="329">
        <v>15621.97</v>
      </c>
      <c r="BG21" s="329">
        <v>15565.88</v>
      </c>
      <c r="BH21" s="329">
        <v>15355.19</v>
      </c>
      <c r="BI21" s="329">
        <v>15304.57</v>
      </c>
      <c r="BJ21" s="329">
        <v>15299.58</v>
      </c>
      <c r="BK21" s="329">
        <v>15401.13</v>
      </c>
      <c r="BL21" s="329">
        <v>15441.77</v>
      </c>
      <c r="BM21" s="329">
        <v>15482.39</v>
      </c>
      <c r="BN21" s="329">
        <v>15526.42</v>
      </c>
      <c r="BO21" s="329">
        <v>15564.42</v>
      </c>
      <c r="BP21" s="329">
        <v>15599.84</v>
      </c>
      <c r="BQ21" s="329">
        <v>15629.59</v>
      </c>
      <c r="BR21" s="329">
        <v>15662.12</v>
      </c>
      <c r="BS21" s="329">
        <v>15694.38</v>
      </c>
      <c r="BT21" s="329">
        <v>15730.04</v>
      </c>
      <c r="BU21" s="329">
        <v>15758.95</v>
      </c>
      <c r="BV21" s="329">
        <v>15784.8</v>
      </c>
    </row>
    <row r="22" spans="1:74" ht="11.1" customHeight="1" x14ac:dyDescent="0.2">
      <c r="A22" s="140"/>
      <c r="B22" s="139" t="s">
        <v>593</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328"/>
      <c r="BD22" s="328"/>
      <c r="BE22" s="328"/>
      <c r="BF22" s="328"/>
      <c r="BG22" s="328"/>
      <c r="BH22" s="328"/>
      <c r="BI22" s="328"/>
      <c r="BJ22" s="328"/>
      <c r="BK22" s="328"/>
      <c r="BL22" s="328"/>
      <c r="BM22" s="328"/>
      <c r="BN22" s="328"/>
      <c r="BO22" s="328"/>
      <c r="BP22" s="328"/>
      <c r="BQ22" s="328"/>
      <c r="BR22" s="328"/>
      <c r="BS22" s="328"/>
      <c r="BT22" s="328"/>
      <c r="BU22" s="328"/>
      <c r="BV22" s="328"/>
    </row>
    <row r="23" spans="1:74" ht="11.1" customHeight="1" x14ac:dyDescent="0.2">
      <c r="A23" s="140" t="s">
        <v>594</v>
      </c>
      <c r="B23" s="208" t="s">
        <v>472</v>
      </c>
      <c r="C23" s="256">
        <v>143.16999999999999</v>
      </c>
      <c r="D23" s="256">
        <v>143.43299999999999</v>
      </c>
      <c r="E23" s="256">
        <v>143.66200000000001</v>
      </c>
      <c r="F23" s="256">
        <v>143.84899999999999</v>
      </c>
      <c r="G23" s="256">
        <v>143.89099999999999</v>
      </c>
      <c r="H23" s="256">
        <v>144.15799999999999</v>
      </c>
      <c r="I23" s="256">
        <v>144.512</v>
      </c>
      <c r="J23" s="256">
        <v>144.64699999999999</v>
      </c>
      <c r="K23" s="256">
        <v>144.916</v>
      </c>
      <c r="L23" s="256">
        <v>145.06100000000001</v>
      </c>
      <c r="M23" s="256">
        <v>145.21199999999999</v>
      </c>
      <c r="N23" s="256">
        <v>145.44200000000001</v>
      </c>
      <c r="O23" s="256">
        <v>145.62700000000001</v>
      </c>
      <c r="P23" s="256">
        <v>145.815</v>
      </c>
      <c r="Q23" s="256">
        <v>145.94399999999999</v>
      </c>
      <c r="R23" s="256">
        <v>146.14099999999999</v>
      </c>
      <c r="S23" s="256">
        <v>146.29599999999999</v>
      </c>
      <c r="T23" s="256">
        <v>146.512</v>
      </c>
      <c r="U23" s="256">
        <v>146.727</v>
      </c>
      <c r="V23" s="256">
        <v>146.911</v>
      </c>
      <c r="W23" s="256">
        <v>146.929</v>
      </c>
      <c r="X23" s="256">
        <v>147.196</v>
      </c>
      <c r="Y23" s="256">
        <v>147.42099999999999</v>
      </c>
      <c r="Z23" s="256">
        <v>147.55099999999999</v>
      </c>
      <c r="AA23" s="256">
        <v>147.672</v>
      </c>
      <c r="AB23" s="256">
        <v>148.078</v>
      </c>
      <c r="AC23" s="256">
        <v>148.25399999999999</v>
      </c>
      <c r="AD23" s="256">
        <v>148.39099999999999</v>
      </c>
      <c r="AE23" s="256">
        <v>148.66900000000001</v>
      </c>
      <c r="AF23" s="256">
        <v>148.88800000000001</v>
      </c>
      <c r="AG23" s="256">
        <v>149.024</v>
      </c>
      <c r="AH23" s="256">
        <v>149.268</v>
      </c>
      <c r="AI23" s="256">
        <v>149.34800000000001</v>
      </c>
      <c r="AJ23" s="256">
        <v>149.54900000000001</v>
      </c>
      <c r="AK23" s="256">
        <v>149.68299999999999</v>
      </c>
      <c r="AL23" s="256">
        <v>149.86500000000001</v>
      </c>
      <c r="AM23" s="256">
        <v>150.13399999999999</v>
      </c>
      <c r="AN23" s="256">
        <v>150.13499999999999</v>
      </c>
      <c r="AO23" s="256">
        <v>150.28200000000001</v>
      </c>
      <c r="AP23" s="256">
        <v>150.49199999999999</v>
      </c>
      <c r="AQ23" s="256">
        <v>150.577</v>
      </c>
      <c r="AR23" s="256">
        <v>150.75899999999999</v>
      </c>
      <c r="AS23" s="256">
        <v>150.953</v>
      </c>
      <c r="AT23" s="256">
        <v>151.16</v>
      </c>
      <c r="AU23" s="256">
        <v>151.36799999999999</v>
      </c>
      <c r="AV23" s="256">
        <v>151.553</v>
      </c>
      <c r="AW23" s="256">
        <v>151.81399999999999</v>
      </c>
      <c r="AX23" s="256">
        <v>151.99799999999999</v>
      </c>
      <c r="AY23" s="256">
        <v>152.21199999999999</v>
      </c>
      <c r="AZ23" s="256">
        <v>152.48699999999999</v>
      </c>
      <c r="BA23" s="256">
        <v>151.786</v>
      </c>
      <c r="BB23" s="256">
        <v>146.70912593</v>
      </c>
      <c r="BC23" s="342">
        <v>144.4924</v>
      </c>
      <c r="BD23" s="342">
        <v>142.58150000000001</v>
      </c>
      <c r="BE23" s="342">
        <v>140.90549999999999</v>
      </c>
      <c r="BF23" s="342">
        <v>139.6592</v>
      </c>
      <c r="BG23" s="342">
        <v>138.77180000000001</v>
      </c>
      <c r="BH23" s="342">
        <v>138.39340000000001</v>
      </c>
      <c r="BI23" s="342">
        <v>138.1112</v>
      </c>
      <c r="BJ23" s="342">
        <v>138.07550000000001</v>
      </c>
      <c r="BK23" s="342">
        <v>138.39519999999999</v>
      </c>
      <c r="BL23" s="342">
        <v>138.7704</v>
      </c>
      <c r="BM23" s="342">
        <v>139.31020000000001</v>
      </c>
      <c r="BN23" s="342">
        <v>140.15260000000001</v>
      </c>
      <c r="BO23" s="342">
        <v>140.91820000000001</v>
      </c>
      <c r="BP23" s="342">
        <v>141.7449</v>
      </c>
      <c r="BQ23" s="342">
        <v>142.7227</v>
      </c>
      <c r="BR23" s="342">
        <v>143.60409999999999</v>
      </c>
      <c r="BS23" s="342">
        <v>144.47909999999999</v>
      </c>
      <c r="BT23" s="342">
        <v>145.40440000000001</v>
      </c>
      <c r="BU23" s="342">
        <v>146.2242</v>
      </c>
      <c r="BV23" s="342">
        <v>146.995</v>
      </c>
    </row>
    <row r="24" spans="1:74" s="143" customFormat="1" ht="11.1" customHeight="1" x14ac:dyDescent="0.2">
      <c r="A24" s="140"/>
      <c r="B24" s="139" t="s">
        <v>836</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342"/>
      <c r="BD24" s="342"/>
      <c r="BE24" s="342"/>
      <c r="BF24" s="342"/>
      <c r="BG24" s="342"/>
      <c r="BH24" s="342"/>
      <c r="BI24" s="342"/>
      <c r="BJ24" s="342"/>
      <c r="BK24" s="342"/>
      <c r="BL24" s="342"/>
      <c r="BM24" s="342"/>
      <c r="BN24" s="342"/>
      <c r="BO24" s="342"/>
      <c r="BP24" s="342"/>
      <c r="BQ24" s="342"/>
      <c r="BR24" s="342"/>
      <c r="BS24" s="342"/>
      <c r="BT24" s="342"/>
      <c r="BU24" s="342"/>
      <c r="BV24" s="342"/>
    </row>
    <row r="25" spans="1:74" s="143" customFormat="1" ht="11.1" customHeight="1" x14ac:dyDescent="0.2">
      <c r="A25" s="140" t="s">
        <v>838</v>
      </c>
      <c r="B25" s="208" t="s">
        <v>837</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4.5999999999999996</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4</v>
      </c>
      <c r="AE25" s="256">
        <v>3.8</v>
      </c>
      <c r="AF25" s="256">
        <v>4</v>
      </c>
      <c r="AG25" s="256">
        <v>3.8</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v>
      </c>
      <c r="AY25" s="256">
        <v>3.6</v>
      </c>
      <c r="AZ25" s="256">
        <v>3.5</v>
      </c>
      <c r="BA25" s="256">
        <v>4.4000000000000004</v>
      </c>
      <c r="BB25" s="256">
        <v>7.5450021481</v>
      </c>
      <c r="BC25" s="342">
        <v>8.7829529999999991</v>
      </c>
      <c r="BD25" s="342">
        <v>9.6501739999999998</v>
      </c>
      <c r="BE25" s="342">
        <v>9.8056239999999999</v>
      </c>
      <c r="BF25" s="342">
        <v>10.18716</v>
      </c>
      <c r="BG25" s="342">
        <v>10.453760000000001</v>
      </c>
      <c r="BH25" s="342">
        <v>10.603339999999999</v>
      </c>
      <c r="BI25" s="342">
        <v>10.641579999999999</v>
      </c>
      <c r="BJ25" s="342">
        <v>10.5664</v>
      </c>
      <c r="BK25" s="342">
        <v>10.325810000000001</v>
      </c>
      <c r="BL25" s="342">
        <v>10.06282</v>
      </c>
      <c r="BM25" s="342">
        <v>9.7254339999999999</v>
      </c>
      <c r="BN25" s="342">
        <v>9.2337769999999999</v>
      </c>
      <c r="BO25" s="342">
        <v>8.8074820000000003</v>
      </c>
      <c r="BP25" s="342">
        <v>8.3666830000000001</v>
      </c>
      <c r="BQ25" s="342">
        <v>7.8698370000000004</v>
      </c>
      <c r="BR25" s="342">
        <v>7.4311870000000004</v>
      </c>
      <c r="BS25" s="342">
        <v>7.0091900000000003</v>
      </c>
      <c r="BT25" s="342">
        <v>6.5787829999999996</v>
      </c>
      <c r="BU25" s="342">
        <v>6.2088890000000001</v>
      </c>
      <c r="BV25" s="342">
        <v>5.8744440000000004</v>
      </c>
    </row>
    <row r="26" spans="1:74" ht="11.1" customHeight="1" x14ac:dyDescent="0.2">
      <c r="A26" s="140"/>
      <c r="B26" s="139" t="s">
        <v>839</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352"/>
      <c r="BD26" s="352"/>
      <c r="BE26" s="352"/>
      <c r="BF26" s="352"/>
      <c r="BG26" s="352"/>
      <c r="BH26" s="352"/>
      <c r="BI26" s="352"/>
      <c r="BJ26" s="352"/>
      <c r="BK26" s="352"/>
      <c r="BL26" s="352"/>
      <c r="BM26" s="352"/>
      <c r="BN26" s="352"/>
      <c r="BO26" s="352"/>
      <c r="BP26" s="352"/>
      <c r="BQ26" s="352"/>
      <c r="BR26" s="352"/>
      <c r="BS26" s="352"/>
      <c r="BT26" s="352"/>
      <c r="BU26" s="352"/>
      <c r="BV26" s="352"/>
    </row>
    <row r="27" spans="1:74" ht="11.1" customHeight="1" x14ac:dyDescent="0.2">
      <c r="A27" s="140" t="s">
        <v>840</v>
      </c>
      <c r="B27" s="208" t="s">
        <v>841</v>
      </c>
      <c r="C27" s="479">
        <v>1.1140000000000001</v>
      </c>
      <c r="D27" s="479">
        <v>1.208</v>
      </c>
      <c r="E27" s="479">
        <v>1.115</v>
      </c>
      <c r="F27" s="479">
        <v>1.1599999999999999</v>
      </c>
      <c r="G27" s="479">
        <v>1.131</v>
      </c>
      <c r="H27" s="479">
        <v>1.1910000000000001</v>
      </c>
      <c r="I27" s="479">
        <v>1.232</v>
      </c>
      <c r="J27" s="479">
        <v>1.159</v>
      </c>
      <c r="K27" s="479">
        <v>1.0629999999999999</v>
      </c>
      <c r="L27" s="479">
        <v>1.325</v>
      </c>
      <c r="M27" s="479">
        <v>1.1499999999999999</v>
      </c>
      <c r="N27" s="479">
        <v>1.2869999999999999</v>
      </c>
      <c r="O27" s="479">
        <v>1.2210000000000001</v>
      </c>
      <c r="P27" s="479">
        <v>1.292</v>
      </c>
      <c r="Q27" s="479">
        <v>1.179</v>
      </c>
      <c r="R27" s="479">
        <v>1.1519999999999999</v>
      </c>
      <c r="S27" s="479">
        <v>1.1240000000000001</v>
      </c>
      <c r="T27" s="479">
        <v>1.232</v>
      </c>
      <c r="U27" s="479">
        <v>1.196</v>
      </c>
      <c r="V27" s="479">
        <v>1.167</v>
      </c>
      <c r="W27" s="479">
        <v>1.163</v>
      </c>
      <c r="X27" s="479">
        <v>1.2609999999999999</v>
      </c>
      <c r="Y27" s="479">
        <v>1.2989999999999999</v>
      </c>
      <c r="Z27" s="479">
        <v>1.2190000000000001</v>
      </c>
      <c r="AA27" s="479">
        <v>1.335</v>
      </c>
      <c r="AB27" s="479">
        <v>1.2949999999999999</v>
      </c>
      <c r="AC27" s="479">
        <v>1.3320000000000001</v>
      </c>
      <c r="AD27" s="479">
        <v>1.2669999999999999</v>
      </c>
      <c r="AE27" s="479">
        <v>1.3320000000000001</v>
      </c>
      <c r="AF27" s="479">
        <v>1.18</v>
      </c>
      <c r="AG27" s="479">
        <v>1.1839999999999999</v>
      </c>
      <c r="AH27" s="479">
        <v>1.2789999999999999</v>
      </c>
      <c r="AI27" s="479">
        <v>1.236</v>
      </c>
      <c r="AJ27" s="479">
        <v>1.2110000000000001</v>
      </c>
      <c r="AK27" s="479">
        <v>1.202</v>
      </c>
      <c r="AL27" s="479">
        <v>1.1419999999999999</v>
      </c>
      <c r="AM27" s="479">
        <v>1.2909999999999999</v>
      </c>
      <c r="AN27" s="479">
        <v>1.149</v>
      </c>
      <c r="AO27" s="479">
        <v>1.1990000000000001</v>
      </c>
      <c r="AP27" s="479">
        <v>1.27</v>
      </c>
      <c r="AQ27" s="479">
        <v>1.264</v>
      </c>
      <c r="AR27" s="479">
        <v>1.2330000000000001</v>
      </c>
      <c r="AS27" s="479">
        <v>1.204</v>
      </c>
      <c r="AT27" s="479">
        <v>1.375</v>
      </c>
      <c r="AU27" s="479">
        <v>1.266</v>
      </c>
      <c r="AV27" s="479">
        <v>1.34</v>
      </c>
      <c r="AW27" s="479">
        <v>1.381</v>
      </c>
      <c r="AX27" s="479">
        <v>1.601</v>
      </c>
      <c r="AY27" s="479">
        <v>1.619</v>
      </c>
      <c r="AZ27" s="479">
        <v>1.5640000000000001</v>
      </c>
      <c r="BA27" s="479">
        <v>1.216</v>
      </c>
      <c r="BB27" s="479">
        <v>1.0710146147999999</v>
      </c>
      <c r="BC27" s="480">
        <v>0.95948639999999996</v>
      </c>
      <c r="BD27" s="480">
        <v>0.89963689999999996</v>
      </c>
      <c r="BE27" s="480">
        <v>0.94648180000000004</v>
      </c>
      <c r="BF27" s="480">
        <v>0.94872780000000001</v>
      </c>
      <c r="BG27" s="480">
        <v>0.96139079999999999</v>
      </c>
      <c r="BH27" s="480">
        <v>1.0012799999999999</v>
      </c>
      <c r="BI27" s="480">
        <v>1.02217</v>
      </c>
      <c r="BJ27" s="480">
        <v>1.040869</v>
      </c>
      <c r="BK27" s="480">
        <v>1.0532680000000001</v>
      </c>
      <c r="BL27" s="480">
        <v>1.0706709999999999</v>
      </c>
      <c r="BM27" s="480">
        <v>1.0889660000000001</v>
      </c>
      <c r="BN27" s="480">
        <v>1.1115600000000001</v>
      </c>
      <c r="BO27" s="480">
        <v>1.129089</v>
      </c>
      <c r="BP27" s="480">
        <v>1.1449579999999999</v>
      </c>
      <c r="BQ27" s="480">
        <v>1.156164</v>
      </c>
      <c r="BR27" s="480">
        <v>1.170966</v>
      </c>
      <c r="BS27" s="480">
        <v>1.1863600000000001</v>
      </c>
      <c r="BT27" s="480">
        <v>1.2051590000000001</v>
      </c>
      <c r="BU27" s="480">
        <v>1.21963</v>
      </c>
      <c r="BV27" s="480">
        <v>1.2325839999999999</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342"/>
      <c r="BD28" s="342"/>
      <c r="BE28" s="342"/>
      <c r="BF28" s="342"/>
      <c r="BG28" s="342"/>
      <c r="BH28" s="342"/>
      <c r="BI28" s="342"/>
      <c r="BJ28" s="342"/>
      <c r="BK28" s="342"/>
      <c r="BL28" s="342"/>
      <c r="BM28" s="342"/>
      <c r="BN28" s="342"/>
      <c r="BO28" s="342"/>
      <c r="BP28" s="342"/>
      <c r="BQ28" s="342"/>
      <c r="BR28" s="342"/>
      <c r="BS28" s="342"/>
      <c r="BT28" s="342"/>
      <c r="BU28" s="342"/>
      <c r="BV28" s="342"/>
    </row>
    <row r="29" spans="1:74" ht="11.1" customHeight="1" x14ac:dyDescent="0.2">
      <c r="A29" s="134"/>
      <c r="B29" s="320" t="s">
        <v>1027</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330"/>
      <c r="BD29" s="330"/>
      <c r="BE29" s="330"/>
      <c r="BF29" s="330"/>
      <c r="BG29" s="330"/>
      <c r="BH29" s="330"/>
      <c r="BI29" s="330"/>
      <c r="BJ29" s="330"/>
      <c r="BK29" s="330"/>
      <c r="BL29" s="330"/>
      <c r="BM29" s="330"/>
      <c r="BN29" s="330"/>
      <c r="BO29" s="330"/>
      <c r="BP29" s="330"/>
      <c r="BQ29" s="330"/>
      <c r="BR29" s="330"/>
      <c r="BS29" s="330"/>
      <c r="BT29" s="330"/>
      <c r="BU29" s="330"/>
      <c r="BV29" s="330"/>
    </row>
    <row r="30" spans="1:74" ht="11.1" customHeight="1" x14ac:dyDescent="0.2">
      <c r="A30" s="606" t="s">
        <v>596</v>
      </c>
      <c r="B30" s="607" t="s">
        <v>595</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109.0852</v>
      </c>
      <c r="AT30" s="256">
        <v>109.85429999999999</v>
      </c>
      <c r="AU30" s="256">
        <v>109.4725</v>
      </c>
      <c r="AV30" s="256">
        <v>109.027</v>
      </c>
      <c r="AW30" s="256">
        <v>110.05249999999999</v>
      </c>
      <c r="AX30" s="256">
        <v>109.6151</v>
      </c>
      <c r="AY30" s="256">
        <v>109.083</v>
      </c>
      <c r="AZ30" s="256">
        <v>109.5819</v>
      </c>
      <c r="BA30" s="256">
        <v>103.6635</v>
      </c>
      <c r="BB30" s="256">
        <v>99.035188888999997</v>
      </c>
      <c r="BC30" s="342">
        <v>95.982889999999998</v>
      </c>
      <c r="BD30" s="342">
        <v>93.621489999999994</v>
      </c>
      <c r="BE30" s="342">
        <v>92.377139999999997</v>
      </c>
      <c r="BF30" s="342">
        <v>91.077939999999998</v>
      </c>
      <c r="BG30" s="342">
        <v>90.150040000000004</v>
      </c>
      <c r="BH30" s="342">
        <v>89.407870000000003</v>
      </c>
      <c r="BI30" s="342">
        <v>89.361729999999994</v>
      </c>
      <c r="BJ30" s="342">
        <v>89.826070000000001</v>
      </c>
      <c r="BK30" s="342">
        <v>91.425730000000001</v>
      </c>
      <c r="BL30" s="342">
        <v>92.442369999999997</v>
      </c>
      <c r="BM30" s="342">
        <v>93.500829999999993</v>
      </c>
      <c r="BN30" s="342">
        <v>94.812370000000001</v>
      </c>
      <c r="BO30" s="342">
        <v>95.796059999999997</v>
      </c>
      <c r="BP30" s="342">
        <v>96.663139999999999</v>
      </c>
      <c r="BQ30" s="342">
        <v>97.385980000000004</v>
      </c>
      <c r="BR30" s="342">
        <v>98.040570000000002</v>
      </c>
      <c r="BS30" s="342">
        <v>98.599279999999993</v>
      </c>
      <c r="BT30" s="342">
        <v>99.013059999999996</v>
      </c>
      <c r="BU30" s="342">
        <v>99.416780000000003</v>
      </c>
      <c r="BV30" s="342">
        <v>99.761390000000006</v>
      </c>
    </row>
    <row r="31" spans="1:74" ht="11.1" customHeight="1" x14ac:dyDescent="0.2">
      <c r="A31" s="321" t="s">
        <v>574</v>
      </c>
      <c r="B31" s="41" t="s">
        <v>934</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105.6872</v>
      </c>
      <c r="AT31" s="256">
        <v>106.35039999999999</v>
      </c>
      <c r="AU31" s="256">
        <v>105.65560000000001</v>
      </c>
      <c r="AV31" s="256">
        <v>105.059</v>
      </c>
      <c r="AW31" s="256">
        <v>106.1182</v>
      </c>
      <c r="AX31" s="256">
        <v>106.3364</v>
      </c>
      <c r="AY31" s="256">
        <v>106.1314</v>
      </c>
      <c r="AZ31" s="256">
        <v>106.1112</v>
      </c>
      <c r="BA31" s="256">
        <v>99.456599999999995</v>
      </c>
      <c r="BB31" s="256">
        <v>93.327134074</v>
      </c>
      <c r="BC31" s="342">
        <v>89.646829999999994</v>
      </c>
      <c r="BD31" s="342">
        <v>86.930109999999999</v>
      </c>
      <c r="BE31" s="342">
        <v>85.927769999999995</v>
      </c>
      <c r="BF31" s="342">
        <v>84.575159999999997</v>
      </c>
      <c r="BG31" s="342">
        <v>83.623050000000006</v>
      </c>
      <c r="BH31" s="342">
        <v>82.84496</v>
      </c>
      <c r="BI31" s="342">
        <v>82.863740000000007</v>
      </c>
      <c r="BJ31" s="342">
        <v>83.452889999999996</v>
      </c>
      <c r="BK31" s="342">
        <v>85.321640000000002</v>
      </c>
      <c r="BL31" s="342">
        <v>86.519639999999995</v>
      </c>
      <c r="BM31" s="342">
        <v>87.756100000000004</v>
      </c>
      <c r="BN31" s="342">
        <v>89.267489999999995</v>
      </c>
      <c r="BO31" s="342">
        <v>90.403540000000007</v>
      </c>
      <c r="BP31" s="342">
        <v>91.400710000000004</v>
      </c>
      <c r="BQ31" s="342">
        <v>92.21208</v>
      </c>
      <c r="BR31" s="342">
        <v>92.966700000000003</v>
      </c>
      <c r="BS31" s="342">
        <v>93.617620000000002</v>
      </c>
      <c r="BT31" s="342">
        <v>94.115459999999999</v>
      </c>
      <c r="BU31" s="342">
        <v>94.596059999999994</v>
      </c>
      <c r="BV31" s="342">
        <v>95.010040000000004</v>
      </c>
    </row>
    <row r="32" spans="1:74" ht="11.1" customHeight="1" x14ac:dyDescent="0.2">
      <c r="A32" s="608" t="s">
        <v>917</v>
      </c>
      <c r="B32" s="609" t="s">
        <v>935</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115.1041</v>
      </c>
      <c r="AT32" s="256">
        <v>114.3921</v>
      </c>
      <c r="AU32" s="256">
        <v>114.38849999999999</v>
      </c>
      <c r="AV32" s="256">
        <v>115.7004</v>
      </c>
      <c r="AW32" s="256">
        <v>115.4404</v>
      </c>
      <c r="AX32" s="256">
        <v>116.8428</v>
      </c>
      <c r="AY32" s="256">
        <v>116.5487</v>
      </c>
      <c r="AZ32" s="256">
        <v>116.77500000000001</v>
      </c>
      <c r="BA32" s="256">
        <v>116.9551</v>
      </c>
      <c r="BB32" s="256">
        <v>118.60431852000001</v>
      </c>
      <c r="BC32" s="342">
        <v>119.36</v>
      </c>
      <c r="BD32" s="342">
        <v>120.0158</v>
      </c>
      <c r="BE32" s="342">
        <v>120.6563</v>
      </c>
      <c r="BF32" s="342">
        <v>121.0484</v>
      </c>
      <c r="BG32" s="342">
        <v>121.277</v>
      </c>
      <c r="BH32" s="342">
        <v>121.13549999999999</v>
      </c>
      <c r="BI32" s="342">
        <v>121.19159999999999</v>
      </c>
      <c r="BJ32" s="342">
        <v>121.2389</v>
      </c>
      <c r="BK32" s="342">
        <v>121.2646</v>
      </c>
      <c r="BL32" s="342">
        <v>121.3038</v>
      </c>
      <c r="BM32" s="342">
        <v>121.3436</v>
      </c>
      <c r="BN32" s="342">
        <v>121.3824</v>
      </c>
      <c r="BO32" s="342">
        <v>121.4251</v>
      </c>
      <c r="BP32" s="342">
        <v>121.47</v>
      </c>
      <c r="BQ32" s="342">
        <v>121.5073</v>
      </c>
      <c r="BR32" s="342">
        <v>121.5637</v>
      </c>
      <c r="BS32" s="342">
        <v>121.6294</v>
      </c>
      <c r="BT32" s="342">
        <v>121.6965</v>
      </c>
      <c r="BU32" s="342">
        <v>121.7871</v>
      </c>
      <c r="BV32" s="342">
        <v>121.893</v>
      </c>
    </row>
    <row r="33" spans="1:74" ht="11.1" customHeight="1" x14ac:dyDescent="0.2">
      <c r="A33" s="608" t="s">
        <v>918</v>
      </c>
      <c r="B33" s="609" t="s">
        <v>936</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91.608500000000006</v>
      </c>
      <c r="AT33" s="256">
        <v>93.1691</v>
      </c>
      <c r="AU33" s="256">
        <v>93.031599999999997</v>
      </c>
      <c r="AV33" s="256">
        <v>93.649600000000007</v>
      </c>
      <c r="AW33" s="256">
        <v>92.977199999999996</v>
      </c>
      <c r="AX33" s="256">
        <v>94.053299999999993</v>
      </c>
      <c r="AY33" s="256">
        <v>95.735500000000002</v>
      </c>
      <c r="AZ33" s="256">
        <v>94.266900000000007</v>
      </c>
      <c r="BA33" s="256">
        <v>92.337900000000005</v>
      </c>
      <c r="BB33" s="256">
        <v>88.519097778000003</v>
      </c>
      <c r="BC33" s="342">
        <v>86.357860000000002</v>
      </c>
      <c r="BD33" s="342">
        <v>84.57817</v>
      </c>
      <c r="BE33" s="342">
        <v>83.309089999999998</v>
      </c>
      <c r="BF33" s="342">
        <v>82.195740000000001</v>
      </c>
      <c r="BG33" s="342">
        <v>81.367159999999998</v>
      </c>
      <c r="BH33" s="342">
        <v>80.849980000000002</v>
      </c>
      <c r="BI33" s="342">
        <v>80.570980000000006</v>
      </c>
      <c r="BJ33" s="342">
        <v>80.556780000000003</v>
      </c>
      <c r="BK33" s="342">
        <v>81.072819999999993</v>
      </c>
      <c r="BL33" s="342">
        <v>81.389150000000001</v>
      </c>
      <c r="BM33" s="342">
        <v>81.77122</v>
      </c>
      <c r="BN33" s="342">
        <v>82.303640000000001</v>
      </c>
      <c r="BO33" s="342">
        <v>82.753680000000003</v>
      </c>
      <c r="BP33" s="342">
        <v>83.205979999999997</v>
      </c>
      <c r="BQ33" s="342">
        <v>83.758089999999996</v>
      </c>
      <c r="BR33" s="342">
        <v>84.141739999999999</v>
      </c>
      <c r="BS33" s="342">
        <v>84.454480000000004</v>
      </c>
      <c r="BT33" s="342">
        <v>84.632490000000004</v>
      </c>
      <c r="BU33" s="342">
        <v>84.85127</v>
      </c>
      <c r="BV33" s="342">
        <v>85.046999999999997</v>
      </c>
    </row>
    <row r="34" spans="1:74" ht="11.1" customHeight="1" x14ac:dyDescent="0.2">
      <c r="A34" s="608" t="s">
        <v>919</v>
      </c>
      <c r="B34" s="609" t="s">
        <v>937</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106.6683</v>
      </c>
      <c r="AT34" s="256">
        <v>107.2914</v>
      </c>
      <c r="AU34" s="256">
        <v>106.11960000000001</v>
      </c>
      <c r="AV34" s="256">
        <v>104.7955</v>
      </c>
      <c r="AW34" s="256">
        <v>104.17359999999999</v>
      </c>
      <c r="AX34" s="256">
        <v>105.5192</v>
      </c>
      <c r="AY34" s="256">
        <v>108.2718</v>
      </c>
      <c r="AZ34" s="256">
        <v>107.223</v>
      </c>
      <c r="BA34" s="256">
        <v>100.85980000000001</v>
      </c>
      <c r="BB34" s="256">
        <v>103.98070815</v>
      </c>
      <c r="BC34" s="342">
        <v>102.1846</v>
      </c>
      <c r="BD34" s="342">
        <v>99.752009999999999</v>
      </c>
      <c r="BE34" s="342">
        <v>94.637789999999995</v>
      </c>
      <c r="BF34" s="342">
        <v>92.466290000000001</v>
      </c>
      <c r="BG34" s="342">
        <v>91.192279999999997</v>
      </c>
      <c r="BH34" s="342">
        <v>91.461340000000007</v>
      </c>
      <c r="BI34" s="342">
        <v>91.498149999999995</v>
      </c>
      <c r="BJ34" s="342">
        <v>91.948269999999994</v>
      </c>
      <c r="BK34" s="342">
        <v>93.320800000000006</v>
      </c>
      <c r="BL34" s="342">
        <v>94.215739999999997</v>
      </c>
      <c r="BM34" s="342">
        <v>95.142189999999999</v>
      </c>
      <c r="BN34" s="342">
        <v>96.362679999999997</v>
      </c>
      <c r="BO34" s="342">
        <v>97.155209999999997</v>
      </c>
      <c r="BP34" s="342">
        <v>97.782319999999999</v>
      </c>
      <c r="BQ34" s="342">
        <v>98.02834</v>
      </c>
      <c r="BR34" s="342">
        <v>98.486379999999997</v>
      </c>
      <c r="BS34" s="342">
        <v>98.940759999999997</v>
      </c>
      <c r="BT34" s="342">
        <v>99.372150000000005</v>
      </c>
      <c r="BU34" s="342">
        <v>99.83372</v>
      </c>
      <c r="BV34" s="342">
        <v>100.3061</v>
      </c>
    </row>
    <row r="35" spans="1:74" ht="11.1" customHeight="1" x14ac:dyDescent="0.2">
      <c r="A35" s="608" t="s">
        <v>920</v>
      </c>
      <c r="B35" s="609" t="s">
        <v>938</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99.864800000000002</v>
      </c>
      <c r="AT35" s="256">
        <v>101.2848</v>
      </c>
      <c r="AU35" s="256">
        <v>100.6537</v>
      </c>
      <c r="AV35" s="256">
        <v>100.5669</v>
      </c>
      <c r="AW35" s="256">
        <v>100.1743</v>
      </c>
      <c r="AX35" s="256">
        <v>99.958500000000001</v>
      </c>
      <c r="AY35" s="256">
        <v>100.1862</v>
      </c>
      <c r="AZ35" s="256">
        <v>99.515900000000002</v>
      </c>
      <c r="BA35" s="256">
        <v>97.873599999999996</v>
      </c>
      <c r="BB35" s="256">
        <v>97.509608147999998</v>
      </c>
      <c r="BC35" s="342">
        <v>97.085939999999994</v>
      </c>
      <c r="BD35" s="342">
        <v>96.912769999999995</v>
      </c>
      <c r="BE35" s="342">
        <v>97.25076</v>
      </c>
      <c r="BF35" s="342">
        <v>97.383049999999997</v>
      </c>
      <c r="BG35" s="342">
        <v>97.570329999999998</v>
      </c>
      <c r="BH35" s="342">
        <v>97.770949999999999</v>
      </c>
      <c r="BI35" s="342">
        <v>98.099419999999995</v>
      </c>
      <c r="BJ35" s="342">
        <v>98.514110000000002</v>
      </c>
      <c r="BK35" s="342">
        <v>99.085470000000001</v>
      </c>
      <c r="BL35" s="342">
        <v>99.619749999999996</v>
      </c>
      <c r="BM35" s="342">
        <v>100.1874</v>
      </c>
      <c r="BN35" s="342">
        <v>100.93989999999999</v>
      </c>
      <c r="BO35" s="342">
        <v>101.4607</v>
      </c>
      <c r="BP35" s="342">
        <v>101.90130000000001</v>
      </c>
      <c r="BQ35" s="342">
        <v>102.1635</v>
      </c>
      <c r="BR35" s="342">
        <v>102.51730000000001</v>
      </c>
      <c r="BS35" s="342">
        <v>102.8646</v>
      </c>
      <c r="BT35" s="342">
        <v>103.1921</v>
      </c>
      <c r="BU35" s="342">
        <v>103.536</v>
      </c>
      <c r="BV35" s="342">
        <v>103.8831</v>
      </c>
    </row>
    <row r="36" spans="1:74" ht="11.1" customHeight="1" x14ac:dyDescent="0.2">
      <c r="A36" s="608" t="s">
        <v>921</v>
      </c>
      <c r="B36" s="609" t="s">
        <v>939</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118.5479</v>
      </c>
      <c r="AT36" s="256">
        <v>119.9081</v>
      </c>
      <c r="AU36" s="256">
        <v>120.7037</v>
      </c>
      <c r="AV36" s="256">
        <v>119.5205</v>
      </c>
      <c r="AW36" s="256">
        <v>117.9759</v>
      </c>
      <c r="AX36" s="256">
        <v>119.6596</v>
      </c>
      <c r="AY36" s="256">
        <v>123.4628</v>
      </c>
      <c r="AZ36" s="256">
        <v>123.0795</v>
      </c>
      <c r="BA36" s="256">
        <v>115.0027</v>
      </c>
      <c r="BB36" s="256">
        <v>109.3473437</v>
      </c>
      <c r="BC36" s="342">
        <v>105.1563</v>
      </c>
      <c r="BD36" s="342">
        <v>101.801</v>
      </c>
      <c r="BE36" s="342">
        <v>99.498720000000006</v>
      </c>
      <c r="BF36" s="342">
        <v>97.651799999999994</v>
      </c>
      <c r="BG36" s="342">
        <v>96.477580000000003</v>
      </c>
      <c r="BH36" s="342">
        <v>96.396289999999993</v>
      </c>
      <c r="BI36" s="342">
        <v>96.252309999999994</v>
      </c>
      <c r="BJ36" s="342">
        <v>96.465869999999995</v>
      </c>
      <c r="BK36" s="342">
        <v>97.449749999999995</v>
      </c>
      <c r="BL36" s="342">
        <v>98.068790000000007</v>
      </c>
      <c r="BM36" s="342">
        <v>98.735770000000002</v>
      </c>
      <c r="BN36" s="342">
        <v>99.329340000000002</v>
      </c>
      <c r="BO36" s="342">
        <v>100.1832</v>
      </c>
      <c r="BP36" s="342">
        <v>101.17610000000001</v>
      </c>
      <c r="BQ36" s="342">
        <v>102.50790000000001</v>
      </c>
      <c r="BR36" s="342">
        <v>103.62869999999999</v>
      </c>
      <c r="BS36" s="342">
        <v>104.7385</v>
      </c>
      <c r="BT36" s="342">
        <v>105.82729999999999</v>
      </c>
      <c r="BU36" s="342">
        <v>106.9226</v>
      </c>
      <c r="BV36" s="342">
        <v>108.01430000000001</v>
      </c>
    </row>
    <row r="37" spans="1:74" ht="11.1" customHeight="1" x14ac:dyDescent="0.2">
      <c r="A37" s="608" t="s">
        <v>922</v>
      </c>
      <c r="B37" s="609" t="s">
        <v>940</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95.432000000000002</v>
      </c>
      <c r="AT37" s="256">
        <v>97.059100000000001</v>
      </c>
      <c r="AU37" s="256">
        <v>96.799800000000005</v>
      </c>
      <c r="AV37" s="256">
        <v>94.945099999999996</v>
      </c>
      <c r="AW37" s="256">
        <v>96.408699999999996</v>
      </c>
      <c r="AX37" s="256">
        <v>98.456500000000005</v>
      </c>
      <c r="AY37" s="256">
        <v>98.047600000000003</v>
      </c>
      <c r="AZ37" s="256">
        <v>94.525400000000005</v>
      </c>
      <c r="BA37" s="256">
        <v>91.863699999999994</v>
      </c>
      <c r="BB37" s="256">
        <v>84.073729630000003</v>
      </c>
      <c r="BC37" s="342">
        <v>80.574110000000005</v>
      </c>
      <c r="BD37" s="342">
        <v>78.196259999999995</v>
      </c>
      <c r="BE37" s="342">
        <v>77.930130000000005</v>
      </c>
      <c r="BF37" s="342">
        <v>77.053389999999993</v>
      </c>
      <c r="BG37" s="342">
        <v>76.555989999999994</v>
      </c>
      <c r="BH37" s="342">
        <v>76.560659999999999</v>
      </c>
      <c r="BI37" s="342">
        <v>76.729860000000002</v>
      </c>
      <c r="BJ37" s="342">
        <v>77.186329999999998</v>
      </c>
      <c r="BK37" s="342">
        <v>78.125579999999999</v>
      </c>
      <c r="BL37" s="342">
        <v>79.009960000000007</v>
      </c>
      <c r="BM37" s="342">
        <v>80.034989999999993</v>
      </c>
      <c r="BN37" s="342">
        <v>81.692239999999998</v>
      </c>
      <c r="BO37" s="342">
        <v>82.629859999999994</v>
      </c>
      <c r="BP37" s="342">
        <v>83.339439999999996</v>
      </c>
      <c r="BQ37" s="342">
        <v>83.584019999999995</v>
      </c>
      <c r="BR37" s="342">
        <v>84.015219999999999</v>
      </c>
      <c r="BS37" s="342">
        <v>84.396079999999998</v>
      </c>
      <c r="BT37" s="342">
        <v>84.601370000000003</v>
      </c>
      <c r="BU37" s="342">
        <v>84.975489999999994</v>
      </c>
      <c r="BV37" s="342">
        <v>85.393209999999996</v>
      </c>
    </row>
    <row r="38" spans="1:74" ht="11.1" customHeight="1" x14ac:dyDescent="0.2">
      <c r="A38" s="321" t="s">
        <v>912</v>
      </c>
      <c r="B38" s="41" t="s">
        <v>941</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105.30992763</v>
      </c>
      <c r="AT38" s="256">
        <v>106.47188628000001</v>
      </c>
      <c r="AU38" s="256">
        <v>106.3417252</v>
      </c>
      <c r="AV38" s="256">
        <v>106.08771950000001</v>
      </c>
      <c r="AW38" s="256">
        <v>105.98159329000001</v>
      </c>
      <c r="AX38" s="256">
        <v>106.93557591</v>
      </c>
      <c r="AY38" s="256">
        <v>108.09702031</v>
      </c>
      <c r="AZ38" s="256">
        <v>107.73948969</v>
      </c>
      <c r="BA38" s="256">
        <v>103.07340756000001</v>
      </c>
      <c r="BB38" s="256">
        <v>97.625821002999999</v>
      </c>
      <c r="BC38" s="342">
        <v>94.535659999999993</v>
      </c>
      <c r="BD38" s="342">
        <v>92.194649999999996</v>
      </c>
      <c r="BE38" s="342">
        <v>91.078010000000006</v>
      </c>
      <c r="BF38" s="342">
        <v>89.878879999999995</v>
      </c>
      <c r="BG38" s="342">
        <v>89.072479999999999</v>
      </c>
      <c r="BH38" s="342">
        <v>88.646000000000001</v>
      </c>
      <c r="BI38" s="342">
        <v>88.634699999999995</v>
      </c>
      <c r="BJ38" s="342">
        <v>89.025739999999999</v>
      </c>
      <c r="BK38" s="342">
        <v>90.274990000000003</v>
      </c>
      <c r="BL38" s="342">
        <v>91.12885</v>
      </c>
      <c r="BM38" s="342">
        <v>92.043180000000007</v>
      </c>
      <c r="BN38" s="342">
        <v>93.189920000000001</v>
      </c>
      <c r="BO38" s="342">
        <v>94.096230000000006</v>
      </c>
      <c r="BP38" s="342">
        <v>94.934039999999996</v>
      </c>
      <c r="BQ38" s="342">
        <v>95.695949999999996</v>
      </c>
      <c r="BR38" s="342">
        <v>96.402339999999995</v>
      </c>
      <c r="BS38" s="342">
        <v>97.0458</v>
      </c>
      <c r="BT38" s="342">
        <v>97.57723</v>
      </c>
      <c r="BU38" s="342">
        <v>98.131649999999993</v>
      </c>
      <c r="BV38" s="342">
        <v>98.659959999999998</v>
      </c>
    </row>
    <row r="39" spans="1:74" ht="11.1" customHeight="1" x14ac:dyDescent="0.2">
      <c r="A39" s="321" t="s">
        <v>913</v>
      </c>
      <c r="B39" s="41" t="s">
        <v>942</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97.97219948</v>
      </c>
      <c r="AT39" s="256">
        <v>98.552562829999999</v>
      </c>
      <c r="AU39" s="256">
        <v>98.395979769999997</v>
      </c>
      <c r="AV39" s="256">
        <v>98.332712069999999</v>
      </c>
      <c r="AW39" s="256">
        <v>98.099096849999995</v>
      </c>
      <c r="AX39" s="256">
        <v>99.058856989999995</v>
      </c>
      <c r="AY39" s="256">
        <v>99.977519999999998</v>
      </c>
      <c r="AZ39" s="256">
        <v>99.544538450000005</v>
      </c>
      <c r="BA39" s="256">
        <v>95.267730330000006</v>
      </c>
      <c r="BB39" s="256">
        <v>91.790753464999995</v>
      </c>
      <c r="BC39" s="342">
        <v>89.33126</v>
      </c>
      <c r="BD39" s="342">
        <v>87.337810000000005</v>
      </c>
      <c r="BE39" s="342">
        <v>85.902690000000007</v>
      </c>
      <c r="BF39" s="342">
        <v>84.77216</v>
      </c>
      <c r="BG39" s="342">
        <v>84.038489999999996</v>
      </c>
      <c r="BH39" s="342">
        <v>83.82535</v>
      </c>
      <c r="BI39" s="342">
        <v>83.792640000000006</v>
      </c>
      <c r="BJ39" s="342">
        <v>84.064049999999995</v>
      </c>
      <c r="BK39" s="342">
        <v>84.979910000000004</v>
      </c>
      <c r="BL39" s="342">
        <v>85.60427</v>
      </c>
      <c r="BM39" s="342">
        <v>86.277469999999994</v>
      </c>
      <c r="BN39" s="342">
        <v>87.102999999999994</v>
      </c>
      <c r="BO39" s="342">
        <v>87.796289999999999</v>
      </c>
      <c r="BP39" s="342">
        <v>88.460830000000001</v>
      </c>
      <c r="BQ39" s="342">
        <v>89.125309999999999</v>
      </c>
      <c r="BR39" s="342">
        <v>89.710819999999998</v>
      </c>
      <c r="BS39" s="342">
        <v>90.246049999999997</v>
      </c>
      <c r="BT39" s="342">
        <v>90.648539999999997</v>
      </c>
      <c r="BU39" s="342">
        <v>91.145060000000001</v>
      </c>
      <c r="BV39" s="342">
        <v>91.65316</v>
      </c>
    </row>
    <row r="40" spans="1:74" ht="11.1" customHeight="1" x14ac:dyDescent="0.2">
      <c r="A40" s="321" t="s">
        <v>914</v>
      </c>
      <c r="B40" s="41" t="s">
        <v>943</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105.04292655</v>
      </c>
      <c r="AT40" s="256">
        <v>106.11659714</v>
      </c>
      <c r="AU40" s="256">
        <v>105.73745468</v>
      </c>
      <c r="AV40" s="256">
        <v>105.21294001</v>
      </c>
      <c r="AW40" s="256">
        <v>105.80957067999999</v>
      </c>
      <c r="AX40" s="256">
        <v>106.64410105</v>
      </c>
      <c r="AY40" s="256">
        <v>107.15679021</v>
      </c>
      <c r="AZ40" s="256">
        <v>106.49834421</v>
      </c>
      <c r="BA40" s="256">
        <v>101.48369875</v>
      </c>
      <c r="BB40" s="256">
        <v>96.482937595999999</v>
      </c>
      <c r="BC40" s="342">
        <v>93.55838</v>
      </c>
      <c r="BD40" s="342">
        <v>91.448089999999993</v>
      </c>
      <c r="BE40" s="342">
        <v>90.751180000000005</v>
      </c>
      <c r="BF40" s="342">
        <v>89.820089999999993</v>
      </c>
      <c r="BG40" s="342">
        <v>89.253919999999994</v>
      </c>
      <c r="BH40" s="342">
        <v>89.086280000000002</v>
      </c>
      <c r="BI40" s="342">
        <v>89.224779999999996</v>
      </c>
      <c r="BJ40" s="342">
        <v>89.703019999999995</v>
      </c>
      <c r="BK40" s="342">
        <v>90.8874</v>
      </c>
      <c r="BL40" s="342">
        <v>91.770300000000006</v>
      </c>
      <c r="BM40" s="342">
        <v>92.718140000000005</v>
      </c>
      <c r="BN40" s="342">
        <v>93.987049999999996</v>
      </c>
      <c r="BO40" s="342">
        <v>94.872619999999998</v>
      </c>
      <c r="BP40" s="342">
        <v>95.631</v>
      </c>
      <c r="BQ40" s="342">
        <v>96.156540000000007</v>
      </c>
      <c r="BR40" s="342">
        <v>96.739779999999996</v>
      </c>
      <c r="BS40" s="342">
        <v>97.275069999999999</v>
      </c>
      <c r="BT40" s="342">
        <v>97.692359999999994</v>
      </c>
      <c r="BU40" s="342">
        <v>98.184280000000001</v>
      </c>
      <c r="BV40" s="342">
        <v>98.680779999999999</v>
      </c>
    </row>
    <row r="41" spans="1:74" ht="11.1" customHeight="1" x14ac:dyDescent="0.2">
      <c r="A41" s="321" t="s">
        <v>915</v>
      </c>
      <c r="B41" s="41" t="s">
        <v>944</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107.24628631</v>
      </c>
      <c r="AT41" s="256">
        <v>108.50090133</v>
      </c>
      <c r="AU41" s="256">
        <v>108.32451817</v>
      </c>
      <c r="AV41" s="256">
        <v>107.80528907999999</v>
      </c>
      <c r="AW41" s="256">
        <v>107.85346125</v>
      </c>
      <c r="AX41" s="256">
        <v>108.91077172999999</v>
      </c>
      <c r="AY41" s="256">
        <v>109.87168131999999</v>
      </c>
      <c r="AZ41" s="256">
        <v>109.06900017</v>
      </c>
      <c r="BA41" s="256">
        <v>104.97080772</v>
      </c>
      <c r="BB41" s="256">
        <v>100.87619798</v>
      </c>
      <c r="BC41" s="342">
        <v>98.259479999999996</v>
      </c>
      <c r="BD41" s="342">
        <v>96.20102</v>
      </c>
      <c r="BE41" s="342">
        <v>94.875230000000002</v>
      </c>
      <c r="BF41" s="342">
        <v>93.802480000000003</v>
      </c>
      <c r="BG41" s="342">
        <v>93.157200000000003</v>
      </c>
      <c r="BH41" s="342">
        <v>93.052840000000003</v>
      </c>
      <c r="BI41" s="342">
        <v>93.177369999999996</v>
      </c>
      <c r="BJ41" s="342">
        <v>93.644239999999996</v>
      </c>
      <c r="BK41" s="342">
        <v>94.815010000000001</v>
      </c>
      <c r="BL41" s="342">
        <v>95.695430000000002</v>
      </c>
      <c r="BM41" s="342">
        <v>96.647040000000004</v>
      </c>
      <c r="BN41" s="342">
        <v>97.945480000000003</v>
      </c>
      <c r="BO41" s="342">
        <v>98.832729999999998</v>
      </c>
      <c r="BP41" s="342">
        <v>99.584440000000001</v>
      </c>
      <c r="BQ41" s="342">
        <v>100.0715</v>
      </c>
      <c r="BR41" s="342">
        <v>100.649</v>
      </c>
      <c r="BS41" s="342">
        <v>101.1876</v>
      </c>
      <c r="BT41" s="342">
        <v>101.626</v>
      </c>
      <c r="BU41" s="342">
        <v>102.13339999999999</v>
      </c>
      <c r="BV41" s="342">
        <v>102.6481</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342"/>
      <c r="BD42" s="342"/>
      <c r="BE42" s="342"/>
      <c r="BF42" s="342"/>
      <c r="BG42" s="342"/>
      <c r="BH42" s="342"/>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325"/>
      <c r="BD43" s="325"/>
      <c r="BE43" s="325"/>
      <c r="BF43" s="325"/>
      <c r="BG43" s="325"/>
      <c r="BH43" s="325"/>
      <c r="BI43" s="325"/>
      <c r="BJ43" s="325"/>
      <c r="BK43" s="325"/>
      <c r="BL43" s="325"/>
      <c r="BM43" s="325"/>
      <c r="BN43" s="325"/>
      <c r="BO43" s="325"/>
      <c r="BP43" s="325"/>
      <c r="BQ43" s="325"/>
      <c r="BR43" s="325"/>
      <c r="BS43" s="325"/>
      <c r="BT43" s="325"/>
      <c r="BU43" s="325"/>
      <c r="BV43" s="325"/>
    </row>
    <row r="44" spans="1:74" ht="11.1" customHeight="1" x14ac:dyDescent="0.2">
      <c r="A44" s="134"/>
      <c r="B44" s="139" t="s">
        <v>910</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353"/>
      <c r="BD44" s="353"/>
      <c r="BE44" s="353"/>
      <c r="BF44" s="353"/>
      <c r="BG44" s="353"/>
      <c r="BH44" s="353"/>
      <c r="BI44" s="353"/>
      <c r="BJ44" s="353"/>
      <c r="BK44" s="353"/>
      <c r="BL44" s="353"/>
      <c r="BM44" s="353"/>
      <c r="BN44" s="353"/>
      <c r="BO44" s="353"/>
      <c r="BP44" s="353"/>
      <c r="BQ44" s="353"/>
      <c r="BR44" s="353"/>
      <c r="BS44" s="353"/>
      <c r="BT44" s="353"/>
      <c r="BU44" s="353"/>
      <c r="BV44" s="353"/>
    </row>
    <row r="45" spans="1:74" ht="11.1" customHeight="1" x14ac:dyDescent="0.2">
      <c r="A45" s="140" t="s">
        <v>591</v>
      </c>
      <c r="B45" s="208" t="s">
        <v>473</v>
      </c>
      <c r="C45" s="213">
        <v>2.3782700000000001</v>
      </c>
      <c r="D45" s="213">
        <v>2.37514</v>
      </c>
      <c r="E45" s="213">
        <v>2.3799000000000001</v>
      </c>
      <c r="F45" s="213">
        <v>2.38835</v>
      </c>
      <c r="G45" s="213">
        <v>2.3944000000000001</v>
      </c>
      <c r="H45" s="213">
        <v>2.40144</v>
      </c>
      <c r="I45" s="213">
        <v>2.4011100000000001</v>
      </c>
      <c r="J45" s="213">
        <v>2.4059499999999998</v>
      </c>
      <c r="K45" s="213">
        <v>2.4106800000000002</v>
      </c>
      <c r="L45" s="213">
        <v>2.4164099999999999</v>
      </c>
      <c r="M45" s="213">
        <v>2.4199299999999999</v>
      </c>
      <c r="N45" s="213">
        <v>2.4271199999999999</v>
      </c>
      <c r="O45" s="213">
        <v>2.4371700000000001</v>
      </c>
      <c r="P45" s="213">
        <v>2.44028</v>
      </c>
      <c r="Q45" s="213">
        <v>2.4372099999999999</v>
      </c>
      <c r="R45" s="213">
        <v>2.4405800000000002</v>
      </c>
      <c r="S45" s="213">
        <v>2.43926</v>
      </c>
      <c r="T45" s="213">
        <v>2.4417900000000001</v>
      </c>
      <c r="U45" s="213">
        <v>2.4432800000000001</v>
      </c>
      <c r="V45" s="213">
        <v>2.4530400000000001</v>
      </c>
      <c r="W45" s="213">
        <v>2.4644499999999998</v>
      </c>
      <c r="X45" s="213">
        <v>2.4657</v>
      </c>
      <c r="Y45" s="213">
        <v>2.4733299999999998</v>
      </c>
      <c r="Z45" s="213">
        <v>2.4784700000000002</v>
      </c>
      <c r="AA45" s="213">
        <v>2.4881600000000001</v>
      </c>
      <c r="AB45" s="213">
        <v>2.4947499999999998</v>
      </c>
      <c r="AC45" s="213">
        <v>2.4941300000000002</v>
      </c>
      <c r="AD45" s="213">
        <v>2.4995699999999998</v>
      </c>
      <c r="AE45" s="213">
        <v>2.5064000000000002</v>
      </c>
      <c r="AF45" s="213">
        <v>2.5117600000000002</v>
      </c>
      <c r="AG45" s="213">
        <v>2.5148199999999998</v>
      </c>
      <c r="AH45" s="213">
        <v>2.51905</v>
      </c>
      <c r="AI45" s="213">
        <v>2.5226099999999998</v>
      </c>
      <c r="AJ45" s="213">
        <v>2.5277699999999999</v>
      </c>
      <c r="AK45" s="213">
        <v>2.5266199999999999</v>
      </c>
      <c r="AL45" s="213">
        <v>2.5265300000000002</v>
      </c>
      <c r="AM45" s="213">
        <v>2.5255000000000001</v>
      </c>
      <c r="AN45" s="213">
        <v>2.5318100000000001</v>
      </c>
      <c r="AO45" s="213">
        <v>2.54095</v>
      </c>
      <c r="AP45" s="213">
        <v>2.5494300000000001</v>
      </c>
      <c r="AQ45" s="213">
        <v>2.5516700000000001</v>
      </c>
      <c r="AR45" s="213">
        <v>2.55402</v>
      </c>
      <c r="AS45" s="213">
        <v>2.56087</v>
      </c>
      <c r="AT45" s="213">
        <v>2.5629400000000002</v>
      </c>
      <c r="AU45" s="213">
        <v>2.5659299999999998</v>
      </c>
      <c r="AV45" s="213">
        <v>2.5722900000000002</v>
      </c>
      <c r="AW45" s="213">
        <v>2.5782400000000001</v>
      </c>
      <c r="AX45" s="213">
        <v>2.5844399999999998</v>
      </c>
      <c r="AY45" s="213">
        <v>2.5882000000000001</v>
      </c>
      <c r="AZ45" s="213">
        <v>2.5905</v>
      </c>
      <c r="BA45" s="213">
        <v>2.5795300000000001</v>
      </c>
      <c r="BB45" s="213">
        <v>2.5455514815</v>
      </c>
      <c r="BC45" s="351">
        <v>2.537595</v>
      </c>
      <c r="BD45" s="351">
        <v>2.537023</v>
      </c>
      <c r="BE45" s="351">
        <v>2.5539320000000001</v>
      </c>
      <c r="BF45" s="351">
        <v>2.5605549999999999</v>
      </c>
      <c r="BG45" s="351">
        <v>2.566989</v>
      </c>
      <c r="BH45" s="351">
        <v>2.5728710000000001</v>
      </c>
      <c r="BI45" s="351">
        <v>2.5792009999999999</v>
      </c>
      <c r="BJ45" s="351">
        <v>2.5856140000000001</v>
      </c>
      <c r="BK45" s="351">
        <v>2.591297</v>
      </c>
      <c r="BL45" s="351">
        <v>2.5984889999999998</v>
      </c>
      <c r="BM45" s="351">
        <v>2.6063749999999999</v>
      </c>
      <c r="BN45" s="351">
        <v>2.6177760000000001</v>
      </c>
      <c r="BO45" s="351">
        <v>2.6249359999999999</v>
      </c>
      <c r="BP45" s="351">
        <v>2.6306750000000001</v>
      </c>
      <c r="BQ45" s="351">
        <v>2.6340189999999999</v>
      </c>
      <c r="BR45" s="351">
        <v>2.637648</v>
      </c>
      <c r="BS45" s="351">
        <v>2.640587</v>
      </c>
      <c r="BT45" s="351">
        <v>2.6408909999999999</v>
      </c>
      <c r="BU45" s="351">
        <v>2.6439089999999998</v>
      </c>
      <c r="BV45" s="351">
        <v>2.6476959999999998</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40" t="s">
        <v>590</v>
      </c>
      <c r="B47" s="208" t="s">
        <v>474</v>
      </c>
      <c r="C47" s="213">
        <v>1.8360816511</v>
      </c>
      <c r="D47" s="213">
        <v>1.8299208896000001</v>
      </c>
      <c r="E47" s="213">
        <v>1.8288524196</v>
      </c>
      <c r="F47" s="213">
        <v>1.8390037426000001</v>
      </c>
      <c r="G47" s="213">
        <v>1.8435242297000001</v>
      </c>
      <c r="H47" s="213">
        <v>1.8485413824000001</v>
      </c>
      <c r="I47" s="213">
        <v>1.8543308004000001</v>
      </c>
      <c r="J47" s="213">
        <v>1.8601345841000001</v>
      </c>
      <c r="K47" s="213">
        <v>1.8662283334000001</v>
      </c>
      <c r="L47" s="213">
        <v>1.8691849681999999</v>
      </c>
      <c r="M47" s="213">
        <v>1.8784289586</v>
      </c>
      <c r="N47" s="213">
        <v>1.8905332246</v>
      </c>
      <c r="O47" s="213">
        <v>1.9164604029000001</v>
      </c>
      <c r="P47" s="213">
        <v>1.9260632424999999</v>
      </c>
      <c r="Q47" s="213">
        <v>1.9303043803</v>
      </c>
      <c r="R47" s="213">
        <v>1.9199623183000001</v>
      </c>
      <c r="S47" s="213">
        <v>1.9203961754000001</v>
      </c>
      <c r="T47" s="213">
        <v>1.9223844538999999</v>
      </c>
      <c r="U47" s="213">
        <v>1.9246036820000001</v>
      </c>
      <c r="V47" s="213">
        <v>1.9306934070999999</v>
      </c>
      <c r="W47" s="213">
        <v>1.9393301573999999</v>
      </c>
      <c r="X47" s="213">
        <v>1.9538153421</v>
      </c>
      <c r="Y47" s="213">
        <v>1.9650700858000001</v>
      </c>
      <c r="Z47" s="213">
        <v>1.9763957977</v>
      </c>
      <c r="AA47" s="213">
        <v>1.9906598994</v>
      </c>
      <c r="AB47" s="213">
        <v>1.9999769815999999</v>
      </c>
      <c r="AC47" s="213">
        <v>2.0072144657000002</v>
      </c>
      <c r="AD47" s="213">
        <v>2.0095983140999998</v>
      </c>
      <c r="AE47" s="213">
        <v>2.0147571306000001</v>
      </c>
      <c r="AF47" s="213">
        <v>2.0199168775</v>
      </c>
      <c r="AG47" s="213">
        <v>2.0268215063000001</v>
      </c>
      <c r="AH47" s="213">
        <v>2.0306751505</v>
      </c>
      <c r="AI47" s="213">
        <v>2.0332217614000001</v>
      </c>
      <c r="AJ47" s="213">
        <v>2.0372710383000001</v>
      </c>
      <c r="AK47" s="213">
        <v>2.0350963086</v>
      </c>
      <c r="AL47" s="213">
        <v>2.0295072714</v>
      </c>
      <c r="AM47" s="213">
        <v>2.0125090710000002</v>
      </c>
      <c r="AN47" s="213">
        <v>2.0060875607000002</v>
      </c>
      <c r="AO47" s="213">
        <v>2.0022478846</v>
      </c>
      <c r="AP47" s="213">
        <v>2.0061329453000001</v>
      </c>
      <c r="AQ47" s="213">
        <v>2.0035997611999998</v>
      </c>
      <c r="AR47" s="213">
        <v>1.9997912346</v>
      </c>
      <c r="AS47" s="213">
        <v>1.9895117973000001</v>
      </c>
      <c r="AT47" s="213">
        <v>1.9870492621</v>
      </c>
      <c r="AU47" s="213">
        <v>1.9872080607</v>
      </c>
      <c r="AV47" s="213">
        <v>1.9989477246</v>
      </c>
      <c r="AW47" s="213">
        <v>1.9976295420000001</v>
      </c>
      <c r="AX47" s="213">
        <v>1.9922130444999999</v>
      </c>
      <c r="AY47" s="213">
        <v>1.9833122661</v>
      </c>
      <c r="AZ47" s="213">
        <v>1.9692386133999999</v>
      </c>
      <c r="BA47" s="213">
        <v>1.9506061204</v>
      </c>
      <c r="BB47" s="213">
        <v>1.9087929259</v>
      </c>
      <c r="BC47" s="351">
        <v>1.8950089999999999</v>
      </c>
      <c r="BD47" s="351">
        <v>1.890633</v>
      </c>
      <c r="BE47" s="351">
        <v>1.907878</v>
      </c>
      <c r="BF47" s="351">
        <v>1.913157</v>
      </c>
      <c r="BG47" s="351">
        <v>1.918682</v>
      </c>
      <c r="BH47" s="351">
        <v>1.9243710000000001</v>
      </c>
      <c r="BI47" s="351">
        <v>1.930455</v>
      </c>
      <c r="BJ47" s="351">
        <v>1.9368479999999999</v>
      </c>
      <c r="BK47" s="351">
        <v>1.943085</v>
      </c>
      <c r="BL47" s="351">
        <v>1.9504490000000001</v>
      </c>
      <c r="BM47" s="351">
        <v>1.9584729999999999</v>
      </c>
      <c r="BN47" s="351">
        <v>1.970191</v>
      </c>
      <c r="BO47" s="351">
        <v>1.97726</v>
      </c>
      <c r="BP47" s="351">
        <v>1.9827140000000001</v>
      </c>
      <c r="BQ47" s="351">
        <v>1.986423</v>
      </c>
      <c r="BR47" s="351">
        <v>1.988745</v>
      </c>
      <c r="BS47" s="351">
        <v>1.989549</v>
      </c>
      <c r="BT47" s="351">
        <v>1.9855100000000001</v>
      </c>
      <c r="BU47" s="351">
        <v>1.985776</v>
      </c>
      <c r="BV47" s="351">
        <v>1.98702</v>
      </c>
    </row>
    <row r="48" spans="1:74" ht="11.1" customHeight="1" x14ac:dyDescent="0.2">
      <c r="A48" s="134"/>
      <c r="B48" s="139" t="s">
        <v>696</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353"/>
      <c r="BD48" s="353"/>
      <c r="BE48" s="353"/>
      <c r="BF48" s="353"/>
      <c r="BG48" s="353"/>
      <c r="BH48" s="353"/>
      <c r="BI48" s="353"/>
      <c r="BJ48" s="353"/>
      <c r="BK48" s="353"/>
      <c r="BL48" s="353"/>
      <c r="BM48" s="353"/>
      <c r="BN48" s="353"/>
      <c r="BO48" s="353"/>
      <c r="BP48" s="353"/>
      <c r="BQ48" s="353"/>
      <c r="BR48" s="353"/>
      <c r="BS48" s="353"/>
      <c r="BT48" s="353"/>
      <c r="BU48" s="353"/>
      <c r="BV48" s="353"/>
    </row>
    <row r="49" spans="1:74" ht="11.1" customHeight="1" x14ac:dyDescent="0.2">
      <c r="A49" s="140" t="s">
        <v>592</v>
      </c>
      <c r="B49" s="208" t="s">
        <v>474</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1.9450000000000001</v>
      </c>
      <c r="AU49" s="213">
        <v>1.925</v>
      </c>
      <c r="AV49" s="213">
        <v>1.964</v>
      </c>
      <c r="AW49" s="213">
        <v>1.9379999999999999</v>
      </c>
      <c r="AX49" s="213">
        <v>1.9723619999999999</v>
      </c>
      <c r="AY49" s="213">
        <v>1.996683</v>
      </c>
      <c r="AZ49" s="213">
        <v>1.8846750000000001</v>
      </c>
      <c r="BA49" s="213">
        <v>1.3338449999999999</v>
      </c>
      <c r="BB49" s="213">
        <v>0.9977395</v>
      </c>
      <c r="BC49" s="351">
        <v>1.031647</v>
      </c>
      <c r="BD49" s="351">
        <v>1.1032299999999999</v>
      </c>
      <c r="BE49" s="351">
        <v>1.170145</v>
      </c>
      <c r="BF49" s="351">
        <v>1.1935210000000001</v>
      </c>
      <c r="BG49" s="351">
        <v>1.226793</v>
      </c>
      <c r="BH49" s="351">
        <v>1.2370559999999999</v>
      </c>
      <c r="BI49" s="351">
        <v>1.2640979999999999</v>
      </c>
      <c r="BJ49" s="351">
        <v>1.293687</v>
      </c>
      <c r="BK49" s="351">
        <v>1.22828</v>
      </c>
      <c r="BL49" s="351">
        <v>1.2986340000000001</v>
      </c>
      <c r="BM49" s="351">
        <v>1.395953</v>
      </c>
      <c r="BN49" s="351">
        <v>1.479263</v>
      </c>
      <c r="BO49" s="351">
        <v>1.549407</v>
      </c>
      <c r="BP49" s="351">
        <v>1.5737939999999999</v>
      </c>
      <c r="BQ49" s="351">
        <v>1.575909</v>
      </c>
      <c r="BR49" s="351">
        <v>1.6173729999999999</v>
      </c>
      <c r="BS49" s="351">
        <v>1.6026419999999999</v>
      </c>
      <c r="BT49" s="351">
        <v>1.598997</v>
      </c>
      <c r="BU49" s="351">
        <v>1.610714</v>
      </c>
      <c r="BV49" s="351">
        <v>1.611713</v>
      </c>
    </row>
    <row r="50" spans="1:74" ht="11.1" customHeight="1" x14ac:dyDescent="0.2">
      <c r="A50" s="140"/>
      <c r="B50" s="139" t="s">
        <v>570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325"/>
      <c r="BD50" s="325"/>
      <c r="BE50" s="325"/>
      <c r="BF50" s="325"/>
      <c r="BG50" s="325"/>
      <c r="BH50" s="325"/>
      <c r="BI50" s="325"/>
      <c r="BJ50" s="325"/>
      <c r="BK50" s="325"/>
      <c r="BL50" s="325"/>
      <c r="BM50" s="325"/>
      <c r="BN50" s="325"/>
      <c r="BO50" s="325"/>
      <c r="BP50" s="325"/>
      <c r="BQ50" s="325"/>
      <c r="BR50" s="325"/>
      <c r="BS50" s="325"/>
      <c r="BT50" s="325"/>
      <c r="BU50" s="325"/>
      <c r="BV50" s="325"/>
    </row>
    <row r="51" spans="1:74" ht="11.1" customHeight="1" x14ac:dyDescent="0.2">
      <c r="A51" s="37" t="s">
        <v>571</v>
      </c>
      <c r="B51" s="607" t="s">
        <v>1155</v>
      </c>
      <c r="C51" s="256">
        <v>104.93300000000001</v>
      </c>
      <c r="D51" s="256">
        <v>104.93300000000001</v>
      </c>
      <c r="E51" s="256">
        <v>104.93300000000001</v>
      </c>
      <c r="F51" s="256">
        <v>105.61799999999999</v>
      </c>
      <c r="G51" s="256">
        <v>105.61799999999999</v>
      </c>
      <c r="H51" s="256">
        <v>105.61799999999999</v>
      </c>
      <c r="I51" s="256">
        <v>105.98699999999999</v>
      </c>
      <c r="J51" s="256">
        <v>105.98699999999999</v>
      </c>
      <c r="K51" s="256">
        <v>105.98699999999999</v>
      </c>
      <c r="L51" s="256">
        <v>106.54300000000001</v>
      </c>
      <c r="M51" s="256">
        <v>106.54300000000001</v>
      </c>
      <c r="N51" s="256">
        <v>106.54300000000001</v>
      </c>
      <c r="O51" s="256">
        <v>107.04</v>
      </c>
      <c r="P51" s="256">
        <v>107.04</v>
      </c>
      <c r="Q51" s="256">
        <v>107.04</v>
      </c>
      <c r="R51" s="256">
        <v>107.39400000000001</v>
      </c>
      <c r="S51" s="256">
        <v>107.39400000000001</v>
      </c>
      <c r="T51" s="256">
        <v>107.39400000000001</v>
      </c>
      <c r="U51" s="256">
        <v>108.032</v>
      </c>
      <c r="V51" s="256">
        <v>108.032</v>
      </c>
      <c r="W51" s="256">
        <v>108.032</v>
      </c>
      <c r="X51" s="256">
        <v>108.715</v>
      </c>
      <c r="Y51" s="256">
        <v>108.715</v>
      </c>
      <c r="Z51" s="256">
        <v>108.715</v>
      </c>
      <c r="AA51" s="256">
        <v>109.34099999999999</v>
      </c>
      <c r="AB51" s="256">
        <v>109.34099999999999</v>
      </c>
      <c r="AC51" s="256">
        <v>109.34099999999999</v>
      </c>
      <c r="AD51" s="256">
        <v>110.209</v>
      </c>
      <c r="AE51" s="256">
        <v>110.209</v>
      </c>
      <c r="AF51" s="256">
        <v>110.209</v>
      </c>
      <c r="AG51" s="256">
        <v>110.765</v>
      </c>
      <c r="AH51" s="256">
        <v>110.765</v>
      </c>
      <c r="AI51" s="256">
        <v>110.765</v>
      </c>
      <c r="AJ51" s="256">
        <v>111.212</v>
      </c>
      <c r="AK51" s="256">
        <v>111.212</v>
      </c>
      <c r="AL51" s="256">
        <v>111.212</v>
      </c>
      <c r="AM51" s="256">
        <v>111.504</v>
      </c>
      <c r="AN51" s="256">
        <v>111.504</v>
      </c>
      <c r="AO51" s="256">
        <v>111.504</v>
      </c>
      <c r="AP51" s="256">
        <v>112.173</v>
      </c>
      <c r="AQ51" s="256">
        <v>112.173</v>
      </c>
      <c r="AR51" s="256">
        <v>112.173</v>
      </c>
      <c r="AS51" s="256">
        <v>112.679</v>
      </c>
      <c r="AT51" s="256">
        <v>112.679</v>
      </c>
      <c r="AU51" s="256">
        <v>112.679</v>
      </c>
      <c r="AV51" s="256">
        <v>113.036</v>
      </c>
      <c r="AW51" s="256">
        <v>113.036</v>
      </c>
      <c r="AX51" s="256">
        <v>113.036</v>
      </c>
      <c r="AY51" s="256">
        <v>113.32012593</v>
      </c>
      <c r="AZ51" s="256">
        <v>113.45644815</v>
      </c>
      <c r="BA51" s="256">
        <v>113.58932593</v>
      </c>
      <c r="BB51" s="256">
        <v>113.71289259</v>
      </c>
      <c r="BC51" s="342">
        <v>113.8433</v>
      </c>
      <c r="BD51" s="342">
        <v>113.9746</v>
      </c>
      <c r="BE51" s="342">
        <v>114.1104</v>
      </c>
      <c r="BF51" s="342">
        <v>114.2411</v>
      </c>
      <c r="BG51" s="342">
        <v>114.37</v>
      </c>
      <c r="BH51" s="342">
        <v>114.4956</v>
      </c>
      <c r="BI51" s="342">
        <v>114.6224</v>
      </c>
      <c r="BJ51" s="342">
        <v>114.74890000000001</v>
      </c>
      <c r="BK51" s="342">
        <v>114.851</v>
      </c>
      <c r="BL51" s="342">
        <v>114.99469999999999</v>
      </c>
      <c r="BM51" s="342">
        <v>115.1561</v>
      </c>
      <c r="BN51" s="342">
        <v>115.381</v>
      </c>
      <c r="BO51" s="342">
        <v>115.5433</v>
      </c>
      <c r="BP51" s="342">
        <v>115.6888</v>
      </c>
      <c r="BQ51" s="342">
        <v>115.8147</v>
      </c>
      <c r="BR51" s="342">
        <v>115.9289</v>
      </c>
      <c r="BS51" s="342">
        <v>116.02849999999999</v>
      </c>
      <c r="BT51" s="342">
        <v>116.0733</v>
      </c>
      <c r="BU51" s="342">
        <v>116.17400000000001</v>
      </c>
      <c r="BV51" s="342">
        <v>116.2903</v>
      </c>
    </row>
    <row r="52" spans="1:74" ht="11.1" customHeight="1" x14ac:dyDescent="0.2">
      <c r="A52" s="134"/>
      <c r="B52" s="139" t="s">
        <v>516</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134"/>
      <c r="B53" s="144" t="s">
        <v>597</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328"/>
      <c r="BD53" s="32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328"/>
      <c r="BD54" s="328"/>
      <c r="BE54" s="328"/>
      <c r="BF54" s="328"/>
      <c r="BG54" s="328"/>
      <c r="BH54" s="328"/>
      <c r="BI54" s="328"/>
      <c r="BJ54" s="328"/>
      <c r="BK54" s="328"/>
      <c r="BL54" s="328"/>
      <c r="BM54" s="328"/>
      <c r="BN54" s="328"/>
      <c r="BO54" s="328"/>
      <c r="BP54" s="328"/>
      <c r="BQ54" s="328"/>
      <c r="BR54" s="328"/>
      <c r="BS54" s="328"/>
      <c r="BT54" s="328"/>
      <c r="BU54" s="328"/>
      <c r="BV54" s="328"/>
    </row>
    <row r="55" spans="1:74" ht="11.1" customHeight="1" x14ac:dyDescent="0.2">
      <c r="A55" s="146" t="s">
        <v>598</v>
      </c>
      <c r="B55" s="208" t="s">
        <v>475</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7894.7096774000001</v>
      </c>
      <c r="AB55" s="238">
        <v>8134.25</v>
      </c>
      <c r="AC55" s="238">
        <v>8732.4193548000003</v>
      </c>
      <c r="AD55" s="238">
        <v>9170.9</v>
      </c>
      <c r="AE55" s="238">
        <v>9152.0322581</v>
      </c>
      <c r="AF55" s="238">
        <v>9421.6</v>
      </c>
      <c r="AG55" s="238">
        <v>9386.7419355000002</v>
      </c>
      <c r="AH55" s="238">
        <v>9193.1935484000005</v>
      </c>
      <c r="AI55" s="238">
        <v>8914.4666667000001</v>
      </c>
      <c r="AJ55" s="238">
        <v>9076.8387096999995</v>
      </c>
      <c r="AK55" s="238">
        <v>8682.4333332999995</v>
      </c>
      <c r="AL55" s="238">
        <v>8721.6129032000008</v>
      </c>
      <c r="AM55" s="238">
        <v>8011.1935483999996</v>
      </c>
      <c r="AN55" s="238">
        <v>8099.3571429000003</v>
      </c>
      <c r="AO55" s="238">
        <v>8762.6774194000009</v>
      </c>
      <c r="AP55" s="238">
        <v>9388.4</v>
      </c>
      <c r="AQ55" s="238">
        <v>9235.0645160999993</v>
      </c>
      <c r="AR55" s="238">
        <v>9379.7666666999994</v>
      </c>
      <c r="AS55" s="238">
        <v>9540.0322581</v>
      </c>
      <c r="AT55" s="238">
        <v>9254.1290322999994</v>
      </c>
      <c r="AU55" s="238">
        <v>9064.6</v>
      </c>
      <c r="AV55" s="238">
        <v>9164.4193548000003</v>
      </c>
      <c r="AW55" s="238">
        <v>8683.7666666999994</v>
      </c>
      <c r="AX55" s="238">
        <v>8842.6129032000008</v>
      </c>
      <c r="AY55" s="238">
        <v>8180.8387097000004</v>
      </c>
      <c r="AZ55" s="238">
        <v>7988.4137930999996</v>
      </c>
      <c r="BA55" s="238">
        <v>7764.1769999999997</v>
      </c>
      <c r="BB55" s="238">
        <v>5573.4139999999998</v>
      </c>
      <c r="BC55" s="329">
        <v>7181.1210000000001</v>
      </c>
      <c r="BD55" s="329">
        <v>7971.27</v>
      </c>
      <c r="BE55" s="329">
        <v>8487.6589999999997</v>
      </c>
      <c r="BF55" s="329">
        <v>8491.2309999999998</v>
      </c>
      <c r="BG55" s="329">
        <v>8664.7720000000008</v>
      </c>
      <c r="BH55" s="329">
        <v>8803.2639999999992</v>
      </c>
      <c r="BI55" s="329">
        <v>8387.7459999999992</v>
      </c>
      <c r="BJ55" s="329">
        <v>8459.7139999999999</v>
      </c>
      <c r="BK55" s="329">
        <v>7716.8980000000001</v>
      </c>
      <c r="BL55" s="329">
        <v>7869.5770000000002</v>
      </c>
      <c r="BM55" s="329">
        <v>8505.1470000000008</v>
      </c>
      <c r="BN55" s="329">
        <v>8983.7620000000006</v>
      </c>
      <c r="BO55" s="329">
        <v>8966.91</v>
      </c>
      <c r="BP55" s="329">
        <v>9174.0370000000003</v>
      </c>
      <c r="BQ55" s="329">
        <v>9263.6669999999995</v>
      </c>
      <c r="BR55" s="329">
        <v>9067.5069999999996</v>
      </c>
      <c r="BS55" s="329">
        <v>8862.7459999999992</v>
      </c>
      <c r="BT55" s="329">
        <v>9035.8330000000005</v>
      </c>
      <c r="BU55" s="329">
        <v>8624.6460000000006</v>
      </c>
      <c r="BV55" s="329">
        <v>8746.1290000000008</v>
      </c>
    </row>
    <row r="56" spans="1:74" ht="11.1" customHeight="1" x14ac:dyDescent="0.2">
      <c r="A56" s="134"/>
      <c r="B56" s="139" t="s">
        <v>599</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328"/>
      <c r="BD56" s="328"/>
      <c r="BE56" s="328"/>
      <c r="BF56" s="328"/>
      <c r="BG56" s="328"/>
      <c r="BH56" s="328"/>
      <c r="BI56" s="328"/>
      <c r="BJ56" s="328"/>
      <c r="BK56" s="328"/>
      <c r="BL56" s="328"/>
      <c r="BM56" s="328"/>
      <c r="BN56" s="328"/>
      <c r="BO56" s="328"/>
      <c r="BP56" s="328"/>
      <c r="BQ56" s="328"/>
      <c r="BR56" s="328"/>
      <c r="BS56" s="328"/>
      <c r="BT56" s="328"/>
      <c r="BU56" s="328"/>
      <c r="BV56" s="328"/>
    </row>
    <row r="57" spans="1:74" ht="11.1" customHeight="1" x14ac:dyDescent="0.2">
      <c r="A57" s="140" t="s">
        <v>600</v>
      </c>
      <c r="B57" s="208" t="s">
        <v>818</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616.29873153999995</v>
      </c>
      <c r="AO57" s="238">
        <v>674.55900328999996</v>
      </c>
      <c r="AP57" s="238">
        <v>652.32818003</v>
      </c>
      <c r="AQ57" s="238">
        <v>692.70164209999996</v>
      </c>
      <c r="AR57" s="238">
        <v>709.34493117</v>
      </c>
      <c r="AS57" s="238">
        <v>725.07245022999996</v>
      </c>
      <c r="AT57" s="238">
        <v>719.20715452000002</v>
      </c>
      <c r="AU57" s="238">
        <v>675.60735107000005</v>
      </c>
      <c r="AV57" s="238">
        <v>690.41039796999996</v>
      </c>
      <c r="AW57" s="238">
        <v>679.05029200000001</v>
      </c>
      <c r="AX57" s="238">
        <v>693.37962687000004</v>
      </c>
      <c r="AY57" s="238">
        <v>662.98200326000006</v>
      </c>
      <c r="AZ57" s="238">
        <v>636.29729999999995</v>
      </c>
      <c r="BA57" s="238">
        <v>500.11439999999999</v>
      </c>
      <c r="BB57" s="238">
        <v>340.85469999999998</v>
      </c>
      <c r="BC57" s="329">
        <v>482.12799999999999</v>
      </c>
      <c r="BD57" s="329">
        <v>660.29489999999998</v>
      </c>
      <c r="BE57" s="329">
        <v>730.36360000000002</v>
      </c>
      <c r="BF57" s="329">
        <v>702.95439999999996</v>
      </c>
      <c r="BG57" s="329">
        <v>684.23910000000001</v>
      </c>
      <c r="BH57" s="329">
        <v>679.1807</v>
      </c>
      <c r="BI57" s="329">
        <v>670.55280000000005</v>
      </c>
      <c r="BJ57" s="329">
        <v>678.56470000000002</v>
      </c>
      <c r="BK57" s="329">
        <v>663.44010000000003</v>
      </c>
      <c r="BL57" s="329">
        <v>672.85260000000005</v>
      </c>
      <c r="BM57" s="329">
        <v>700.56230000000005</v>
      </c>
      <c r="BN57" s="329">
        <v>682.94320000000005</v>
      </c>
      <c r="BO57" s="329">
        <v>719.23699999999997</v>
      </c>
      <c r="BP57" s="329">
        <v>741.82579999999996</v>
      </c>
      <c r="BQ57" s="329">
        <v>763.86929999999995</v>
      </c>
      <c r="BR57" s="329">
        <v>761.16420000000005</v>
      </c>
      <c r="BS57" s="329">
        <v>736.66229999999996</v>
      </c>
      <c r="BT57" s="329">
        <v>743.59439999999995</v>
      </c>
      <c r="BU57" s="329">
        <v>737.41200000000003</v>
      </c>
      <c r="BV57" s="329">
        <v>746.36760000000004</v>
      </c>
    </row>
    <row r="58" spans="1:74" ht="11.1" customHeight="1" x14ac:dyDescent="0.2">
      <c r="A58" s="134"/>
      <c r="B58" s="139" t="s">
        <v>601</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350"/>
      <c r="BD58" s="350"/>
      <c r="BE58" s="350"/>
      <c r="BF58" s="350"/>
      <c r="BG58" s="350"/>
      <c r="BH58" s="350"/>
      <c r="BI58" s="350"/>
      <c r="BJ58" s="350"/>
      <c r="BK58" s="350"/>
      <c r="BL58" s="350"/>
      <c r="BM58" s="350"/>
      <c r="BN58" s="350"/>
      <c r="BO58" s="350"/>
      <c r="BP58" s="350"/>
      <c r="BQ58" s="350"/>
      <c r="BR58" s="350"/>
      <c r="BS58" s="350"/>
      <c r="BT58" s="350"/>
      <c r="BU58" s="350"/>
      <c r="BV58" s="350"/>
    </row>
    <row r="59" spans="1:74" ht="11.1" customHeight="1" x14ac:dyDescent="0.2">
      <c r="A59" s="140" t="s">
        <v>602</v>
      </c>
      <c r="B59" s="208" t="s">
        <v>819</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362.39607932000001</v>
      </c>
      <c r="AN59" s="238">
        <v>361.71898170999998</v>
      </c>
      <c r="AO59" s="238">
        <v>413.84952364999998</v>
      </c>
      <c r="AP59" s="238">
        <v>409.53216657000002</v>
      </c>
      <c r="AQ59" s="238">
        <v>420.70564077</v>
      </c>
      <c r="AR59" s="238">
        <v>447.41236433</v>
      </c>
      <c r="AS59" s="238">
        <v>447.86204361</v>
      </c>
      <c r="AT59" s="238">
        <v>435.81176029</v>
      </c>
      <c r="AU59" s="238">
        <v>396.94874522999999</v>
      </c>
      <c r="AV59" s="238">
        <v>408.10207613</v>
      </c>
      <c r="AW59" s="238">
        <v>398.32468276999998</v>
      </c>
      <c r="AX59" s="238">
        <v>410.06961202999997</v>
      </c>
      <c r="AY59" s="238">
        <v>373.15012381000003</v>
      </c>
      <c r="AZ59" s="238">
        <v>377.2002</v>
      </c>
      <c r="BA59" s="238">
        <v>255.05840000000001</v>
      </c>
      <c r="BB59" s="238">
        <v>137.3638</v>
      </c>
      <c r="BC59" s="329">
        <v>215.54390000000001</v>
      </c>
      <c r="BD59" s="329">
        <v>309.70710000000003</v>
      </c>
      <c r="BE59" s="329">
        <v>372.7944</v>
      </c>
      <c r="BF59" s="329">
        <v>374.04140000000001</v>
      </c>
      <c r="BG59" s="329">
        <v>376.55560000000003</v>
      </c>
      <c r="BH59" s="329">
        <v>376.34320000000002</v>
      </c>
      <c r="BI59" s="329">
        <v>378.31900000000002</v>
      </c>
      <c r="BJ59" s="329">
        <v>370.37619999999998</v>
      </c>
      <c r="BK59" s="329">
        <v>374.03129999999999</v>
      </c>
      <c r="BL59" s="329">
        <v>389.0496</v>
      </c>
      <c r="BM59" s="329">
        <v>422.55799999999999</v>
      </c>
      <c r="BN59" s="329">
        <v>421.30090000000001</v>
      </c>
      <c r="BO59" s="329">
        <v>428.8535</v>
      </c>
      <c r="BP59" s="329">
        <v>458.7627</v>
      </c>
      <c r="BQ59" s="329">
        <v>462.35770000000002</v>
      </c>
      <c r="BR59" s="329">
        <v>451.93709999999999</v>
      </c>
      <c r="BS59" s="329">
        <v>424.2928</v>
      </c>
      <c r="BT59" s="329">
        <v>430.75040000000001</v>
      </c>
      <c r="BU59" s="329">
        <v>423.95659999999998</v>
      </c>
      <c r="BV59" s="329">
        <v>432.51319999999998</v>
      </c>
    </row>
    <row r="60" spans="1:74" ht="11.1" customHeight="1" x14ac:dyDescent="0.2">
      <c r="A60" s="134"/>
      <c r="B60" s="139" t="s">
        <v>603</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140" t="s">
        <v>604</v>
      </c>
      <c r="B61" s="208" t="s">
        <v>476</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252.411</v>
      </c>
      <c r="AY61" s="256">
        <v>255.2</v>
      </c>
      <c r="AZ61" s="256">
        <v>265.142</v>
      </c>
      <c r="BA61" s="256">
        <v>232.113</v>
      </c>
      <c r="BB61" s="256">
        <v>221.61750000000001</v>
      </c>
      <c r="BC61" s="342">
        <v>214.00899999999999</v>
      </c>
      <c r="BD61" s="342">
        <v>199.28739999999999</v>
      </c>
      <c r="BE61" s="342">
        <v>183.5402</v>
      </c>
      <c r="BF61" s="342">
        <v>171.5677</v>
      </c>
      <c r="BG61" s="342">
        <v>173.77109999999999</v>
      </c>
      <c r="BH61" s="342">
        <v>177.92439999999999</v>
      </c>
      <c r="BI61" s="342">
        <v>178.27209999999999</v>
      </c>
      <c r="BJ61" s="342">
        <v>170.39340000000001</v>
      </c>
      <c r="BK61" s="342">
        <v>173.45949999999999</v>
      </c>
      <c r="BL61" s="342">
        <v>176.97659999999999</v>
      </c>
      <c r="BM61" s="342">
        <v>177.30430000000001</v>
      </c>
      <c r="BN61" s="342">
        <v>182.73349999999999</v>
      </c>
      <c r="BO61" s="342">
        <v>190.0204</v>
      </c>
      <c r="BP61" s="342">
        <v>189.5992</v>
      </c>
      <c r="BQ61" s="342">
        <v>182.80789999999999</v>
      </c>
      <c r="BR61" s="342">
        <v>177.1514</v>
      </c>
      <c r="BS61" s="342">
        <v>183.25749999999999</v>
      </c>
      <c r="BT61" s="342">
        <v>190.10239999999999</v>
      </c>
      <c r="BU61" s="342">
        <v>192.07130000000001</v>
      </c>
      <c r="BV61" s="342">
        <v>185.59020000000001</v>
      </c>
    </row>
    <row r="62" spans="1:74" ht="11.1" customHeight="1" x14ac:dyDescent="0.2">
      <c r="A62" s="134"/>
      <c r="B62" s="139" t="s">
        <v>605</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330"/>
      <c r="BD62" s="330"/>
      <c r="BE62" s="330"/>
      <c r="BF62" s="330"/>
      <c r="BG62" s="330"/>
      <c r="BH62" s="330"/>
      <c r="BI62" s="330"/>
      <c r="BJ62" s="330"/>
      <c r="BK62" s="330"/>
      <c r="BL62" s="330"/>
      <c r="BM62" s="330"/>
      <c r="BN62" s="330"/>
      <c r="BO62" s="330"/>
      <c r="BP62" s="330"/>
      <c r="BQ62" s="330"/>
      <c r="BR62" s="330"/>
      <c r="BS62" s="330"/>
      <c r="BT62" s="330"/>
      <c r="BU62" s="330"/>
      <c r="BV62" s="330"/>
    </row>
    <row r="63" spans="1:74" ht="11.1" customHeight="1" x14ac:dyDescent="0.2">
      <c r="A63" s="474" t="s">
        <v>606</v>
      </c>
      <c r="B63" s="475" t="s">
        <v>477</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269">
        <v>0.27403686636000002</v>
      </c>
      <c r="AZ63" s="269">
        <v>0.27253201970000002</v>
      </c>
      <c r="BA63" s="269">
        <v>0.25678801842999999</v>
      </c>
      <c r="BB63" s="269">
        <v>0.18255714285999999</v>
      </c>
      <c r="BC63" s="361">
        <v>0.16342860000000001</v>
      </c>
      <c r="BD63" s="361">
        <v>0.19084280000000001</v>
      </c>
      <c r="BE63" s="361">
        <v>0.2101181</v>
      </c>
      <c r="BF63" s="361">
        <v>0.23037450000000001</v>
      </c>
      <c r="BG63" s="361">
        <v>0.2412791</v>
      </c>
      <c r="BH63" s="361">
        <v>0.25353300000000001</v>
      </c>
      <c r="BI63" s="361">
        <v>0.26175579999999998</v>
      </c>
      <c r="BJ63" s="361">
        <v>0.28019810000000001</v>
      </c>
      <c r="BK63" s="361">
        <v>0.26013459999999999</v>
      </c>
      <c r="BL63" s="361">
        <v>0.2655362</v>
      </c>
      <c r="BM63" s="361">
        <v>0.26394570000000001</v>
      </c>
      <c r="BN63" s="361">
        <v>0.25498969999999999</v>
      </c>
      <c r="BO63" s="361">
        <v>0.254162</v>
      </c>
      <c r="BP63" s="361">
        <v>0.25564399999999998</v>
      </c>
      <c r="BQ63" s="361">
        <v>0.25161709999999998</v>
      </c>
      <c r="BR63" s="361">
        <v>0.25298090000000001</v>
      </c>
      <c r="BS63" s="361">
        <v>0.248366</v>
      </c>
      <c r="BT63" s="361">
        <v>0.24868290000000001</v>
      </c>
      <c r="BU63" s="361">
        <v>0.2485231</v>
      </c>
      <c r="BV63" s="361">
        <v>0.2622177</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361"/>
      <c r="BD64" s="361"/>
      <c r="BE64" s="361"/>
      <c r="BF64" s="361"/>
      <c r="BG64" s="361"/>
      <c r="BH64" s="361"/>
      <c r="BI64" s="361"/>
      <c r="BJ64" s="361"/>
      <c r="BK64" s="361"/>
      <c r="BL64" s="361"/>
      <c r="BM64" s="361"/>
      <c r="BN64" s="361"/>
      <c r="BO64" s="361"/>
      <c r="BP64" s="361"/>
      <c r="BQ64" s="361"/>
      <c r="BR64" s="361"/>
      <c r="BS64" s="361"/>
      <c r="BT64" s="361"/>
      <c r="BU64" s="361"/>
      <c r="BV64" s="361"/>
    </row>
    <row r="65" spans="1:74" ht="11.1" customHeight="1" x14ac:dyDescent="0.2">
      <c r="A65" s="474"/>
      <c r="B65" s="136" t="s">
        <v>1157</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361"/>
      <c r="BD65" s="361"/>
      <c r="BE65" s="361"/>
      <c r="BF65" s="361"/>
      <c r="BG65" s="361"/>
      <c r="BH65" s="361"/>
      <c r="BI65" s="361"/>
      <c r="BJ65" s="361"/>
      <c r="BK65" s="361"/>
      <c r="BL65" s="361"/>
      <c r="BM65" s="361"/>
      <c r="BN65" s="361"/>
      <c r="BO65" s="361"/>
      <c r="BP65" s="361"/>
      <c r="BQ65" s="361"/>
      <c r="BR65" s="361"/>
      <c r="BS65" s="361"/>
      <c r="BT65" s="361"/>
      <c r="BU65" s="361"/>
      <c r="BV65" s="361"/>
    </row>
    <row r="66" spans="1:74" ht="11.1" customHeight="1" x14ac:dyDescent="0.2">
      <c r="A66" s="140" t="s">
        <v>791</v>
      </c>
      <c r="B66" s="208" t="s">
        <v>622</v>
      </c>
      <c r="C66" s="256">
        <v>189.9734626</v>
      </c>
      <c r="D66" s="256">
        <v>185.64523</v>
      </c>
      <c r="E66" s="256">
        <v>197.6197062</v>
      </c>
      <c r="F66" s="256">
        <v>187.6840235</v>
      </c>
      <c r="G66" s="256">
        <v>190.64532370000001</v>
      </c>
      <c r="H66" s="256">
        <v>189.95405719999999</v>
      </c>
      <c r="I66" s="256">
        <v>194.11082719999999</v>
      </c>
      <c r="J66" s="256">
        <v>201.3239121</v>
      </c>
      <c r="K66" s="256">
        <v>188.2761965</v>
      </c>
      <c r="L66" s="256">
        <v>194.33123850000001</v>
      </c>
      <c r="M66" s="256">
        <v>190.50416430000001</v>
      </c>
      <c r="N66" s="256">
        <v>200.50873340000001</v>
      </c>
      <c r="O66" s="256">
        <v>193.21338639999999</v>
      </c>
      <c r="P66" s="256">
        <v>172.12869219999999</v>
      </c>
      <c r="Q66" s="256">
        <v>199.24464399999999</v>
      </c>
      <c r="R66" s="256">
        <v>187.9981143</v>
      </c>
      <c r="S66" s="256">
        <v>199.08257420000001</v>
      </c>
      <c r="T66" s="256">
        <v>195.391065</v>
      </c>
      <c r="U66" s="256">
        <v>197.87838020000001</v>
      </c>
      <c r="V66" s="256">
        <v>200.86140030000001</v>
      </c>
      <c r="W66" s="256">
        <v>189.18191669999999</v>
      </c>
      <c r="X66" s="256">
        <v>196.71963070000001</v>
      </c>
      <c r="Y66" s="256">
        <v>195.09916319999999</v>
      </c>
      <c r="Z66" s="256">
        <v>201.72845129999999</v>
      </c>
      <c r="AA66" s="256">
        <v>203.33776359999999</v>
      </c>
      <c r="AB66" s="256">
        <v>175.16979689999999</v>
      </c>
      <c r="AC66" s="256">
        <v>204.6795721</v>
      </c>
      <c r="AD66" s="256">
        <v>192.54365319999999</v>
      </c>
      <c r="AE66" s="256">
        <v>199.94212859999999</v>
      </c>
      <c r="AF66" s="256">
        <v>197.8334729</v>
      </c>
      <c r="AG66" s="256">
        <v>201.17355850000001</v>
      </c>
      <c r="AH66" s="256">
        <v>208.6551675</v>
      </c>
      <c r="AI66" s="256">
        <v>190.1053929</v>
      </c>
      <c r="AJ66" s="256">
        <v>204.3803757</v>
      </c>
      <c r="AK66" s="256">
        <v>197.08729249999999</v>
      </c>
      <c r="AL66" s="256">
        <v>199.03682910000001</v>
      </c>
      <c r="AM66" s="256">
        <v>199.8528584</v>
      </c>
      <c r="AN66" s="256">
        <v>176.08016230000001</v>
      </c>
      <c r="AO66" s="256">
        <v>198.7626028</v>
      </c>
      <c r="AP66" s="256">
        <v>190.3210186</v>
      </c>
      <c r="AQ66" s="256">
        <v>199.42492010000001</v>
      </c>
      <c r="AR66" s="256">
        <v>196.8000183</v>
      </c>
      <c r="AS66" s="256">
        <v>201.42944869999999</v>
      </c>
      <c r="AT66" s="256">
        <v>206.8174487</v>
      </c>
      <c r="AU66" s="256">
        <v>188.86060570000001</v>
      </c>
      <c r="AV66" s="256">
        <v>202.3191424</v>
      </c>
      <c r="AW66" s="256">
        <v>195.5809998</v>
      </c>
      <c r="AX66" s="256">
        <v>198.07482150000001</v>
      </c>
      <c r="AY66" s="256">
        <v>193.44934219999999</v>
      </c>
      <c r="AZ66" s="256">
        <v>181.8279</v>
      </c>
      <c r="BA66" s="256">
        <v>177.79560000000001</v>
      </c>
      <c r="BB66" s="256">
        <v>125.65819999999999</v>
      </c>
      <c r="BC66" s="342">
        <v>152.6516</v>
      </c>
      <c r="BD66" s="342">
        <v>162.62270000000001</v>
      </c>
      <c r="BE66" s="342">
        <v>175.5712</v>
      </c>
      <c r="BF66" s="342">
        <v>183.55019999999999</v>
      </c>
      <c r="BG66" s="342">
        <v>176.744</v>
      </c>
      <c r="BH66" s="342">
        <v>188.48249999999999</v>
      </c>
      <c r="BI66" s="342">
        <v>181.2697</v>
      </c>
      <c r="BJ66" s="342">
        <v>188.0187</v>
      </c>
      <c r="BK66" s="342">
        <v>183.95249999999999</v>
      </c>
      <c r="BL66" s="342">
        <v>168.7552</v>
      </c>
      <c r="BM66" s="342">
        <v>191.0446</v>
      </c>
      <c r="BN66" s="342">
        <v>182.7714</v>
      </c>
      <c r="BO66" s="342">
        <v>190.82069999999999</v>
      </c>
      <c r="BP66" s="342">
        <v>188.1677</v>
      </c>
      <c r="BQ66" s="342">
        <v>195.73920000000001</v>
      </c>
      <c r="BR66" s="342">
        <v>199.9708</v>
      </c>
      <c r="BS66" s="342">
        <v>185.81970000000001</v>
      </c>
      <c r="BT66" s="342">
        <v>196.2347</v>
      </c>
      <c r="BU66" s="342">
        <v>191.7739</v>
      </c>
      <c r="BV66" s="342">
        <v>194.7792</v>
      </c>
    </row>
    <row r="67" spans="1:74" ht="11.1" customHeight="1" x14ac:dyDescent="0.2">
      <c r="A67" s="140" t="s">
        <v>792</v>
      </c>
      <c r="B67" s="208" t="s">
        <v>623</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158.7201043</v>
      </c>
      <c r="P67" s="256">
        <v>127.3392956</v>
      </c>
      <c r="Q67" s="256">
        <v>137.28565610000001</v>
      </c>
      <c r="R67" s="256">
        <v>104.8785098</v>
      </c>
      <c r="S67" s="256">
        <v>102.6422405</v>
      </c>
      <c r="T67" s="256">
        <v>103.6561998</v>
      </c>
      <c r="U67" s="256">
        <v>116.3382752</v>
      </c>
      <c r="V67" s="256">
        <v>113.69350660000001</v>
      </c>
      <c r="W67" s="256">
        <v>104.1828751</v>
      </c>
      <c r="X67" s="256">
        <v>110.23332430000001</v>
      </c>
      <c r="Y67" s="256">
        <v>128.11588900000001</v>
      </c>
      <c r="Z67" s="256">
        <v>167.9562493</v>
      </c>
      <c r="AA67" s="256">
        <v>181.82325560000001</v>
      </c>
      <c r="AB67" s="256">
        <v>147.3646224</v>
      </c>
      <c r="AC67" s="256">
        <v>152.01678089999999</v>
      </c>
      <c r="AD67" s="256">
        <v>127.5379992</v>
      </c>
      <c r="AE67" s="256">
        <v>111.2758183</v>
      </c>
      <c r="AF67" s="256">
        <v>111.7340846</v>
      </c>
      <c r="AG67" s="256">
        <v>127.3751054</v>
      </c>
      <c r="AH67" s="256">
        <v>125.3475756</v>
      </c>
      <c r="AI67" s="256">
        <v>116.79922449999999</v>
      </c>
      <c r="AJ67" s="256">
        <v>123.79662519999999</v>
      </c>
      <c r="AK67" s="256">
        <v>147.4623631</v>
      </c>
      <c r="AL67" s="256">
        <v>162.98910330000001</v>
      </c>
      <c r="AM67" s="256">
        <v>185.54963090000001</v>
      </c>
      <c r="AN67" s="256">
        <v>163.5460195</v>
      </c>
      <c r="AO67" s="256">
        <v>158.01065249999999</v>
      </c>
      <c r="AP67" s="256">
        <v>119.7041815</v>
      </c>
      <c r="AQ67" s="256">
        <v>115.3627644</v>
      </c>
      <c r="AR67" s="256">
        <v>114.9791855</v>
      </c>
      <c r="AS67" s="256">
        <v>131.01482559999999</v>
      </c>
      <c r="AT67" s="256">
        <v>132.60919029999999</v>
      </c>
      <c r="AU67" s="256">
        <v>120.5754637</v>
      </c>
      <c r="AV67" s="256">
        <v>126.64108210000001</v>
      </c>
      <c r="AW67" s="256">
        <v>150.01574590000001</v>
      </c>
      <c r="AX67" s="256">
        <v>171.1219729</v>
      </c>
      <c r="AY67" s="256">
        <v>179.3595708</v>
      </c>
      <c r="AZ67" s="256">
        <v>165.53729999999999</v>
      </c>
      <c r="BA67" s="256">
        <v>151.4744</v>
      </c>
      <c r="BB67" s="256">
        <v>126.0445</v>
      </c>
      <c r="BC67" s="342">
        <v>114.47329999999999</v>
      </c>
      <c r="BD67" s="342">
        <v>113.6246</v>
      </c>
      <c r="BE67" s="342">
        <v>126.1849</v>
      </c>
      <c r="BF67" s="342">
        <v>124.36839999999999</v>
      </c>
      <c r="BG67" s="342">
        <v>114.2373</v>
      </c>
      <c r="BH67" s="342">
        <v>118.6172</v>
      </c>
      <c r="BI67" s="342">
        <v>134.5566</v>
      </c>
      <c r="BJ67" s="342">
        <v>159.0763</v>
      </c>
      <c r="BK67" s="342">
        <v>172.34180000000001</v>
      </c>
      <c r="BL67" s="342">
        <v>146.54230000000001</v>
      </c>
      <c r="BM67" s="342">
        <v>143.3502</v>
      </c>
      <c r="BN67" s="342">
        <v>114.50409999999999</v>
      </c>
      <c r="BO67" s="342">
        <v>112.164</v>
      </c>
      <c r="BP67" s="342">
        <v>113.95780000000001</v>
      </c>
      <c r="BQ67" s="342">
        <v>122.12649999999999</v>
      </c>
      <c r="BR67" s="342">
        <v>121.12739999999999</v>
      </c>
      <c r="BS67" s="342">
        <v>110.7899</v>
      </c>
      <c r="BT67" s="342">
        <v>119.19450000000001</v>
      </c>
      <c r="BU67" s="342">
        <v>136.96449999999999</v>
      </c>
      <c r="BV67" s="342">
        <v>160.13849999999999</v>
      </c>
    </row>
    <row r="68" spans="1:74" ht="11.1" customHeight="1" x14ac:dyDescent="0.2">
      <c r="A68" s="140" t="s">
        <v>272</v>
      </c>
      <c r="B68" s="208" t="s">
        <v>807</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101.584507</v>
      </c>
      <c r="T68" s="256">
        <v>115.6880803</v>
      </c>
      <c r="U68" s="256">
        <v>136.07440410000001</v>
      </c>
      <c r="V68" s="256">
        <v>128.61761559999999</v>
      </c>
      <c r="W68" s="256">
        <v>108.4325398</v>
      </c>
      <c r="X68" s="256">
        <v>99.852089430000007</v>
      </c>
      <c r="Y68" s="256">
        <v>101.6521597</v>
      </c>
      <c r="Z68" s="256">
        <v>115.5492959</v>
      </c>
      <c r="AA68" s="256">
        <v>126.30736709999999</v>
      </c>
      <c r="AB68" s="256">
        <v>91.715831480000006</v>
      </c>
      <c r="AC68" s="256">
        <v>89.674581340000003</v>
      </c>
      <c r="AD68" s="256">
        <v>82.32810877</v>
      </c>
      <c r="AE68" s="256">
        <v>94.70596132</v>
      </c>
      <c r="AF68" s="256">
        <v>110.28281010000001</v>
      </c>
      <c r="AG68" s="256">
        <v>124.4625551</v>
      </c>
      <c r="AH68" s="256">
        <v>124.3441186</v>
      </c>
      <c r="AI68" s="256">
        <v>106.6356304</v>
      </c>
      <c r="AJ68" s="256">
        <v>96.90461028</v>
      </c>
      <c r="AK68" s="256">
        <v>102.80972439999999</v>
      </c>
      <c r="AL68" s="256">
        <v>110.1207374</v>
      </c>
      <c r="AM68" s="256">
        <v>109.9156431</v>
      </c>
      <c r="AN68" s="256">
        <v>90.207467789999995</v>
      </c>
      <c r="AO68" s="256">
        <v>88.877595229999997</v>
      </c>
      <c r="AP68" s="256">
        <v>68.824104090000006</v>
      </c>
      <c r="AQ68" s="256">
        <v>81.088435700000005</v>
      </c>
      <c r="AR68" s="256">
        <v>88.646824469999999</v>
      </c>
      <c r="AS68" s="256">
        <v>109.5791621</v>
      </c>
      <c r="AT68" s="256">
        <v>103.2824626</v>
      </c>
      <c r="AU68" s="256">
        <v>93.844414790000002</v>
      </c>
      <c r="AV68" s="256">
        <v>76.00675536</v>
      </c>
      <c r="AW68" s="256">
        <v>84.043742760000001</v>
      </c>
      <c r="AX68" s="256">
        <v>81.623563799999999</v>
      </c>
      <c r="AY68" s="256">
        <v>76.297319720000004</v>
      </c>
      <c r="AZ68" s="256">
        <v>65.357280000000003</v>
      </c>
      <c r="BA68" s="256">
        <v>67.301130000000001</v>
      </c>
      <c r="BB68" s="256">
        <v>48.755850000000002</v>
      </c>
      <c r="BC68" s="342">
        <v>62.994950000000003</v>
      </c>
      <c r="BD68" s="342">
        <v>69.639690000000002</v>
      </c>
      <c r="BE68" s="342">
        <v>89.396119999999996</v>
      </c>
      <c r="BF68" s="342">
        <v>83.024510000000006</v>
      </c>
      <c r="BG68" s="342">
        <v>65.753659999999996</v>
      </c>
      <c r="BH68" s="342">
        <v>60.098660000000002</v>
      </c>
      <c r="BI68" s="342">
        <v>61.959969999999998</v>
      </c>
      <c r="BJ68" s="342">
        <v>81.742170000000002</v>
      </c>
      <c r="BK68" s="342">
        <v>87.159360000000007</v>
      </c>
      <c r="BL68" s="342">
        <v>65.428780000000003</v>
      </c>
      <c r="BM68" s="342">
        <v>73.660529999999994</v>
      </c>
      <c r="BN68" s="342">
        <v>60.280059999999999</v>
      </c>
      <c r="BO68" s="342">
        <v>66.089190000000002</v>
      </c>
      <c r="BP68" s="342">
        <v>75.228639999999999</v>
      </c>
      <c r="BQ68" s="342">
        <v>100.96720000000001</v>
      </c>
      <c r="BR68" s="342">
        <v>97.232119999999995</v>
      </c>
      <c r="BS68" s="342">
        <v>73.11739</v>
      </c>
      <c r="BT68" s="342">
        <v>63.173290000000001</v>
      </c>
      <c r="BU68" s="342">
        <v>65.620869999999996</v>
      </c>
      <c r="BV68" s="342">
        <v>88.890450000000001</v>
      </c>
    </row>
    <row r="69" spans="1:74" ht="11.1" customHeight="1" x14ac:dyDescent="0.2">
      <c r="A69" s="606" t="s">
        <v>1015</v>
      </c>
      <c r="B69" s="626" t="s">
        <v>1014</v>
      </c>
      <c r="C69" s="322">
        <v>483.091902</v>
      </c>
      <c r="D69" s="322">
        <v>433.76410499999997</v>
      </c>
      <c r="E69" s="322">
        <v>410.04226560000001</v>
      </c>
      <c r="F69" s="322">
        <v>382.76735980000001</v>
      </c>
      <c r="G69" s="322">
        <v>390.22314549999999</v>
      </c>
      <c r="H69" s="322">
        <v>424.87600040000001</v>
      </c>
      <c r="I69" s="322">
        <v>459.24329899999998</v>
      </c>
      <c r="J69" s="322">
        <v>466.73983679999998</v>
      </c>
      <c r="K69" s="322">
        <v>418.32024319999999</v>
      </c>
      <c r="L69" s="322">
        <v>408.98261539999999</v>
      </c>
      <c r="M69" s="322">
        <v>406.05224010000001</v>
      </c>
      <c r="N69" s="322">
        <v>486.32164330000001</v>
      </c>
      <c r="O69" s="322">
        <v>477.4257629</v>
      </c>
      <c r="P69" s="322">
        <v>396.72083900000001</v>
      </c>
      <c r="Q69" s="322">
        <v>435.60322439999999</v>
      </c>
      <c r="R69" s="322">
        <v>383.29011630000002</v>
      </c>
      <c r="S69" s="322">
        <v>404.25175100000001</v>
      </c>
      <c r="T69" s="322">
        <v>415.64737350000001</v>
      </c>
      <c r="U69" s="322">
        <v>451.23348879999998</v>
      </c>
      <c r="V69" s="322">
        <v>444.11495179999997</v>
      </c>
      <c r="W69" s="322">
        <v>402.70936</v>
      </c>
      <c r="X69" s="322">
        <v>407.74747380000002</v>
      </c>
      <c r="Y69" s="322">
        <v>425.77924039999999</v>
      </c>
      <c r="Z69" s="322">
        <v>486.17642590000003</v>
      </c>
      <c r="AA69" s="322">
        <v>512.41081569999994</v>
      </c>
      <c r="AB69" s="322">
        <v>415.1014773</v>
      </c>
      <c r="AC69" s="322">
        <v>447.31336379999999</v>
      </c>
      <c r="AD69" s="322">
        <v>403.32178959999999</v>
      </c>
      <c r="AE69" s="322">
        <v>406.86633760000001</v>
      </c>
      <c r="AF69" s="322">
        <v>420.76239609999999</v>
      </c>
      <c r="AG69" s="322">
        <v>453.95364840000002</v>
      </c>
      <c r="AH69" s="322">
        <v>459.28929119999998</v>
      </c>
      <c r="AI69" s="322">
        <v>414.45227619999997</v>
      </c>
      <c r="AJ69" s="322">
        <v>426.02404050000001</v>
      </c>
      <c r="AK69" s="322">
        <v>448.27140839999998</v>
      </c>
      <c r="AL69" s="322">
        <v>473.08909920000002</v>
      </c>
      <c r="AM69" s="322">
        <v>496.2605618</v>
      </c>
      <c r="AN69" s="322">
        <v>430.68487620000002</v>
      </c>
      <c r="AO69" s="322">
        <v>446.5932798</v>
      </c>
      <c r="AP69" s="322">
        <v>379.76133249999998</v>
      </c>
      <c r="AQ69" s="322">
        <v>396.81854959999998</v>
      </c>
      <c r="AR69" s="322">
        <v>401.33805669999998</v>
      </c>
      <c r="AS69" s="322">
        <v>442.96586580000002</v>
      </c>
      <c r="AT69" s="322">
        <v>443.65153099999998</v>
      </c>
      <c r="AU69" s="322">
        <v>404.19251259999999</v>
      </c>
      <c r="AV69" s="322">
        <v>405.90940929999999</v>
      </c>
      <c r="AW69" s="322">
        <v>430.5525169</v>
      </c>
      <c r="AX69" s="322">
        <v>451.76278760000002</v>
      </c>
      <c r="AY69" s="322">
        <v>450.04608710000002</v>
      </c>
      <c r="AZ69" s="322">
        <v>413.57369999999997</v>
      </c>
      <c r="BA69" s="322">
        <v>397.5136</v>
      </c>
      <c r="BB69" s="322">
        <v>301.3707</v>
      </c>
      <c r="BC69" s="359">
        <v>331.06229999999999</v>
      </c>
      <c r="BD69" s="359">
        <v>346.79899999999998</v>
      </c>
      <c r="BE69" s="359">
        <v>392.09460000000001</v>
      </c>
      <c r="BF69" s="359">
        <v>391.88549999999998</v>
      </c>
      <c r="BG69" s="359">
        <v>357.64690000000002</v>
      </c>
      <c r="BH69" s="359">
        <v>368.14069999999998</v>
      </c>
      <c r="BI69" s="359">
        <v>378.69830000000002</v>
      </c>
      <c r="BJ69" s="359">
        <v>429.77960000000002</v>
      </c>
      <c r="BK69" s="359">
        <v>444.39350000000002</v>
      </c>
      <c r="BL69" s="359">
        <v>381.57749999999999</v>
      </c>
      <c r="BM69" s="359">
        <v>408.99770000000001</v>
      </c>
      <c r="BN69" s="359">
        <v>358.4676</v>
      </c>
      <c r="BO69" s="359">
        <v>370.0163</v>
      </c>
      <c r="BP69" s="359">
        <v>378.26609999999999</v>
      </c>
      <c r="BQ69" s="359">
        <v>419.77539999999999</v>
      </c>
      <c r="BR69" s="359">
        <v>419.27280000000002</v>
      </c>
      <c r="BS69" s="359">
        <v>370.63900000000001</v>
      </c>
      <c r="BT69" s="359">
        <v>379.54489999999998</v>
      </c>
      <c r="BU69" s="359">
        <v>395.27120000000002</v>
      </c>
      <c r="BV69" s="359">
        <v>444.75060000000002</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
      <c r="A71" s="134"/>
      <c r="B71" s="784" t="s">
        <v>829</v>
      </c>
      <c r="C71" s="785"/>
      <c r="D71" s="785"/>
      <c r="E71" s="785"/>
      <c r="F71" s="785"/>
      <c r="G71" s="785"/>
      <c r="H71" s="785"/>
      <c r="I71" s="785"/>
      <c r="J71" s="785"/>
      <c r="K71" s="785"/>
      <c r="L71" s="785"/>
      <c r="M71" s="785"/>
      <c r="N71" s="785"/>
      <c r="O71" s="785"/>
      <c r="P71" s="785"/>
      <c r="Q71" s="785"/>
    </row>
    <row r="72" spans="1:74" ht="12" customHeight="1" x14ac:dyDescent="0.2">
      <c r="A72" s="134"/>
      <c r="B72" s="604" t="s">
        <v>842</v>
      </c>
      <c r="C72" s="603"/>
      <c r="D72" s="603"/>
      <c r="E72" s="603"/>
      <c r="F72" s="603"/>
      <c r="G72" s="603"/>
      <c r="H72" s="603"/>
      <c r="I72" s="603"/>
      <c r="J72" s="603"/>
      <c r="K72" s="603"/>
      <c r="L72" s="603"/>
      <c r="M72" s="603"/>
      <c r="N72" s="603"/>
      <c r="O72" s="603"/>
      <c r="P72" s="603"/>
      <c r="Q72" s="603"/>
    </row>
    <row r="73" spans="1:74" s="461" customFormat="1" ht="12" customHeight="1" x14ac:dyDescent="0.2">
      <c r="A73" s="460"/>
      <c r="B73" s="868" t="s">
        <v>916</v>
      </c>
      <c r="C73" s="803"/>
      <c r="D73" s="803"/>
      <c r="E73" s="803"/>
      <c r="F73" s="803"/>
      <c r="G73" s="803"/>
      <c r="H73" s="803"/>
      <c r="I73" s="803"/>
      <c r="J73" s="803"/>
      <c r="K73" s="803"/>
      <c r="L73" s="803"/>
      <c r="M73" s="803"/>
      <c r="N73" s="803"/>
      <c r="O73" s="803"/>
      <c r="P73" s="803"/>
      <c r="Q73" s="803"/>
      <c r="AY73" s="505"/>
      <c r="AZ73" s="505"/>
      <c r="BA73" s="505"/>
      <c r="BB73" s="505"/>
      <c r="BC73" s="505"/>
      <c r="BD73" s="693"/>
      <c r="BE73" s="693"/>
      <c r="BF73" s="693"/>
      <c r="BG73" s="505"/>
      <c r="BH73" s="505"/>
      <c r="BI73" s="505"/>
      <c r="BJ73" s="505"/>
    </row>
    <row r="74" spans="1:74" s="461" customFormat="1" ht="12" customHeight="1" x14ac:dyDescent="0.2">
      <c r="A74" s="460"/>
      <c r="B74" s="869" t="s">
        <v>1</v>
      </c>
      <c r="C74" s="803"/>
      <c r="D74" s="803"/>
      <c r="E74" s="803"/>
      <c r="F74" s="803"/>
      <c r="G74" s="803"/>
      <c r="H74" s="803"/>
      <c r="I74" s="803"/>
      <c r="J74" s="803"/>
      <c r="K74" s="803"/>
      <c r="L74" s="803"/>
      <c r="M74" s="803"/>
      <c r="N74" s="803"/>
      <c r="O74" s="803"/>
      <c r="P74" s="803"/>
      <c r="Q74" s="803"/>
      <c r="AY74" s="505"/>
      <c r="AZ74" s="505"/>
      <c r="BA74" s="505"/>
      <c r="BB74" s="505"/>
      <c r="BC74" s="505"/>
      <c r="BD74" s="693"/>
      <c r="BE74" s="693"/>
      <c r="BF74" s="693"/>
      <c r="BG74" s="505"/>
      <c r="BH74" s="505"/>
      <c r="BI74" s="505"/>
      <c r="BJ74" s="505"/>
    </row>
    <row r="75" spans="1:74" s="461" customFormat="1" ht="12" customHeight="1" x14ac:dyDescent="0.2">
      <c r="A75" s="460"/>
      <c r="B75" s="868" t="s">
        <v>1016</v>
      </c>
      <c r="C75" s="803"/>
      <c r="D75" s="803"/>
      <c r="E75" s="803"/>
      <c r="F75" s="803"/>
      <c r="G75" s="803"/>
      <c r="H75" s="803"/>
      <c r="I75" s="803"/>
      <c r="J75" s="803"/>
      <c r="K75" s="803"/>
      <c r="L75" s="803"/>
      <c r="M75" s="803"/>
      <c r="N75" s="803"/>
      <c r="O75" s="803"/>
      <c r="P75" s="803"/>
      <c r="Q75" s="803"/>
      <c r="AY75" s="505"/>
      <c r="AZ75" s="505"/>
      <c r="BA75" s="505"/>
      <c r="BB75" s="505"/>
      <c r="BC75" s="505"/>
      <c r="BD75" s="693"/>
      <c r="BE75" s="693"/>
      <c r="BF75" s="693"/>
      <c r="BG75" s="505"/>
      <c r="BH75" s="505"/>
      <c r="BI75" s="505"/>
      <c r="BJ75" s="505"/>
    </row>
    <row r="76" spans="1:74" s="461" customFormat="1" ht="12" customHeight="1" x14ac:dyDescent="0.2">
      <c r="A76" s="460"/>
      <c r="B76" s="806" t="s">
        <v>854</v>
      </c>
      <c r="C76" s="807"/>
      <c r="D76" s="807"/>
      <c r="E76" s="807"/>
      <c r="F76" s="807"/>
      <c r="G76" s="807"/>
      <c r="H76" s="807"/>
      <c r="I76" s="807"/>
      <c r="J76" s="807"/>
      <c r="K76" s="807"/>
      <c r="L76" s="807"/>
      <c r="M76" s="807"/>
      <c r="N76" s="807"/>
      <c r="O76" s="807"/>
      <c r="P76" s="807"/>
      <c r="Q76" s="803"/>
      <c r="AY76" s="505"/>
      <c r="AZ76" s="505"/>
      <c r="BA76" s="505"/>
      <c r="BB76" s="505"/>
      <c r="BC76" s="505"/>
      <c r="BD76" s="693"/>
      <c r="BE76" s="693"/>
      <c r="BF76" s="693"/>
      <c r="BG76" s="505"/>
      <c r="BH76" s="505"/>
      <c r="BI76" s="505"/>
      <c r="BJ76" s="505"/>
    </row>
    <row r="77" spans="1:74" s="461" customFormat="1" ht="12" customHeight="1" x14ac:dyDescent="0.2">
      <c r="A77" s="460"/>
      <c r="B77" s="806" t="s">
        <v>2</v>
      </c>
      <c r="C77" s="807"/>
      <c r="D77" s="807"/>
      <c r="E77" s="807"/>
      <c r="F77" s="807"/>
      <c r="G77" s="807"/>
      <c r="H77" s="807"/>
      <c r="I77" s="807"/>
      <c r="J77" s="807"/>
      <c r="K77" s="807"/>
      <c r="L77" s="807"/>
      <c r="M77" s="807"/>
      <c r="N77" s="807"/>
      <c r="O77" s="807"/>
      <c r="P77" s="807"/>
      <c r="Q77" s="803"/>
      <c r="AY77" s="505"/>
      <c r="AZ77" s="505"/>
      <c r="BA77" s="505"/>
      <c r="BB77" s="505"/>
      <c r="BC77" s="505"/>
      <c r="BD77" s="693"/>
      <c r="BE77" s="693"/>
      <c r="BF77" s="693"/>
      <c r="BG77" s="505"/>
      <c r="BH77" s="505"/>
      <c r="BI77" s="505"/>
      <c r="BJ77" s="505"/>
    </row>
    <row r="78" spans="1:74" s="461" customFormat="1" ht="12" customHeight="1" x14ac:dyDescent="0.2">
      <c r="A78" s="460"/>
      <c r="B78" s="801" t="s">
        <v>3</v>
      </c>
      <c r="C78" s="802"/>
      <c r="D78" s="802"/>
      <c r="E78" s="802"/>
      <c r="F78" s="802"/>
      <c r="G78" s="802"/>
      <c r="H78" s="802"/>
      <c r="I78" s="802"/>
      <c r="J78" s="802"/>
      <c r="K78" s="802"/>
      <c r="L78" s="802"/>
      <c r="M78" s="802"/>
      <c r="N78" s="802"/>
      <c r="O78" s="802"/>
      <c r="P78" s="802"/>
      <c r="Q78" s="803"/>
      <c r="AY78" s="505"/>
      <c r="AZ78" s="505"/>
      <c r="BA78" s="505"/>
      <c r="BB78" s="505"/>
      <c r="BC78" s="505"/>
      <c r="BD78" s="693"/>
      <c r="BE78" s="693"/>
      <c r="BF78" s="693"/>
      <c r="BG78" s="505"/>
      <c r="BH78" s="505"/>
      <c r="BI78" s="505"/>
      <c r="BJ78" s="505"/>
    </row>
    <row r="79" spans="1:74" s="461" customFormat="1" ht="12" customHeight="1" x14ac:dyDescent="0.2">
      <c r="A79" s="460"/>
      <c r="B79" s="801" t="s">
        <v>858</v>
      </c>
      <c r="C79" s="802"/>
      <c r="D79" s="802"/>
      <c r="E79" s="802"/>
      <c r="F79" s="802"/>
      <c r="G79" s="802"/>
      <c r="H79" s="802"/>
      <c r="I79" s="802"/>
      <c r="J79" s="802"/>
      <c r="K79" s="802"/>
      <c r="L79" s="802"/>
      <c r="M79" s="802"/>
      <c r="N79" s="802"/>
      <c r="O79" s="802"/>
      <c r="P79" s="802"/>
      <c r="Q79" s="803"/>
      <c r="AY79" s="505"/>
      <c r="AZ79" s="505"/>
      <c r="BA79" s="505"/>
      <c r="BB79" s="505"/>
      <c r="BC79" s="505"/>
      <c r="BD79" s="693"/>
      <c r="BE79" s="693"/>
      <c r="BF79" s="693"/>
      <c r="BG79" s="505"/>
      <c r="BH79" s="505"/>
      <c r="BI79" s="505"/>
      <c r="BJ79" s="505"/>
    </row>
    <row r="80" spans="1:74" s="461" customFormat="1" ht="12" customHeight="1" x14ac:dyDescent="0.2">
      <c r="A80" s="460"/>
      <c r="B80" s="804" t="s">
        <v>1144</v>
      </c>
      <c r="C80" s="803"/>
      <c r="D80" s="803"/>
      <c r="E80" s="803"/>
      <c r="F80" s="803"/>
      <c r="G80" s="803"/>
      <c r="H80" s="803"/>
      <c r="I80" s="803"/>
      <c r="J80" s="803"/>
      <c r="K80" s="803"/>
      <c r="L80" s="803"/>
      <c r="M80" s="803"/>
      <c r="N80" s="803"/>
      <c r="O80" s="803"/>
      <c r="P80" s="803"/>
      <c r="Q80" s="803"/>
      <c r="AY80" s="505"/>
      <c r="AZ80" s="505"/>
      <c r="BA80" s="505"/>
      <c r="BB80" s="505"/>
      <c r="BC80" s="505"/>
      <c r="BD80" s="693"/>
      <c r="BE80" s="693"/>
      <c r="BF80" s="693"/>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B6" sqref="BB6:BB54"/>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48" customWidth="1"/>
    <col min="56" max="58" width="7.42578125" style="168" customWidth="1"/>
    <col min="59" max="62" width="7.42578125" style="348" customWidth="1"/>
    <col min="63" max="74" width="7.42578125" style="164" customWidth="1"/>
    <col min="75" max="16384" width="9.5703125" style="164"/>
  </cols>
  <sheetData>
    <row r="1" spans="1:74" ht="13.35" customHeight="1" x14ac:dyDescent="0.2">
      <c r="A1" s="794" t="s">
        <v>812</v>
      </c>
      <c r="B1" s="872" t="s">
        <v>245</v>
      </c>
      <c r="C1" s="873"/>
      <c r="D1" s="873"/>
      <c r="E1" s="873"/>
      <c r="F1" s="873"/>
      <c r="G1" s="873"/>
      <c r="H1" s="873"/>
      <c r="I1" s="873"/>
      <c r="J1" s="873"/>
      <c r="K1" s="873"/>
      <c r="L1" s="873"/>
      <c r="M1" s="873"/>
      <c r="N1" s="873"/>
      <c r="O1" s="873"/>
      <c r="P1" s="873"/>
      <c r="Q1" s="873"/>
      <c r="R1" s="873"/>
      <c r="S1" s="873"/>
      <c r="T1" s="873"/>
      <c r="U1" s="873"/>
      <c r="V1" s="873"/>
      <c r="W1" s="873"/>
      <c r="X1" s="873"/>
      <c r="Y1" s="873"/>
      <c r="Z1" s="873"/>
      <c r="AA1" s="873"/>
      <c r="AB1" s="873"/>
      <c r="AC1" s="873"/>
      <c r="AD1" s="873"/>
      <c r="AE1" s="873"/>
      <c r="AF1" s="873"/>
      <c r="AG1" s="873"/>
      <c r="AH1" s="873"/>
      <c r="AI1" s="873"/>
      <c r="AJ1" s="873"/>
      <c r="AK1" s="873"/>
      <c r="AL1" s="873"/>
      <c r="AM1" s="163"/>
    </row>
    <row r="2" spans="1:74" s="165" customFormat="1" ht="12.75" x14ac:dyDescent="0.2">
      <c r="A2" s="795"/>
      <c r="B2" s="532" t="str">
        <f>"U.S. Energy Information Administration  |  Short-Term Energy Outlook  - "&amp;Dates!D1</f>
        <v>U.S. Energy Information Administration  |  Short-Term Energy Outlook  - May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47"/>
      <c r="B5" s="166" t="s">
        <v>1160</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703</v>
      </c>
      <c r="B6" s="209" t="s">
        <v>445</v>
      </c>
      <c r="C6" s="238">
        <v>936.14070690999995</v>
      </c>
      <c r="D6" s="238">
        <v>936.33015713999998</v>
      </c>
      <c r="E6" s="238">
        <v>937.55231245000004</v>
      </c>
      <c r="F6" s="238">
        <v>941.53179781999995</v>
      </c>
      <c r="G6" s="238">
        <v>943.52589456999999</v>
      </c>
      <c r="H6" s="238">
        <v>945.25922767999998</v>
      </c>
      <c r="I6" s="238">
        <v>947.17787172999999</v>
      </c>
      <c r="J6" s="238">
        <v>948.05512163000003</v>
      </c>
      <c r="K6" s="238">
        <v>948.33705195000005</v>
      </c>
      <c r="L6" s="238">
        <v>946.86193791999995</v>
      </c>
      <c r="M6" s="238">
        <v>946.82452266999996</v>
      </c>
      <c r="N6" s="238">
        <v>947.06308144000002</v>
      </c>
      <c r="O6" s="238">
        <v>947.02099480000004</v>
      </c>
      <c r="P6" s="238">
        <v>948.22896614000001</v>
      </c>
      <c r="Q6" s="238">
        <v>950.13037603999999</v>
      </c>
      <c r="R6" s="238">
        <v>953.66785215000004</v>
      </c>
      <c r="S6" s="238">
        <v>956.24916845999996</v>
      </c>
      <c r="T6" s="238">
        <v>958.81695261000004</v>
      </c>
      <c r="U6" s="238">
        <v>961.97185434999994</v>
      </c>
      <c r="V6" s="238">
        <v>964.06208686000002</v>
      </c>
      <c r="W6" s="238">
        <v>965.68829989999995</v>
      </c>
      <c r="X6" s="238">
        <v>965.90797239000005</v>
      </c>
      <c r="Y6" s="238">
        <v>967.31303725999999</v>
      </c>
      <c r="Z6" s="238">
        <v>968.96097344999998</v>
      </c>
      <c r="AA6" s="238">
        <v>971.24150593000002</v>
      </c>
      <c r="AB6" s="238">
        <v>973.08289103000004</v>
      </c>
      <c r="AC6" s="238">
        <v>974.87485372000003</v>
      </c>
      <c r="AD6" s="238">
        <v>976.45381447</v>
      </c>
      <c r="AE6" s="238">
        <v>978.26961697000002</v>
      </c>
      <c r="AF6" s="238">
        <v>980.15868169999999</v>
      </c>
      <c r="AG6" s="238">
        <v>983.07409559999996</v>
      </c>
      <c r="AH6" s="238">
        <v>984.39486957999998</v>
      </c>
      <c r="AI6" s="238">
        <v>985.07409058999997</v>
      </c>
      <c r="AJ6" s="238">
        <v>982.55379872000003</v>
      </c>
      <c r="AK6" s="238">
        <v>983.86838372</v>
      </c>
      <c r="AL6" s="238">
        <v>986.45988567999996</v>
      </c>
      <c r="AM6" s="238">
        <v>993.27628519999996</v>
      </c>
      <c r="AN6" s="238">
        <v>996.21063563999996</v>
      </c>
      <c r="AO6" s="238">
        <v>998.21091758</v>
      </c>
      <c r="AP6" s="238">
        <v>997.71938373</v>
      </c>
      <c r="AQ6" s="238">
        <v>999.01983917999996</v>
      </c>
      <c r="AR6" s="238">
        <v>1000.5545366</v>
      </c>
      <c r="AS6" s="238">
        <v>1002.7547766</v>
      </c>
      <c r="AT6" s="238">
        <v>1004.4344826</v>
      </c>
      <c r="AU6" s="238">
        <v>1006.0249553</v>
      </c>
      <c r="AV6" s="238">
        <v>1009.7846342</v>
      </c>
      <c r="AW6" s="238">
        <v>1009.5028103</v>
      </c>
      <c r="AX6" s="238">
        <v>1007.4379234</v>
      </c>
      <c r="AY6" s="238">
        <v>1011.1295479</v>
      </c>
      <c r="AZ6" s="238">
        <v>999.84385391000001</v>
      </c>
      <c r="BA6" s="238">
        <v>981.12041591000002</v>
      </c>
      <c r="BB6" s="238">
        <v>933.23704449000002</v>
      </c>
      <c r="BC6" s="329">
        <v>915.9298</v>
      </c>
      <c r="BD6" s="329">
        <v>907.47640000000001</v>
      </c>
      <c r="BE6" s="329">
        <v>917.66189999999995</v>
      </c>
      <c r="BF6" s="329">
        <v>919.57749999999999</v>
      </c>
      <c r="BG6" s="329">
        <v>923.00840000000005</v>
      </c>
      <c r="BH6" s="329">
        <v>927.14639999999997</v>
      </c>
      <c r="BI6" s="329">
        <v>934.21349999999995</v>
      </c>
      <c r="BJ6" s="329">
        <v>943.40179999999998</v>
      </c>
      <c r="BK6" s="329">
        <v>958.23069999999996</v>
      </c>
      <c r="BL6" s="329">
        <v>969.02160000000003</v>
      </c>
      <c r="BM6" s="329">
        <v>979.29420000000005</v>
      </c>
      <c r="BN6" s="329">
        <v>989.81370000000004</v>
      </c>
      <c r="BO6" s="329">
        <v>998.47519999999997</v>
      </c>
      <c r="BP6" s="329">
        <v>1006.044</v>
      </c>
      <c r="BQ6" s="329">
        <v>1012.018</v>
      </c>
      <c r="BR6" s="329">
        <v>1017.779</v>
      </c>
      <c r="BS6" s="329">
        <v>1022.825</v>
      </c>
      <c r="BT6" s="329">
        <v>1027.1559999999999</v>
      </c>
      <c r="BU6" s="329">
        <v>1030.771</v>
      </c>
      <c r="BV6" s="329">
        <v>1033.671</v>
      </c>
    </row>
    <row r="7" spans="1:74" ht="11.1" customHeight="1" x14ac:dyDescent="0.2">
      <c r="A7" s="148" t="s">
        <v>704</v>
      </c>
      <c r="B7" s="209" t="s">
        <v>478</v>
      </c>
      <c r="C7" s="238">
        <v>2639.8474336999998</v>
      </c>
      <c r="D7" s="238">
        <v>2649.5405114999999</v>
      </c>
      <c r="E7" s="238">
        <v>2655.3365853999999</v>
      </c>
      <c r="F7" s="238">
        <v>2653.4959577999998</v>
      </c>
      <c r="G7" s="238">
        <v>2654.3027968000001</v>
      </c>
      <c r="H7" s="238">
        <v>2654.0174049000002</v>
      </c>
      <c r="I7" s="238">
        <v>2650.1327280999999</v>
      </c>
      <c r="J7" s="238">
        <v>2649.5431649000002</v>
      </c>
      <c r="K7" s="238">
        <v>2649.7416613</v>
      </c>
      <c r="L7" s="238">
        <v>2648.8177823999999</v>
      </c>
      <c r="M7" s="238">
        <v>2652.0252242000001</v>
      </c>
      <c r="N7" s="238">
        <v>2657.4535517999998</v>
      </c>
      <c r="O7" s="238">
        <v>2671.7804523999998</v>
      </c>
      <c r="P7" s="238">
        <v>2676.6422859999998</v>
      </c>
      <c r="Q7" s="238">
        <v>2678.7167401000002</v>
      </c>
      <c r="R7" s="238">
        <v>2671.2017873999998</v>
      </c>
      <c r="S7" s="238">
        <v>2672.8030024</v>
      </c>
      <c r="T7" s="238">
        <v>2676.7183578999998</v>
      </c>
      <c r="U7" s="238">
        <v>2686.2140444000001</v>
      </c>
      <c r="V7" s="238">
        <v>2692.3080384</v>
      </c>
      <c r="W7" s="238">
        <v>2698.2665302</v>
      </c>
      <c r="X7" s="238">
        <v>2705.4565238999999</v>
      </c>
      <c r="Y7" s="238">
        <v>2710.1187583000001</v>
      </c>
      <c r="Z7" s="238">
        <v>2713.6202374</v>
      </c>
      <c r="AA7" s="238">
        <v>2712.7164763000001</v>
      </c>
      <c r="AB7" s="238">
        <v>2716.3298086</v>
      </c>
      <c r="AC7" s="238">
        <v>2721.2157493999998</v>
      </c>
      <c r="AD7" s="238">
        <v>2729.5924411000001</v>
      </c>
      <c r="AE7" s="238">
        <v>2735.3599918999998</v>
      </c>
      <c r="AF7" s="238">
        <v>2740.7365444000002</v>
      </c>
      <c r="AG7" s="238">
        <v>2748.6620508999999</v>
      </c>
      <c r="AH7" s="238">
        <v>2751.0516424000002</v>
      </c>
      <c r="AI7" s="238">
        <v>2750.8452713000001</v>
      </c>
      <c r="AJ7" s="238">
        <v>2738.8211194</v>
      </c>
      <c r="AK7" s="238">
        <v>2740.3391867</v>
      </c>
      <c r="AL7" s="238">
        <v>2746.1776549000001</v>
      </c>
      <c r="AM7" s="238">
        <v>2765.1267794999999</v>
      </c>
      <c r="AN7" s="238">
        <v>2773.0133583000002</v>
      </c>
      <c r="AO7" s="238">
        <v>2778.6276466999998</v>
      </c>
      <c r="AP7" s="238">
        <v>2779.0934256999999</v>
      </c>
      <c r="AQ7" s="238">
        <v>2782.3202974000001</v>
      </c>
      <c r="AR7" s="238">
        <v>2785.4320428000001</v>
      </c>
      <c r="AS7" s="238">
        <v>2788.0829795</v>
      </c>
      <c r="AT7" s="238">
        <v>2791.2237341999999</v>
      </c>
      <c r="AU7" s="238">
        <v>2794.5086246000001</v>
      </c>
      <c r="AV7" s="238">
        <v>2803.8150163</v>
      </c>
      <c r="AW7" s="238">
        <v>2802.9801536</v>
      </c>
      <c r="AX7" s="238">
        <v>2797.8814020999998</v>
      </c>
      <c r="AY7" s="238">
        <v>2812.0046889</v>
      </c>
      <c r="AZ7" s="238">
        <v>2780.7637147999999</v>
      </c>
      <c r="BA7" s="238">
        <v>2727.6444065999999</v>
      </c>
      <c r="BB7" s="238">
        <v>2589.7187583999998</v>
      </c>
      <c r="BC7" s="329">
        <v>2540.0390000000002</v>
      </c>
      <c r="BD7" s="329">
        <v>2515.6759999999999</v>
      </c>
      <c r="BE7" s="329">
        <v>2544.2020000000002</v>
      </c>
      <c r="BF7" s="329">
        <v>2549.797</v>
      </c>
      <c r="BG7" s="329">
        <v>2560.0329999999999</v>
      </c>
      <c r="BH7" s="329">
        <v>2572.2179999999998</v>
      </c>
      <c r="BI7" s="329">
        <v>2593.752</v>
      </c>
      <c r="BJ7" s="329">
        <v>2621.944</v>
      </c>
      <c r="BK7" s="329">
        <v>2667.864</v>
      </c>
      <c r="BL7" s="329">
        <v>2701.069</v>
      </c>
      <c r="BM7" s="329">
        <v>2732.6289999999999</v>
      </c>
      <c r="BN7" s="329">
        <v>2765.268</v>
      </c>
      <c r="BO7" s="329">
        <v>2791.4949999999999</v>
      </c>
      <c r="BP7" s="329">
        <v>2814.0340000000001</v>
      </c>
      <c r="BQ7" s="329">
        <v>2830.5230000000001</v>
      </c>
      <c r="BR7" s="329">
        <v>2847.4560000000001</v>
      </c>
      <c r="BS7" s="329">
        <v>2862.4720000000002</v>
      </c>
      <c r="BT7" s="329">
        <v>2875.57</v>
      </c>
      <c r="BU7" s="329">
        <v>2886.752</v>
      </c>
      <c r="BV7" s="329">
        <v>2896.0160000000001</v>
      </c>
    </row>
    <row r="8" spans="1:74" ht="11.1" customHeight="1" x14ac:dyDescent="0.2">
      <c r="A8" s="148" t="s">
        <v>705</v>
      </c>
      <c r="B8" s="209" t="s">
        <v>446</v>
      </c>
      <c r="C8" s="238">
        <v>2396.130971</v>
      </c>
      <c r="D8" s="238">
        <v>2397.6821697</v>
      </c>
      <c r="E8" s="238">
        <v>2402.0169845999999</v>
      </c>
      <c r="F8" s="238">
        <v>2414.9291775000002</v>
      </c>
      <c r="G8" s="238">
        <v>2420.4859035999998</v>
      </c>
      <c r="H8" s="238">
        <v>2424.4809246</v>
      </c>
      <c r="I8" s="238">
        <v>2423.7815805999999</v>
      </c>
      <c r="J8" s="238">
        <v>2427.0026864000001</v>
      </c>
      <c r="K8" s="238">
        <v>2431.0115820000001</v>
      </c>
      <c r="L8" s="238">
        <v>2439.4681621</v>
      </c>
      <c r="M8" s="238">
        <v>2442.3077162999998</v>
      </c>
      <c r="N8" s="238">
        <v>2443.1901392999998</v>
      </c>
      <c r="O8" s="238">
        <v>2437.9641800999998</v>
      </c>
      <c r="P8" s="238">
        <v>2438.0457787</v>
      </c>
      <c r="Q8" s="238">
        <v>2439.2836843</v>
      </c>
      <c r="R8" s="238">
        <v>2442.0385203000001</v>
      </c>
      <c r="S8" s="238">
        <v>2445.3185720000001</v>
      </c>
      <c r="T8" s="238">
        <v>2449.4844631000001</v>
      </c>
      <c r="U8" s="238">
        <v>2456.0808412000001</v>
      </c>
      <c r="V8" s="238">
        <v>2460.8599248999999</v>
      </c>
      <c r="W8" s="238">
        <v>2465.3663620000002</v>
      </c>
      <c r="X8" s="238">
        <v>2468.3721279000001</v>
      </c>
      <c r="Y8" s="238">
        <v>2473.2542902999999</v>
      </c>
      <c r="Z8" s="238">
        <v>2478.7848245999999</v>
      </c>
      <c r="AA8" s="238">
        <v>2487.2491565999999</v>
      </c>
      <c r="AB8" s="238">
        <v>2492.3623653999998</v>
      </c>
      <c r="AC8" s="238">
        <v>2496.4098767</v>
      </c>
      <c r="AD8" s="238">
        <v>2496.4230378000002</v>
      </c>
      <c r="AE8" s="238">
        <v>2500.5656438000001</v>
      </c>
      <c r="AF8" s="238">
        <v>2505.8690421000001</v>
      </c>
      <c r="AG8" s="238">
        <v>2516.9232198999998</v>
      </c>
      <c r="AH8" s="238">
        <v>2521.105712</v>
      </c>
      <c r="AI8" s="238">
        <v>2523.0065055999999</v>
      </c>
      <c r="AJ8" s="238">
        <v>2518.1179336999999</v>
      </c>
      <c r="AK8" s="238">
        <v>2518.8360809999999</v>
      </c>
      <c r="AL8" s="238">
        <v>2520.6532802000002</v>
      </c>
      <c r="AM8" s="238">
        <v>2525.2714676999999</v>
      </c>
      <c r="AN8" s="238">
        <v>2528.0103187999998</v>
      </c>
      <c r="AO8" s="238">
        <v>2530.5717697999999</v>
      </c>
      <c r="AP8" s="238">
        <v>2532.2600563000001</v>
      </c>
      <c r="AQ8" s="238">
        <v>2534.9885301999998</v>
      </c>
      <c r="AR8" s="238">
        <v>2538.0614270000001</v>
      </c>
      <c r="AS8" s="238">
        <v>2541.7424249999999</v>
      </c>
      <c r="AT8" s="238">
        <v>2545.3064092999998</v>
      </c>
      <c r="AU8" s="238">
        <v>2549.0170581000002</v>
      </c>
      <c r="AV8" s="238">
        <v>2558.7839460999999</v>
      </c>
      <c r="AW8" s="238">
        <v>2558.3557424999999</v>
      </c>
      <c r="AX8" s="238">
        <v>2553.6420220999998</v>
      </c>
      <c r="AY8" s="238">
        <v>2563.5556207999998</v>
      </c>
      <c r="AZ8" s="238">
        <v>2536.0862400000001</v>
      </c>
      <c r="BA8" s="238">
        <v>2490.1467155999999</v>
      </c>
      <c r="BB8" s="238">
        <v>2372.2603398000001</v>
      </c>
      <c r="BC8" s="329">
        <v>2329.4879999999998</v>
      </c>
      <c r="BD8" s="329">
        <v>2308.3530000000001</v>
      </c>
      <c r="BE8" s="329">
        <v>2332.2179999999998</v>
      </c>
      <c r="BF8" s="329">
        <v>2336.8359999999998</v>
      </c>
      <c r="BG8" s="329">
        <v>2345.5700000000002</v>
      </c>
      <c r="BH8" s="329">
        <v>2358.4720000000002</v>
      </c>
      <c r="BI8" s="329">
        <v>2375.3980000000001</v>
      </c>
      <c r="BJ8" s="329">
        <v>2396.4009999999998</v>
      </c>
      <c r="BK8" s="329">
        <v>2427.1729999999998</v>
      </c>
      <c r="BL8" s="329">
        <v>2452.06</v>
      </c>
      <c r="BM8" s="329">
        <v>2476.7539999999999</v>
      </c>
      <c r="BN8" s="329">
        <v>2505.5320000000002</v>
      </c>
      <c r="BO8" s="329">
        <v>2526.634</v>
      </c>
      <c r="BP8" s="329">
        <v>2544.3380000000002</v>
      </c>
      <c r="BQ8" s="329">
        <v>2556.9490000000001</v>
      </c>
      <c r="BR8" s="329">
        <v>2569.123</v>
      </c>
      <c r="BS8" s="329">
        <v>2579.1669999999999</v>
      </c>
      <c r="BT8" s="329">
        <v>2587.08</v>
      </c>
      <c r="BU8" s="329">
        <v>2592.8629999999998</v>
      </c>
      <c r="BV8" s="329">
        <v>2596.5149999999999</v>
      </c>
    </row>
    <row r="9" spans="1:74" ht="11.1" customHeight="1" x14ac:dyDescent="0.2">
      <c r="A9" s="148" t="s">
        <v>706</v>
      </c>
      <c r="B9" s="209" t="s">
        <v>447</v>
      </c>
      <c r="C9" s="238">
        <v>1125.9147183</v>
      </c>
      <c r="D9" s="238">
        <v>1125.0285809</v>
      </c>
      <c r="E9" s="238">
        <v>1125.2800181</v>
      </c>
      <c r="F9" s="238">
        <v>1127.2453485999999</v>
      </c>
      <c r="G9" s="238">
        <v>1129.339696</v>
      </c>
      <c r="H9" s="238">
        <v>1132.1393789000001</v>
      </c>
      <c r="I9" s="238">
        <v>1137.5778316999999</v>
      </c>
      <c r="J9" s="238">
        <v>1140.3381102000001</v>
      </c>
      <c r="K9" s="238">
        <v>1142.3536485</v>
      </c>
      <c r="L9" s="238">
        <v>1143.2310772000001</v>
      </c>
      <c r="M9" s="238">
        <v>1144.0521624999999</v>
      </c>
      <c r="N9" s="238">
        <v>1144.4235349999999</v>
      </c>
      <c r="O9" s="238">
        <v>1143.2801672000001</v>
      </c>
      <c r="P9" s="238">
        <v>1143.5508844999999</v>
      </c>
      <c r="Q9" s="238">
        <v>1144.1706594</v>
      </c>
      <c r="R9" s="238">
        <v>1146.1792029999999</v>
      </c>
      <c r="S9" s="238">
        <v>1146.7173098999999</v>
      </c>
      <c r="T9" s="238">
        <v>1146.8246912</v>
      </c>
      <c r="U9" s="238">
        <v>1144.8019879999999</v>
      </c>
      <c r="V9" s="238">
        <v>1145.3224372</v>
      </c>
      <c r="W9" s="238">
        <v>1146.6866798999999</v>
      </c>
      <c r="X9" s="238">
        <v>1149.4743407999999</v>
      </c>
      <c r="Y9" s="238">
        <v>1152.0914521</v>
      </c>
      <c r="Z9" s="238">
        <v>1155.1176386</v>
      </c>
      <c r="AA9" s="238">
        <v>1159.0011761000001</v>
      </c>
      <c r="AB9" s="238">
        <v>1162.5093056000001</v>
      </c>
      <c r="AC9" s="238">
        <v>1166.0903032000001</v>
      </c>
      <c r="AD9" s="238">
        <v>1170.6059852000001</v>
      </c>
      <c r="AE9" s="238">
        <v>1173.6863564</v>
      </c>
      <c r="AF9" s="238">
        <v>1176.1932331999999</v>
      </c>
      <c r="AG9" s="238">
        <v>1178.2698538</v>
      </c>
      <c r="AH9" s="238">
        <v>1179.5223134</v>
      </c>
      <c r="AI9" s="238">
        <v>1180.0938501000001</v>
      </c>
      <c r="AJ9" s="238">
        <v>1178.665553</v>
      </c>
      <c r="AK9" s="238">
        <v>1178.8644271000001</v>
      </c>
      <c r="AL9" s="238">
        <v>1179.3715614</v>
      </c>
      <c r="AM9" s="238">
        <v>1180.1430017</v>
      </c>
      <c r="AN9" s="238">
        <v>1181.2996224999999</v>
      </c>
      <c r="AO9" s="238">
        <v>1182.7974693000001</v>
      </c>
      <c r="AP9" s="238">
        <v>1185.0358719999999</v>
      </c>
      <c r="AQ9" s="238">
        <v>1186.9166736</v>
      </c>
      <c r="AR9" s="238">
        <v>1188.8392040000001</v>
      </c>
      <c r="AS9" s="238">
        <v>1190.9771281000001</v>
      </c>
      <c r="AT9" s="238">
        <v>1192.8528670999999</v>
      </c>
      <c r="AU9" s="238">
        <v>1194.6400859</v>
      </c>
      <c r="AV9" s="238">
        <v>1198.6665249</v>
      </c>
      <c r="AW9" s="238">
        <v>1198.5308983</v>
      </c>
      <c r="AX9" s="238">
        <v>1196.5609463000001</v>
      </c>
      <c r="AY9" s="238">
        <v>1200.2165574000001</v>
      </c>
      <c r="AZ9" s="238">
        <v>1188.9830385</v>
      </c>
      <c r="BA9" s="238">
        <v>1170.3202779000001</v>
      </c>
      <c r="BB9" s="238">
        <v>1122.5876985</v>
      </c>
      <c r="BC9" s="329">
        <v>1105.297</v>
      </c>
      <c r="BD9" s="329">
        <v>1096.807</v>
      </c>
      <c r="BE9" s="329">
        <v>1106.723</v>
      </c>
      <c r="BF9" s="329">
        <v>1108.633</v>
      </c>
      <c r="BG9" s="329">
        <v>1112.1400000000001</v>
      </c>
      <c r="BH9" s="329">
        <v>1116.1669999999999</v>
      </c>
      <c r="BI9" s="329">
        <v>1123.68</v>
      </c>
      <c r="BJ9" s="329">
        <v>1133.5999999999999</v>
      </c>
      <c r="BK9" s="329">
        <v>1149.7470000000001</v>
      </c>
      <c r="BL9" s="329">
        <v>1161.617</v>
      </c>
      <c r="BM9" s="329">
        <v>1173.03</v>
      </c>
      <c r="BN9" s="329">
        <v>1185.317</v>
      </c>
      <c r="BO9" s="329">
        <v>1194.816</v>
      </c>
      <c r="BP9" s="329">
        <v>1202.8599999999999</v>
      </c>
      <c r="BQ9" s="329">
        <v>1208.662</v>
      </c>
      <c r="BR9" s="329">
        <v>1214.384</v>
      </c>
      <c r="BS9" s="329">
        <v>1219.239</v>
      </c>
      <c r="BT9" s="329">
        <v>1223.229</v>
      </c>
      <c r="BU9" s="329">
        <v>1226.3530000000001</v>
      </c>
      <c r="BV9" s="329">
        <v>1228.6099999999999</v>
      </c>
    </row>
    <row r="10" spans="1:74" ht="11.1" customHeight="1" x14ac:dyDescent="0.2">
      <c r="A10" s="148" t="s">
        <v>707</v>
      </c>
      <c r="B10" s="209" t="s">
        <v>448</v>
      </c>
      <c r="C10" s="238">
        <v>3097.9796661999999</v>
      </c>
      <c r="D10" s="238">
        <v>3103.6127710000001</v>
      </c>
      <c r="E10" s="238">
        <v>3110.4044368</v>
      </c>
      <c r="F10" s="238">
        <v>3119.9979312999999</v>
      </c>
      <c r="G10" s="238">
        <v>3127.8742683</v>
      </c>
      <c r="H10" s="238">
        <v>3135.6767156999999</v>
      </c>
      <c r="I10" s="238">
        <v>3143.1605967</v>
      </c>
      <c r="J10" s="238">
        <v>3150.9987719999999</v>
      </c>
      <c r="K10" s="238">
        <v>3158.9465651</v>
      </c>
      <c r="L10" s="238">
        <v>3168.0118514999999</v>
      </c>
      <c r="M10" s="238">
        <v>3175.4229734999999</v>
      </c>
      <c r="N10" s="238">
        <v>3182.1878065999999</v>
      </c>
      <c r="O10" s="238">
        <v>3189.0082708999998</v>
      </c>
      <c r="P10" s="238">
        <v>3193.9540864000001</v>
      </c>
      <c r="Q10" s="238">
        <v>3197.7271730000002</v>
      </c>
      <c r="R10" s="238">
        <v>3196.6407328999999</v>
      </c>
      <c r="S10" s="238">
        <v>3200.8334602999998</v>
      </c>
      <c r="T10" s="238">
        <v>3206.6185572999998</v>
      </c>
      <c r="U10" s="238">
        <v>3215.0447500999999</v>
      </c>
      <c r="V10" s="238">
        <v>3223.2280415999999</v>
      </c>
      <c r="W10" s="238">
        <v>3232.2171580999998</v>
      </c>
      <c r="X10" s="238">
        <v>3244.8498676999998</v>
      </c>
      <c r="Y10" s="238">
        <v>3253.3223078000001</v>
      </c>
      <c r="Z10" s="238">
        <v>3260.4722465999998</v>
      </c>
      <c r="AA10" s="238">
        <v>3263.7989619</v>
      </c>
      <c r="AB10" s="238">
        <v>3270.1794396999999</v>
      </c>
      <c r="AC10" s="238">
        <v>3277.1129578</v>
      </c>
      <c r="AD10" s="238">
        <v>3284.3487325000001</v>
      </c>
      <c r="AE10" s="238">
        <v>3292.5764192000001</v>
      </c>
      <c r="AF10" s="238">
        <v>3301.5452341999999</v>
      </c>
      <c r="AG10" s="238">
        <v>3315.4057880999999</v>
      </c>
      <c r="AH10" s="238">
        <v>3322.7439015999998</v>
      </c>
      <c r="AI10" s="238">
        <v>3327.7101852999999</v>
      </c>
      <c r="AJ10" s="238">
        <v>3324.8802265999998</v>
      </c>
      <c r="AK10" s="238">
        <v>3329.1711602999999</v>
      </c>
      <c r="AL10" s="238">
        <v>3335.1585737</v>
      </c>
      <c r="AM10" s="238">
        <v>3346.4330924999999</v>
      </c>
      <c r="AN10" s="238">
        <v>3353.1204960999999</v>
      </c>
      <c r="AO10" s="238">
        <v>3358.8114102</v>
      </c>
      <c r="AP10" s="238">
        <v>3361.9071740999998</v>
      </c>
      <c r="AQ10" s="238">
        <v>3366.8041047000002</v>
      </c>
      <c r="AR10" s="238">
        <v>3371.9035413000001</v>
      </c>
      <c r="AS10" s="238">
        <v>3376.9079953</v>
      </c>
      <c r="AT10" s="238">
        <v>3382.6355606000002</v>
      </c>
      <c r="AU10" s="238">
        <v>3388.7887483999998</v>
      </c>
      <c r="AV10" s="238">
        <v>3402.7382455000002</v>
      </c>
      <c r="AW10" s="238">
        <v>3404.2146633000002</v>
      </c>
      <c r="AX10" s="238">
        <v>3400.5886885</v>
      </c>
      <c r="AY10" s="238">
        <v>3417.6017264000002</v>
      </c>
      <c r="AZ10" s="238">
        <v>3384.4649125000001</v>
      </c>
      <c r="BA10" s="238">
        <v>3326.919652</v>
      </c>
      <c r="BB10" s="238">
        <v>3176.3448881999998</v>
      </c>
      <c r="BC10" s="329">
        <v>3121.4490000000001</v>
      </c>
      <c r="BD10" s="329">
        <v>3093.61</v>
      </c>
      <c r="BE10" s="329">
        <v>3121.183</v>
      </c>
      <c r="BF10" s="329">
        <v>3126.192</v>
      </c>
      <c r="BG10" s="329">
        <v>3136.9929999999999</v>
      </c>
      <c r="BH10" s="329">
        <v>3150.5940000000001</v>
      </c>
      <c r="BI10" s="329">
        <v>3175.221</v>
      </c>
      <c r="BJ10" s="329">
        <v>3207.8829999999998</v>
      </c>
      <c r="BK10" s="329">
        <v>3261.636</v>
      </c>
      <c r="BL10" s="329">
        <v>3300.576</v>
      </c>
      <c r="BM10" s="329">
        <v>3337.7579999999998</v>
      </c>
      <c r="BN10" s="329">
        <v>3376.8090000000002</v>
      </c>
      <c r="BO10" s="329">
        <v>3407.7579999999998</v>
      </c>
      <c r="BP10" s="329">
        <v>3434.23</v>
      </c>
      <c r="BQ10" s="329">
        <v>3453.6790000000001</v>
      </c>
      <c r="BR10" s="329">
        <v>3473.11</v>
      </c>
      <c r="BS10" s="329">
        <v>3489.9760000000001</v>
      </c>
      <c r="BT10" s="329">
        <v>3504.277</v>
      </c>
      <c r="BU10" s="329">
        <v>3516.0129999999999</v>
      </c>
      <c r="BV10" s="329">
        <v>3525.183</v>
      </c>
    </row>
    <row r="11" spans="1:74" ht="11.1" customHeight="1" x14ac:dyDescent="0.2">
      <c r="A11" s="148" t="s">
        <v>708</v>
      </c>
      <c r="B11" s="209" t="s">
        <v>449</v>
      </c>
      <c r="C11" s="238">
        <v>784.71485622</v>
      </c>
      <c r="D11" s="238">
        <v>785.51393493</v>
      </c>
      <c r="E11" s="238">
        <v>786.69133672999999</v>
      </c>
      <c r="F11" s="238">
        <v>788.92939123999997</v>
      </c>
      <c r="G11" s="238">
        <v>790.35169199999996</v>
      </c>
      <c r="H11" s="238">
        <v>791.64056863999997</v>
      </c>
      <c r="I11" s="238">
        <v>792.58911063999994</v>
      </c>
      <c r="J11" s="238">
        <v>793.76632190999999</v>
      </c>
      <c r="K11" s="238">
        <v>794.96529194000004</v>
      </c>
      <c r="L11" s="238">
        <v>796.57384682999998</v>
      </c>
      <c r="M11" s="238">
        <v>797.52546480000001</v>
      </c>
      <c r="N11" s="238">
        <v>798.20797195</v>
      </c>
      <c r="O11" s="238">
        <v>798.4914374</v>
      </c>
      <c r="P11" s="238">
        <v>798.73317106000002</v>
      </c>
      <c r="Q11" s="238">
        <v>798.80324203999999</v>
      </c>
      <c r="R11" s="238">
        <v>797.82190318000005</v>
      </c>
      <c r="S11" s="238">
        <v>798.20845921</v>
      </c>
      <c r="T11" s="238">
        <v>799.08316295999998</v>
      </c>
      <c r="U11" s="238">
        <v>800.36586303000001</v>
      </c>
      <c r="V11" s="238">
        <v>802.27697575000002</v>
      </c>
      <c r="W11" s="238">
        <v>804.73634975000004</v>
      </c>
      <c r="X11" s="238">
        <v>809.54804434000005</v>
      </c>
      <c r="Y11" s="238">
        <v>811.75089635999996</v>
      </c>
      <c r="Z11" s="238">
        <v>813.14896512999997</v>
      </c>
      <c r="AA11" s="238">
        <v>811.77233779000005</v>
      </c>
      <c r="AB11" s="238">
        <v>813.03827474000002</v>
      </c>
      <c r="AC11" s="238">
        <v>814.97686309999995</v>
      </c>
      <c r="AD11" s="238">
        <v>818.73126991000004</v>
      </c>
      <c r="AE11" s="238">
        <v>821.15778583999997</v>
      </c>
      <c r="AF11" s="238">
        <v>823.39957792999996</v>
      </c>
      <c r="AG11" s="238">
        <v>825.97308811000005</v>
      </c>
      <c r="AH11" s="238">
        <v>827.45810103999997</v>
      </c>
      <c r="AI11" s="238">
        <v>828.37105866000002</v>
      </c>
      <c r="AJ11" s="238">
        <v>827.49512428000003</v>
      </c>
      <c r="AK11" s="238">
        <v>828.17659879999997</v>
      </c>
      <c r="AL11" s="238">
        <v>829.19864552000001</v>
      </c>
      <c r="AM11" s="238">
        <v>831.17269123000005</v>
      </c>
      <c r="AN11" s="238">
        <v>832.41731228000003</v>
      </c>
      <c r="AO11" s="238">
        <v>833.54393544000004</v>
      </c>
      <c r="AP11" s="238">
        <v>834.23447399999998</v>
      </c>
      <c r="AQ11" s="238">
        <v>835.36366642999997</v>
      </c>
      <c r="AR11" s="238">
        <v>836.61342602000002</v>
      </c>
      <c r="AS11" s="238">
        <v>838.07943608000005</v>
      </c>
      <c r="AT11" s="238">
        <v>839.49856748000002</v>
      </c>
      <c r="AU11" s="238">
        <v>840.96650353999996</v>
      </c>
      <c r="AV11" s="238">
        <v>844.36442431</v>
      </c>
      <c r="AW11" s="238">
        <v>844.51908464999997</v>
      </c>
      <c r="AX11" s="238">
        <v>843.31166460999998</v>
      </c>
      <c r="AY11" s="238">
        <v>846.62678943000003</v>
      </c>
      <c r="AZ11" s="238">
        <v>838.28173971000001</v>
      </c>
      <c r="BA11" s="238">
        <v>824.16114068000002</v>
      </c>
      <c r="BB11" s="238">
        <v>787.45016889999999</v>
      </c>
      <c r="BC11" s="329">
        <v>774.38959999999997</v>
      </c>
      <c r="BD11" s="329">
        <v>768.16459999999995</v>
      </c>
      <c r="BE11" s="329">
        <v>776.42</v>
      </c>
      <c r="BF11" s="329">
        <v>778.13250000000005</v>
      </c>
      <c r="BG11" s="329">
        <v>780.94690000000003</v>
      </c>
      <c r="BH11" s="329">
        <v>784.01350000000002</v>
      </c>
      <c r="BI11" s="329">
        <v>789.66930000000002</v>
      </c>
      <c r="BJ11" s="329">
        <v>797.0643</v>
      </c>
      <c r="BK11" s="329">
        <v>808.80650000000003</v>
      </c>
      <c r="BL11" s="329">
        <v>817.72439999999995</v>
      </c>
      <c r="BM11" s="329">
        <v>826.42589999999996</v>
      </c>
      <c r="BN11" s="329">
        <v>836.28499999999997</v>
      </c>
      <c r="BO11" s="329">
        <v>843.52290000000005</v>
      </c>
      <c r="BP11" s="329">
        <v>849.51369999999997</v>
      </c>
      <c r="BQ11" s="329">
        <v>853.49390000000005</v>
      </c>
      <c r="BR11" s="329">
        <v>857.56320000000005</v>
      </c>
      <c r="BS11" s="329">
        <v>860.9579</v>
      </c>
      <c r="BT11" s="329">
        <v>863.67819999999995</v>
      </c>
      <c r="BU11" s="329">
        <v>865.72410000000002</v>
      </c>
      <c r="BV11" s="329">
        <v>867.09550000000002</v>
      </c>
    </row>
    <row r="12" spans="1:74" ht="11.1" customHeight="1" x14ac:dyDescent="0.2">
      <c r="A12" s="148" t="s">
        <v>709</v>
      </c>
      <c r="B12" s="209" t="s">
        <v>450</v>
      </c>
      <c r="C12" s="238">
        <v>2158.0083039000001</v>
      </c>
      <c r="D12" s="238">
        <v>2155.4687011000001</v>
      </c>
      <c r="E12" s="238">
        <v>2154.1235806</v>
      </c>
      <c r="F12" s="238">
        <v>2154.7932829000001</v>
      </c>
      <c r="G12" s="238">
        <v>2155.2218720000001</v>
      </c>
      <c r="H12" s="238">
        <v>2156.2296884000002</v>
      </c>
      <c r="I12" s="238">
        <v>2158.6311391999998</v>
      </c>
      <c r="J12" s="238">
        <v>2160.1866046999999</v>
      </c>
      <c r="K12" s="238">
        <v>2161.7104921</v>
      </c>
      <c r="L12" s="238">
        <v>2161.0748445999998</v>
      </c>
      <c r="M12" s="238">
        <v>2164.1315433</v>
      </c>
      <c r="N12" s="238">
        <v>2168.7526315</v>
      </c>
      <c r="O12" s="238">
        <v>2176.8292585999998</v>
      </c>
      <c r="P12" s="238">
        <v>2183.1607635</v>
      </c>
      <c r="Q12" s="238">
        <v>2189.6382956000002</v>
      </c>
      <c r="R12" s="238">
        <v>2196.780276</v>
      </c>
      <c r="S12" s="238">
        <v>2203.1610470999999</v>
      </c>
      <c r="T12" s="238">
        <v>2209.2990295999998</v>
      </c>
      <c r="U12" s="238">
        <v>2215.0521917999999</v>
      </c>
      <c r="V12" s="238">
        <v>2220.8111214999999</v>
      </c>
      <c r="W12" s="238">
        <v>2226.4337867999998</v>
      </c>
      <c r="X12" s="238">
        <v>2230.8987705</v>
      </c>
      <c r="Y12" s="238">
        <v>2237.0149695999999</v>
      </c>
      <c r="Z12" s="238">
        <v>2243.7609668999999</v>
      </c>
      <c r="AA12" s="238">
        <v>2251.5804905999998</v>
      </c>
      <c r="AB12" s="238">
        <v>2259.2532884000002</v>
      </c>
      <c r="AC12" s="238">
        <v>2267.2230884999999</v>
      </c>
      <c r="AD12" s="238">
        <v>2276.7524047000002</v>
      </c>
      <c r="AE12" s="238">
        <v>2284.3693239999998</v>
      </c>
      <c r="AF12" s="238">
        <v>2291.3363599999998</v>
      </c>
      <c r="AG12" s="238">
        <v>2296.7108348000002</v>
      </c>
      <c r="AH12" s="238">
        <v>2303.0851133000001</v>
      </c>
      <c r="AI12" s="238">
        <v>2309.5165173</v>
      </c>
      <c r="AJ12" s="238">
        <v>2315.3598581000001</v>
      </c>
      <c r="AK12" s="238">
        <v>2322.3894046</v>
      </c>
      <c r="AL12" s="238">
        <v>2329.9599680000001</v>
      </c>
      <c r="AM12" s="238">
        <v>2338.9235913000002</v>
      </c>
      <c r="AN12" s="238">
        <v>2346.9371565000001</v>
      </c>
      <c r="AO12" s="238">
        <v>2354.8527066000001</v>
      </c>
      <c r="AP12" s="238">
        <v>2362.8764301000001</v>
      </c>
      <c r="AQ12" s="238">
        <v>2370.4413082999999</v>
      </c>
      <c r="AR12" s="238">
        <v>2377.7535299000001</v>
      </c>
      <c r="AS12" s="238">
        <v>2385.4032198</v>
      </c>
      <c r="AT12" s="238">
        <v>2391.7675343999999</v>
      </c>
      <c r="AU12" s="238">
        <v>2397.4365985999998</v>
      </c>
      <c r="AV12" s="238">
        <v>2407.0387194999998</v>
      </c>
      <c r="AW12" s="238">
        <v>2407.8460527000002</v>
      </c>
      <c r="AX12" s="238">
        <v>2404.4869053000002</v>
      </c>
      <c r="AY12" s="238">
        <v>2414.5670620999999</v>
      </c>
      <c r="AZ12" s="238">
        <v>2389.6706147999998</v>
      </c>
      <c r="BA12" s="238">
        <v>2347.4033482999998</v>
      </c>
      <c r="BB12" s="238">
        <v>2242.1868840000002</v>
      </c>
      <c r="BC12" s="329">
        <v>2199.3620000000001</v>
      </c>
      <c r="BD12" s="329">
        <v>2173.35</v>
      </c>
      <c r="BE12" s="329">
        <v>2179.0500000000002</v>
      </c>
      <c r="BF12" s="329">
        <v>2175.489</v>
      </c>
      <c r="BG12" s="329">
        <v>2177.567</v>
      </c>
      <c r="BH12" s="329">
        <v>2185.567</v>
      </c>
      <c r="BI12" s="329">
        <v>2198.7089999999998</v>
      </c>
      <c r="BJ12" s="329">
        <v>2217.277</v>
      </c>
      <c r="BK12" s="329">
        <v>2249.4090000000001</v>
      </c>
      <c r="BL12" s="329">
        <v>2272.7249999999999</v>
      </c>
      <c r="BM12" s="329">
        <v>2295.3649999999998</v>
      </c>
      <c r="BN12" s="329">
        <v>2320.9250000000002</v>
      </c>
      <c r="BO12" s="329">
        <v>2339.5100000000002</v>
      </c>
      <c r="BP12" s="329">
        <v>2354.7179999999998</v>
      </c>
      <c r="BQ12" s="329">
        <v>2363.5630000000001</v>
      </c>
      <c r="BR12" s="329">
        <v>2374.2579999999998</v>
      </c>
      <c r="BS12" s="329">
        <v>2383.8150000000001</v>
      </c>
      <c r="BT12" s="329">
        <v>2392.2359999999999</v>
      </c>
      <c r="BU12" s="329">
        <v>2399.52</v>
      </c>
      <c r="BV12" s="329">
        <v>2405.6660000000002</v>
      </c>
    </row>
    <row r="13" spans="1:74" ht="11.1" customHeight="1" x14ac:dyDescent="0.2">
      <c r="A13" s="148" t="s">
        <v>710</v>
      </c>
      <c r="B13" s="209" t="s">
        <v>451</v>
      </c>
      <c r="C13" s="238">
        <v>1128.4688163999999</v>
      </c>
      <c r="D13" s="238">
        <v>1130.1875227999999</v>
      </c>
      <c r="E13" s="238">
        <v>1132.347575</v>
      </c>
      <c r="F13" s="238">
        <v>1134.4601895000001</v>
      </c>
      <c r="G13" s="238">
        <v>1137.8695210000001</v>
      </c>
      <c r="H13" s="238">
        <v>1142.0867859</v>
      </c>
      <c r="I13" s="238">
        <v>1149.6957674</v>
      </c>
      <c r="J13" s="238">
        <v>1153.5910619000001</v>
      </c>
      <c r="K13" s="238">
        <v>1156.3564524999999</v>
      </c>
      <c r="L13" s="238">
        <v>1156.1535670000001</v>
      </c>
      <c r="M13" s="238">
        <v>1158.0379290000001</v>
      </c>
      <c r="N13" s="238">
        <v>1160.1711663999999</v>
      </c>
      <c r="O13" s="238">
        <v>1162.6764727</v>
      </c>
      <c r="P13" s="238">
        <v>1165.2150655</v>
      </c>
      <c r="Q13" s="238">
        <v>1167.9101384000001</v>
      </c>
      <c r="R13" s="238">
        <v>1169.7741368</v>
      </c>
      <c r="S13" s="238">
        <v>1173.5228357999999</v>
      </c>
      <c r="T13" s="238">
        <v>1178.1686809</v>
      </c>
      <c r="U13" s="238">
        <v>1186.2836987000001</v>
      </c>
      <c r="V13" s="238">
        <v>1190.7948157999999</v>
      </c>
      <c r="W13" s="238">
        <v>1194.2740590000001</v>
      </c>
      <c r="X13" s="238">
        <v>1194.8726147</v>
      </c>
      <c r="Y13" s="238">
        <v>1197.6747201000001</v>
      </c>
      <c r="Z13" s="238">
        <v>1200.8315617999999</v>
      </c>
      <c r="AA13" s="238">
        <v>1204.6991324000001</v>
      </c>
      <c r="AB13" s="238">
        <v>1208.2984518000001</v>
      </c>
      <c r="AC13" s="238">
        <v>1211.9855127999999</v>
      </c>
      <c r="AD13" s="238">
        <v>1215.8938837000001</v>
      </c>
      <c r="AE13" s="238">
        <v>1219.6562517</v>
      </c>
      <c r="AF13" s="238">
        <v>1223.4061850999999</v>
      </c>
      <c r="AG13" s="238">
        <v>1227.495664</v>
      </c>
      <c r="AH13" s="238">
        <v>1230.956743</v>
      </c>
      <c r="AI13" s="238">
        <v>1234.1414024000001</v>
      </c>
      <c r="AJ13" s="238">
        <v>1236.1946602999999</v>
      </c>
      <c r="AK13" s="238">
        <v>1239.4677165999999</v>
      </c>
      <c r="AL13" s="238">
        <v>1243.1055894000001</v>
      </c>
      <c r="AM13" s="238">
        <v>1248.0199222000001</v>
      </c>
      <c r="AN13" s="238">
        <v>1251.7036957</v>
      </c>
      <c r="AO13" s="238">
        <v>1255.0685532</v>
      </c>
      <c r="AP13" s="238">
        <v>1257.8827206000001</v>
      </c>
      <c r="AQ13" s="238">
        <v>1260.7835769999999</v>
      </c>
      <c r="AR13" s="238">
        <v>1263.5393481999999</v>
      </c>
      <c r="AS13" s="238">
        <v>1265.8469709999999</v>
      </c>
      <c r="AT13" s="238">
        <v>1268.5398692000001</v>
      </c>
      <c r="AU13" s="238">
        <v>1271.3149794999999</v>
      </c>
      <c r="AV13" s="238">
        <v>1277.2970766000001</v>
      </c>
      <c r="AW13" s="238">
        <v>1277.8930304</v>
      </c>
      <c r="AX13" s="238">
        <v>1276.2276156</v>
      </c>
      <c r="AY13" s="238">
        <v>1281.9875489000001</v>
      </c>
      <c r="AZ13" s="238">
        <v>1268.534359</v>
      </c>
      <c r="BA13" s="238">
        <v>1245.5547629</v>
      </c>
      <c r="BB13" s="238">
        <v>1185.8991765000001</v>
      </c>
      <c r="BC13" s="329">
        <v>1164.229</v>
      </c>
      <c r="BD13" s="329">
        <v>1153.395</v>
      </c>
      <c r="BE13" s="329">
        <v>1165.673</v>
      </c>
      <c r="BF13" s="329">
        <v>1167.3019999999999</v>
      </c>
      <c r="BG13" s="329">
        <v>1170.56</v>
      </c>
      <c r="BH13" s="329">
        <v>1173.2639999999999</v>
      </c>
      <c r="BI13" s="329">
        <v>1181.413</v>
      </c>
      <c r="BJ13" s="329">
        <v>1192.827</v>
      </c>
      <c r="BK13" s="329">
        <v>1212.5</v>
      </c>
      <c r="BL13" s="329">
        <v>1226.6959999999999</v>
      </c>
      <c r="BM13" s="329">
        <v>1240.4110000000001</v>
      </c>
      <c r="BN13" s="329">
        <v>1254.826</v>
      </c>
      <c r="BO13" s="329">
        <v>1266.692</v>
      </c>
      <c r="BP13" s="329">
        <v>1277.1890000000001</v>
      </c>
      <c r="BQ13" s="329">
        <v>1285.829</v>
      </c>
      <c r="BR13" s="329">
        <v>1293.9580000000001</v>
      </c>
      <c r="BS13" s="329">
        <v>1301.086</v>
      </c>
      <c r="BT13" s="329">
        <v>1307.2139999999999</v>
      </c>
      <c r="BU13" s="329">
        <v>1312.3409999999999</v>
      </c>
      <c r="BV13" s="329">
        <v>1316.4680000000001</v>
      </c>
    </row>
    <row r="14" spans="1:74" ht="11.1" customHeight="1" x14ac:dyDescent="0.2">
      <c r="A14" s="148" t="s">
        <v>711</v>
      </c>
      <c r="B14" s="209" t="s">
        <v>452</v>
      </c>
      <c r="C14" s="238">
        <v>3292.6434143000001</v>
      </c>
      <c r="D14" s="238">
        <v>3305.25308</v>
      </c>
      <c r="E14" s="238">
        <v>3313.0366259000002</v>
      </c>
      <c r="F14" s="238">
        <v>3306.2454214999998</v>
      </c>
      <c r="G14" s="238">
        <v>3311.6882010999998</v>
      </c>
      <c r="H14" s="238">
        <v>3319.6163341000001</v>
      </c>
      <c r="I14" s="238">
        <v>3333.2492323000001</v>
      </c>
      <c r="J14" s="238">
        <v>3343.7335131</v>
      </c>
      <c r="K14" s="238">
        <v>3354.2885882999999</v>
      </c>
      <c r="L14" s="238">
        <v>3364.5646400999999</v>
      </c>
      <c r="M14" s="238">
        <v>3375.5236676</v>
      </c>
      <c r="N14" s="238">
        <v>3386.8158529000002</v>
      </c>
      <c r="O14" s="238">
        <v>3397.4881126</v>
      </c>
      <c r="P14" s="238">
        <v>3410.1614260000001</v>
      </c>
      <c r="Q14" s="238">
        <v>3423.8827098000002</v>
      </c>
      <c r="R14" s="238">
        <v>3440.4364194</v>
      </c>
      <c r="S14" s="238">
        <v>3454.9153022999999</v>
      </c>
      <c r="T14" s="238">
        <v>3469.1038140000001</v>
      </c>
      <c r="U14" s="238">
        <v>3480.3914838999999</v>
      </c>
      <c r="V14" s="238">
        <v>3495.9571059</v>
      </c>
      <c r="W14" s="238">
        <v>3513.1902095</v>
      </c>
      <c r="X14" s="238">
        <v>3539.3755655999998</v>
      </c>
      <c r="Y14" s="238">
        <v>3554.4800541</v>
      </c>
      <c r="Z14" s="238">
        <v>3565.788446</v>
      </c>
      <c r="AA14" s="238">
        <v>3564.1499195000001</v>
      </c>
      <c r="AB14" s="238">
        <v>3574.7292342999999</v>
      </c>
      <c r="AC14" s="238">
        <v>3588.3755688000001</v>
      </c>
      <c r="AD14" s="238">
        <v>3613.1507765000001</v>
      </c>
      <c r="AE14" s="238">
        <v>3626.8847599999999</v>
      </c>
      <c r="AF14" s="238">
        <v>3637.639373</v>
      </c>
      <c r="AG14" s="238">
        <v>3641.3884634000001</v>
      </c>
      <c r="AH14" s="238">
        <v>3649.2039493000002</v>
      </c>
      <c r="AI14" s="238">
        <v>3657.0596786000001</v>
      </c>
      <c r="AJ14" s="238">
        <v>3664.484203</v>
      </c>
      <c r="AK14" s="238">
        <v>3672.7740054999999</v>
      </c>
      <c r="AL14" s="238">
        <v>3681.4576376</v>
      </c>
      <c r="AM14" s="238">
        <v>3692.2567760000002</v>
      </c>
      <c r="AN14" s="238">
        <v>3700.4368100000002</v>
      </c>
      <c r="AO14" s="238">
        <v>3707.7194162000001</v>
      </c>
      <c r="AP14" s="238">
        <v>3712.7886145000002</v>
      </c>
      <c r="AQ14" s="238">
        <v>3719.2633503000002</v>
      </c>
      <c r="AR14" s="238">
        <v>3725.8276434999998</v>
      </c>
      <c r="AS14" s="238">
        <v>3732.3284638999999</v>
      </c>
      <c r="AT14" s="238">
        <v>3739.1866442999999</v>
      </c>
      <c r="AU14" s="238">
        <v>3746.2491544999998</v>
      </c>
      <c r="AV14" s="238">
        <v>3761.1350905999998</v>
      </c>
      <c r="AW14" s="238">
        <v>3762.8919385999998</v>
      </c>
      <c r="AX14" s="238">
        <v>3759.1387943</v>
      </c>
      <c r="AY14" s="238">
        <v>3777.8657032000001</v>
      </c>
      <c r="AZ14" s="238">
        <v>3742.1000408</v>
      </c>
      <c r="BA14" s="238">
        <v>3679.8318522999998</v>
      </c>
      <c r="BB14" s="238">
        <v>3514.6874585</v>
      </c>
      <c r="BC14" s="329">
        <v>3456.694</v>
      </c>
      <c r="BD14" s="329">
        <v>3429.4789999999998</v>
      </c>
      <c r="BE14" s="329">
        <v>3467.3870000000002</v>
      </c>
      <c r="BF14" s="329">
        <v>3475.9679999999998</v>
      </c>
      <c r="BG14" s="329">
        <v>3489.569</v>
      </c>
      <c r="BH14" s="329">
        <v>3503.49</v>
      </c>
      <c r="BI14" s="329">
        <v>3530.6529999999998</v>
      </c>
      <c r="BJ14" s="329">
        <v>3566.3589999999999</v>
      </c>
      <c r="BK14" s="329">
        <v>3624.7629999999999</v>
      </c>
      <c r="BL14" s="329">
        <v>3666.9380000000001</v>
      </c>
      <c r="BM14" s="329">
        <v>3707.0390000000002</v>
      </c>
      <c r="BN14" s="329">
        <v>3749.502</v>
      </c>
      <c r="BO14" s="329">
        <v>3782.1280000000002</v>
      </c>
      <c r="BP14" s="329">
        <v>3809.3530000000001</v>
      </c>
      <c r="BQ14" s="329">
        <v>3827.0039999999999</v>
      </c>
      <c r="BR14" s="329">
        <v>3846.558</v>
      </c>
      <c r="BS14" s="329">
        <v>3863.8429999999998</v>
      </c>
      <c r="BT14" s="329">
        <v>3878.857</v>
      </c>
      <c r="BU14" s="329">
        <v>3891.6019999999999</v>
      </c>
      <c r="BV14" s="329">
        <v>3902.076</v>
      </c>
    </row>
    <row r="15" spans="1:74" ht="11.1" customHeight="1" x14ac:dyDescent="0.2">
      <c r="A15" s="148"/>
      <c r="B15" s="168" t="s">
        <v>1028</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341"/>
      <c r="BD15" s="341"/>
      <c r="BE15" s="341"/>
      <c r="BF15" s="341"/>
      <c r="BG15" s="341"/>
      <c r="BH15" s="341"/>
      <c r="BI15" s="341"/>
      <c r="BJ15" s="341"/>
      <c r="BK15" s="341"/>
      <c r="BL15" s="341"/>
      <c r="BM15" s="341"/>
      <c r="BN15" s="341"/>
      <c r="BO15" s="341"/>
      <c r="BP15" s="341"/>
      <c r="BQ15" s="341"/>
      <c r="BR15" s="341"/>
      <c r="BS15" s="341"/>
      <c r="BT15" s="341"/>
      <c r="BU15" s="341"/>
      <c r="BV15" s="341"/>
    </row>
    <row r="16" spans="1:74" ht="11.1" customHeight="1" x14ac:dyDescent="0.2">
      <c r="A16" s="148" t="s">
        <v>712</v>
      </c>
      <c r="B16" s="209" t="s">
        <v>445</v>
      </c>
      <c r="C16" s="256">
        <v>96.795196740999998</v>
      </c>
      <c r="D16" s="256">
        <v>96.633966223000002</v>
      </c>
      <c r="E16" s="256">
        <v>96.445002884000004</v>
      </c>
      <c r="F16" s="256">
        <v>96.075276114000005</v>
      </c>
      <c r="G16" s="256">
        <v>95.945620090000006</v>
      </c>
      <c r="H16" s="256">
        <v>95.903004203999998</v>
      </c>
      <c r="I16" s="256">
        <v>96.009160166000001</v>
      </c>
      <c r="J16" s="256">
        <v>96.094325768000004</v>
      </c>
      <c r="K16" s="256">
        <v>96.220232721000002</v>
      </c>
      <c r="L16" s="256">
        <v>96.429719950999996</v>
      </c>
      <c r="M16" s="256">
        <v>96.604980413999996</v>
      </c>
      <c r="N16" s="256">
        <v>96.788853036000006</v>
      </c>
      <c r="O16" s="256">
        <v>96.974274154</v>
      </c>
      <c r="P16" s="256">
        <v>97.180668839000006</v>
      </c>
      <c r="Q16" s="256">
        <v>97.400973429999993</v>
      </c>
      <c r="R16" s="256">
        <v>97.812041691999994</v>
      </c>
      <c r="S16" s="256">
        <v>97.927525768999999</v>
      </c>
      <c r="T16" s="256">
        <v>97.924279425999998</v>
      </c>
      <c r="U16" s="256">
        <v>97.432574384999995</v>
      </c>
      <c r="V16" s="256">
        <v>97.469163410999997</v>
      </c>
      <c r="W16" s="256">
        <v>97.664318226000006</v>
      </c>
      <c r="X16" s="256">
        <v>98.368162161000001</v>
      </c>
      <c r="Y16" s="256">
        <v>98.617856054000001</v>
      </c>
      <c r="Z16" s="256">
        <v>98.763523237000001</v>
      </c>
      <c r="AA16" s="256">
        <v>98.623208321000007</v>
      </c>
      <c r="AB16" s="256">
        <v>98.697288626000002</v>
      </c>
      <c r="AC16" s="256">
        <v>98.803808762000003</v>
      </c>
      <c r="AD16" s="256">
        <v>98.957375571</v>
      </c>
      <c r="AE16" s="256">
        <v>99.117820241000004</v>
      </c>
      <c r="AF16" s="256">
        <v>99.299749611999999</v>
      </c>
      <c r="AG16" s="256">
        <v>99.613622624000001</v>
      </c>
      <c r="AH16" s="256">
        <v>99.755677194</v>
      </c>
      <c r="AI16" s="256">
        <v>99.836372260999994</v>
      </c>
      <c r="AJ16" s="256">
        <v>99.834059925000005</v>
      </c>
      <c r="AK16" s="256">
        <v>99.808271910000002</v>
      </c>
      <c r="AL16" s="256">
        <v>99.737360316999997</v>
      </c>
      <c r="AM16" s="256">
        <v>99.640666620000005</v>
      </c>
      <c r="AN16" s="256">
        <v>99.465001763000004</v>
      </c>
      <c r="AO16" s="256">
        <v>99.229707223000005</v>
      </c>
      <c r="AP16" s="256">
        <v>98.684086506</v>
      </c>
      <c r="AQ16" s="256">
        <v>98.517554965000002</v>
      </c>
      <c r="AR16" s="256">
        <v>98.479416108999999</v>
      </c>
      <c r="AS16" s="256">
        <v>98.791060967999996</v>
      </c>
      <c r="AT16" s="256">
        <v>98.843664208000007</v>
      </c>
      <c r="AU16" s="256">
        <v>98.858616858999994</v>
      </c>
      <c r="AV16" s="256">
        <v>99.168827344999997</v>
      </c>
      <c r="AW16" s="256">
        <v>98.858797499999994</v>
      </c>
      <c r="AX16" s="256">
        <v>98.261435750000004</v>
      </c>
      <c r="AY16" s="256">
        <v>98.634207939000007</v>
      </c>
      <c r="AZ16" s="256">
        <v>96.519082990000001</v>
      </c>
      <c r="BA16" s="256">
        <v>93.173526750999997</v>
      </c>
      <c r="BB16" s="256">
        <v>85.637412257999998</v>
      </c>
      <c r="BC16" s="342">
        <v>82.051090000000002</v>
      </c>
      <c r="BD16" s="342">
        <v>79.454430000000002</v>
      </c>
      <c r="BE16" s="342">
        <v>78.680250000000001</v>
      </c>
      <c r="BF16" s="342">
        <v>77.438299999999998</v>
      </c>
      <c r="BG16" s="342">
        <v>76.561419999999998</v>
      </c>
      <c r="BH16" s="342">
        <v>75.825850000000003</v>
      </c>
      <c r="BI16" s="342">
        <v>75.846879999999999</v>
      </c>
      <c r="BJ16" s="342">
        <v>76.400760000000005</v>
      </c>
      <c r="BK16" s="342">
        <v>78.134119999999996</v>
      </c>
      <c r="BL16" s="342">
        <v>79.268770000000004</v>
      </c>
      <c r="BM16" s="342">
        <v>80.451319999999996</v>
      </c>
      <c r="BN16" s="342">
        <v>81.920169999999999</v>
      </c>
      <c r="BO16" s="342">
        <v>83.019710000000003</v>
      </c>
      <c r="BP16" s="342">
        <v>83.988349999999997</v>
      </c>
      <c r="BQ16" s="342">
        <v>84.789180000000002</v>
      </c>
      <c r="BR16" s="342">
        <v>85.523690000000002</v>
      </c>
      <c r="BS16" s="342">
        <v>86.154970000000006</v>
      </c>
      <c r="BT16" s="342">
        <v>86.683030000000002</v>
      </c>
      <c r="BU16" s="342">
        <v>87.107870000000005</v>
      </c>
      <c r="BV16" s="342">
        <v>87.429490000000001</v>
      </c>
    </row>
    <row r="17" spans="1:74" ht="11.1" customHeight="1" x14ac:dyDescent="0.2">
      <c r="A17" s="148" t="s">
        <v>713</v>
      </c>
      <c r="B17" s="209" t="s">
        <v>478</v>
      </c>
      <c r="C17" s="256">
        <v>97.559096417000006</v>
      </c>
      <c r="D17" s="256">
        <v>97.428884423</v>
      </c>
      <c r="E17" s="256">
        <v>97.221573720999999</v>
      </c>
      <c r="F17" s="256">
        <v>96.691775609000004</v>
      </c>
      <c r="G17" s="256">
        <v>96.514309013000002</v>
      </c>
      <c r="H17" s="256">
        <v>96.443785233</v>
      </c>
      <c r="I17" s="256">
        <v>96.565256337999998</v>
      </c>
      <c r="J17" s="256">
        <v>96.644829137000002</v>
      </c>
      <c r="K17" s="256">
        <v>96.767555697999995</v>
      </c>
      <c r="L17" s="256">
        <v>97.002289864999995</v>
      </c>
      <c r="M17" s="256">
        <v>97.159683569999999</v>
      </c>
      <c r="N17" s="256">
        <v>97.308590656000007</v>
      </c>
      <c r="O17" s="256">
        <v>97.407809849000003</v>
      </c>
      <c r="P17" s="256">
        <v>97.570644651999999</v>
      </c>
      <c r="Q17" s="256">
        <v>97.755893791999995</v>
      </c>
      <c r="R17" s="256">
        <v>98.186904334999994</v>
      </c>
      <c r="S17" s="256">
        <v>98.249471849000003</v>
      </c>
      <c r="T17" s="256">
        <v>98.166943399999994</v>
      </c>
      <c r="U17" s="256">
        <v>97.499249845999998</v>
      </c>
      <c r="V17" s="256">
        <v>97.456581330000006</v>
      </c>
      <c r="W17" s="256">
        <v>97.598868710000005</v>
      </c>
      <c r="X17" s="256">
        <v>98.294127071000005</v>
      </c>
      <c r="Y17" s="256">
        <v>98.530314924999999</v>
      </c>
      <c r="Z17" s="256">
        <v>98.675447358</v>
      </c>
      <c r="AA17" s="256">
        <v>98.583385456000002</v>
      </c>
      <c r="AB17" s="256">
        <v>98.656011235999998</v>
      </c>
      <c r="AC17" s="256">
        <v>98.747185780999999</v>
      </c>
      <c r="AD17" s="256">
        <v>98.819835454</v>
      </c>
      <c r="AE17" s="256">
        <v>98.975912761000004</v>
      </c>
      <c r="AF17" s="256">
        <v>99.178344064000001</v>
      </c>
      <c r="AG17" s="256">
        <v>99.588072351999998</v>
      </c>
      <c r="AH17" s="256">
        <v>99.762504402999994</v>
      </c>
      <c r="AI17" s="256">
        <v>99.862583208999993</v>
      </c>
      <c r="AJ17" s="256">
        <v>99.906454685</v>
      </c>
      <c r="AK17" s="256">
        <v>99.844217559000001</v>
      </c>
      <c r="AL17" s="256">
        <v>99.694017747999993</v>
      </c>
      <c r="AM17" s="256">
        <v>99.367507223000004</v>
      </c>
      <c r="AN17" s="256">
        <v>99.107643065000005</v>
      </c>
      <c r="AO17" s="256">
        <v>98.826077244000004</v>
      </c>
      <c r="AP17" s="256">
        <v>98.377509016999994</v>
      </c>
      <c r="AQ17" s="256">
        <v>98.161515429999994</v>
      </c>
      <c r="AR17" s="256">
        <v>98.032795737000001</v>
      </c>
      <c r="AS17" s="256">
        <v>98.078772958000002</v>
      </c>
      <c r="AT17" s="256">
        <v>98.059033792999998</v>
      </c>
      <c r="AU17" s="256">
        <v>98.061001261000001</v>
      </c>
      <c r="AV17" s="256">
        <v>98.401065528999993</v>
      </c>
      <c r="AW17" s="256">
        <v>98.209153635999996</v>
      </c>
      <c r="AX17" s="256">
        <v>97.801655750999998</v>
      </c>
      <c r="AY17" s="256">
        <v>98.471442584000002</v>
      </c>
      <c r="AZ17" s="256">
        <v>96.663119679000005</v>
      </c>
      <c r="BA17" s="256">
        <v>93.669557745999995</v>
      </c>
      <c r="BB17" s="256">
        <v>86.802104581999998</v>
      </c>
      <c r="BC17" s="342">
        <v>83.454549999999998</v>
      </c>
      <c r="BD17" s="342">
        <v>80.938249999999996</v>
      </c>
      <c r="BE17" s="342">
        <v>79.855270000000004</v>
      </c>
      <c r="BF17" s="342">
        <v>78.54992</v>
      </c>
      <c r="BG17" s="342">
        <v>77.624269999999996</v>
      </c>
      <c r="BH17" s="342">
        <v>76.862170000000006</v>
      </c>
      <c r="BI17" s="342">
        <v>76.858019999999996</v>
      </c>
      <c r="BJ17" s="342">
        <v>77.395669999999996</v>
      </c>
      <c r="BK17" s="342">
        <v>79.183999999999997</v>
      </c>
      <c r="BL17" s="342">
        <v>80.273600000000002</v>
      </c>
      <c r="BM17" s="342">
        <v>81.373350000000002</v>
      </c>
      <c r="BN17" s="342">
        <v>82.655190000000005</v>
      </c>
      <c r="BO17" s="342">
        <v>83.646270000000001</v>
      </c>
      <c r="BP17" s="342">
        <v>84.518529999999998</v>
      </c>
      <c r="BQ17" s="342">
        <v>85.230779999999996</v>
      </c>
      <c r="BR17" s="342">
        <v>85.896299999999997</v>
      </c>
      <c r="BS17" s="342">
        <v>86.4739</v>
      </c>
      <c r="BT17" s="342">
        <v>86.963579999999993</v>
      </c>
      <c r="BU17" s="342">
        <v>87.365340000000003</v>
      </c>
      <c r="BV17" s="342">
        <v>87.679180000000002</v>
      </c>
    </row>
    <row r="18" spans="1:74" ht="11.1" customHeight="1" x14ac:dyDescent="0.2">
      <c r="A18" s="148" t="s">
        <v>714</v>
      </c>
      <c r="B18" s="209" t="s">
        <v>446</v>
      </c>
      <c r="C18" s="256">
        <v>103.68985605</v>
      </c>
      <c r="D18" s="256">
        <v>103.62945231</v>
      </c>
      <c r="E18" s="256">
        <v>103.51881458</v>
      </c>
      <c r="F18" s="256">
        <v>103.1688865</v>
      </c>
      <c r="G18" s="256">
        <v>103.09957306</v>
      </c>
      <c r="H18" s="256">
        <v>103.1218179</v>
      </c>
      <c r="I18" s="256">
        <v>103.30371061</v>
      </c>
      <c r="J18" s="256">
        <v>103.45800482999999</v>
      </c>
      <c r="K18" s="256">
        <v>103.65279013999999</v>
      </c>
      <c r="L18" s="256">
        <v>103.93832685</v>
      </c>
      <c r="M18" s="256">
        <v>104.17639912999999</v>
      </c>
      <c r="N18" s="256">
        <v>104.41726729</v>
      </c>
      <c r="O18" s="256">
        <v>104.64390962</v>
      </c>
      <c r="P18" s="256">
        <v>104.9031358</v>
      </c>
      <c r="Q18" s="256">
        <v>105.17792412999999</v>
      </c>
      <c r="R18" s="256">
        <v>105.69533608</v>
      </c>
      <c r="S18" s="256">
        <v>105.8309526</v>
      </c>
      <c r="T18" s="256">
        <v>105.81183516999999</v>
      </c>
      <c r="U18" s="256">
        <v>105.10408622999999</v>
      </c>
      <c r="V18" s="256">
        <v>105.17592406999999</v>
      </c>
      <c r="W18" s="256">
        <v>105.49345113</v>
      </c>
      <c r="X18" s="256">
        <v>106.53692509</v>
      </c>
      <c r="Y18" s="256">
        <v>106.98563733</v>
      </c>
      <c r="Z18" s="256">
        <v>107.31984554</v>
      </c>
      <c r="AA18" s="256">
        <v>107.40109004</v>
      </c>
      <c r="AB18" s="256">
        <v>107.61013491</v>
      </c>
      <c r="AC18" s="256">
        <v>107.8085205</v>
      </c>
      <c r="AD18" s="256">
        <v>107.94821389000001</v>
      </c>
      <c r="AE18" s="256">
        <v>108.16130556</v>
      </c>
      <c r="AF18" s="256">
        <v>108.39976261</v>
      </c>
      <c r="AG18" s="256">
        <v>108.78211657999999</v>
      </c>
      <c r="AH18" s="256">
        <v>108.98240572</v>
      </c>
      <c r="AI18" s="256">
        <v>109.11916158</v>
      </c>
      <c r="AJ18" s="256">
        <v>109.26071776000001</v>
      </c>
      <c r="AK18" s="256">
        <v>109.21915686</v>
      </c>
      <c r="AL18" s="256">
        <v>109.06281247</v>
      </c>
      <c r="AM18" s="256">
        <v>108.70825795</v>
      </c>
      <c r="AN18" s="256">
        <v>108.38491657</v>
      </c>
      <c r="AO18" s="256">
        <v>108.00936169000001</v>
      </c>
      <c r="AP18" s="256">
        <v>107.32768951</v>
      </c>
      <c r="AQ18" s="256">
        <v>107.03813546000001</v>
      </c>
      <c r="AR18" s="256">
        <v>106.88679576</v>
      </c>
      <c r="AS18" s="256">
        <v>107.10789114000001</v>
      </c>
      <c r="AT18" s="256">
        <v>107.05731455999999</v>
      </c>
      <c r="AU18" s="256">
        <v>106.96928676</v>
      </c>
      <c r="AV18" s="256">
        <v>107.06005644</v>
      </c>
      <c r="AW18" s="256">
        <v>106.73493965999999</v>
      </c>
      <c r="AX18" s="256">
        <v>106.21018513999999</v>
      </c>
      <c r="AY18" s="256">
        <v>107.13125936</v>
      </c>
      <c r="AZ18" s="256">
        <v>104.97312946</v>
      </c>
      <c r="BA18" s="256">
        <v>101.38126192</v>
      </c>
      <c r="BB18" s="256">
        <v>93.075997466999993</v>
      </c>
      <c r="BC18" s="342">
        <v>89.076400000000007</v>
      </c>
      <c r="BD18" s="342">
        <v>86.102810000000005</v>
      </c>
      <c r="BE18" s="342">
        <v>84.932519999999997</v>
      </c>
      <c r="BF18" s="342">
        <v>83.427970000000002</v>
      </c>
      <c r="BG18" s="342">
        <v>82.366460000000004</v>
      </c>
      <c r="BH18" s="342">
        <v>81.66865</v>
      </c>
      <c r="BI18" s="342">
        <v>81.552700000000002</v>
      </c>
      <c r="BJ18" s="342">
        <v>81.93929</v>
      </c>
      <c r="BK18" s="342">
        <v>83.35633</v>
      </c>
      <c r="BL18" s="342">
        <v>84.352050000000006</v>
      </c>
      <c r="BM18" s="342">
        <v>85.454359999999994</v>
      </c>
      <c r="BN18" s="342">
        <v>86.989040000000003</v>
      </c>
      <c r="BO18" s="342">
        <v>88.060209999999998</v>
      </c>
      <c r="BP18" s="342">
        <v>88.993639999999999</v>
      </c>
      <c r="BQ18" s="342">
        <v>89.714089999999999</v>
      </c>
      <c r="BR18" s="342">
        <v>90.428470000000004</v>
      </c>
      <c r="BS18" s="342">
        <v>91.061539999999994</v>
      </c>
      <c r="BT18" s="342">
        <v>91.613299999999995</v>
      </c>
      <c r="BU18" s="342">
        <v>92.083749999999995</v>
      </c>
      <c r="BV18" s="342">
        <v>92.472890000000007</v>
      </c>
    </row>
    <row r="19" spans="1:74" ht="11.1" customHeight="1" x14ac:dyDescent="0.2">
      <c r="A19" s="148" t="s">
        <v>715</v>
      </c>
      <c r="B19" s="209" t="s">
        <v>447</v>
      </c>
      <c r="C19" s="256">
        <v>101.02983277</v>
      </c>
      <c r="D19" s="256">
        <v>100.9289007</v>
      </c>
      <c r="E19" s="256">
        <v>100.75494675</v>
      </c>
      <c r="F19" s="256">
        <v>100.25187491</v>
      </c>
      <c r="G19" s="256">
        <v>100.12394918</v>
      </c>
      <c r="H19" s="256">
        <v>100.11507356</v>
      </c>
      <c r="I19" s="256">
        <v>100.35768068</v>
      </c>
      <c r="J19" s="256">
        <v>100.48758082000001</v>
      </c>
      <c r="K19" s="256">
        <v>100.6372066</v>
      </c>
      <c r="L19" s="256">
        <v>100.81158012</v>
      </c>
      <c r="M19" s="256">
        <v>100.99689060999999</v>
      </c>
      <c r="N19" s="256">
        <v>101.19816016</v>
      </c>
      <c r="O19" s="256">
        <v>101.39146364</v>
      </c>
      <c r="P19" s="256">
        <v>101.64259517000001</v>
      </c>
      <c r="Q19" s="256">
        <v>101.92762962</v>
      </c>
      <c r="R19" s="256">
        <v>102.47243807</v>
      </c>
      <c r="S19" s="256">
        <v>102.65587504</v>
      </c>
      <c r="T19" s="256">
        <v>102.70381161</v>
      </c>
      <c r="U19" s="256">
        <v>102.18899406</v>
      </c>
      <c r="V19" s="256">
        <v>102.28637012999999</v>
      </c>
      <c r="W19" s="256">
        <v>102.56868609</v>
      </c>
      <c r="X19" s="256">
        <v>103.42132329</v>
      </c>
      <c r="Y19" s="256">
        <v>103.78448303</v>
      </c>
      <c r="Z19" s="256">
        <v>104.04354666</v>
      </c>
      <c r="AA19" s="256">
        <v>104.01449657000001</v>
      </c>
      <c r="AB19" s="256">
        <v>104.20338117</v>
      </c>
      <c r="AC19" s="256">
        <v>104.42618284</v>
      </c>
      <c r="AD19" s="256">
        <v>104.67774108</v>
      </c>
      <c r="AE19" s="256">
        <v>104.97224730000001</v>
      </c>
      <c r="AF19" s="256">
        <v>105.30454099000001</v>
      </c>
      <c r="AG19" s="256">
        <v>105.81902038</v>
      </c>
      <c r="AH19" s="256">
        <v>106.11859031</v>
      </c>
      <c r="AI19" s="256">
        <v>106.34764902000001</v>
      </c>
      <c r="AJ19" s="256">
        <v>106.56608567000001</v>
      </c>
      <c r="AK19" s="256">
        <v>106.60920507</v>
      </c>
      <c r="AL19" s="256">
        <v>106.53689638</v>
      </c>
      <c r="AM19" s="256">
        <v>106.23471854</v>
      </c>
      <c r="AN19" s="256">
        <v>106.01738448</v>
      </c>
      <c r="AO19" s="256">
        <v>105.77045314</v>
      </c>
      <c r="AP19" s="256">
        <v>105.30648083</v>
      </c>
      <c r="AQ19" s="256">
        <v>105.14093767999999</v>
      </c>
      <c r="AR19" s="256">
        <v>105.08638000000001</v>
      </c>
      <c r="AS19" s="256">
        <v>105.3371597</v>
      </c>
      <c r="AT19" s="256">
        <v>105.35880903</v>
      </c>
      <c r="AU19" s="256">
        <v>105.34567991</v>
      </c>
      <c r="AV19" s="256">
        <v>105.56108763</v>
      </c>
      <c r="AW19" s="256">
        <v>105.28091511</v>
      </c>
      <c r="AX19" s="256">
        <v>104.76847766</v>
      </c>
      <c r="AY19" s="256">
        <v>105.44490087</v>
      </c>
      <c r="AZ19" s="256">
        <v>103.40208935</v>
      </c>
      <c r="BA19" s="256">
        <v>100.06116871</v>
      </c>
      <c r="BB19" s="256">
        <v>92.351986030000006</v>
      </c>
      <c r="BC19" s="342">
        <v>88.717460000000003</v>
      </c>
      <c r="BD19" s="342">
        <v>86.087440000000001</v>
      </c>
      <c r="BE19" s="342">
        <v>85.2714</v>
      </c>
      <c r="BF19" s="342">
        <v>84.043289999999999</v>
      </c>
      <c r="BG19" s="342">
        <v>83.212580000000003</v>
      </c>
      <c r="BH19" s="342">
        <v>82.550070000000005</v>
      </c>
      <c r="BI19" s="342">
        <v>82.686080000000004</v>
      </c>
      <c r="BJ19" s="342">
        <v>83.391409999999993</v>
      </c>
      <c r="BK19" s="342">
        <v>85.404250000000005</v>
      </c>
      <c r="BL19" s="342">
        <v>86.694550000000007</v>
      </c>
      <c r="BM19" s="342">
        <v>88.000519999999995</v>
      </c>
      <c r="BN19" s="342">
        <v>89.541920000000005</v>
      </c>
      <c r="BO19" s="342">
        <v>90.714399999999998</v>
      </c>
      <c r="BP19" s="342">
        <v>91.737729999999999</v>
      </c>
      <c r="BQ19" s="342">
        <v>92.554940000000002</v>
      </c>
      <c r="BR19" s="342">
        <v>93.322680000000005</v>
      </c>
      <c r="BS19" s="342">
        <v>93.983990000000006</v>
      </c>
      <c r="BT19" s="342">
        <v>94.538880000000006</v>
      </c>
      <c r="BU19" s="342">
        <v>94.98733</v>
      </c>
      <c r="BV19" s="342">
        <v>95.329350000000005</v>
      </c>
    </row>
    <row r="20" spans="1:74" ht="11.1" customHeight="1" x14ac:dyDescent="0.2">
      <c r="A20" s="148" t="s">
        <v>716</v>
      </c>
      <c r="B20" s="209" t="s">
        <v>448</v>
      </c>
      <c r="C20" s="256">
        <v>103.97663824</v>
      </c>
      <c r="D20" s="256">
        <v>103.98969667</v>
      </c>
      <c r="E20" s="256">
        <v>103.93995898</v>
      </c>
      <c r="F20" s="256">
        <v>103.59533227</v>
      </c>
      <c r="G20" s="256">
        <v>103.59407204999999</v>
      </c>
      <c r="H20" s="256">
        <v>103.70408542</v>
      </c>
      <c r="I20" s="256">
        <v>104.03897788</v>
      </c>
      <c r="J20" s="256">
        <v>104.28633426</v>
      </c>
      <c r="K20" s="256">
        <v>104.55976007</v>
      </c>
      <c r="L20" s="256">
        <v>104.86946706000001</v>
      </c>
      <c r="M20" s="256">
        <v>105.18737292</v>
      </c>
      <c r="N20" s="256">
        <v>105.52368939</v>
      </c>
      <c r="O20" s="256">
        <v>105.91350952000001</v>
      </c>
      <c r="P20" s="256">
        <v>106.26032743</v>
      </c>
      <c r="Q20" s="256">
        <v>106.59923618000001</v>
      </c>
      <c r="R20" s="256">
        <v>107.15009467</v>
      </c>
      <c r="S20" s="256">
        <v>107.30829088</v>
      </c>
      <c r="T20" s="256">
        <v>107.29368374000001</v>
      </c>
      <c r="U20" s="256">
        <v>106.56056439</v>
      </c>
      <c r="V20" s="256">
        <v>106.60963217</v>
      </c>
      <c r="W20" s="256">
        <v>106.89517824000001</v>
      </c>
      <c r="X20" s="256">
        <v>107.87004036</v>
      </c>
      <c r="Y20" s="256">
        <v>108.28891467</v>
      </c>
      <c r="Z20" s="256">
        <v>108.60463892</v>
      </c>
      <c r="AA20" s="256">
        <v>108.63670387000001</v>
      </c>
      <c r="AB20" s="256">
        <v>108.88150998</v>
      </c>
      <c r="AC20" s="256">
        <v>109.15854799</v>
      </c>
      <c r="AD20" s="256">
        <v>109.47242932</v>
      </c>
      <c r="AE20" s="256">
        <v>109.81047257</v>
      </c>
      <c r="AF20" s="256">
        <v>110.17728914999999</v>
      </c>
      <c r="AG20" s="256">
        <v>110.72038608</v>
      </c>
      <c r="AH20" s="256">
        <v>111.03411909</v>
      </c>
      <c r="AI20" s="256">
        <v>111.26599519</v>
      </c>
      <c r="AJ20" s="256">
        <v>111.4399188</v>
      </c>
      <c r="AK20" s="256">
        <v>111.49015276999999</v>
      </c>
      <c r="AL20" s="256">
        <v>111.44060152</v>
      </c>
      <c r="AM20" s="256">
        <v>111.18981203</v>
      </c>
      <c r="AN20" s="256">
        <v>111.01678009</v>
      </c>
      <c r="AO20" s="256">
        <v>110.82005268</v>
      </c>
      <c r="AP20" s="256">
        <v>110.4052563</v>
      </c>
      <c r="AQ20" s="256">
        <v>110.30691808</v>
      </c>
      <c r="AR20" s="256">
        <v>110.3306645</v>
      </c>
      <c r="AS20" s="256">
        <v>110.66142613</v>
      </c>
      <c r="AT20" s="256">
        <v>110.79064394</v>
      </c>
      <c r="AU20" s="256">
        <v>110.90324849</v>
      </c>
      <c r="AV20" s="256">
        <v>111.32351844</v>
      </c>
      <c r="AW20" s="256">
        <v>111.15968745000001</v>
      </c>
      <c r="AX20" s="256">
        <v>110.73603419</v>
      </c>
      <c r="AY20" s="256">
        <v>111.53159134000001</v>
      </c>
      <c r="AZ20" s="256">
        <v>109.47901903</v>
      </c>
      <c r="BA20" s="256">
        <v>106.05734993999999</v>
      </c>
      <c r="BB20" s="256">
        <v>98.184558831000004</v>
      </c>
      <c r="BC20" s="342">
        <v>94.336219999999997</v>
      </c>
      <c r="BD20" s="342">
        <v>91.430289999999999</v>
      </c>
      <c r="BE20" s="342">
        <v>90.126599999999996</v>
      </c>
      <c r="BF20" s="342">
        <v>88.610669999999999</v>
      </c>
      <c r="BG20" s="342">
        <v>87.542299999999997</v>
      </c>
      <c r="BH20" s="342">
        <v>86.704359999999994</v>
      </c>
      <c r="BI20" s="342">
        <v>86.693989999999999</v>
      </c>
      <c r="BJ20" s="342">
        <v>87.294060000000002</v>
      </c>
      <c r="BK20" s="342">
        <v>89.283590000000004</v>
      </c>
      <c r="BL20" s="342">
        <v>90.520240000000001</v>
      </c>
      <c r="BM20" s="342">
        <v>91.78304</v>
      </c>
      <c r="BN20" s="342">
        <v>93.281329999999997</v>
      </c>
      <c r="BO20" s="342">
        <v>94.439440000000005</v>
      </c>
      <c r="BP20" s="342">
        <v>95.466710000000006</v>
      </c>
      <c r="BQ20" s="342">
        <v>96.331850000000003</v>
      </c>
      <c r="BR20" s="342">
        <v>97.120890000000003</v>
      </c>
      <c r="BS20" s="342">
        <v>97.80256</v>
      </c>
      <c r="BT20" s="342">
        <v>98.376850000000005</v>
      </c>
      <c r="BU20" s="342">
        <v>98.84375</v>
      </c>
      <c r="BV20" s="342">
        <v>99.203280000000007</v>
      </c>
    </row>
    <row r="21" spans="1:74" ht="11.1" customHeight="1" x14ac:dyDescent="0.2">
      <c r="A21" s="148" t="s">
        <v>717</v>
      </c>
      <c r="B21" s="209" t="s">
        <v>449</v>
      </c>
      <c r="C21" s="256">
        <v>105.61121059</v>
      </c>
      <c r="D21" s="256">
        <v>105.75042046</v>
      </c>
      <c r="E21" s="256">
        <v>105.84029278</v>
      </c>
      <c r="F21" s="256">
        <v>105.70872232000001</v>
      </c>
      <c r="G21" s="256">
        <v>105.82899843</v>
      </c>
      <c r="H21" s="256">
        <v>106.02901589</v>
      </c>
      <c r="I21" s="256">
        <v>106.43283932999999</v>
      </c>
      <c r="J21" s="256">
        <v>106.69929104000001</v>
      </c>
      <c r="K21" s="256">
        <v>106.95243565</v>
      </c>
      <c r="L21" s="256">
        <v>107.15190875</v>
      </c>
      <c r="M21" s="256">
        <v>107.40871245</v>
      </c>
      <c r="N21" s="256">
        <v>107.68248234000001</v>
      </c>
      <c r="O21" s="256">
        <v>108.00368942999999</v>
      </c>
      <c r="P21" s="256">
        <v>108.28853845</v>
      </c>
      <c r="Q21" s="256">
        <v>108.56750040999999</v>
      </c>
      <c r="R21" s="256">
        <v>109.07315848</v>
      </c>
      <c r="S21" s="256">
        <v>109.16590893999999</v>
      </c>
      <c r="T21" s="256">
        <v>109.07833496000001</v>
      </c>
      <c r="U21" s="256">
        <v>108.27235751000001</v>
      </c>
      <c r="V21" s="256">
        <v>108.22769391</v>
      </c>
      <c r="W21" s="256">
        <v>108.40626512999999</v>
      </c>
      <c r="X21" s="256">
        <v>109.2498926</v>
      </c>
      <c r="Y21" s="256">
        <v>109.54356740999999</v>
      </c>
      <c r="Z21" s="256">
        <v>109.72911099</v>
      </c>
      <c r="AA21" s="256">
        <v>109.63004612</v>
      </c>
      <c r="AB21" s="256">
        <v>109.73168514</v>
      </c>
      <c r="AC21" s="256">
        <v>109.85755082</v>
      </c>
      <c r="AD21" s="256">
        <v>109.97086369</v>
      </c>
      <c r="AE21" s="256">
        <v>110.17276733999999</v>
      </c>
      <c r="AF21" s="256">
        <v>110.42648229</v>
      </c>
      <c r="AG21" s="256">
        <v>110.90113357</v>
      </c>
      <c r="AH21" s="256">
        <v>111.13162732000001</v>
      </c>
      <c r="AI21" s="256">
        <v>111.28708858</v>
      </c>
      <c r="AJ21" s="256">
        <v>111.3913641</v>
      </c>
      <c r="AK21" s="256">
        <v>111.37887533999999</v>
      </c>
      <c r="AL21" s="256">
        <v>111.27346903</v>
      </c>
      <c r="AM21" s="256">
        <v>111.00665247000001</v>
      </c>
      <c r="AN21" s="256">
        <v>110.76678063</v>
      </c>
      <c r="AO21" s="256">
        <v>110.48536079</v>
      </c>
      <c r="AP21" s="256">
        <v>109.89791781</v>
      </c>
      <c r="AQ21" s="256">
        <v>109.73175831</v>
      </c>
      <c r="AR21" s="256">
        <v>109.72240717</v>
      </c>
      <c r="AS21" s="256">
        <v>110.17994908</v>
      </c>
      <c r="AT21" s="256">
        <v>110.25165111</v>
      </c>
      <c r="AU21" s="256">
        <v>110.24759797</v>
      </c>
      <c r="AV21" s="256">
        <v>110.35029006000001</v>
      </c>
      <c r="AW21" s="256">
        <v>110.05785125</v>
      </c>
      <c r="AX21" s="256">
        <v>109.55278195</v>
      </c>
      <c r="AY21" s="256">
        <v>110.43117205999999</v>
      </c>
      <c r="AZ21" s="256">
        <v>108.30377436000001</v>
      </c>
      <c r="BA21" s="256">
        <v>104.76667873</v>
      </c>
      <c r="BB21" s="256">
        <v>96.614087206999997</v>
      </c>
      <c r="BC21" s="342">
        <v>92.661940000000001</v>
      </c>
      <c r="BD21" s="342">
        <v>89.704449999999994</v>
      </c>
      <c r="BE21" s="342">
        <v>88.492220000000003</v>
      </c>
      <c r="BF21" s="342">
        <v>86.961070000000007</v>
      </c>
      <c r="BG21" s="342">
        <v>85.861620000000002</v>
      </c>
      <c r="BH21" s="342">
        <v>85.041269999999997</v>
      </c>
      <c r="BI21" s="342">
        <v>84.919640000000001</v>
      </c>
      <c r="BJ21" s="342">
        <v>85.344139999999996</v>
      </c>
      <c r="BK21" s="342">
        <v>86.937330000000003</v>
      </c>
      <c r="BL21" s="342">
        <v>87.987160000000003</v>
      </c>
      <c r="BM21" s="342">
        <v>89.116200000000006</v>
      </c>
      <c r="BN21" s="342">
        <v>90.572249999999997</v>
      </c>
      <c r="BO21" s="342">
        <v>91.673850000000002</v>
      </c>
      <c r="BP21" s="342">
        <v>92.668800000000005</v>
      </c>
      <c r="BQ21" s="342">
        <v>93.534369999999996</v>
      </c>
      <c r="BR21" s="342">
        <v>94.333089999999999</v>
      </c>
      <c r="BS21" s="342">
        <v>95.042209999999997</v>
      </c>
      <c r="BT21" s="342">
        <v>95.661749999999998</v>
      </c>
      <c r="BU21" s="342">
        <v>96.191699999999997</v>
      </c>
      <c r="BV21" s="342">
        <v>96.632050000000007</v>
      </c>
    </row>
    <row r="22" spans="1:74" ht="11.1" customHeight="1" x14ac:dyDescent="0.2">
      <c r="A22" s="148" t="s">
        <v>718</v>
      </c>
      <c r="B22" s="209" t="s">
        <v>450</v>
      </c>
      <c r="C22" s="256">
        <v>96.751958082000002</v>
      </c>
      <c r="D22" s="256">
        <v>96.378478044000005</v>
      </c>
      <c r="E22" s="256">
        <v>95.944688850999995</v>
      </c>
      <c r="F22" s="256">
        <v>95.193454231000004</v>
      </c>
      <c r="G22" s="256">
        <v>94.831898933000005</v>
      </c>
      <c r="H22" s="256">
        <v>94.602886685000001</v>
      </c>
      <c r="I22" s="256">
        <v>94.598393744999996</v>
      </c>
      <c r="J22" s="256">
        <v>94.565485404</v>
      </c>
      <c r="K22" s="256">
        <v>94.596137919</v>
      </c>
      <c r="L22" s="256">
        <v>94.713003458000003</v>
      </c>
      <c r="M22" s="256">
        <v>94.853788561000002</v>
      </c>
      <c r="N22" s="256">
        <v>95.041145395000001</v>
      </c>
      <c r="O22" s="256">
        <v>95.272022824999993</v>
      </c>
      <c r="P22" s="256">
        <v>95.554811473000001</v>
      </c>
      <c r="Q22" s="256">
        <v>95.886460202999999</v>
      </c>
      <c r="R22" s="256">
        <v>96.512904972000001</v>
      </c>
      <c r="S22" s="256">
        <v>96.757821899999996</v>
      </c>
      <c r="T22" s="256">
        <v>96.867146942000005</v>
      </c>
      <c r="U22" s="256">
        <v>96.433250959000006</v>
      </c>
      <c r="V22" s="256">
        <v>96.577114089000005</v>
      </c>
      <c r="W22" s="256">
        <v>96.89110719</v>
      </c>
      <c r="X22" s="256">
        <v>97.719776655000004</v>
      </c>
      <c r="Y22" s="256">
        <v>98.115619903999999</v>
      </c>
      <c r="Z22" s="256">
        <v>98.423183328999997</v>
      </c>
      <c r="AA22" s="256">
        <v>98.470159518000003</v>
      </c>
      <c r="AB22" s="256">
        <v>98.730393856999996</v>
      </c>
      <c r="AC22" s="256">
        <v>99.031578932000002</v>
      </c>
      <c r="AD22" s="256">
        <v>99.388254047000004</v>
      </c>
      <c r="AE22" s="256">
        <v>99.760436118000001</v>
      </c>
      <c r="AF22" s="256">
        <v>100.16266444999999</v>
      </c>
      <c r="AG22" s="256">
        <v>100.71472592000001</v>
      </c>
      <c r="AH22" s="256">
        <v>101.0872066</v>
      </c>
      <c r="AI22" s="256">
        <v>101.39989337999999</v>
      </c>
      <c r="AJ22" s="256">
        <v>101.70948199</v>
      </c>
      <c r="AK22" s="256">
        <v>101.86005916000001</v>
      </c>
      <c r="AL22" s="256">
        <v>101.90832063000001</v>
      </c>
      <c r="AM22" s="256">
        <v>101.78050002000001</v>
      </c>
      <c r="AN22" s="256">
        <v>101.67945486000001</v>
      </c>
      <c r="AO22" s="256">
        <v>101.53141877</v>
      </c>
      <c r="AP22" s="256">
        <v>101.13435631999999</v>
      </c>
      <c r="AQ22" s="256">
        <v>101.04386495</v>
      </c>
      <c r="AR22" s="256">
        <v>101.05790923000001</v>
      </c>
      <c r="AS22" s="256">
        <v>101.35786383</v>
      </c>
      <c r="AT22" s="256">
        <v>101.4449484</v>
      </c>
      <c r="AU22" s="256">
        <v>101.50053763</v>
      </c>
      <c r="AV22" s="256">
        <v>101.69103792</v>
      </c>
      <c r="AW22" s="256">
        <v>101.55883162000001</v>
      </c>
      <c r="AX22" s="256">
        <v>101.27032515000001</v>
      </c>
      <c r="AY22" s="256">
        <v>102.30921905</v>
      </c>
      <c r="AZ22" s="256">
        <v>100.59533682999999</v>
      </c>
      <c r="BA22" s="256">
        <v>97.612379035999993</v>
      </c>
      <c r="BB22" s="256">
        <v>90.568621356999998</v>
      </c>
      <c r="BC22" s="342">
        <v>87.141310000000004</v>
      </c>
      <c r="BD22" s="342">
        <v>84.538709999999995</v>
      </c>
      <c r="BE22" s="342">
        <v>83.350489999999994</v>
      </c>
      <c r="BF22" s="342">
        <v>81.955079999999995</v>
      </c>
      <c r="BG22" s="342">
        <v>80.942139999999995</v>
      </c>
      <c r="BH22" s="342">
        <v>80.01455</v>
      </c>
      <c r="BI22" s="342">
        <v>79.989379999999997</v>
      </c>
      <c r="BJ22" s="342">
        <v>80.569509999999994</v>
      </c>
      <c r="BK22" s="342">
        <v>82.534940000000006</v>
      </c>
      <c r="BL22" s="342">
        <v>83.740690000000001</v>
      </c>
      <c r="BM22" s="342">
        <v>84.966750000000005</v>
      </c>
      <c r="BN22" s="342">
        <v>86.456140000000005</v>
      </c>
      <c r="BO22" s="342">
        <v>87.540580000000006</v>
      </c>
      <c r="BP22" s="342">
        <v>88.463070000000002</v>
      </c>
      <c r="BQ22" s="342">
        <v>89.124979999999994</v>
      </c>
      <c r="BR22" s="342">
        <v>89.797579999999996</v>
      </c>
      <c r="BS22" s="342">
        <v>90.382220000000004</v>
      </c>
      <c r="BT22" s="342">
        <v>90.878910000000005</v>
      </c>
      <c r="BU22" s="342">
        <v>91.287639999999996</v>
      </c>
      <c r="BV22" s="342">
        <v>91.608419999999995</v>
      </c>
    </row>
    <row r="23" spans="1:74" ht="11.1" customHeight="1" x14ac:dyDescent="0.2">
      <c r="A23" s="148" t="s">
        <v>719</v>
      </c>
      <c r="B23" s="209" t="s">
        <v>451</v>
      </c>
      <c r="C23" s="256">
        <v>104.52317143</v>
      </c>
      <c r="D23" s="256">
        <v>104.50257999999999</v>
      </c>
      <c r="E23" s="256">
        <v>104.41667696</v>
      </c>
      <c r="F23" s="256">
        <v>104.01226701</v>
      </c>
      <c r="G23" s="256">
        <v>103.98563722999999</v>
      </c>
      <c r="H23" s="256">
        <v>104.08359233</v>
      </c>
      <c r="I23" s="256">
        <v>104.44081764000001</v>
      </c>
      <c r="J23" s="256">
        <v>104.68692847</v>
      </c>
      <c r="K23" s="256">
        <v>104.95661016</v>
      </c>
      <c r="L23" s="256">
        <v>105.21056242</v>
      </c>
      <c r="M23" s="256">
        <v>105.55686107</v>
      </c>
      <c r="N23" s="256">
        <v>105.95620580000001</v>
      </c>
      <c r="O23" s="256">
        <v>106.46131701</v>
      </c>
      <c r="P23" s="256">
        <v>106.92721364000001</v>
      </c>
      <c r="Q23" s="256">
        <v>107.40661607</v>
      </c>
      <c r="R23" s="256">
        <v>108.07706451</v>
      </c>
      <c r="S23" s="256">
        <v>108.45032341</v>
      </c>
      <c r="T23" s="256">
        <v>108.70393296</v>
      </c>
      <c r="U23" s="256">
        <v>108.43455784</v>
      </c>
      <c r="V23" s="256">
        <v>108.7513702</v>
      </c>
      <c r="W23" s="256">
        <v>109.25103472000001</v>
      </c>
      <c r="X23" s="256">
        <v>110.29861731</v>
      </c>
      <c r="Y23" s="256">
        <v>110.89018670999999</v>
      </c>
      <c r="Z23" s="256">
        <v>111.39080883</v>
      </c>
      <c r="AA23" s="256">
        <v>111.65995823999999</v>
      </c>
      <c r="AB23" s="256">
        <v>112.08407988</v>
      </c>
      <c r="AC23" s="256">
        <v>112.52264832</v>
      </c>
      <c r="AD23" s="256">
        <v>112.92737864999999</v>
      </c>
      <c r="AE23" s="256">
        <v>113.43105436</v>
      </c>
      <c r="AF23" s="256">
        <v>113.98539054</v>
      </c>
      <c r="AG23" s="256">
        <v>114.75650588000001</v>
      </c>
      <c r="AH23" s="256">
        <v>115.28757401</v>
      </c>
      <c r="AI23" s="256">
        <v>115.74471362</v>
      </c>
      <c r="AJ23" s="256">
        <v>116.1837627</v>
      </c>
      <c r="AK23" s="256">
        <v>116.45116675</v>
      </c>
      <c r="AL23" s="256">
        <v>116.60276377</v>
      </c>
      <c r="AM23" s="256">
        <v>116.60184886</v>
      </c>
      <c r="AN23" s="256">
        <v>116.54936050000001</v>
      </c>
      <c r="AO23" s="256">
        <v>116.40859378</v>
      </c>
      <c r="AP23" s="256">
        <v>115.84727115</v>
      </c>
      <c r="AQ23" s="256">
        <v>115.77915590000001</v>
      </c>
      <c r="AR23" s="256">
        <v>115.87197046999999</v>
      </c>
      <c r="AS23" s="256">
        <v>116.5141981</v>
      </c>
      <c r="AT23" s="256">
        <v>116.63750988</v>
      </c>
      <c r="AU23" s="256">
        <v>116.63038906</v>
      </c>
      <c r="AV23" s="256">
        <v>116.48732905</v>
      </c>
      <c r="AW23" s="256">
        <v>116.22347296</v>
      </c>
      <c r="AX23" s="256">
        <v>115.83331419</v>
      </c>
      <c r="AY23" s="256">
        <v>117.07414670999999</v>
      </c>
      <c r="AZ23" s="256">
        <v>115.11341212000001</v>
      </c>
      <c r="BA23" s="256">
        <v>111.70840440000001</v>
      </c>
      <c r="BB23" s="256">
        <v>103.55882769999999</v>
      </c>
      <c r="BC23" s="342">
        <v>99.740499999999997</v>
      </c>
      <c r="BD23" s="342">
        <v>96.953109999999995</v>
      </c>
      <c r="BE23" s="342">
        <v>96.043229999999994</v>
      </c>
      <c r="BF23" s="342">
        <v>94.682829999999996</v>
      </c>
      <c r="BG23" s="342">
        <v>93.718459999999993</v>
      </c>
      <c r="BH23" s="342">
        <v>92.82544</v>
      </c>
      <c r="BI23" s="342">
        <v>92.896659999999997</v>
      </c>
      <c r="BJ23" s="342">
        <v>93.607429999999994</v>
      </c>
      <c r="BK23" s="342">
        <v>95.761690000000002</v>
      </c>
      <c r="BL23" s="342">
        <v>97.148610000000005</v>
      </c>
      <c r="BM23" s="342">
        <v>98.572119999999998</v>
      </c>
      <c r="BN23" s="342">
        <v>100.2942</v>
      </c>
      <c r="BO23" s="342">
        <v>101.59439999999999</v>
      </c>
      <c r="BP23" s="342">
        <v>102.73480000000001</v>
      </c>
      <c r="BQ23" s="342">
        <v>103.68129999999999</v>
      </c>
      <c r="BR23" s="342">
        <v>104.5274</v>
      </c>
      <c r="BS23" s="342">
        <v>105.23909999999999</v>
      </c>
      <c r="BT23" s="342">
        <v>105.8163</v>
      </c>
      <c r="BU23" s="342">
        <v>106.2591</v>
      </c>
      <c r="BV23" s="342">
        <v>106.56740000000001</v>
      </c>
    </row>
    <row r="24" spans="1:74" ht="11.1" customHeight="1" x14ac:dyDescent="0.2">
      <c r="A24" s="148" t="s">
        <v>720</v>
      </c>
      <c r="B24" s="209" t="s">
        <v>452</v>
      </c>
      <c r="C24" s="256">
        <v>102.63435785999999</v>
      </c>
      <c r="D24" s="256">
        <v>102.58824146000001</v>
      </c>
      <c r="E24" s="256">
        <v>102.46887158</v>
      </c>
      <c r="F24" s="256">
        <v>102.08045168</v>
      </c>
      <c r="G24" s="256">
        <v>101.96142226000001</v>
      </c>
      <c r="H24" s="256">
        <v>101.91598678</v>
      </c>
      <c r="I24" s="256">
        <v>101.99614819999999</v>
      </c>
      <c r="J24" s="256">
        <v>102.05889835000001</v>
      </c>
      <c r="K24" s="256">
        <v>102.15624022</v>
      </c>
      <c r="L24" s="256">
        <v>102.32339473</v>
      </c>
      <c r="M24" s="256">
        <v>102.46350431</v>
      </c>
      <c r="N24" s="256">
        <v>102.61178989</v>
      </c>
      <c r="O24" s="256">
        <v>102.76182548</v>
      </c>
      <c r="P24" s="256">
        <v>102.93128256</v>
      </c>
      <c r="Q24" s="256">
        <v>103.11373514</v>
      </c>
      <c r="R24" s="256">
        <v>103.51264526999999</v>
      </c>
      <c r="S24" s="256">
        <v>103.5684923</v>
      </c>
      <c r="T24" s="256">
        <v>103.48473829</v>
      </c>
      <c r="U24" s="256">
        <v>102.78297311</v>
      </c>
      <c r="V24" s="256">
        <v>102.77882459999999</v>
      </c>
      <c r="W24" s="256">
        <v>102.99388264</v>
      </c>
      <c r="X24" s="256">
        <v>103.8611973</v>
      </c>
      <c r="Y24" s="256">
        <v>104.18988089</v>
      </c>
      <c r="Z24" s="256">
        <v>104.41298349</v>
      </c>
      <c r="AA24" s="256">
        <v>104.39029862</v>
      </c>
      <c r="AB24" s="256">
        <v>104.50739409000001</v>
      </c>
      <c r="AC24" s="256">
        <v>104.62406341000001</v>
      </c>
      <c r="AD24" s="256">
        <v>104.67264891000001</v>
      </c>
      <c r="AE24" s="256">
        <v>104.83920924</v>
      </c>
      <c r="AF24" s="256">
        <v>105.05608669</v>
      </c>
      <c r="AG24" s="256">
        <v>105.48284674999999</v>
      </c>
      <c r="AH24" s="256">
        <v>105.68068436999999</v>
      </c>
      <c r="AI24" s="256">
        <v>105.80916503</v>
      </c>
      <c r="AJ24" s="256">
        <v>105.90682835</v>
      </c>
      <c r="AK24" s="256">
        <v>105.86769035</v>
      </c>
      <c r="AL24" s="256">
        <v>105.73029065</v>
      </c>
      <c r="AM24" s="256">
        <v>105.3945039</v>
      </c>
      <c r="AN24" s="256">
        <v>105.13567483</v>
      </c>
      <c r="AO24" s="256">
        <v>104.85367807999999</v>
      </c>
      <c r="AP24" s="256">
        <v>104.39261359</v>
      </c>
      <c r="AQ24" s="256">
        <v>104.18120653</v>
      </c>
      <c r="AR24" s="256">
        <v>104.06355685</v>
      </c>
      <c r="AS24" s="256">
        <v>104.13071423</v>
      </c>
      <c r="AT24" s="256">
        <v>104.13229203</v>
      </c>
      <c r="AU24" s="256">
        <v>104.15933993</v>
      </c>
      <c r="AV24" s="256">
        <v>104.50314711999999</v>
      </c>
      <c r="AW24" s="256">
        <v>104.36266834</v>
      </c>
      <c r="AX24" s="256">
        <v>104.02919279</v>
      </c>
      <c r="AY24" s="256">
        <v>105.0800172</v>
      </c>
      <c r="AZ24" s="256">
        <v>103.17757552</v>
      </c>
      <c r="BA24" s="256">
        <v>99.899164489</v>
      </c>
      <c r="BB24" s="256">
        <v>92.002441555999994</v>
      </c>
      <c r="BC24" s="342">
        <v>88.403850000000006</v>
      </c>
      <c r="BD24" s="342">
        <v>85.861040000000003</v>
      </c>
      <c r="BE24" s="342">
        <v>85.299499999999995</v>
      </c>
      <c r="BF24" s="342">
        <v>84.174160000000001</v>
      </c>
      <c r="BG24" s="342">
        <v>83.410510000000002</v>
      </c>
      <c r="BH24" s="342">
        <v>82.731989999999996</v>
      </c>
      <c r="BI24" s="342">
        <v>82.899100000000004</v>
      </c>
      <c r="BJ24" s="342">
        <v>83.635310000000004</v>
      </c>
      <c r="BK24" s="342">
        <v>85.671000000000006</v>
      </c>
      <c r="BL24" s="342">
        <v>86.997579999999999</v>
      </c>
      <c r="BM24" s="342">
        <v>88.345460000000003</v>
      </c>
      <c r="BN24" s="342">
        <v>89.957070000000002</v>
      </c>
      <c r="BO24" s="342">
        <v>91.165679999999995</v>
      </c>
      <c r="BP24" s="342">
        <v>92.213740000000001</v>
      </c>
      <c r="BQ24" s="342">
        <v>93.044340000000005</v>
      </c>
      <c r="BR24" s="342">
        <v>93.813959999999994</v>
      </c>
      <c r="BS24" s="342">
        <v>94.465699999999998</v>
      </c>
      <c r="BT24" s="342">
        <v>94.999549999999999</v>
      </c>
      <c r="BU24" s="342">
        <v>95.415520000000001</v>
      </c>
      <c r="BV24" s="342">
        <v>95.713610000000003</v>
      </c>
    </row>
    <row r="25" spans="1:74" ht="11.1" customHeight="1" x14ac:dyDescent="0.2">
      <c r="A25" s="148"/>
      <c r="B25" s="168" t="s">
        <v>1161</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48" t="s">
        <v>721</v>
      </c>
      <c r="B26" s="209" t="s">
        <v>445</v>
      </c>
      <c r="C26" s="238">
        <v>824.77542693999999</v>
      </c>
      <c r="D26" s="238">
        <v>825.36218022000003</v>
      </c>
      <c r="E26" s="238">
        <v>825.96682262000002</v>
      </c>
      <c r="F26" s="238">
        <v>826.32310589999997</v>
      </c>
      <c r="G26" s="238">
        <v>827.16321271000004</v>
      </c>
      <c r="H26" s="238">
        <v>828.22089482000001</v>
      </c>
      <c r="I26" s="238">
        <v>830.34119338000005</v>
      </c>
      <c r="J26" s="238">
        <v>831.20024522000006</v>
      </c>
      <c r="K26" s="238">
        <v>831.64309148999996</v>
      </c>
      <c r="L26" s="238">
        <v>829.82773792</v>
      </c>
      <c r="M26" s="238">
        <v>830.81966876000001</v>
      </c>
      <c r="N26" s="238">
        <v>832.77688972999999</v>
      </c>
      <c r="O26" s="238">
        <v>837.23873787000002</v>
      </c>
      <c r="P26" s="238">
        <v>839.97203635999995</v>
      </c>
      <c r="Q26" s="238">
        <v>842.51612222000006</v>
      </c>
      <c r="R26" s="238">
        <v>844.58928229000003</v>
      </c>
      <c r="S26" s="238">
        <v>846.96622778000005</v>
      </c>
      <c r="T26" s="238">
        <v>849.36524552000003</v>
      </c>
      <c r="U26" s="238">
        <v>851.84785265999994</v>
      </c>
      <c r="V26" s="238">
        <v>854.24487705000001</v>
      </c>
      <c r="W26" s="238">
        <v>856.61783584</v>
      </c>
      <c r="X26" s="238">
        <v>858.05960090999997</v>
      </c>
      <c r="Y26" s="238">
        <v>861.06477457000005</v>
      </c>
      <c r="Z26" s="238">
        <v>864.72622871999999</v>
      </c>
      <c r="AA26" s="238">
        <v>871.40781072000004</v>
      </c>
      <c r="AB26" s="238">
        <v>874.60894030999998</v>
      </c>
      <c r="AC26" s="238">
        <v>876.69346485000005</v>
      </c>
      <c r="AD26" s="238">
        <v>875.64552798</v>
      </c>
      <c r="AE26" s="238">
        <v>877.00873471</v>
      </c>
      <c r="AF26" s="238">
        <v>878.76722867000001</v>
      </c>
      <c r="AG26" s="238">
        <v>882.02038790999995</v>
      </c>
      <c r="AH26" s="238">
        <v>883.74492278000002</v>
      </c>
      <c r="AI26" s="238">
        <v>885.04021133000003</v>
      </c>
      <c r="AJ26" s="238">
        <v>883.09198727</v>
      </c>
      <c r="AK26" s="238">
        <v>885.63948291999998</v>
      </c>
      <c r="AL26" s="238">
        <v>889.86843197999997</v>
      </c>
      <c r="AM26" s="238">
        <v>900.53802968000002</v>
      </c>
      <c r="AN26" s="238">
        <v>904.56048912999995</v>
      </c>
      <c r="AO26" s="238">
        <v>906.69500557000003</v>
      </c>
      <c r="AP26" s="238">
        <v>905.09292832000006</v>
      </c>
      <c r="AQ26" s="238">
        <v>904.83804673999998</v>
      </c>
      <c r="AR26" s="238">
        <v>904.08171016999995</v>
      </c>
      <c r="AS26" s="238">
        <v>901.11496099999999</v>
      </c>
      <c r="AT26" s="238">
        <v>900.63743262000003</v>
      </c>
      <c r="AU26" s="238">
        <v>900.94016743999998</v>
      </c>
      <c r="AV26" s="238">
        <v>902.54882845999998</v>
      </c>
      <c r="AW26" s="238">
        <v>904.01784239999995</v>
      </c>
      <c r="AX26" s="238">
        <v>905.87287228000002</v>
      </c>
      <c r="AY26" s="238">
        <v>910.86616411</v>
      </c>
      <c r="AZ26" s="238">
        <v>911.42904135000003</v>
      </c>
      <c r="BA26" s="238">
        <v>910.31375002000004</v>
      </c>
      <c r="BB26" s="238">
        <v>903.92233245</v>
      </c>
      <c r="BC26" s="329">
        <v>902.14919999999995</v>
      </c>
      <c r="BD26" s="329">
        <v>901.3963</v>
      </c>
      <c r="BE26" s="329">
        <v>904.86389999999994</v>
      </c>
      <c r="BF26" s="329">
        <v>903.75149999999996</v>
      </c>
      <c r="BG26" s="329">
        <v>901.25930000000005</v>
      </c>
      <c r="BH26" s="329">
        <v>892.23789999999997</v>
      </c>
      <c r="BI26" s="329">
        <v>890.84810000000004</v>
      </c>
      <c r="BJ26" s="329">
        <v>891.94050000000004</v>
      </c>
      <c r="BK26" s="329">
        <v>898.71100000000001</v>
      </c>
      <c r="BL26" s="329">
        <v>902.37080000000003</v>
      </c>
      <c r="BM26" s="329">
        <v>906.11599999999999</v>
      </c>
      <c r="BN26" s="329">
        <v>910.12260000000003</v>
      </c>
      <c r="BO26" s="329">
        <v>913.90620000000001</v>
      </c>
      <c r="BP26" s="329">
        <v>917.64290000000005</v>
      </c>
      <c r="BQ26" s="329">
        <v>921.41079999999999</v>
      </c>
      <c r="BR26" s="329">
        <v>924.99540000000002</v>
      </c>
      <c r="BS26" s="329">
        <v>928.47469999999998</v>
      </c>
      <c r="BT26" s="329">
        <v>931.84860000000003</v>
      </c>
      <c r="BU26" s="329">
        <v>935.1173</v>
      </c>
      <c r="BV26" s="329">
        <v>938.28060000000005</v>
      </c>
    </row>
    <row r="27" spans="1:74" ht="11.1" customHeight="1" x14ac:dyDescent="0.2">
      <c r="A27" s="148" t="s">
        <v>722</v>
      </c>
      <c r="B27" s="209" t="s">
        <v>478</v>
      </c>
      <c r="C27" s="238">
        <v>2109.1416654999998</v>
      </c>
      <c r="D27" s="238">
        <v>2113.7745648999999</v>
      </c>
      <c r="E27" s="238">
        <v>2115.0933580000001</v>
      </c>
      <c r="F27" s="238">
        <v>2106.5296254</v>
      </c>
      <c r="G27" s="238">
        <v>2106.1465204000001</v>
      </c>
      <c r="H27" s="238">
        <v>2107.3756235999999</v>
      </c>
      <c r="I27" s="238">
        <v>2111.5908493000002</v>
      </c>
      <c r="J27" s="238">
        <v>2115.0139331</v>
      </c>
      <c r="K27" s="238">
        <v>2119.0187894999999</v>
      </c>
      <c r="L27" s="238">
        <v>2121.3994078999999</v>
      </c>
      <c r="M27" s="238">
        <v>2128.2223171000001</v>
      </c>
      <c r="N27" s="238">
        <v>2137.2815065999998</v>
      </c>
      <c r="O27" s="238">
        <v>2154.1984879000001</v>
      </c>
      <c r="P27" s="238">
        <v>2163.5141045999999</v>
      </c>
      <c r="Q27" s="238">
        <v>2170.8498679999998</v>
      </c>
      <c r="R27" s="238">
        <v>2173.0817037000002</v>
      </c>
      <c r="S27" s="238">
        <v>2178.8008166</v>
      </c>
      <c r="T27" s="238">
        <v>2184.8831320999998</v>
      </c>
      <c r="U27" s="238">
        <v>2189.6832221999998</v>
      </c>
      <c r="V27" s="238">
        <v>2197.7260142</v>
      </c>
      <c r="W27" s="238">
        <v>2207.3660799999998</v>
      </c>
      <c r="X27" s="238">
        <v>2223.9491797999999</v>
      </c>
      <c r="Y27" s="238">
        <v>2232.7744729999999</v>
      </c>
      <c r="Z27" s="238">
        <v>2239.1877198000002</v>
      </c>
      <c r="AA27" s="238">
        <v>2240.3864447000001</v>
      </c>
      <c r="AB27" s="238">
        <v>2244.0774553000001</v>
      </c>
      <c r="AC27" s="238">
        <v>2247.4582759999998</v>
      </c>
      <c r="AD27" s="238">
        <v>2249.2414365</v>
      </c>
      <c r="AE27" s="238">
        <v>2252.9674804000001</v>
      </c>
      <c r="AF27" s="238">
        <v>2257.3489373000002</v>
      </c>
      <c r="AG27" s="238">
        <v>2266.0009839999998</v>
      </c>
      <c r="AH27" s="238">
        <v>2268.9818841000001</v>
      </c>
      <c r="AI27" s="238">
        <v>2269.9068145000001</v>
      </c>
      <c r="AJ27" s="238">
        <v>2260.1076887999998</v>
      </c>
      <c r="AK27" s="238">
        <v>2263.4217445999998</v>
      </c>
      <c r="AL27" s="238">
        <v>2271.1808956</v>
      </c>
      <c r="AM27" s="238">
        <v>2292.6852030999999</v>
      </c>
      <c r="AN27" s="238">
        <v>2302.3594982999998</v>
      </c>
      <c r="AO27" s="238">
        <v>2309.5038427</v>
      </c>
      <c r="AP27" s="238">
        <v>2313.2867259</v>
      </c>
      <c r="AQ27" s="238">
        <v>2315.9948012999998</v>
      </c>
      <c r="AR27" s="238">
        <v>2316.7965586</v>
      </c>
      <c r="AS27" s="238">
        <v>2311.8658989</v>
      </c>
      <c r="AT27" s="238">
        <v>2311.7245938999999</v>
      </c>
      <c r="AU27" s="238">
        <v>2312.5465450000002</v>
      </c>
      <c r="AV27" s="238">
        <v>2314.0721311000002</v>
      </c>
      <c r="AW27" s="238">
        <v>2317.0153097000002</v>
      </c>
      <c r="AX27" s="238">
        <v>2321.1164598999999</v>
      </c>
      <c r="AY27" s="238">
        <v>2333.5118808000002</v>
      </c>
      <c r="AZ27" s="238">
        <v>2334.5767497000002</v>
      </c>
      <c r="BA27" s="238">
        <v>2331.4473658000002</v>
      </c>
      <c r="BB27" s="238">
        <v>2315.2733373000001</v>
      </c>
      <c r="BC27" s="329">
        <v>2310.393</v>
      </c>
      <c r="BD27" s="329">
        <v>2307.9569999999999</v>
      </c>
      <c r="BE27" s="329">
        <v>2316.3249999999998</v>
      </c>
      <c r="BF27" s="329">
        <v>2312.5050000000001</v>
      </c>
      <c r="BG27" s="329">
        <v>2304.8560000000002</v>
      </c>
      <c r="BH27" s="329">
        <v>2278.4160000000002</v>
      </c>
      <c r="BI27" s="329">
        <v>2274.335</v>
      </c>
      <c r="BJ27" s="329">
        <v>2277.6489999999999</v>
      </c>
      <c r="BK27" s="329">
        <v>2298.277</v>
      </c>
      <c r="BL27" s="329">
        <v>2308.9430000000002</v>
      </c>
      <c r="BM27" s="329">
        <v>2319.5659999999998</v>
      </c>
      <c r="BN27" s="329">
        <v>2331.0790000000002</v>
      </c>
      <c r="BO27" s="329">
        <v>2340.913</v>
      </c>
      <c r="BP27" s="329">
        <v>2350.0010000000002</v>
      </c>
      <c r="BQ27" s="329">
        <v>2357.7199999999998</v>
      </c>
      <c r="BR27" s="329">
        <v>2365.788</v>
      </c>
      <c r="BS27" s="329">
        <v>2373.578</v>
      </c>
      <c r="BT27" s="329">
        <v>2381.0929999999998</v>
      </c>
      <c r="BU27" s="329">
        <v>2388.3310000000001</v>
      </c>
      <c r="BV27" s="329">
        <v>2395.2919999999999</v>
      </c>
    </row>
    <row r="28" spans="1:74" ht="11.1" customHeight="1" x14ac:dyDescent="0.2">
      <c r="A28" s="148" t="s">
        <v>723</v>
      </c>
      <c r="B28" s="209" t="s">
        <v>446</v>
      </c>
      <c r="C28" s="238">
        <v>2274.3848585999999</v>
      </c>
      <c r="D28" s="238">
        <v>2274.8151850999998</v>
      </c>
      <c r="E28" s="238">
        <v>2275.0670931</v>
      </c>
      <c r="F28" s="238">
        <v>2274.1084504999999</v>
      </c>
      <c r="G28" s="238">
        <v>2274.7776208999999</v>
      </c>
      <c r="H28" s="238">
        <v>2276.0424721999998</v>
      </c>
      <c r="I28" s="238">
        <v>2277.587442</v>
      </c>
      <c r="J28" s="238">
        <v>2280.2803264999998</v>
      </c>
      <c r="K28" s="238">
        <v>2283.8055634000002</v>
      </c>
      <c r="L28" s="238">
        <v>2289.3988279999999</v>
      </c>
      <c r="M28" s="238">
        <v>2293.6620133000001</v>
      </c>
      <c r="N28" s="238">
        <v>2297.8307946</v>
      </c>
      <c r="O28" s="238">
        <v>2302.3503937999999</v>
      </c>
      <c r="P28" s="238">
        <v>2305.9964507</v>
      </c>
      <c r="Q28" s="238">
        <v>2309.2141870999999</v>
      </c>
      <c r="R28" s="238">
        <v>2310.7804406999999</v>
      </c>
      <c r="S28" s="238">
        <v>2314.0589083</v>
      </c>
      <c r="T28" s="238">
        <v>2317.8264273</v>
      </c>
      <c r="U28" s="238">
        <v>2322.0201312999998</v>
      </c>
      <c r="V28" s="238">
        <v>2326.8129032000002</v>
      </c>
      <c r="W28" s="238">
        <v>2332.1418764999999</v>
      </c>
      <c r="X28" s="238">
        <v>2337.1151666000001</v>
      </c>
      <c r="Y28" s="238">
        <v>2344.1854561</v>
      </c>
      <c r="Z28" s="238">
        <v>2352.4608604</v>
      </c>
      <c r="AA28" s="238">
        <v>2367.1829886999999</v>
      </c>
      <c r="AB28" s="238">
        <v>2373.9374157000002</v>
      </c>
      <c r="AC28" s="238">
        <v>2377.9657504000002</v>
      </c>
      <c r="AD28" s="238">
        <v>2373.7904539000001</v>
      </c>
      <c r="AE28" s="238">
        <v>2376.4747587000002</v>
      </c>
      <c r="AF28" s="238">
        <v>2380.5411257000001</v>
      </c>
      <c r="AG28" s="238">
        <v>2388.7055455999998</v>
      </c>
      <c r="AH28" s="238">
        <v>2393.4990441</v>
      </c>
      <c r="AI28" s="238">
        <v>2397.6376117</v>
      </c>
      <c r="AJ28" s="238">
        <v>2398.2365294000001</v>
      </c>
      <c r="AK28" s="238">
        <v>2403.2287747</v>
      </c>
      <c r="AL28" s="238">
        <v>2409.7296285000002</v>
      </c>
      <c r="AM28" s="238">
        <v>2422.7123514999998</v>
      </c>
      <c r="AN28" s="238">
        <v>2428.500477</v>
      </c>
      <c r="AO28" s="238">
        <v>2432.0672656000002</v>
      </c>
      <c r="AP28" s="238">
        <v>2429.5903159</v>
      </c>
      <c r="AQ28" s="238">
        <v>2431.5812317999998</v>
      </c>
      <c r="AR28" s="238">
        <v>2434.2176119000001</v>
      </c>
      <c r="AS28" s="238">
        <v>2438.0002048000001</v>
      </c>
      <c r="AT28" s="238">
        <v>2441.5519518000001</v>
      </c>
      <c r="AU28" s="238">
        <v>2445.3736014000001</v>
      </c>
      <c r="AV28" s="238">
        <v>2449.6592108999998</v>
      </c>
      <c r="AW28" s="238">
        <v>2453.8751229999998</v>
      </c>
      <c r="AX28" s="238">
        <v>2458.2153948999999</v>
      </c>
      <c r="AY28" s="238">
        <v>2464.3719878000002</v>
      </c>
      <c r="AZ28" s="238">
        <v>2467.6920083</v>
      </c>
      <c r="BA28" s="238">
        <v>2469.8674176</v>
      </c>
      <c r="BB28" s="238">
        <v>2470.5441821999998</v>
      </c>
      <c r="BC28" s="329">
        <v>2470.6959999999999</v>
      </c>
      <c r="BD28" s="329">
        <v>2469.9690000000001</v>
      </c>
      <c r="BE28" s="329">
        <v>2473.2959999999998</v>
      </c>
      <c r="BF28" s="329">
        <v>2467.11</v>
      </c>
      <c r="BG28" s="329">
        <v>2456.3440000000001</v>
      </c>
      <c r="BH28" s="329">
        <v>2425.4409999999998</v>
      </c>
      <c r="BI28" s="329">
        <v>2417.183</v>
      </c>
      <c r="BJ28" s="329">
        <v>2416.0120000000002</v>
      </c>
      <c r="BK28" s="329">
        <v>2429.9769999999999</v>
      </c>
      <c r="BL28" s="329">
        <v>2436.9479999999999</v>
      </c>
      <c r="BM28" s="329">
        <v>2444.971</v>
      </c>
      <c r="BN28" s="329">
        <v>2455.5250000000001</v>
      </c>
      <c r="BO28" s="329">
        <v>2464.5439999999999</v>
      </c>
      <c r="BP28" s="329">
        <v>2473.5070000000001</v>
      </c>
      <c r="BQ28" s="329">
        <v>2482.6129999999998</v>
      </c>
      <c r="BR28" s="329">
        <v>2491.3130000000001</v>
      </c>
      <c r="BS28" s="329">
        <v>2499.8069999999998</v>
      </c>
      <c r="BT28" s="329">
        <v>2508.0949999999998</v>
      </c>
      <c r="BU28" s="329">
        <v>2516.1779999999999</v>
      </c>
      <c r="BV28" s="329">
        <v>2524.0540000000001</v>
      </c>
    </row>
    <row r="29" spans="1:74" ht="11.1" customHeight="1" x14ac:dyDescent="0.2">
      <c r="A29" s="148" t="s">
        <v>724</v>
      </c>
      <c r="B29" s="209" t="s">
        <v>447</v>
      </c>
      <c r="C29" s="238">
        <v>1072.4161316</v>
      </c>
      <c r="D29" s="238">
        <v>1071.7313985999999</v>
      </c>
      <c r="E29" s="238">
        <v>1071.2735421</v>
      </c>
      <c r="F29" s="238">
        <v>1070.311156</v>
      </c>
      <c r="G29" s="238">
        <v>1070.855607</v>
      </c>
      <c r="H29" s="238">
        <v>1072.175489</v>
      </c>
      <c r="I29" s="238">
        <v>1076.0210431999999</v>
      </c>
      <c r="J29" s="238">
        <v>1077.5791062999999</v>
      </c>
      <c r="K29" s="238">
        <v>1078.5999194999999</v>
      </c>
      <c r="L29" s="238">
        <v>1077.3158893</v>
      </c>
      <c r="M29" s="238">
        <v>1078.5878978000001</v>
      </c>
      <c r="N29" s="238">
        <v>1080.6483516000001</v>
      </c>
      <c r="O29" s="238">
        <v>1085.4902176999999</v>
      </c>
      <c r="P29" s="238">
        <v>1087.6328366</v>
      </c>
      <c r="Q29" s="238">
        <v>1089.0691753000001</v>
      </c>
      <c r="R29" s="238">
        <v>1089.3827646</v>
      </c>
      <c r="S29" s="238">
        <v>1089.7188951999999</v>
      </c>
      <c r="T29" s="238">
        <v>1089.6610977</v>
      </c>
      <c r="U29" s="238">
        <v>1087.0155030999999</v>
      </c>
      <c r="V29" s="238">
        <v>1087.8152513</v>
      </c>
      <c r="W29" s="238">
        <v>1089.8664730999999</v>
      </c>
      <c r="X29" s="238">
        <v>1093.8564417</v>
      </c>
      <c r="Y29" s="238">
        <v>1097.8951560999999</v>
      </c>
      <c r="Z29" s="238">
        <v>1102.6698893</v>
      </c>
      <c r="AA29" s="238">
        <v>1110.4585635000001</v>
      </c>
      <c r="AB29" s="238">
        <v>1114.996893</v>
      </c>
      <c r="AC29" s="238">
        <v>1118.5627998</v>
      </c>
      <c r="AD29" s="238">
        <v>1120.4508678</v>
      </c>
      <c r="AE29" s="238">
        <v>1122.6009916</v>
      </c>
      <c r="AF29" s="238">
        <v>1124.307755</v>
      </c>
      <c r="AG29" s="238">
        <v>1123.4542237000001</v>
      </c>
      <c r="AH29" s="238">
        <v>1125.861967</v>
      </c>
      <c r="AI29" s="238">
        <v>1129.4140504</v>
      </c>
      <c r="AJ29" s="238">
        <v>1136.8897475000001</v>
      </c>
      <c r="AK29" s="238">
        <v>1140.6460563999999</v>
      </c>
      <c r="AL29" s="238">
        <v>1143.4622506000001</v>
      </c>
      <c r="AM29" s="238">
        <v>1144.7149039999999</v>
      </c>
      <c r="AN29" s="238">
        <v>1146.1184381999999</v>
      </c>
      <c r="AO29" s="238">
        <v>1147.0494271</v>
      </c>
      <c r="AP29" s="238">
        <v>1144.9637164999999</v>
      </c>
      <c r="AQ29" s="238">
        <v>1146.8577306</v>
      </c>
      <c r="AR29" s="238">
        <v>1150.1873152000001</v>
      </c>
      <c r="AS29" s="238">
        <v>1158.3913147999999</v>
      </c>
      <c r="AT29" s="238">
        <v>1162.0129069</v>
      </c>
      <c r="AU29" s="238">
        <v>1164.4909361</v>
      </c>
      <c r="AV29" s="238">
        <v>1164.0989463999999</v>
      </c>
      <c r="AW29" s="238">
        <v>1165.5846916999999</v>
      </c>
      <c r="AX29" s="238">
        <v>1167.2217161000001</v>
      </c>
      <c r="AY29" s="238">
        <v>1169.7995619000001</v>
      </c>
      <c r="AZ29" s="238">
        <v>1171.1469875</v>
      </c>
      <c r="BA29" s="238">
        <v>1172.0535351000001</v>
      </c>
      <c r="BB29" s="238">
        <v>1172.9288286000001</v>
      </c>
      <c r="BC29" s="329">
        <v>1172.646</v>
      </c>
      <c r="BD29" s="329">
        <v>1171.616</v>
      </c>
      <c r="BE29" s="329">
        <v>1171.08</v>
      </c>
      <c r="BF29" s="329">
        <v>1167.6210000000001</v>
      </c>
      <c r="BG29" s="329">
        <v>1162.482</v>
      </c>
      <c r="BH29" s="329">
        <v>1149.0509999999999</v>
      </c>
      <c r="BI29" s="329">
        <v>1145.511</v>
      </c>
      <c r="BJ29" s="329">
        <v>1145.25</v>
      </c>
      <c r="BK29" s="329">
        <v>1152.095</v>
      </c>
      <c r="BL29" s="329">
        <v>1155.5229999999999</v>
      </c>
      <c r="BM29" s="329">
        <v>1159.3599999999999</v>
      </c>
      <c r="BN29" s="329">
        <v>1163.8520000000001</v>
      </c>
      <c r="BO29" s="329">
        <v>1168.3240000000001</v>
      </c>
      <c r="BP29" s="329">
        <v>1173.0219999999999</v>
      </c>
      <c r="BQ29" s="329">
        <v>1178.299</v>
      </c>
      <c r="BR29" s="329">
        <v>1183.183</v>
      </c>
      <c r="BS29" s="329">
        <v>1188.027</v>
      </c>
      <c r="BT29" s="329">
        <v>1192.8309999999999</v>
      </c>
      <c r="BU29" s="329">
        <v>1197.595</v>
      </c>
      <c r="BV29" s="329">
        <v>1202.319</v>
      </c>
    </row>
    <row r="30" spans="1:74" ht="11.1" customHeight="1" x14ac:dyDescent="0.2">
      <c r="A30" s="148" t="s">
        <v>725</v>
      </c>
      <c r="B30" s="209" t="s">
        <v>448</v>
      </c>
      <c r="C30" s="238">
        <v>2919.7952641000002</v>
      </c>
      <c r="D30" s="238">
        <v>2924.0381266999998</v>
      </c>
      <c r="E30" s="238">
        <v>2926.8580256999999</v>
      </c>
      <c r="F30" s="238">
        <v>2924.3641594999999</v>
      </c>
      <c r="G30" s="238">
        <v>2927.2562327000001</v>
      </c>
      <c r="H30" s="238">
        <v>2931.6434435000001</v>
      </c>
      <c r="I30" s="238">
        <v>2938.9256759</v>
      </c>
      <c r="J30" s="238">
        <v>2945.2532491000002</v>
      </c>
      <c r="K30" s="238">
        <v>2952.0260471000001</v>
      </c>
      <c r="L30" s="238">
        <v>2957.8123418</v>
      </c>
      <c r="M30" s="238">
        <v>2966.5493852</v>
      </c>
      <c r="N30" s="238">
        <v>2976.8054492000001</v>
      </c>
      <c r="O30" s="238">
        <v>2992.9631973</v>
      </c>
      <c r="P30" s="238">
        <v>3002.9703052</v>
      </c>
      <c r="Q30" s="238">
        <v>3011.2094364</v>
      </c>
      <c r="R30" s="238">
        <v>3015.4228226999999</v>
      </c>
      <c r="S30" s="238">
        <v>3021.8193262</v>
      </c>
      <c r="T30" s="238">
        <v>3028.1411791</v>
      </c>
      <c r="U30" s="238">
        <v>3032.1650272000002</v>
      </c>
      <c r="V30" s="238">
        <v>3040.0050940000001</v>
      </c>
      <c r="W30" s="238">
        <v>3049.4380255999999</v>
      </c>
      <c r="X30" s="238">
        <v>3062.3502592999998</v>
      </c>
      <c r="Y30" s="238">
        <v>3073.5540924000002</v>
      </c>
      <c r="Z30" s="238">
        <v>3084.9359622000002</v>
      </c>
      <c r="AA30" s="238">
        <v>3099.7372107000001</v>
      </c>
      <c r="AB30" s="238">
        <v>3109.0441476000001</v>
      </c>
      <c r="AC30" s="238">
        <v>3116.0981148999999</v>
      </c>
      <c r="AD30" s="238">
        <v>3115.5706890000001</v>
      </c>
      <c r="AE30" s="238">
        <v>3122.1150345999999</v>
      </c>
      <c r="AF30" s="238">
        <v>3130.4027280999999</v>
      </c>
      <c r="AG30" s="238">
        <v>3144.7518399</v>
      </c>
      <c r="AH30" s="238">
        <v>3153.2876765999999</v>
      </c>
      <c r="AI30" s="238">
        <v>3160.3283084999998</v>
      </c>
      <c r="AJ30" s="238">
        <v>3159.8124051999998</v>
      </c>
      <c r="AK30" s="238">
        <v>3168.4086250999999</v>
      </c>
      <c r="AL30" s="238">
        <v>3180.0556381000001</v>
      </c>
      <c r="AM30" s="238">
        <v>3202.7179262999998</v>
      </c>
      <c r="AN30" s="238">
        <v>3214.4931633000001</v>
      </c>
      <c r="AO30" s="238">
        <v>3223.3458313000001</v>
      </c>
      <c r="AP30" s="238">
        <v>3226.5994479000001</v>
      </c>
      <c r="AQ30" s="238">
        <v>3231.6143400000001</v>
      </c>
      <c r="AR30" s="238">
        <v>3235.7140251999999</v>
      </c>
      <c r="AS30" s="238">
        <v>3236.8132442000001</v>
      </c>
      <c r="AT30" s="238">
        <v>3240.6464599000001</v>
      </c>
      <c r="AU30" s="238">
        <v>3245.1284131000002</v>
      </c>
      <c r="AV30" s="238">
        <v>3248.8284056000002</v>
      </c>
      <c r="AW30" s="238">
        <v>3255.6808572999998</v>
      </c>
      <c r="AX30" s="238">
        <v>3264.2550701</v>
      </c>
      <c r="AY30" s="238">
        <v>3276.7216352</v>
      </c>
      <c r="AZ30" s="238">
        <v>3287.1114266</v>
      </c>
      <c r="BA30" s="238">
        <v>3297.5950355999998</v>
      </c>
      <c r="BB30" s="238">
        <v>3313.5669124999999</v>
      </c>
      <c r="BC30" s="329">
        <v>3320.192</v>
      </c>
      <c r="BD30" s="329">
        <v>3322.866</v>
      </c>
      <c r="BE30" s="329">
        <v>3326.2840000000001</v>
      </c>
      <c r="BF30" s="329">
        <v>3317.5309999999999</v>
      </c>
      <c r="BG30" s="329">
        <v>3301.3029999999999</v>
      </c>
      <c r="BH30" s="329">
        <v>3252.71</v>
      </c>
      <c r="BI30" s="329">
        <v>3240.201</v>
      </c>
      <c r="BJ30" s="329">
        <v>3238.8850000000002</v>
      </c>
      <c r="BK30" s="329">
        <v>3262.1860000000001</v>
      </c>
      <c r="BL30" s="329">
        <v>3273.1869999999999</v>
      </c>
      <c r="BM30" s="329">
        <v>3285.3119999999999</v>
      </c>
      <c r="BN30" s="329">
        <v>3299.748</v>
      </c>
      <c r="BO30" s="329">
        <v>3313.2310000000002</v>
      </c>
      <c r="BP30" s="329">
        <v>3326.9490000000001</v>
      </c>
      <c r="BQ30" s="329">
        <v>3341.4140000000002</v>
      </c>
      <c r="BR30" s="329">
        <v>3355.2139999999999</v>
      </c>
      <c r="BS30" s="329">
        <v>3368.8620000000001</v>
      </c>
      <c r="BT30" s="329">
        <v>3382.36</v>
      </c>
      <c r="BU30" s="329">
        <v>3395.7049999999999</v>
      </c>
      <c r="BV30" s="329">
        <v>3408.8989999999999</v>
      </c>
    </row>
    <row r="31" spans="1:74" ht="11.1" customHeight="1" x14ac:dyDescent="0.2">
      <c r="A31" s="148" t="s">
        <v>726</v>
      </c>
      <c r="B31" s="209" t="s">
        <v>449</v>
      </c>
      <c r="C31" s="238">
        <v>831.09023619000004</v>
      </c>
      <c r="D31" s="238">
        <v>831.84982794999996</v>
      </c>
      <c r="E31" s="238">
        <v>832.09969088000003</v>
      </c>
      <c r="F31" s="238">
        <v>830.52058165999995</v>
      </c>
      <c r="G31" s="238">
        <v>830.74041944999999</v>
      </c>
      <c r="H31" s="238">
        <v>831.43996090999997</v>
      </c>
      <c r="I31" s="238">
        <v>833.37713062</v>
      </c>
      <c r="J31" s="238">
        <v>834.46763600999998</v>
      </c>
      <c r="K31" s="238">
        <v>835.46940165000001</v>
      </c>
      <c r="L31" s="238">
        <v>835.75592872000004</v>
      </c>
      <c r="M31" s="238">
        <v>837.05008896000004</v>
      </c>
      <c r="N31" s="238">
        <v>838.72538354000005</v>
      </c>
      <c r="O31" s="238">
        <v>841.93664351999996</v>
      </c>
      <c r="P31" s="238">
        <v>843.50808353000002</v>
      </c>
      <c r="Q31" s="238">
        <v>844.59453461999999</v>
      </c>
      <c r="R31" s="238">
        <v>844.42820900000004</v>
      </c>
      <c r="S31" s="238">
        <v>845.12052306999999</v>
      </c>
      <c r="T31" s="238">
        <v>845.90368907000004</v>
      </c>
      <c r="U31" s="238">
        <v>846.21016305000001</v>
      </c>
      <c r="V31" s="238">
        <v>847.60069081999995</v>
      </c>
      <c r="W31" s="238">
        <v>849.50772845999995</v>
      </c>
      <c r="X31" s="238">
        <v>852.68232871999999</v>
      </c>
      <c r="Y31" s="238">
        <v>855.05909651000002</v>
      </c>
      <c r="Z31" s="238">
        <v>857.38908458000003</v>
      </c>
      <c r="AA31" s="238">
        <v>860.05276447999995</v>
      </c>
      <c r="AB31" s="238">
        <v>862.00383949000002</v>
      </c>
      <c r="AC31" s="238">
        <v>863.62278114000003</v>
      </c>
      <c r="AD31" s="238">
        <v>864.24203119000003</v>
      </c>
      <c r="AE31" s="238">
        <v>865.69737480000003</v>
      </c>
      <c r="AF31" s="238">
        <v>867.32125371999996</v>
      </c>
      <c r="AG31" s="238">
        <v>869.53797272999998</v>
      </c>
      <c r="AH31" s="238">
        <v>871.18069369</v>
      </c>
      <c r="AI31" s="238">
        <v>872.67372138999997</v>
      </c>
      <c r="AJ31" s="238">
        <v>872.59813634</v>
      </c>
      <c r="AK31" s="238">
        <v>874.85596711000005</v>
      </c>
      <c r="AL31" s="238">
        <v>878.02829421000001</v>
      </c>
      <c r="AM31" s="238">
        <v>884.79149963999998</v>
      </c>
      <c r="AN31" s="238">
        <v>887.78553293000004</v>
      </c>
      <c r="AO31" s="238">
        <v>889.68677606000006</v>
      </c>
      <c r="AP31" s="238">
        <v>888.77683406000006</v>
      </c>
      <c r="AQ31" s="238">
        <v>889.78129312999999</v>
      </c>
      <c r="AR31" s="238">
        <v>890.98175829000002</v>
      </c>
      <c r="AS31" s="238">
        <v>892.54573875999995</v>
      </c>
      <c r="AT31" s="238">
        <v>894.01258418999998</v>
      </c>
      <c r="AU31" s="238">
        <v>895.54980379999995</v>
      </c>
      <c r="AV31" s="238">
        <v>896.79103224999994</v>
      </c>
      <c r="AW31" s="238">
        <v>898.74377421999998</v>
      </c>
      <c r="AX31" s="238">
        <v>901.04166438000004</v>
      </c>
      <c r="AY31" s="238">
        <v>903.62013830000001</v>
      </c>
      <c r="AZ31" s="238">
        <v>906.65674811999997</v>
      </c>
      <c r="BA31" s="238">
        <v>910.08692943000005</v>
      </c>
      <c r="BB31" s="238">
        <v>915.83892689000004</v>
      </c>
      <c r="BC31" s="329">
        <v>918.61009999999999</v>
      </c>
      <c r="BD31" s="329">
        <v>920.32860000000005</v>
      </c>
      <c r="BE31" s="329">
        <v>923.22410000000002</v>
      </c>
      <c r="BF31" s="329">
        <v>921.16520000000003</v>
      </c>
      <c r="BG31" s="329">
        <v>916.38149999999996</v>
      </c>
      <c r="BH31" s="329">
        <v>900.85569999999996</v>
      </c>
      <c r="BI31" s="329">
        <v>896.6354</v>
      </c>
      <c r="BJ31" s="329">
        <v>895.70309999999995</v>
      </c>
      <c r="BK31" s="329">
        <v>902.02459999999996</v>
      </c>
      <c r="BL31" s="329">
        <v>904.69449999999995</v>
      </c>
      <c r="BM31" s="329">
        <v>907.67840000000001</v>
      </c>
      <c r="BN31" s="329">
        <v>911.61490000000003</v>
      </c>
      <c r="BO31" s="329">
        <v>914.74779999999998</v>
      </c>
      <c r="BP31" s="329">
        <v>917.71579999999994</v>
      </c>
      <c r="BQ31" s="329">
        <v>920.41089999999997</v>
      </c>
      <c r="BR31" s="329">
        <v>923.12969999999996</v>
      </c>
      <c r="BS31" s="329">
        <v>925.76440000000002</v>
      </c>
      <c r="BT31" s="329">
        <v>928.31489999999997</v>
      </c>
      <c r="BU31" s="329">
        <v>930.78129999999999</v>
      </c>
      <c r="BV31" s="329">
        <v>933.1635</v>
      </c>
    </row>
    <row r="32" spans="1:74" ht="11.1" customHeight="1" x14ac:dyDescent="0.2">
      <c r="A32" s="148" t="s">
        <v>727</v>
      </c>
      <c r="B32" s="209" t="s">
        <v>450</v>
      </c>
      <c r="C32" s="238">
        <v>1795.1794970999999</v>
      </c>
      <c r="D32" s="238">
        <v>1789.2394604000001</v>
      </c>
      <c r="E32" s="238">
        <v>1784.9849168999999</v>
      </c>
      <c r="F32" s="238">
        <v>1782.3942320000001</v>
      </c>
      <c r="G32" s="238">
        <v>1781.526901</v>
      </c>
      <c r="H32" s="238">
        <v>1782.3612893</v>
      </c>
      <c r="I32" s="238">
        <v>1786.2284778000001</v>
      </c>
      <c r="J32" s="238">
        <v>1789.4679937999999</v>
      </c>
      <c r="K32" s="238">
        <v>1793.4109182</v>
      </c>
      <c r="L32" s="238">
        <v>1796.9234898</v>
      </c>
      <c r="M32" s="238">
        <v>1803.1235523</v>
      </c>
      <c r="N32" s="238">
        <v>1810.8773444000001</v>
      </c>
      <c r="O32" s="238">
        <v>1823.5124808</v>
      </c>
      <c r="P32" s="238">
        <v>1831.878021</v>
      </c>
      <c r="Q32" s="238">
        <v>1839.3015797999999</v>
      </c>
      <c r="R32" s="238">
        <v>1844.7740683</v>
      </c>
      <c r="S32" s="238">
        <v>1851.0704808</v>
      </c>
      <c r="T32" s="238">
        <v>1857.1817285</v>
      </c>
      <c r="U32" s="238">
        <v>1862.767736</v>
      </c>
      <c r="V32" s="238">
        <v>1868.7637107</v>
      </c>
      <c r="W32" s="238">
        <v>1874.8295771999999</v>
      </c>
      <c r="X32" s="238">
        <v>1879.7134662999999</v>
      </c>
      <c r="Y32" s="238">
        <v>1886.8580181</v>
      </c>
      <c r="Z32" s="238">
        <v>1895.0113636000001</v>
      </c>
      <c r="AA32" s="238">
        <v>1908.0190313999999</v>
      </c>
      <c r="AB32" s="238">
        <v>1915.3058175000001</v>
      </c>
      <c r="AC32" s="238">
        <v>1920.7172508000001</v>
      </c>
      <c r="AD32" s="238">
        <v>1921.2368173</v>
      </c>
      <c r="AE32" s="238">
        <v>1925.1599299</v>
      </c>
      <c r="AF32" s="238">
        <v>1929.470075</v>
      </c>
      <c r="AG32" s="238">
        <v>1934.8927512</v>
      </c>
      <c r="AH32" s="238">
        <v>1939.4328370000001</v>
      </c>
      <c r="AI32" s="238">
        <v>1943.8158309999999</v>
      </c>
      <c r="AJ32" s="238">
        <v>1944.8682864</v>
      </c>
      <c r="AK32" s="238">
        <v>1951.3171824000001</v>
      </c>
      <c r="AL32" s="238">
        <v>1959.9890719</v>
      </c>
      <c r="AM32" s="238">
        <v>1977.5067617</v>
      </c>
      <c r="AN32" s="238">
        <v>1985.6575333000001</v>
      </c>
      <c r="AO32" s="238">
        <v>1991.0641934</v>
      </c>
      <c r="AP32" s="238">
        <v>1989.4933097000001</v>
      </c>
      <c r="AQ32" s="238">
        <v>1992.5868213000001</v>
      </c>
      <c r="AR32" s="238">
        <v>1996.1112955999999</v>
      </c>
      <c r="AS32" s="238">
        <v>2000.8912946</v>
      </c>
      <c r="AT32" s="238">
        <v>2004.6592734000001</v>
      </c>
      <c r="AU32" s="238">
        <v>2008.2397937000001</v>
      </c>
      <c r="AV32" s="238">
        <v>2009.976453</v>
      </c>
      <c r="AW32" s="238">
        <v>2014.4243584000001</v>
      </c>
      <c r="AX32" s="238">
        <v>2019.9271073</v>
      </c>
      <c r="AY32" s="238">
        <v>2031.1243302</v>
      </c>
      <c r="AZ32" s="238">
        <v>2035.2570433000001</v>
      </c>
      <c r="BA32" s="238">
        <v>2036.9648772</v>
      </c>
      <c r="BB32" s="238">
        <v>2034.1350190000001</v>
      </c>
      <c r="BC32" s="329">
        <v>2032.578</v>
      </c>
      <c r="BD32" s="329">
        <v>2030.18</v>
      </c>
      <c r="BE32" s="329">
        <v>2030.1569999999999</v>
      </c>
      <c r="BF32" s="329">
        <v>2023.6679999999999</v>
      </c>
      <c r="BG32" s="329">
        <v>2013.9280000000001</v>
      </c>
      <c r="BH32" s="329">
        <v>1987.6179999999999</v>
      </c>
      <c r="BI32" s="329">
        <v>1981.364</v>
      </c>
      <c r="BJ32" s="329">
        <v>1981.848</v>
      </c>
      <c r="BK32" s="329">
        <v>1997.9939999999999</v>
      </c>
      <c r="BL32" s="329">
        <v>2005.259</v>
      </c>
      <c r="BM32" s="329">
        <v>2012.566</v>
      </c>
      <c r="BN32" s="329">
        <v>2020.5039999999999</v>
      </c>
      <c r="BO32" s="329">
        <v>2027.4580000000001</v>
      </c>
      <c r="BP32" s="329">
        <v>2034.0170000000001</v>
      </c>
      <c r="BQ32" s="329">
        <v>2039.347</v>
      </c>
      <c r="BR32" s="329">
        <v>2045.7370000000001</v>
      </c>
      <c r="BS32" s="329">
        <v>2052.355</v>
      </c>
      <c r="BT32" s="329">
        <v>2059.1999999999998</v>
      </c>
      <c r="BU32" s="329">
        <v>2066.2730000000001</v>
      </c>
      <c r="BV32" s="329">
        <v>2073.5740000000001</v>
      </c>
    </row>
    <row r="33" spans="1:74" s="163" customFormat="1" ht="11.1" customHeight="1" x14ac:dyDescent="0.2">
      <c r="A33" s="148" t="s">
        <v>728</v>
      </c>
      <c r="B33" s="209" t="s">
        <v>451</v>
      </c>
      <c r="C33" s="238">
        <v>1035.8431246</v>
      </c>
      <c r="D33" s="238">
        <v>1037.1690443</v>
      </c>
      <c r="E33" s="238">
        <v>1038.5824190000001</v>
      </c>
      <c r="F33" s="238">
        <v>1039.3702053</v>
      </c>
      <c r="G33" s="238">
        <v>1041.4932729</v>
      </c>
      <c r="H33" s="238">
        <v>1044.2385783</v>
      </c>
      <c r="I33" s="238">
        <v>1049.3720304999999</v>
      </c>
      <c r="J33" s="238">
        <v>1052.0373795</v>
      </c>
      <c r="K33" s="238">
        <v>1054.0005343</v>
      </c>
      <c r="L33" s="238">
        <v>1052.5905593</v>
      </c>
      <c r="M33" s="238">
        <v>1055.1525276</v>
      </c>
      <c r="N33" s="238">
        <v>1059.0155035</v>
      </c>
      <c r="O33" s="238">
        <v>1066.9005986</v>
      </c>
      <c r="P33" s="238">
        <v>1071.324756</v>
      </c>
      <c r="Q33" s="238">
        <v>1075.0090874</v>
      </c>
      <c r="R33" s="238">
        <v>1076.5777181999999</v>
      </c>
      <c r="S33" s="238">
        <v>1079.8143034</v>
      </c>
      <c r="T33" s="238">
        <v>1083.3429684</v>
      </c>
      <c r="U33" s="238">
        <v>1087.6867027999999</v>
      </c>
      <c r="V33" s="238">
        <v>1091.4072854000001</v>
      </c>
      <c r="W33" s="238">
        <v>1095.0277057000001</v>
      </c>
      <c r="X33" s="238">
        <v>1097.199149</v>
      </c>
      <c r="Y33" s="238">
        <v>1101.6308557</v>
      </c>
      <c r="Z33" s="238">
        <v>1106.9740111999999</v>
      </c>
      <c r="AA33" s="238">
        <v>1116.3997101</v>
      </c>
      <c r="AB33" s="238">
        <v>1121.1874419000001</v>
      </c>
      <c r="AC33" s="238">
        <v>1124.5083013999999</v>
      </c>
      <c r="AD33" s="238">
        <v>1123.4235134999999</v>
      </c>
      <c r="AE33" s="238">
        <v>1126.0147093999999</v>
      </c>
      <c r="AF33" s="238">
        <v>1129.3431141999999</v>
      </c>
      <c r="AG33" s="238">
        <v>1134.7923957999999</v>
      </c>
      <c r="AH33" s="238">
        <v>1138.5574675</v>
      </c>
      <c r="AI33" s="238">
        <v>1142.0219972</v>
      </c>
      <c r="AJ33" s="238">
        <v>1143.1748622</v>
      </c>
      <c r="AK33" s="238">
        <v>1147.5466498999999</v>
      </c>
      <c r="AL33" s="238">
        <v>1153.1262376</v>
      </c>
      <c r="AM33" s="238">
        <v>1163.2661651999999</v>
      </c>
      <c r="AN33" s="238">
        <v>1168.7469478999999</v>
      </c>
      <c r="AO33" s="238">
        <v>1172.9211256999999</v>
      </c>
      <c r="AP33" s="238">
        <v>1173.6991869999999</v>
      </c>
      <c r="AQ33" s="238">
        <v>1176.8272884</v>
      </c>
      <c r="AR33" s="238">
        <v>1180.2159184</v>
      </c>
      <c r="AS33" s="238">
        <v>1185.1400220999999</v>
      </c>
      <c r="AT33" s="238">
        <v>1188.0935006</v>
      </c>
      <c r="AU33" s="238">
        <v>1190.3512988</v>
      </c>
      <c r="AV33" s="238">
        <v>1190.3398867000001</v>
      </c>
      <c r="AW33" s="238">
        <v>1192.3864721</v>
      </c>
      <c r="AX33" s="238">
        <v>1194.9175250000001</v>
      </c>
      <c r="AY33" s="238">
        <v>1199.6842631</v>
      </c>
      <c r="AZ33" s="238">
        <v>1201.8708374</v>
      </c>
      <c r="BA33" s="238">
        <v>1203.2284657</v>
      </c>
      <c r="BB33" s="238">
        <v>1203.0540652</v>
      </c>
      <c r="BC33" s="329">
        <v>1203.2809999999999</v>
      </c>
      <c r="BD33" s="329">
        <v>1203.2070000000001</v>
      </c>
      <c r="BE33" s="329">
        <v>1205.547</v>
      </c>
      <c r="BF33" s="329">
        <v>1202.8320000000001</v>
      </c>
      <c r="BG33" s="329">
        <v>1197.777</v>
      </c>
      <c r="BH33" s="329">
        <v>1182.1949999999999</v>
      </c>
      <c r="BI33" s="329">
        <v>1178.604</v>
      </c>
      <c r="BJ33" s="329">
        <v>1178.8150000000001</v>
      </c>
      <c r="BK33" s="329">
        <v>1187.345</v>
      </c>
      <c r="BL33" s="329">
        <v>1191.7750000000001</v>
      </c>
      <c r="BM33" s="329">
        <v>1196.6189999999999</v>
      </c>
      <c r="BN33" s="329">
        <v>1202.3</v>
      </c>
      <c r="BO33" s="329">
        <v>1207.6590000000001</v>
      </c>
      <c r="BP33" s="329">
        <v>1213.1179999999999</v>
      </c>
      <c r="BQ33" s="329">
        <v>1218.9459999999999</v>
      </c>
      <c r="BR33" s="329">
        <v>1224.403</v>
      </c>
      <c r="BS33" s="329">
        <v>1229.76</v>
      </c>
      <c r="BT33" s="329">
        <v>1235.0150000000001</v>
      </c>
      <c r="BU33" s="329">
        <v>1240.1690000000001</v>
      </c>
      <c r="BV33" s="329">
        <v>1245.221</v>
      </c>
    </row>
    <row r="34" spans="1:74" s="163" customFormat="1" ht="11.1" customHeight="1" x14ac:dyDescent="0.2">
      <c r="A34" s="148" t="s">
        <v>729</v>
      </c>
      <c r="B34" s="209" t="s">
        <v>452</v>
      </c>
      <c r="C34" s="238">
        <v>2540.5049445</v>
      </c>
      <c r="D34" s="238">
        <v>2546.5208481</v>
      </c>
      <c r="E34" s="238">
        <v>2549.7443410000001</v>
      </c>
      <c r="F34" s="238">
        <v>2544.7110938999999</v>
      </c>
      <c r="G34" s="238">
        <v>2546.4480124000002</v>
      </c>
      <c r="H34" s="238">
        <v>2549.4907672999998</v>
      </c>
      <c r="I34" s="238">
        <v>2554.606585</v>
      </c>
      <c r="J34" s="238">
        <v>2559.6855927000001</v>
      </c>
      <c r="K34" s="238">
        <v>2565.4950168999999</v>
      </c>
      <c r="L34" s="238">
        <v>2573.0503715</v>
      </c>
      <c r="M34" s="238">
        <v>2579.5589934</v>
      </c>
      <c r="N34" s="238">
        <v>2586.0363963999998</v>
      </c>
      <c r="O34" s="238">
        <v>2592.5530708000001</v>
      </c>
      <c r="P34" s="238">
        <v>2598.9151685000002</v>
      </c>
      <c r="Q34" s="238">
        <v>2605.1931797000002</v>
      </c>
      <c r="R34" s="238">
        <v>2611.6117813999999</v>
      </c>
      <c r="S34" s="238">
        <v>2617.5531120000001</v>
      </c>
      <c r="T34" s="238">
        <v>2623.2418484</v>
      </c>
      <c r="U34" s="238">
        <v>2624.9378815</v>
      </c>
      <c r="V34" s="238">
        <v>2632.9265114999998</v>
      </c>
      <c r="W34" s="238">
        <v>2643.4676291000001</v>
      </c>
      <c r="X34" s="238">
        <v>2661.3868357000001</v>
      </c>
      <c r="Y34" s="238">
        <v>2673.4137277999998</v>
      </c>
      <c r="Z34" s="238">
        <v>2684.3739065999998</v>
      </c>
      <c r="AA34" s="238">
        <v>2693.7209934000002</v>
      </c>
      <c r="AB34" s="238">
        <v>2702.9575297000001</v>
      </c>
      <c r="AC34" s="238">
        <v>2711.5371369</v>
      </c>
      <c r="AD34" s="238">
        <v>2719.1654874999999</v>
      </c>
      <c r="AE34" s="238">
        <v>2726.6519819</v>
      </c>
      <c r="AF34" s="238">
        <v>2733.7022926999998</v>
      </c>
      <c r="AG34" s="238">
        <v>2739.6228787999999</v>
      </c>
      <c r="AH34" s="238">
        <v>2746.3209780000002</v>
      </c>
      <c r="AI34" s="238">
        <v>2753.1030492999998</v>
      </c>
      <c r="AJ34" s="238">
        <v>2757.1601820000001</v>
      </c>
      <c r="AK34" s="238">
        <v>2766.2168806</v>
      </c>
      <c r="AL34" s="238">
        <v>2777.4642343</v>
      </c>
      <c r="AM34" s="238">
        <v>2795.7721400999999</v>
      </c>
      <c r="AN34" s="238">
        <v>2807.7483812999999</v>
      </c>
      <c r="AO34" s="238">
        <v>2818.2628547999998</v>
      </c>
      <c r="AP34" s="238">
        <v>2830.2742008999999</v>
      </c>
      <c r="AQ34" s="238">
        <v>2835.6461589</v>
      </c>
      <c r="AR34" s="238">
        <v>2837.3373689999999</v>
      </c>
      <c r="AS34" s="238">
        <v>2827.6214525</v>
      </c>
      <c r="AT34" s="238">
        <v>2827.7459509</v>
      </c>
      <c r="AU34" s="238">
        <v>2829.9844853999998</v>
      </c>
      <c r="AV34" s="238">
        <v>2835.5673170999999</v>
      </c>
      <c r="AW34" s="238">
        <v>2841.1112281999999</v>
      </c>
      <c r="AX34" s="238">
        <v>2847.8464798</v>
      </c>
      <c r="AY34" s="238">
        <v>2863.4857910000001</v>
      </c>
      <c r="AZ34" s="238">
        <v>2866.8191842000001</v>
      </c>
      <c r="BA34" s="238">
        <v>2865.5593785000001</v>
      </c>
      <c r="BB34" s="238">
        <v>2850.9562206000001</v>
      </c>
      <c r="BC34" s="329">
        <v>2847.0729999999999</v>
      </c>
      <c r="BD34" s="329">
        <v>2845.1579999999999</v>
      </c>
      <c r="BE34" s="329">
        <v>2853.8989999999999</v>
      </c>
      <c r="BF34" s="329">
        <v>2849.41</v>
      </c>
      <c r="BG34" s="329">
        <v>2840.3760000000002</v>
      </c>
      <c r="BH34" s="329">
        <v>2809.4110000000001</v>
      </c>
      <c r="BI34" s="329">
        <v>2804.33</v>
      </c>
      <c r="BJ34" s="329">
        <v>2807.7460000000001</v>
      </c>
      <c r="BK34" s="329">
        <v>2830.3519999999999</v>
      </c>
      <c r="BL34" s="329">
        <v>2842.741</v>
      </c>
      <c r="BM34" s="329">
        <v>2855.607</v>
      </c>
      <c r="BN34" s="329">
        <v>2869.9050000000002</v>
      </c>
      <c r="BO34" s="329">
        <v>2883.0079999999998</v>
      </c>
      <c r="BP34" s="329">
        <v>2895.87</v>
      </c>
      <c r="BQ34" s="329">
        <v>2908.5120000000002</v>
      </c>
      <c r="BR34" s="329">
        <v>2920.88</v>
      </c>
      <c r="BS34" s="329">
        <v>2932.9940000000001</v>
      </c>
      <c r="BT34" s="329">
        <v>2944.8530000000001</v>
      </c>
      <c r="BU34" s="329">
        <v>2956.4580000000001</v>
      </c>
      <c r="BV34" s="329">
        <v>2967.8090000000002</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344"/>
      <c r="BD35" s="344"/>
      <c r="BE35" s="344"/>
      <c r="BF35" s="344"/>
      <c r="BG35" s="344"/>
      <c r="BH35" s="344"/>
      <c r="BI35" s="344"/>
      <c r="BJ35" s="344"/>
      <c r="BK35" s="344"/>
      <c r="BL35" s="344"/>
      <c r="BM35" s="344"/>
      <c r="BN35" s="344"/>
      <c r="BO35" s="344"/>
      <c r="BP35" s="344"/>
      <c r="BQ35" s="344"/>
      <c r="BR35" s="344"/>
      <c r="BS35" s="344"/>
      <c r="BT35" s="344"/>
      <c r="BU35" s="344"/>
      <c r="BV35" s="344"/>
    </row>
    <row r="36" spans="1:74" s="163" customFormat="1" ht="11.1" customHeight="1" x14ac:dyDescent="0.2">
      <c r="A36" s="148" t="s">
        <v>730</v>
      </c>
      <c r="B36" s="209" t="s">
        <v>445</v>
      </c>
      <c r="C36" s="238">
        <v>5845.8596272000004</v>
      </c>
      <c r="D36" s="238">
        <v>5851.5083149000002</v>
      </c>
      <c r="E36" s="238">
        <v>5856.2760299000001</v>
      </c>
      <c r="F36" s="238">
        <v>5859.5822066000001</v>
      </c>
      <c r="G36" s="238">
        <v>5861.5950524999998</v>
      </c>
      <c r="H36" s="238">
        <v>5862.6699683999996</v>
      </c>
      <c r="I36" s="238">
        <v>5863.1520871000002</v>
      </c>
      <c r="J36" s="238">
        <v>5863.3454691999996</v>
      </c>
      <c r="K36" s="238">
        <v>5863.5439077999999</v>
      </c>
      <c r="L36" s="238">
        <v>5863.9422752</v>
      </c>
      <c r="M36" s="238">
        <v>5864.3397630999998</v>
      </c>
      <c r="N36" s="238">
        <v>5864.4366428000003</v>
      </c>
      <c r="O36" s="238">
        <v>5864.1339907000001</v>
      </c>
      <c r="P36" s="238">
        <v>5864.1361041</v>
      </c>
      <c r="Q36" s="238">
        <v>5865.3480853000001</v>
      </c>
      <c r="R36" s="238">
        <v>5868.3891266999999</v>
      </c>
      <c r="S36" s="238">
        <v>5872.7347793999998</v>
      </c>
      <c r="T36" s="238">
        <v>5877.5746845000003</v>
      </c>
      <c r="U36" s="238">
        <v>5882.2532811000001</v>
      </c>
      <c r="V36" s="238">
        <v>5886.7342022000003</v>
      </c>
      <c r="W36" s="238">
        <v>5891.1358788999996</v>
      </c>
      <c r="X36" s="238">
        <v>5895.5646107000002</v>
      </c>
      <c r="Y36" s="238">
        <v>5900.0781711</v>
      </c>
      <c r="Z36" s="238">
        <v>5904.7222020999998</v>
      </c>
      <c r="AA36" s="238">
        <v>5909.4845838000001</v>
      </c>
      <c r="AB36" s="238">
        <v>5914.1221501999999</v>
      </c>
      <c r="AC36" s="238">
        <v>5918.3339736999997</v>
      </c>
      <c r="AD36" s="238">
        <v>5921.8650248000004</v>
      </c>
      <c r="AE36" s="238">
        <v>5924.6438668000001</v>
      </c>
      <c r="AF36" s="238">
        <v>5926.6449611999997</v>
      </c>
      <c r="AG36" s="238">
        <v>5927.9051762999998</v>
      </c>
      <c r="AH36" s="238">
        <v>5928.7110079000004</v>
      </c>
      <c r="AI36" s="238">
        <v>5929.4113582999998</v>
      </c>
      <c r="AJ36" s="238">
        <v>5930.2841748999999</v>
      </c>
      <c r="AK36" s="238">
        <v>5931.3235837000002</v>
      </c>
      <c r="AL36" s="238">
        <v>5932.4527558</v>
      </c>
      <c r="AM36" s="238">
        <v>5933.6006324</v>
      </c>
      <c r="AN36" s="238">
        <v>5934.7192359999999</v>
      </c>
      <c r="AO36" s="238">
        <v>5935.7663595000004</v>
      </c>
      <c r="AP36" s="238">
        <v>5936.8254957999998</v>
      </c>
      <c r="AQ36" s="238">
        <v>5938.4829375999998</v>
      </c>
      <c r="AR36" s="238">
        <v>5941.4506774000001</v>
      </c>
      <c r="AS36" s="238">
        <v>5946.1211292999997</v>
      </c>
      <c r="AT36" s="238">
        <v>5951.6083937000003</v>
      </c>
      <c r="AU36" s="238">
        <v>5956.7069918999996</v>
      </c>
      <c r="AV36" s="238">
        <v>5960.5129747999999</v>
      </c>
      <c r="AW36" s="238">
        <v>5963.3285102</v>
      </c>
      <c r="AX36" s="238">
        <v>5965.7572951000002</v>
      </c>
      <c r="AY36" s="238">
        <v>5968.2315758000004</v>
      </c>
      <c r="AZ36" s="238">
        <v>5970.4977964999998</v>
      </c>
      <c r="BA36" s="238">
        <v>5972.1309508000004</v>
      </c>
      <c r="BB36" s="238">
        <v>5972.8260893999995</v>
      </c>
      <c r="BC36" s="329">
        <v>5972.7579999999998</v>
      </c>
      <c r="BD36" s="329">
        <v>5972.223</v>
      </c>
      <c r="BE36" s="329">
        <v>5971.5129999999999</v>
      </c>
      <c r="BF36" s="329">
        <v>5970.9040000000005</v>
      </c>
      <c r="BG36" s="329">
        <v>5970.6719999999996</v>
      </c>
      <c r="BH36" s="329">
        <v>5970.99</v>
      </c>
      <c r="BI36" s="329">
        <v>5971.6289999999999</v>
      </c>
      <c r="BJ36" s="329">
        <v>5972.259</v>
      </c>
      <c r="BK36" s="329">
        <v>5972.6329999999998</v>
      </c>
      <c r="BL36" s="329">
        <v>5972.83</v>
      </c>
      <c r="BM36" s="329">
        <v>5973.0119999999997</v>
      </c>
      <c r="BN36" s="329">
        <v>5973.3620000000001</v>
      </c>
      <c r="BO36" s="329">
        <v>5974.1509999999998</v>
      </c>
      <c r="BP36" s="329">
        <v>5975.6719999999996</v>
      </c>
      <c r="BQ36" s="329">
        <v>5978.1210000000001</v>
      </c>
      <c r="BR36" s="329">
        <v>5981.3069999999998</v>
      </c>
      <c r="BS36" s="329">
        <v>5984.9409999999998</v>
      </c>
      <c r="BT36" s="329">
        <v>5988.7740000000003</v>
      </c>
      <c r="BU36" s="329">
        <v>5992.7139999999999</v>
      </c>
      <c r="BV36" s="329">
        <v>5996.7079999999996</v>
      </c>
    </row>
    <row r="37" spans="1:74" s="163" customFormat="1" ht="11.1" customHeight="1" x14ac:dyDescent="0.2">
      <c r="A37" s="148" t="s">
        <v>731</v>
      </c>
      <c r="B37" s="209" t="s">
        <v>478</v>
      </c>
      <c r="C37" s="238">
        <v>15949.572424</v>
      </c>
      <c r="D37" s="238">
        <v>15953.434415</v>
      </c>
      <c r="E37" s="238">
        <v>15953.173054999999</v>
      </c>
      <c r="F37" s="238">
        <v>15947.10528</v>
      </c>
      <c r="G37" s="238">
        <v>15939.233447000001</v>
      </c>
      <c r="H37" s="238">
        <v>15934.981264</v>
      </c>
      <c r="I37" s="238">
        <v>15938.25627</v>
      </c>
      <c r="J37" s="238">
        <v>15946.901318</v>
      </c>
      <c r="K37" s="238">
        <v>15957.243085</v>
      </c>
      <c r="L37" s="238">
        <v>15966.265960999999</v>
      </c>
      <c r="M37" s="238">
        <v>15973.585177000001</v>
      </c>
      <c r="N37" s="238">
        <v>15979.473676</v>
      </c>
      <c r="O37" s="238">
        <v>15984.589174999999</v>
      </c>
      <c r="P37" s="238">
        <v>15991.128500999999</v>
      </c>
      <c r="Q37" s="238">
        <v>16001.67326</v>
      </c>
      <c r="R37" s="238">
        <v>16017.751075</v>
      </c>
      <c r="S37" s="238">
        <v>16036.673659</v>
      </c>
      <c r="T37" s="238">
        <v>16054.698743000001</v>
      </c>
      <c r="U37" s="238">
        <v>16069.024337000001</v>
      </c>
      <c r="V37" s="238">
        <v>16080.609565000001</v>
      </c>
      <c r="W37" s="238">
        <v>16091.353826</v>
      </c>
      <c r="X37" s="238">
        <v>16102.803463</v>
      </c>
      <c r="Y37" s="238">
        <v>16115.09258</v>
      </c>
      <c r="Z37" s="238">
        <v>16128.002221999999</v>
      </c>
      <c r="AA37" s="238">
        <v>16141.179323</v>
      </c>
      <c r="AB37" s="238">
        <v>16153.734383999999</v>
      </c>
      <c r="AC37" s="238">
        <v>16164.643796</v>
      </c>
      <c r="AD37" s="238">
        <v>16173.234635999999</v>
      </c>
      <c r="AE37" s="238">
        <v>16180.236738</v>
      </c>
      <c r="AF37" s="238">
        <v>16186.730624</v>
      </c>
      <c r="AG37" s="238">
        <v>16193.55775</v>
      </c>
      <c r="AH37" s="238">
        <v>16200.603311000001</v>
      </c>
      <c r="AI37" s="238">
        <v>16207.513437</v>
      </c>
      <c r="AJ37" s="238">
        <v>16214.016744</v>
      </c>
      <c r="AK37" s="238">
        <v>16220.17179</v>
      </c>
      <c r="AL37" s="238">
        <v>16226.119621</v>
      </c>
      <c r="AM37" s="238">
        <v>16231.942604</v>
      </c>
      <c r="AN37" s="238">
        <v>16237.488409</v>
      </c>
      <c r="AO37" s="238">
        <v>16242.54603</v>
      </c>
      <c r="AP37" s="238">
        <v>16247.269641000001</v>
      </c>
      <c r="AQ37" s="238">
        <v>16253.274144999999</v>
      </c>
      <c r="AR37" s="238">
        <v>16262.539623999999</v>
      </c>
      <c r="AS37" s="238">
        <v>16276.14826</v>
      </c>
      <c r="AT37" s="238">
        <v>16291.590636999999</v>
      </c>
      <c r="AU37" s="238">
        <v>16305.459441000001</v>
      </c>
      <c r="AV37" s="238">
        <v>16315.240651</v>
      </c>
      <c r="AW37" s="238">
        <v>16321.993419</v>
      </c>
      <c r="AX37" s="238">
        <v>16327.670195000001</v>
      </c>
      <c r="AY37" s="238">
        <v>16333.675297</v>
      </c>
      <c r="AZ37" s="238">
        <v>16339.22054</v>
      </c>
      <c r="BA37" s="238">
        <v>16342.969607999999</v>
      </c>
      <c r="BB37" s="238">
        <v>16343.98331</v>
      </c>
      <c r="BC37" s="329">
        <v>16342.91</v>
      </c>
      <c r="BD37" s="329">
        <v>16340.8</v>
      </c>
      <c r="BE37" s="329">
        <v>16338.61</v>
      </c>
      <c r="BF37" s="329">
        <v>16337</v>
      </c>
      <c r="BG37" s="329">
        <v>16336.53</v>
      </c>
      <c r="BH37" s="329">
        <v>16337.54</v>
      </c>
      <c r="BI37" s="329">
        <v>16339.43</v>
      </c>
      <c r="BJ37" s="329">
        <v>16341.36</v>
      </c>
      <c r="BK37" s="329">
        <v>16342.71</v>
      </c>
      <c r="BL37" s="329">
        <v>16343.61</v>
      </c>
      <c r="BM37" s="329">
        <v>16344.42</v>
      </c>
      <c r="BN37" s="329">
        <v>16345.53</v>
      </c>
      <c r="BO37" s="329">
        <v>16347.66</v>
      </c>
      <c r="BP37" s="329">
        <v>16351.58</v>
      </c>
      <c r="BQ37" s="329">
        <v>16357.85</v>
      </c>
      <c r="BR37" s="329">
        <v>16366.1</v>
      </c>
      <c r="BS37" s="329">
        <v>16375.75</v>
      </c>
      <c r="BT37" s="329">
        <v>16386.28</v>
      </c>
      <c r="BU37" s="329">
        <v>16397.349999999999</v>
      </c>
      <c r="BV37" s="329">
        <v>16408.7</v>
      </c>
    </row>
    <row r="38" spans="1:74" s="163" customFormat="1" ht="11.1" customHeight="1" x14ac:dyDescent="0.2">
      <c r="A38" s="148" t="s">
        <v>732</v>
      </c>
      <c r="B38" s="209" t="s">
        <v>446</v>
      </c>
      <c r="C38" s="238">
        <v>18800.841058999998</v>
      </c>
      <c r="D38" s="238">
        <v>18816.842279</v>
      </c>
      <c r="E38" s="238">
        <v>18829.822723000001</v>
      </c>
      <c r="F38" s="238">
        <v>18838.074132999998</v>
      </c>
      <c r="G38" s="238">
        <v>18842.354471999999</v>
      </c>
      <c r="H38" s="238">
        <v>18844.038258</v>
      </c>
      <c r="I38" s="238">
        <v>18844.382781</v>
      </c>
      <c r="J38" s="238">
        <v>18844.176423000001</v>
      </c>
      <c r="K38" s="238">
        <v>18844.090337000001</v>
      </c>
      <c r="L38" s="238">
        <v>18844.533707999999</v>
      </c>
      <c r="M38" s="238">
        <v>18844.867846000001</v>
      </c>
      <c r="N38" s="238">
        <v>18844.192091000001</v>
      </c>
      <c r="O38" s="238">
        <v>18842.244460000002</v>
      </c>
      <c r="P38" s="238">
        <v>18841.317679</v>
      </c>
      <c r="Q38" s="238">
        <v>18844.343150000001</v>
      </c>
      <c r="R38" s="238">
        <v>18853.303553000002</v>
      </c>
      <c r="S38" s="238">
        <v>18866.386675000002</v>
      </c>
      <c r="T38" s="238">
        <v>18880.831579999998</v>
      </c>
      <c r="U38" s="238">
        <v>18894.423140999999</v>
      </c>
      <c r="V38" s="238">
        <v>18907.12946</v>
      </c>
      <c r="W38" s="238">
        <v>18919.464453000001</v>
      </c>
      <c r="X38" s="238">
        <v>18931.894271000001</v>
      </c>
      <c r="Y38" s="238">
        <v>18944.694029999999</v>
      </c>
      <c r="Z38" s="238">
        <v>18958.091087000001</v>
      </c>
      <c r="AA38" s="238">
        <v>18972.037675</v>
      </c>
      <c r="AB38" s="238">
        <v>18985.385543</v>
      </c>
      <c r="AC38" s="238">
        <v>18996.711318000001</v>
      </c>
      <c r="AD38" s="238">
        <v>19005.106812999999</v>
      </c>
      <c r="AE38" s="238">
        <v>19011.724587000001</v>
      </c>
      <c r="AF38" s="238">
        <v>19018.232386</v>
      </c>
      <c r="AG38" s="238">
        <v>19025.893771999999</v>
      </c>
      <c r="AH38" s="238">
        <v>19034.355574000001</v>
      </c>
      <c r="AI38" s="238">
        <v>19042.860436999999</v>
      </c>
      <c r="AJ38" s="238">
        <v>19050.820382999998</v>
      </c>
      <c r="AK38" s="238">
        <v>19058.324934</v>
      </c>
      <c r="AL38" s="238">
        <v>19065.632989000002</v>
      </c>
      <c r="AM38" s="238">
        <v>19072.913670000002</v>
      </c>
      <c r="AN38" s="238">
        <v>19079.976989999999</v>
      </c>
      <c r="AO38" s="238">
        <v>19086.543189</v>
      </c>
      <c r="AP38" s="238">
        <v>19092.772573999999</v>
      </c>
      <c r="AQ38" s="238">
        <v>19100.585740999999</v>
      </c>
      <c r="AR38" s="238">
        <v>19112.343357000002</v>
      </c>
      <c r="AS38" s="238">
        <v>19129.350135000001</v>
      </c>
      <c r="AT38" s="238">
        <v>19148.686987000001</v>
      </c>
      <c r="AU38" s="238">
        <v>19166.378873000001</v>
      </c>
      <c r="AV38" s="238">
        <v>19179.466056000001</v>
      </c>
      <c r="AW38" s="238">
        <v>19189.050017000001</v>
      </c>
      <c r="AX38" s="238">
        <v>19197.247539</v>
      </c>
      <c r="AY38" s="238">
        <v>19205.653713</v>
      </c>
      <c r="AZ38" s="238">
        <v>19213.776850999999</v>
      </c>
      <c r="BA38" s="238">
        <v>19220.603572</v>
      </c>
      <c r="BB38" s="238">
        <v>19225.365041000001</v>
      </c>
      <c r="BC38" s="329">
        <v>19228.27</v>
      </c>
      <c r="BD38" s="329">
        <v>19229.77</v>
      </c>
      <c r="BE38" s="329">
        <v>19230.43</v>
      </c>
      <c r="BF38" s="329">
        <v>19231.16</v>
      </c>
      <c r="BG38" s="329">
        <v>19233.009999999998</v>
      </c>
      <c r="BH38" s="329">
        <v>19236.66</v>
      </c>
      <c r="BI38" s="329">
        <v>19241.349999999999</v>
      </c>
      <c r="BJ38" s="329">
        <v>19245.98</v>
      </c>
      <c r="BK38" s="329">
        <v>19249.689999999999</v>
      </c>
      <c r="BL38" s="329">
        <v>19252.59</v>
      </c>
      <c r="BM38" s="329">
        <v>19255.03</v>
      </c>
      <c r="BN38" s="329">
        <v>19257.490000000002</v>
      </c>
      <c r="BO38" s="329">
        <v>19260.96</v>
      </c>
      <c r="BP38" s="329">
        <v>19266.59</v>
      </c>
      <c r="BQ38" s="329">
        <v>19275.18</v>
      </c>
      <c r="BR38" s="329">
        <v>19286.259999999998</v>
      </c>
      <c r="BS38" s="329">
        <v>19299.02</v>
      </c>
      <c r="BT38" s="329">
        <v>19312.759999999998</v>
      </c>
      <c r="BU38" s="329">
        <v>19327.09</v>
      </c>
      <c r="BV38" s="329">
        <v>19341.71</v>
      </c>
    </row>
    <row r="39" spans="1:74" s="163" customFormat="1" ht="11.1" customHeight="1" x14ac:dyDescent="0.2">
      <c r="A39" s="148" t="s">
        <v>733</v>
      </c>
      <c r="B39" s="209" t="s">
        <v>447</v>
      </c>
      <c r="C39" s="238">
        <v>8497.3524030999997</v>
      </c>
      <c r="D39" s="238">
        <v>8500.8223147999997</v>
      </c>
      <c r="E39" s="238">
        <v>8502.4105615999997</v>
      </c>
      <c r="F39" s="238">
        <v>8501.3536069000002</v>
      </c>
      <c r="G39" s="238">
        <v>8499.0197843999995</v>
      </c>
      <c r="H39" s="238">
        <v>8497.3103955000006</v>
      </c>
      <c r="I39" s="238">
        <v>8497.6425216999996</v>
      </c>
      <c r="J39" s="238">
        <v>8499.4963649000001</v>
      </c>
      <c r="K39" s="238">
        <v>8501.8679071000006</v>
      </c>
      <c r="L39" s="238">
        <v>8503.9155128000002</v>
      </c>
      <c r="M39" s="238">
        <v>8505.4470760999993</v>
      </c>
      <c r="N39" s="238">
        <v>8506.4328736000007</v>
      </c>
      <c r="O39" s="238">
        <v>8507.0352856000009</v>
      </c>
      <c r="P39" s="238">
        <v>8508.1851071000001</v>
      </c>
      <c r="Q39" s="238">
        <v>8511.0052366</v>
      </c>
      <c r="R39" s="238">
        <v>8516.2951176000006</v>
      </c>
      <c r="S39" s="238">
        <v>8523.5603738999998</v>
      </c>
      <c r="T39" s="238">
        <v>8531.9831742000006</v>
      </c>
      <c r="U39" s="238">
        <v>8540.8523239999995</v>
      </c>
      <c r="V39" s="238">
        <v>8549.8831769999997</v>
      </c>
      <c r="W39" s="238">
        <v>8558.8977235999992</v>
      </c>
      <c r="X39" s="238">
        <v>8567.7824947000008</v>
      </c>
      <c r="Y39" s="238">
        <v>8576.6821820000005</v>
      </c>
      <c r="Z39" s="238">
        <v>8585.8060175999999</v>
      </c>
      <c r="AA39" s="238">
        <v>8595.2185396999994</v>
      </c>
      <c r="AB39" s="238">
        <v>8604.4055097</v>
      </c>
      <c r="AC39" s="238">
        <v>8612.7079950999996</v>
      </c>
      <c r="AD39" s="238">
        <v>8619.6939717999994</v>
      </c>
      <c r="AE39" s="238">
        <v>8625.8390483999992</v>
      </c>
      <c r="AF39" s="238">
        <v>8631.8457421000003</v>
      </c>
      <c r="AG39" s="238">
        <v>8638.2507549999991</v>
      </c>
      <c r="AH39" s="238">
        <v>8644.9275307999997</v>
      </c>
      <c r="AI39" s="238">
        <v>8651.5836980999993</v>
      </c>
      <c r="AJ39" s="238">
        <v>8657.9931250999998</v>
      </c>
      <c r="AK39" s="238">
        <v>8664.1946372999992</v>
      </c>
      <c r="AL39" s="238">
        <v>8670.2932996</v>
      </c>
      <c r="AM39" s="238">
        <v>8676.3549963000005</v>
      </c>
      <c r="AN39" s="238">
        <v>8682.2888901999995</v>
      </c>
      <c r="AO39" s="238">
        <v>8687.9649635000005</v>
      </c>
      <c r="AP39" s="238">
        <v>8693.4577530000006</v>
      </c>
      <c r="AQ39" s="238">
        <v>8699.6600134</v>
      </c>
      <c r="AR39" s="238">
        <v>8707.6690541000007</v>
      </c>
      <c r="AS39" s="238">
        <v>8718.0781814999991</v>
      </c>
      <c r="AT39" s="238">
        <v>8729.4646909999992</v>
      </c>
      <c r="AU39" s="238">
        <v>8739.9018751999993</v>
      </c>
      <c r="AV39" s="238">
        <v>8747.9702245999997</v>
      </c>
      <c r="AW39" s="238">
        <v>8754.2790220999996</v>
      </c>
      <c r="AX39" s="238">
        <v>8759.9447481999996</v>
      </c>
      <c r="AY39" s="238">
        <v>8765.7773003000002</v>
      </c>
      <c r="AZ39" s="238">
        <v>8771.3602410999993</v>
      </c>
      <c r="BA39" s="238">
        <v>8775.97055</v>
      </c>
      <c r="BB39" s="238">
        <v>8779.0974576999997</v>
      </c>
      <c r="BC39" s="329">
        <v>8781.0789999999997</v>
      </c>
      <c r="BD39" s="329">
        <v>8782.4660000000003</v>
      </c>
      <c r="BE39" s="329">
        <v>8783.7690000000002</v>
      </c>
      <c r="BF39" s="329">
        <v>8785.3410000000003</v>
      </c>
      <c r="BG39" s="329">
        <v>8787.4940000000006</v>
      </c>
      <c r="BH39" s="329">
        <v>8790.3960000000006</v>
      </c>
      <c r="BI39" s="329">
        <v>8793.6370000000006</v>
      </c>
      <c r="BJ39" s="329">
        <v>8796.6630000000005</v>
      </c>
      <c r="BK39" s="329">
        <v>8799.0789999999997</v>
      </c>
      <c r="BL39" s="329">
        <v>8801.1389999999992</v>
      </c>
      <c r="BM39" s="329">
        <v>8803.2520000000004</v>
      </c>
      <c r="BN39" s="329">
        <v>8805.8119999999999</v>
      </c>
      <c r="BO39" s="329">
        <v>8809.1280000000006</v>
      </c>
      <c r="BP39" s="329">
        <v>8813.4879999999994</v>
      </c>
      <c r="BQ39" s="329">
        <v>8819.08</v>
      </c>
      <c r="BR39" s="329">
        <v>8825.6880000000001</v>
      </c>
      <c r="BS39" s="329">
        <v>8832.9920000000002</v>
      </c>
      <c r="BT39" s="329">
        <v>8840.7080000000005</v>
      </c>
      <c r="BU39" s="329">
        <v>8848.6759999999995</v>
      </c>
      <c r="BV39" s="329">
        <v>8856.77</v>
      </c>
    </row>
    <row r="40" spans="1:74" s="163" customFormat="1" ht="11.1" customHeight="1" x14ac:dyDescent="0.2">
      <c r="A40" s="148" t="s">
        <v>734</v>
      </c>
      <c r="B40" s="209" t="s">
        <v>448</v>
      </c>
      <c r="C40" s="238">
        <v>24922.726317000001</v>
      </c>
      <c r="D40" s="238">
        <v>24951.324788999998</v>
      </c>
      <c r="E40" s="238">
        <v>24975.546976000001</v>
      </c>
      <c r="F40" s="238">
        <v>24993.234414999999</v>
      </c>
      <c r="G40" s="238">
        <v>25006.026988000001</v>
      </c>
      <c r="H40" s="238">
        <v>25016.514158000002</v>
      </c>
      <c r="I40" s="238">
        <v>25026.866918</v>
      </c>
      <c r="J40" s="238">
        <v>25037.582386999999</v>
      </c>
      <c r="K40" s="238">
        <v>25048.739211</v>
      </c>
      <c r="L40" s="238">
        <v>25060.24122</v>
      </c>
      <c r="M40" s="238">
        <v>25071.292975</v>
      </c>
      <c r="N40" s="238">
        <v>25080.924215999999</v>
      </c>
      <c r="O40" s="238">
        <v>25088.960136999998</v>
      </c>
      <c r="P40" s="238">
        <v>25098.407735000001</v>
      </c>
      <c r="Q40" s="238">
        <v>25113.069456000001</v>
      </c>
      <c r="R40" s="238">
        <v>25135.534146000002</v>
      </c>
      <c r="S40" s="238">
        <v>25163.536249000001</v>
      </c>
      <c r="T40" s="238">
        <v>25193.596605999999</v>
      </c>
      <c r="U40" s="238">
        <v>25222.900827000001</v>
      </c>
      <c r="V40" s="238">
        <v>25251.293599000001</v>
      </c>
      <c r="W40" s="238">
        <v>25279.284379000001</v>
      </c>
      <c r="X40" s="238">
        <v>25307.346033999998</v>
      </c>
      <c r="Y40" s="238">
        <v>25335.805075</v>
      </c>
      <c r="Z40" s="238">
        <v>25364.951423999999</v>
      </c>
      <c r="AA40" s="238">
        <v>25394.748486</v>
      </c>
      <c r="AB40" s="238">
        <v>25423.853595</v>
      </c>
      <c r="AC40" s="238">
        <v>25450.597567000001</v>
      </c>
      <c r="AD40" s="238">
        <v>25473.804619999999</v>
      </c>
      <c r="AE40" s="238">
        <v>25494.272566</v>
      </c>
      <c r="AF40" s="238">
        <v>25513.292621000001</v>
      </c>
      <c r="AG40" s="238">
        <v>25531.967925000001</v>
      </c>
      <c r="AH40" s="238">
        <v>25550.649331000001</v>
      </c>
      <c r="AI40" s="238">
        <v>25569.499615000001</v>
      </c>
      <c r="AJ40" s="238">
        <v>25588.660599999999</v>
      </c>
      <c r="AK40" s="238">
        <v>25608.190269999999</v>
      </c>
      <c r="AL40" s="238">
        <v>25628.125651999999</v>
      </c>
      <c r="AM40" s="238">
        <v>25648.446413999998</v>
      </c>
      <c r="AN40" s="238">
        <v>25668.902782000001</v>
      </c>
      <c r="AO40" s="238">
        <v>25689.187624999999</v>
      </c>
      <c r="AP40" s="238">
        <v>25709.581657999999</v>
      </c>
      <c r="AQ40" s="238">
        <v>25732.716985999999</v>
      </c>
      <c r="AR40" s="238">
        <v>25761.813563</v>
      </c>
      <c r="AS40" s="238">
        <v>25798.623680000001</v>
      </c>
      <c r="AT40" s="238">
        <v>25839.028979999999</v>
      </c>
      <c r="AU40" s="238">
        <v>25877.443443</v>
      </c>
      <c r="AV40" s="238">
        <v>25909.754401999999</v>
      </c>
      <c r="AW40" s="238">
        <v>25937.742597</v>
      </c>
      <c r="AX40" s="238">
        <v>25964.662117</v>
      </c>
      <c r="AY40" s="238">
        <v>25992.811807999999</v>
      </c>
      <c r="AZ40" s="238">
        <v>26020.669527999999</v>
      </c>
      <c r="BA40" s="238">
        <v>26045.757893999998</v>
      </c>
      <c r="BB40" s="238">
        <v>26066.281311999999</v>
      </c>
      <c r="BC40" s="329">
        <v>26083.17</v>
      </c>
      <c r="BD40" s="329">
        <v>26098.04</v>
      </c>
      <c r="BE40" s="329">
        <v>26112.39</v>
      </c>
      <c r="BF40" s="329">
        <v>26127.279999999999</v>
      </c>
      <c r="BG40" s="329">
        <v>26143.65</v>
      </c>
      <c r="BH40" s="329">
        <v>26162.09</v>
      </c>
      <c r="BI40" s="329">
        <v>26181.75</v>
      </c>
      <c r="BJ40" s="329">
        <v>26201.43</v>
      </c>
      <c r="BK40" s="329">
        <v>26220.240000000002</v>
      </c>
      <c r="BL40" s="329">
        <v>26238.5</v>
      </c>
      <c r="BM40" s="329">
        <v>26256.84</v>
      </c>
      <c r="BN40" s="329">
        <v>26275.94</v>
      </c>
      <c r="BO40" s="329">
        <v>26296.62</v>
      </c>
      <c r="BP40" s="329">
        <v>26319.73</v>
      </c>
      <c r="BQ40" s="329">
        <v>26345.91</v>
      </c>
      <c r="BR40" s="329">
        <v>26374.97</v>
      </c>
      <c r="BS40" s="329">
        <v>26406.47</v>
      </c>
      <c r="BT40" s="329">
        <v>26439.96</v>
      </c>
      <c r="BU40" s="329">
        <v>26474.799999999999</v>
      </c>
      <c r="BV40" s="329">
        <v>26510.31</v>
      </c>
    </row>
    <row r="41" spans="1:74" s="163" customFormat="1" ht="11.1" customHeight="1" x14ac:dyDescent="0.2">
      <c r="A41" s="148" t="s">
        <v>735</v>
      </c>
      <c r="B41" s="209" t="s">
        <v>449</v>
      </c>
      <c r="C41" s="238">
        <v>7578.9676453000002</v>
      </c>
      <c r="D41" s="238">
        <v>7583.8371753000001</v>
      </c>
      <c r="E41" s="238">
        <v>7587.4863156000001</v>
      </c>
      <c r="F41" s="238">
        <v>7589.2558086999998</v>
      </c>
      <c r="G41" s="238">
        <v>7589.4277525999996</v>
      </c>
      <c r="H41" s="238">
        <v>7588.5195839999997</v>
      </c>
      <c r="I41" s="238">
        <v>7587.0123540000004</v>
      </c>
      <c r="J41" s="238">
        <v>7585.2415707999999</v>
      </c>
      <c r="K41" s="238">
        <v>7583.5063571999999</v>
      </c>
      <c r="L41" s="238">
        <v>7581.9956271999999</v>
      </c>
      <c r="M41" s="238">
        <v>7580.4574608000003</v>
      </c>
      <c r="N41" s="238">
        <v>7578.5297294000002</v>
      </c>
      <c r="O41" s="238">
        <v>7576.1022143</v>
      </c>
      <c r="P41" s="238">
        <v>7574.0723371000004</v>
      </c>
      <c r="Q41" s="238">
        <v>7573.5894291000004</v>
      </c>
      <c r="R41" s="238">
        <v>7575.4451984999996</v>
      </c>
      <c r="S41" s="238">
        <v>7579.0008596999996</v>
      </c>
      <c r="T41" s="238">
        <v>7583.2600038999999</v>
      </c>
      <c r="U41" s="238">
        <v>7587.4074644000002</v>
      </c>
      <c r="V41" s="238">
        <v>7591.3530436999999</v>
      </c>
      <c r="W41" s="238">
        <v>7595.1877863</v>
      </c>
      <c r="X41" s="238">
        <v>7599.0092897000004</v>
      </c>
      <c r="Y41" s="238">
        <v>7602.9413627000004</v>
      </c>
      <c r="Z41" s="238">
        <v>7607.1143671999998</v>
      </c>
      <c r="AA41" s="238">
        <v>7611.5348531999998</v>
      </c>
      <c r="AB41" s="238">
        <v>7615.7141250000004</v>
      </c>
      <c r="AC41" s="238">
        <v>7619.0396753000005</v>
      </c>
      <c r="AD41" s="238">
        <v>7621.1339065000002</v>
      </c>
      <c r="AE41" s="238">
        <v>7622.5588598000004</v>
      </c>
      <c r="AF41" s="238">
        <v>7624.1114862000004</v>
      </c>
      <c r="AG41" s="238">
        <v>7626.3951102999999</v>
      </c>
      <c r="AH41" s="238">
        <v>7629.2385507999998</v>
      </c>
      <c r="AI41" s="238">
        <v>7632.2770001999997</v>
      </c>
      <c r="AJ41" s="238">
        <v>7635.2265785</v>
      </c>
      <c r="AK41" s="238">
        <v>7638.1271170999999</v>
      </c>
      <c r="AL41" s="238">
        <v>7641.0993753000002</v>
      </c>
      <c r="AM41" s="238">
        <v>7644.2243852000001</v>
      </c>
      <c r="AN41" s="238">
        <v>7647.4242706000005</v>
      </c>
      <c r="AO41" s="238">
        <v>7650.5814283999998</v>
      </c>
      <c r="AP41" s="238">
        <v>7653.7566313999996</v>
      </c>
      <c r="AQ41" s="238">
        <v>7657.7241563999996</v>
      </c>
      <c r="AR41" s="238">
        <v>7663.4366560999997</v>
      </c>
      <c r="AS41" s="238">
        <v>7671.4138165000004</v>
      </c>
      <c r="AT41" s="238">
        <v>7680.4434566999998</v>
      </c>
      <c r="AU41" s="238">
        <v>7688.8804292000004</v>
      </c>
      <c r="AV41" s="238">
        <v>7695.5064206999996</v>
      </c>
      <c r="AW41" s="238">
        <v>7700.8104554000001</v>
      </c>
      <c r="AX41" s="238">
        <v>7705.7083917999998</v>
      </c>
      <c r="AY41" s="238">
        <v>7710.8483888999999</v>
      </c>
      <c r="AZ41" s="238">
        <v>7715.8078088000002</v>
      </c>
      <c r="BA41" s="238">
        <v>7719.8963137999999</v>
      </c>
      <c r="BB41" s="238">
        <v>7722.6266972000003</v>
      </c>
      <c r="BC41" s="329">
        <v>7724.3239999999996</v>
      </c>
      <c r="BD41" s="329">
        <v>7725.5169999999998</v>
      </c>
      <c r="BE41" s="329">
        <v>7726.6869999999999</v>
      </c>
      <c r="BF41" s="329">
        <v>7728.125</v>
      </c>
      <c r="BG41" s="329">
        <v>7730.0739999999996</v>
      </c>
      <c r="BH41" s="329">
        <v>7732.67</v>
      </c>
      <c r="BI41" s="329">
        <v>7735.6180000000004</v>
      </c>
      <c r="BJ41" s="329">
        <v>7738.5129999999999</v>
      </c>
      <c r="BK41" s="329">
        <v>7741.049</v>
      </c>
      <c r="BL41" s="329">
        <v>7743.3109999999997</v>
      </c>
      <c r="BM41" s="329">
        <v>7745.4809999999998</v>
      </c>
      <c r="BN41" s="329">
        <v>7747.7830000000004</v>
      </c>
      <c r="BO41" s="329">
        <v>7750.6139999999996</v>
      </c>
      <c r="BP41" s="329">
        <v>7754.41</v>
      </c>
      <c r="BQ41" s="329">
        <v>7759.4780000000001</v>
      </c>
      <c r="BR41" s="329">
        <v>7765.5879999999997</v>
      </c>
      <c r="BS41" s="329">
        <v>7772.3829999999998</v>
      </c>
      <c r="BT41" s="329">
        <v>7779.5439999999999</v>
      </c>
      <c r="BU41" s="329">
        <v>7786.92</v>
      </c>
      <c r="BV41" s="329">
        <v>7794.4040000000005</v>
      </c>
    </row>
    <row r="42" spans="1:74" s="163" customFormat="1" ht="11.1" customHeight="1" x14ac:dyDescent="0.2">
      <c r="A42" s="148" t="s">
        <v>736</v>
      </c>
      <c r="B42" s="209" t="s">
        <v>450</v>
      </c>
      <c r="C42" s="238">
        <v>14462.209414999999</v>
      </c>
      <c r="D42" s="238">
        <v>14476.521907</v>
      </c>
      <c r="E42" s="238">
        <v>14488.475828000001</v>
      </c>
      <c r="F42" s="238">
        <v>14496.870551</v>
      </c>
      <c r="G42" s="238">
        <v>14502.244817999999</v>
      </c>
      <c r="H42" s="238">
        <v>14505.572211999999</v>
      </c>
      <c r="I42" s="238">
        <v>14507.75834</v>
      </c>
      <c r="J42" s="238">
        <v>14509.436917999999</v>
      </c>
      <c r="K42" s="238">
        <v>14511.173688000001</v>
      </c>
      <c r="L42" s="238">
        <v>14513.327149000001</v>
      </c>
      <c r="M42" s="238">
        <v>14515.426842999999</v>
      </c>
      <c r="N42" s="238">
        <v>14516.795071</v>
      </c>
      <c r="O42" s="238">
        <v>14517.224587000001</v>
      </c>
      <c r="P42" s="238">
        <v>14518.389959</v>
      </c>
      <c r="Q42" s="238">
        <v>14522.436209</v>
      </c>
      <c r="R42" s="238">
        <v>14530.869945</v>
      </c>
      <c r="S42" s="238">
        <v>14542.644131999999</v>
      </c>
      <c r="T42" s="238">
        <v>14556.073322</v>
      </c>
      <c r="U42" s="238">
        <v>14569.744301999999</v>
      </c>
      <c r="V42" s="238">
        <v>14583.332802000001</v>
      </c>
      <c r="W42" s="238">
        <v>14596.78679</v>
      </c>
      <c r="X42" s="238">
        <v>14610.116087</v>
      </c>
      <c r="Y42" s="238">
        <v>14623.577945999999</v>
      </c>
      <c r="Z42" s="238">
        <v>14637.491477</v>
      </c>
      <c r="AA42" s="238">
        <v>14651.918532</v>
      </c>
      <c r="AB42" s="238">
        <v>14665.89194</v>
      </c>
      <c r="AC42" s="238">
        <v>14678.187271000001</v>
      </c>
      <c r="AD42" s="238">
        <v>14688.057758000001</v>
      </c>
      <c r="AE42" s="238">
        <v>14696.667282</v>
      </c>
      <c r="AF42" s="238">
        <v>14705.657384</v>
      </c>
      <c r="AG42" s="238">
        <v>14716.260057</v>
      </c>
      <c r="AH42" s="238">
        <v>14728.069093</v>
      </c>
      <c r="AI42" s="238">
        <v>14740.268733999999</v>
      </c>
      <c r="AJ42" s="238">
        <v>14752.223190000001</v>
      </c>
      <c r="AK42" s="238">
        <v>14764.016537</v>
      </c>
      <c r="AL42" s="238">
        <v>14775.912821</v>
      </c>
      <c r="AM42" s="238">
        <v>14788.092337</v>
      </c>
      <c r="AN42" s="238">
        <v>14800.400384</v>
      </c>
      <c r="AO42" s="238">
        <v>14812.598513000001</v>
      </c>
      <c r="AP42" s="238">
        <v>14824.797832</v>
      </c>
      <c r="AQ42" s="238">
        <v>14838.507679</v>
      </c>
      <c r="AR42" s="238">
        <v>14855.586950000001</v>
      </c>
      <c r="AS42" s="238">
        <v>14877.053094000001</v>
      </c>
      <c r="AT42" s="238">
        <v>14900.55776</v>
      </c>
      <c r="AU42" s="238">
        <v>14922.91115</v>
      </c>
      <c r="AV42" s="238">
        <v>14941.756626</v>
      </c>
      <c r="AW42" s="238">
        <v>14958.070185</v>
      </c>
      <c r="AX42" s="238">
        <v>14973.660986000001</v>
      </c>
      <c r="AY42" s="238">
        <v>14989.822</v>
      </c>
      <c r="AZ42" s="238">
        <v>15005.781442</v>
      </c>
      <c r="BA42" s="238">
        <v>15020.251338</v>
      </c>
      <c r="BB42" s="238">
        <v>15032.312897</v>
      </c>
      <c r="BC42" s="329">
        <v>15042.52</v>
      </c>
      <c r="BD42" s="329">
        <v>15051.81</v>
      </c>
      <c r="BE42" s="329">
        <v>15061.04</v>
      </c>
      <c r="BF42" s="329">
        <v>15070.79</v>
      </c>
      <c r="BG42" s="329">
        <v>15081.59</v>
      </c>
      <c r="BH42" s="329">
        <v>15093.75</v>
      </c>
      <c r="BI42" s="329">
        <v>15106.65</v>
      </c>
      <c r="BJ42" s="329">
        <v>15119.48</v>
      </c>
      <c r="BK42" s="329">
        <v>15131.62</v>
      </c>
      <c r="BL42" s="329">
        <v>15143.34</v>
      </c>
      <c r="BM42" s="329">
        <v>15155.11</v>
      </c>
      <c r="BN42" s="329">
        <v>15167.44</v>
      </c>
      <c r="BO42" s="329">
        <v>15180.85</v>
      </c>
      <c r="BP42" s="329">
        <v>15195.91</v>
      </c>
      <c r="BQ42" s="329">
        <v>15212.99</v>
      </c>
      <c r="BR42" s="329">
        <v>15231.75</v>
      </c>
      <c r="BS42" s="329">
        <v>15251.65</v>
      </c>
      <c r="BT42" s="329">
        <v>15272.24</v>
      </c>
      <c r="BU42" s="329">
        <v>15293.25</v>
      </c>
      <c r="BV42" s="329">
        <v>15314.47</v>
      </c>
    </row>
    <row r="43" spans="1:74" s="163" customFormat="1" ht="11.1" customHeight="1" x14ac:dyDescent="0.2">
      <c r="A43" s="148" t="s">
        <v>737</v>
      </c>
      <c r="B43" s="209" t="s">
        <v>451</v>
      </c>
      <c r="C43" s="238">
        <v>8908.0732071999992</v>
      </c>
      <c r="D43" s="238">
        <v>8922.1763062000009</v>
      </c>
      <c r="E43" s="238">
        <v>8934.5871585000004</v>
      </c>
      <c r="F43" s="238">
        <v>8944.4461910999999</v>
      </c>
      <c r="G43" s="238">
        <v>8952.6822714999998</v>
      </c>
      <c r="H43" s="238">
        <v>8960.6713770999995</v>
      </c>
      <c r="I43" s="238">
        <v>8969.4917748999997</v>
      </c>
      <c r="J43" s="238">
        <v>8979.0308898000003</v>
      </c>
      <c r="K43" s="238">
        <v>8988.8784362999995</v>
      </c>
      <c r="L43" s="238">
        <v>8998.6555143000005</v>
      </c>
      <c r="M43" s="238">
        <v>9008.1087661000001</v>
      </c>
      <c r="N43" s="238">
        <v>9017.0162196000001</v>
      </c>
      <c r="O43" s="238">
        <v>9025.4092791000003</v>
      </c>
      <c r="P43" s="238">
        <v>9034.3328540999992</v>
      </c>
      <c r="Q43" s="238">
        <v>9045.0852307999994</v>
      </c>
      <c r="R43" s="238">
        <v>9058.5669075999995</v>
      </c>
      <c r="S43" s="238">
        <v>9074.0872333000007</v>
      </c>
      <c r="T43" s="238">
        <v>9090.5577690999999</v>
      </c>
      <c r="U43" s="238">
        <v>9107.0752243000006</v>
      </c>
      <c r="V43" s="238">
        <v>9123.4769013000005</v>
      </c>
      <c r="W43" s="238">
        <v>9139.7852504999992</v>
      </c>
      <c r="X43" s="238">
        <v>9156.0474794000002</v>
      </c>
      <c r="Y43" s="238">
        <v>9172.4098236999998</v>
      </c>
      <c r="Z43" s="238">
        <v>9189.0432758999996</v>
      </c>
      <c r="AA43" s="238">
        <v>9205.9726136999998</v>
      </c>
      <c r="AB43" s="238">
        <v>9222.6377553000002</v>
      </c>
      <c r="AC43" s="238">
        <v>9238.3324040999996</v>
      </c>
      <c r="AD43" s="238">
        <v>9252.6014861999993</v>
      </c>
      <c r="AE43" s="238">
        <v>9265.9948184999994</v>
      </c>
      <c r="AF43" s="238">
        <v>9279.3134408000005</v>
      </c>
      <c r="AG43" s="238">
        <v>9293.1677349000001</v>
      </c>
      <c r="AH43" s="238">
        <v>9307.4054512999992</v>
      </c>
      <c r="AI43" s="238">
        <v>9321.6836824000002</v>
      </c>
      <c r="AJ43" s="238">
        <v>9335.7361916999998</v>
      </c>
      <c r="AK43" s="238">
        <v>9349.6034266000006</v>
      </c>
      <c r="AL43" s="238">
        <v>9363.4025053999994</v>
      </c>
      <c r="AM43" s="238">
        <v>9377.2098686000008</v>
      </c>
      <c r="AN43" s="238">
        <v>9390.9392449999996</v>
      </c>
      <c r="AO43" s="238">
        <v>9404.4636855000008</v>
      </c>
      <c r="AP43" s="238">
        <v>9417.8660209000009</v>
      </c>
      <c r="AQ43" s="238">
        <v>9432.0682011000008</v>
      </c>
      <c r="AR43" s="238">
        <v>9448.2019560999997</v>
      </c>
      <c r="AS43" s="238">
        <v>9466.8820753</v>
      </c>
      <c r="AT43" s="238">
        <v>9486.6555864000002</v>
      </c>
      <c r="AU43" s="238">
        <v>9505.5525765999992</v>
      </c>
      <c r="AV43" s="238">
        <v>9522.1180421000008</v>
      </c>
      <c r="AW43" s="238">
        <v>9536.9566149000002</v>
      </c>
      <c r="AX43" s="238">
        <v>9551.1878355999997</v>
      </c>
      <c r="AY43" s="238">
        <v>9565.6112099000002</v>
      </c>
      <c r="AZ43" s="238">
        <v>9579.7461026000001</v>
      </c>
      <c r="BA43" s="238">
        <v>9592.7918434000003</v>
      </c>
      <c r="BB43" s="238">
        <v>9604.1748079000008</v>
      </c>
      <c r="BC43" s="329">
        <v>9614.23</v>
      </c>
      <c r="BD43" s="329">
        <v>9623.518</v>
      </c>
      <c r="BE43" s="329">
        <v>9632.57</v>
      </c>
      <c r="BF43" s="329">
        <v>9641.7929999999997</v>
      </c>
      <c r="BG43" s="329">
        <v>9651.5619999999999</v>
      </c>
      <c r="BH43" s="329">
        <v>9662.0879999999997</v>
      </c>
      <c r="BI43" s="329">
        <v>9672.9179999999997</v>
      </c>
      <c r="BJ43" s="329">
        <v>9683.4349999999995</v>
      </c>
      <c r="BK43" s="329">
        <v>9693.1919999999991</v>
      </c>
      <c r="BL43" s="329">
        <v>9702.4320000000007</v>
      </c>
      <c r="BM43" s="329">
        <v>9711.5669999999991</v>
      </c>
      <c r="BN43" s="329">
        <v>9720.9889999999996</v>
      </c>
      <c r="BO43" s="329">
        <v>9731</v>
      </c>
      <c r="BP43" s="329">
        <v>9741.8809999999994</v>
      </c>
      <c r="BQ43" s="329">
        <v>9753.8430000000008</v>
      </c>
      <c r="BR43" s="329">
        <v>9766.8040000000001</v>
      </c>
      <c r="BS43" s="329">
        <v>9780.6149999999998</v>
      </c>
      <c r="BT43" s="329">
        <v>9795.1110000000008</v>
      </c>
      <c r="BU43" s="329">
        <v>9810.0730000000003</v>
      </c>
      <c r="BV43" s="329">
        <v>9825.2669999999998</v>
      </c>
    </row>
    <row r="44" spans="1:74" s="163" customFormat="1" ht="11.1" customHeight="1" x14ac:dyDescent="0.2">
      <c r="A44" s="148" t="s">
        <v>738</v>
      </c>
      <c r="B44" s="209" t="s">
        <v>452</v>
      </c>
      <c r="C44" s="238">
        <v>18576.714972000002</v>
      </c>
      <c r="D44" s="238">
        <v>18594.101600000002</v>
      </c>
      <c r="E44" s="238">
        <v>18608.221354000001</v>
      </c>
      <c r="F44" s="238">
        <v>18617.466485000001</v>
      </c>
      <c r="G44" s="238">
        <v>18623.069456000001</v>
      </c>
      <c r="H44" s="238">
        <v>18626.972784000001</v>
      </c>
      <c r="I44" s="238">
        <v>18630.805910999999</v>
      </c>
      <c r="J44" s="238">
        <v>18634.945983000001</v>
      </c>
      <c r="K44" s="238">
        <v>18639.457072000001</v>
      </c>
      <c r="L44" s="238">
        <v>18644.258519999999</v>
      </c>
      <c r="M44" s="238">
        <v>18648.690756</v>
      </c>
      <c r="N44" s="238">
        <v>18651.949481</v>
      </c>
      <c r="O44" s="238">
        <v>18653.889963000001</v>
      </c>
      <c r="P44" s="238">
        <v>18657.005745999999</v>
      </c>
      <c r="Q44" s="238">
        <v>18664.449945</v>
      </c>
      <c r="R44" s="238">
        <v>18678.214188999998</v>
      </c>
      <c r="S44" s="238">
        <v>18695.644175000001</v>
      </c>
      <c r="T44" s="238">
        <v>18712.924117999999</v>
      </c>
      <c r="U44" s="238">
        <v>18727.141864000001</v>
      </c>
      <c r="V44" s="238">
        <v>18738.999790999998</v>
      </c>
      <c r="W44" s="238">
        <v>18750.103912999999</v>
      </c>
      <c r="X44" s="238">
        <v>18761.775957999998</v>
      </c>
      <c r="Y44" s="238">
        <v>18774.200525</v>
      </c>
      <c r="Z44" s="238">
        <v>18787.277929</v>
      </c>
      <c r="AA44" s="238">
        <v>18800.723880000001</v>
      </c>
      <c r="AB44" s="238">
        <v>18813.515673999998</v>
      </c>
      <c r="AC44" s="238">
        <v>18824.446</v>
      </c>
      <c r="AD44" s="238">
        <v>18832.702966000001</v>
      </c>
      <c r="AE44" s="238">
        <v>18839.056353</v>
      </c>
      <c r="AF44" s="238">
        <v>18844.671354999999</v>
      </c>
      <c r="AG44" s="238">
        <v>18850.497020999999</v>
      </c>
      <c r="AH44" s="238">
        <v>18856.617812</v>
      </c>
      <c r="AI44" s="238">
        <v>18862.902038</v>
      </c>
      <c r="AJ44" s="238">
        <v>18869.256623000001</v>
      </c>
      <c r="AK44" s="238">
        <v>18875.742942000001</v>
      </c>
      <c r="AL44" s="238">
        <v>18882.460981</v>
      </c>
      <c r="AM44" s="238">
        <v>18889.449353</v>
      </c>
      <c r="AN44" s="238">
        <v>18896.501178999999</v>
      </c>
      <c r="AO44" s="238">
        <v>18903.348205999999</v>
      </c>
      <c r="AP44" s="238">
        <v>18910.177004000001</v>
      </c>
      <c r="AQ44" s="238">
        <v>18918.993428999998</v>
      </c>
      <c r="AR44" s="238">
        <v>18932.258161999998</v>
      </c>
      <c r="AS44" s="238">
        <v>18951.32878</v>
      </c>
      <c r="AT44" s="238">
        <v>18973.150444999999</v>
      </c>
      <c r="AU44" s="238">
        <v>18993.56522</v>
      </c>
      <c r="AV44" s="238">
        <v>19009.499315000001</v>
      </c>
      <c r="AW44" s="238">
        <v>19022.215550000001</v>
      </c>
      <c r="AX44" s="238">
        <v>19034.060892000001</v>
      </c>
      <c r="AY44" s="238">
        <v>19046.726261</v>
      </c>
      <c r="AZ44" s="238">
        <v>19059.278383000001</v>
      </c>
      <c r="BA44" s="238">
        <v>19070.127929999999</v>
      </c>
      <c r="BB44" s="238">
        <v>19078.166346999998</v>
      </c>
      <c r="BC44" s="329">
        <v>19084.21</v>
      </c>
      <c r="BD44" s="329">
        <v>19089.55</v>
      </c>
      <c r="BE44" s="329">
        <v>19095.37</v>
      </c>
      <c r="BF44" s="329">
        <v>19102.419999999998</v>
      </c>
      <c r="BG44" s="329">
        <v>19111.310000000001</v>
      </c>
      <c r="BH44" s="329">
        <v>19122.38</v>
      </c>
      <c r="BI44" s="329">
        <v>19134.810000000001</v>
      </c>
      <c r="BJ44" s="329">
        <v>19147.490000000002</v>
      </c>
      <c r="BK44" s="329">
        <v>19159.52</v>
      </c>
      <c r="BL44" s="329">
        <v>19170.98</v>
      </c>
      <c r="BM44" s="329">
        <v>19182.18</v>
      </c>
      <c r="BN44" s="329">
        <v>19193.52</v>
      </c>
      <c r="BO44" s="329">
        <v>19205.810000000001</v>
      </c>
      <c r="BP44" s="329">
        <v>19219.939999999999</v>
      </c>
      <c r="BQ44" s="329">
        <v>19236.52</v>
      </c>
      <c r="BR44" s="329">
        <v>19255.060000000001</v>
      </c>
      <c r="BS44" s="329">
        <v>19274.77</v>
      </c>
      <c r="BT44" s="329">
        <v>19294.98</v>
      </c>
      <c r="BU44" s="329">
        <v>19315.45</v>
      </c>
      <c r="BV44" s="329">
        <v>19336.060000000001</v>
      </c>
    </row>
    <row r="45" spans="1:74" s="163" customFormat="1" ht="11.1" customHeight="1" x14ac:dyDescent="0.2">
      <c r="A45" s="148"/>
      <c r="B45" s="168" t="s">
        <v>739</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345"/>
      <c r="BD45" s="345"/>
      <c r="BE45" s="345"/>
      <c r="BF45" s="345"/>
      <c r="BG45" s="345"/>
      <c r="BH45" s="345"/>
      <c r="BI45" s="345"/>
      <c r="BJ45" s="345"/>
      <c r="BK45" s="345"/>
      <c r="BL45" s="345"/>
      <c r="BM45" s="345"/>
      <c r="BN45" s="345"/>
      <c r="BO45" s="345"/>
      <c r="BP45" s="345"/>
      <c r="BQ45" s="345"/>
      <c r="BR45" s="345"/>
      <c r="BS45" s="345"/>
      <c r="BT45" s="345"/>
      <c r="BU45" s="345"/>
      <c r="BV45" s="345"/>
    </row>
    <row r="46" spans="1:74" s="163" customFormat="1" ht="11.1" customHeight="1" x14ac:dyDescent="0.2">
      <c r="A46" s="148" t="s">
        <v>740</v>
      </c>
      <c r="B46" s="209" t="s">
        <v>445</v>
      </c>
      <c r="C46" s="256">
        <v>7.2741643759999999</v>
      </c>
      <c r="D46" s="256">
        <v>7.2831849581999997</v>
      </c>
      <c r="E46" s="256">
        <v>7.2903615643000004</v>
      </c>
      <c r="F46" s="256">
        <v>7.2903479865999996</v>
      </c>
      <c r="G46" s="256">
        <v>7.2978462960000003</v>
      </c>
      <c r="H46" s="256">
        <v>7.3075102848000002</v>
      </c>
      <c r="I46" s="256">
        <v>7.3258187132000003</v>
      </c>
      <c r="J46" s="256">
        <v>7.334954991</v>
      </c>
      <c r="K46" s="256">
        <v>7.3413978783999996</v>
      </c>
      <c r="L46" s="256">
        <v>7.3402367974000002</v>
      </c>
      <c r="M46" s="256">
        <v>7.3449758370999998</v>
      </c>
      <c r="N46" s="256">
        <v>7.3507044196000004</v>
      </c>
      <c r="O46" s="256">
        <v>7.3588696114000003</v>
      </c>
      <c r="P46" s="256">
        <v>7.3654919796999998</v>
      </c>
      <c r="Q46" s="256">
        <v>7.3720185910999998</v>
      </c>
      <c r="R46" s="256">
        <v>7.3774284462999997</v>
      </c>
      <c r="S46" s="256">
        <v>7.3845292929999999</v>
      </c>
      <c r="T46" s="256">
        <v>7.3923001320999999</v>
      </c>
      <c r="U46" s="256">
        <v>7.4047542880000004</v>
      </c>
      <c r="V46" s="256">
        <v>7.4108551182999998</v>
      </c>
      <c r="W46" s="256">
        <v>7.4146159473999997</v>
      </c>
      <c r="X46" s="256">
        <v>7.4115613553999999</v>
      </c>
      <c r="Y46" s="256">
        <v>7.4139987472</v>
      </c>
      <c r="Z46" s="256">
        <v>7.4174527030000004</v>
      </c>
      <c r="AA46" s="256">
        <v>7.4218651401000004</v>
      </c>
      <c r="AB46" s="256">
        <v>7.4273957854999999</v>
      </c>
      <c r="AC46" s="256">
        <v>7.4339865565999999</v>
      </c>
      <c r="AD46" s="256">
        <v>7.4445801247999999</v>
      </c>
      <c r="AE46" s="256">
        <v>7.4510841438000002</v>
      </c>
      <c r="AF46" s="256">
        <v>7.4564412849000004</v>
      </c>
      <c r="AG46" s="256">
        <v>7.4586739659000001</v>
      </c>
      <c r="AH46" s="256">
        <v>7.4632205380999999</v>
      </c>
      <c r="AI46" s="256">
        <v>7.4681034191000002</v>
      </c>
      <c r="AJ46" s="256">
        <v>7.4738092680000001</v>
      </c>
      <c r="AK46" s="256">
        <v>7.4789997725999999</v>
      </c>
      <c r="AL46" s="256">
        <v>7.4841615919000004</v>
      </c>
      <c r="AM46" s="256">
        <v>7.4906342707000002</v>
      </c>
      <c r="AN46" s="256">
        <v>7.4947340605999999</v>
      </c>
      <c r="AO46" s="256">
        <v>7.4978005065</v>
      </c>
      <c r="AP46" s="256">
        <v>7.4963990804999998</v>
      </c>
      <c r="AQ46" s="256">
        <v>7.4999747345000003</v>
      </c>
      <c r="AR46" s="256">
        <v>7.5050929404</v>
      </c>
      <c r="AS46" s="256">
        <v>7.5137537321999996</v>
      </c>
      <c r="AT46" s="256">
        <v>7.5204570169</v>
      </c>
      <c r="AU46" s="256">
        <v>7.5272028283000001</v>
      </c>
      <c r="AV46" s="256">
        <v>7.5346984744999999</v>
      </c>
      <c r="AW46" s="256">
        <v>7.5409988582</v>
      </c>
      <c r="AX46" s="256">
        <v>7.5468112874999997</v>
      </c>
      <c r="AY46" s="256">
        <v>7.6134874761000004</v>
      </c>
      <c r="AZ46" s="256">
        <v>7.5723102113999996</v>
      </c>
      <c r="BA46" s="256">
        <v>7.4846312069999996</v>
      </c>
      <c r="BB46" s="256">
        <v>7.2611793371999998</v>
      </c>
      <c r="BC46" s="342">
        <v>7.1474500000000001</v>
      </c>
      <c r="BD46" s="342">
        <v>7.0541729999999996</v>
      </c>
      <c r="BE46" s="342">
        <v>6.9857519999999997</v>
      </c>
      <c r="BF46" s="342">
        <v>6.9300740000000003</v>
      </c>
      <c r="BG46" s="342">
        <v>6.8915430000000004</v>
      </c>
      <c r="BH46" s="342">
        <v>6.8793309999999996</v>
      </c>
      <c r="BI46" s="342">
        <v>6.8682179999999997</v>
      </c>
      <c r="BJ46" s="342">
        <v>6.8673739999999999</v>
      </c>
      <c r="BK46" s="342">
        <v>6.8813250000000004</v>
      </c>
      <c r="BL46" s="342">
        <v>6.8976280000000001</v>
      </c>
      <c r="BM46" s="342">
        <v>6.9208080000000001</v>
      </c>
      <c r="BN46" s="342">
        <v>6.9535710000000002</v>
      </c>
      <c r="BO46" s="342">
        <v>6.9884729999999999</v>
      </c>
      <c r="BP46" s="342">
        <v>7.0282220000000004</v>
      </c>
      <c r="BQ46" s="342">
        <v>7.0798930000000002</v>
      </c>
      <c r="BR46" s="342">
        <v>7.124028</v>
      </c>
      <c r="BS46" s="342">
        <v>7.1677039999999996</v>
      </c>
      <c r="BT46" s="342">
        <v>7.2109189999999996</v>
      </c>
      <c r="BU46" s="342">
        <v>7.2536750000000003</v>
      </c>
      <c r="BV46" s="342">
        <v>7.2959699999999996</v>
      </c>
    </row>
    <row r="47" spans="1:74" s="163" customFormat="1" ht="11.1" customHeight="1" x14ac:dyDescent="0.2">
      <c r="A47" s="148" t="s">
        <v>741</v>
      </c>
      <c r="B47" s="209" t="s">
        <v>478</v>
      </c>
      <c r="C47" s="256">
        <v>19.200931351000001</v>
      </c>
      <c r="D47" s="256">
        <v>19.222058431000001</v>
      </c>
      <c r="E47" s="256">
        <v>19.240478997</v>
      </c>
      <c r="F47" s="256">
        <v>19.246242359</v>
      </c>
      <c r="G47" s="256">
        <v>19.266712918</v>
      </c>
      <c r="H47" s="256">
        <v>19.291939981999999</v>
      </c>
      <c r="I47" s="256">
        <v>19.333140214</v>
      </c>
      <c r="J47" s="256">
        <v>19.359467793</v>
      </c>
      <c r="K47" s="256">
        <v>19.382139381000002</v>
      </c>
      <c r="L47" s="256">
        <v>19.39426615</v>
      </c>
      <c r="M47" s="256">
        <v>19.414792379000001</v>
      </c>
      <c r="N47" s="256">
        <v>19.436829239000001</v>
      </c>
      <c r="O47" s="256">
        <v>19.465004110999999</v>
      </c>
      <c r="P47" s="256">
        <v>19.486591697000001</v>
      </c>
      <c r="Q47" s="256">
        <v>19.506219378000001</v>
      </c>
      <c r="R47" s="256">
        <v>19.516417277999999</v>
      </c>
      <c r="S47" s="256">
        <v>19.537727556</v>
      </c>
      <c r="T47" s="256">
        <v>19.562680335</v>
      </c>
      <c r="U47" s="256">
        <v>19.601399784000002</v>
      </c>
      <c r="V47" s="256">
        <v>19.626044443000001</v>
      </c>
      <c r="W47" s="256">
        <v>19.646738479</v>
      </c>
      <c r="X47" s="256">
        <v>19.659692111999998</v>
      </c>
      <c r="Y47" s="256">
        <v>19.675327238000001</v>
      </c>
      <c r="Z47" s="256">
        <v>19.689854075</v>
      </c>
      <c r="AA47" s="256">
        <v>19.695914485999999</v>
      </c>
      <c r="AB47" s="256">
        <v>19.713743353000002</v>
      </c>
      <c r="AC47" s="256">
        <v>19.735982537000002</v>
      </c>
      <c r="AD47" s="256">
        <v>19.772076333000001</v>
      </c>
      <c r="AE47" s="256">
        <v>19.796052928999998</v>
      </c>
      <c r="AF47" s="256">
        <v>19.817356620000002</v>
      </c>
      <c r="AG47" s="256">
        <v>19.832943178000001</v>
      </c>
      <c r="AH47" s="256">
        <v>19.851184231000001</v>
      </c>
      <c r="AI47" s="256">
        <v>19.86903555</v>
      </c>
      <c r="AJ47" s="256">
        <v>19.885096442999998</v>
      </c>
      <c r="AK47" s="256">
        <v>19.903218814999999</v>
      </c>
      <c r="AL47" s="256">
        <v>19.922001971</v>
      </c>
      <c r="AM47" s="256">
        <v>19.942552307</v>
      </c>
      <c r="AN47" s="256">
        <v>19.961827239000002</v>
      </c>
      <c r="AO47" s="256">
        <v>19.980933161999999</v>
      </c>
      <c r="AP47" s="256">
        <v>20.001165103000002</v>
      </c>
      <c r="AQ47" s="256">
        <v>20.018961736000001</v>
      </c>
      <c r="AR47" s="256">
        <v>20.035618089</v>
      </c>
      <c r="AS47" s="256">
        <v>20.046072085999999</v>
      </c>
      <c r="AT47" s="256">
        <v>20.064244433999999</v>
      </c>
      <c r="AU47" s="256">
        <v>20.085073057999999</v>
      </c>
      <c r="AV47" s="256">
        <v>20.119436162</v>
      </c>
      <c r="AW47" s="256">
        <v>20.137418685</v>
      </c>
      <c r="AX47" s="256">
        <v>20.149898831000002</v>
      </c>
      <c r="AY47" s="256">
        <v>20.312905553</v>
      </c>
      <c r="AZ47" s="256">
        <v>20.19735923</v>
      </c>
      <c r="BA47" s="256">
        <v>19.959288814000001</v>
      </c>
      <c r="BB47" s="256">
        <v>19.370628944</v>
      </c>
      <c r="BC47" s="342">
        <v>19.05856</v>
      </c>
      <c r="BD47" s="342">
        <v>18.795010000000001</v>
      </c>
      <c r="BE47" s="342">
        <v>18.575230000000001</v>
      </c>
      <c r="BF47" s="342">
        <v>18.412310000000002</v>
      </c>
      <c r="BG47" s="342">
        <v>18.301490000000001</v>
      </c>
      <c r="BH47" s="342">
        <v>18.268989999999999</v>
      </c>
      <c r="BI47" s="342">
        <v>18.242709999999999</v>
      </c>
      <c r="BJ47" s="342">
        <v>18.248850000000001</v>
      </c>
      <c r="BK47" s="342">
        <v>18.308150000000001</v>
      </c>
      <c r="BL47" s="342">
        <v>18.363630000000001</v>
      </c>
      <c r="BM47" s="342">
        <v>18.436019999999999</v>
      </c>
      <c r="BN47" s="342">
        <v>18.535489999999999</v>
      </c>
      <c r="BO47" s="342">
        <v>18.634039999999999</v>
      </c>
      <c r="BP47" s="342">
        <v>18.741859999999999</v>
      </c>
      <c r="BQ47" s="342">
        <v>18.871310000000001</v>
      </c>
      <c r="BR47" s="342">
        <v>18.988379999999999</v>
      </c>
      <c r="BS47" s="342">
        <v>19.105429999999998</v>
      </c>
      <c r="BT47" s="342">
        <v>19.222470000000001</v>
      </c>
      <c r="BU47" s="342">
        <v>19.339500000000001</v>
      </c>
      <c r="BV47" s="342">
        <v>19.456510000000002</v>
      </c>
    </row>
    <row r="48" spans="1:74" s="163" customFormat="1" ht="11.1" customHeight="1" x14ac:dyDescent="0.2">
      <c r="A48" s="148" t="s">
        <v>742</v>
      </c>
      <c r="B48" s="209" t="s">
        <v>446</v>
      </c>
      <c r="C48" s="256">
        <v>21.636444020999999</v>
      </c>
      <c r="D48" s="256">
        <v>21.659214652999999</v>
      </c>
      <c r="E48" s="256">
        <v>21.677634190999999</v>
      </c>
      <c r="F48" s="256">
        <v>21.681028481999999</v>
      </c>
      <c r="G48" s="256">
        <v>21.698751445999999</v>
      </c>
      <c r="H48" s="256">
        <v>21.720128931000001</v>
      </c>
      <c r="I48" s="256">
        <v>21.750651726000001</v>
      </c>
      <c r="J48" s="256">
        <v>21.77522016</v>
      </c>
      <c r="K48" s="256">
        <v>21.799325022000001</v>
      </c>
      <c r="L48" s="256">
        <v>21.825199949999998</v>
      </c>
      <c r="M48" s="256">
        <v>21.846702442000002</v>
      </c>
      <c r="N48" s="256">
        <v>21.866066135000001</v>
      </c>
      <c r="O48" s="256">
        <v>21.88105638</v>
      </c>
      <c r="P48" s="256">
        <v>21.897818462</v>
      </c>
      <c r="Q48" s="256">
        <v>21.914117732000001</v>
      </c>
      <c r="R48" s="256">
        <v>21.929493431000001</v>
      </c>
      <c r="S48" s="256">
        <v>21.945212646000002</v>
      </c>
      <c r="T48" s="256">
        <v>21.960814618000001</v>
      </c>
      <c r="U48" s="256">
        <v>21.976806652</v>
      </c>
      <c r="V48" s="256">
        <v>21.991793659999999</v>
      </c>
      <c r="W48" s="256">
        <v>22.006282946999999</v>
      </c>
      <c r="X48" s="256">
        <v>22.015649753999998</v>
      </c>
      <c r="Y48" s="256">
        <v>22.032612169</v>
      </c>
      <c r="Z48" s="256">
        <v>22.052545432999999</v>
      </c>
      <c r="AA48" s="256">
        <v>22.083623040999999</v>
      </c>
      <c r="AB48" s="256">
        <v>22.103367881</v>
      </c>
      <c r="AC48" s="256">
        <v>22.119953447</v>
      </c>
      <c r="AD48" s="256">
        <v>22.127188775</v>
      </c>
      <c r="AE48" s="256">
        <v>22.14209902</v>
      </c>
      <c r="AF48" s="256">
        <v>22.158493217</v>
      </c>
      <c r="AG48" s="256">
        <v>22.183758027</v>
      </c>
      <c r="AH48" s="256">
        <v>22.197580131999999</v>
      </c>
      <c r="AI48" s="256">
        <v>22.207346191999999</v>
      </c>
      <c r="AJ48" s="256">
        <v>22.204376445000001</v>
      </c>
      <c r="AK48" s="256">
        <v>22.212540240999999</v>
      </c>
      <c r="AL48" s="256">
        <v>22.223157817000001</v>
      </c>
      <c r="AM48" s="256">
        <v>22.243523013000001</v>
      </c>
      <c r="AN48" s="256">
        <v>22.253577768</v>
      </c>
      <c r="AO48" s="256">
        <v>22.260615922</v>
      </c>
      <c r="AP48" s="256">
        <v>22.259697445</v>
      </c>
      <c r="AQ48" s="256">
        <v>22.264407420000001</v>
      </c>
      <c r="AR48" s="256">
        <v>22.269805817999998</v>
      </c>
      <c r="AS48" s="256">
        <v>22.277305942000002</v>
      </c>
      <c r="AT48" s="256">
        <v>22.283021204000001</v>
      </c>
      <c r="AU48" s="256">
        <v>22.288364909999999</v>
      </c>
      <c r="AV48" s="256">
        <v>22.290517218000002</v>
      </c>
      <c r="AW48" s="256">
        <v>22.297232689000001</v>
      </c>
      <c r="AX48" s="256">
        <v>22.305691482</v>
      </c>
      <c r="AY48" s="256">
        <v>22.487367163999998</v>
      </c>
      <c r="AZ48" s="256">
        <v>22.370707426999999</v>
      </c>
      <c r="BA48" s="256">
        <v>22.127185837999999</v>
      </c>
      <c r="BB48" s="256">
        <v>21.528453028000001</v>
      </c>
      <c r="BC48" s="342">
        <v>21.202470000000002</v>
      </c>
      <c r="BD48" s="342">
        <v>20.92089</v>
      </c>
      <c r="BE48" s="342">
        <v>20.669979999999999</v>
      </c>
      <c r="BF48" s="342">
        <v>20.487490000000001</v>
      </c>
      <c r="BG48" s="342">
        <v>20.359690000000001</v>
      </c>
      <c r="BH48" s="342">
        <v>20.320640000000001</v>
      </c>
      <c r="BI48" s="342">
        <v>20.276669999999999</v>
      </c>
      <c r="BJ48" s="342">
        <v>20.261849999999999</v>
      </c>
      <c r="BK48" s="342">
        <v>20.277380000000001</v>
      </c>
      <c r="BL48" s="342">
        <v>20.319939999999999</v>
      </c>
      <c r="BM48" s="342">
        <v>20.390730000000001</v>
      </c>
      <c r="BN48" s="342">
        <v>20.517340000000001</v>
      </c>
      <c r="BO48" s="342">
        <v>20.623919999999998</v>
      </c>
      <c r="BP48" s="342">
        <v>20.738060000000001</v>
      </c>
      <c r="BQ48" s="342">
        <v>20.87275</v>
      </c>
      <c r="BR48" s="342">
        <v>20.992239999999999</v>
      </c>
      <c r="BS48" s="342">
        <v>21.10952</v>
      </c>
      <c r="BT48" s="342">
        <v>21.224599999999999</v>
      </c>
      <c r="BU48" s="342">
        <v>21.33747</v>
      </c>
      <c r="BV48" s="342">
        <v>21.448139999999999</v>
      </c>
    </row>
    <row r="49" spans="1:74" s="163" customFormat="1" ht="11.1" customHeight="1" x14ac:dyDescent="0.2">
      <c r="A49" s="148" t="s">
        <v>743</v>
      </c>
      <c r="B49" s="209" t="s">
        <v>447</v>
      </c>
      <c r="C49" s="256">
        <v>10.522752338</v>
      </c>
      <c r="D49" s="256">
        <v>10.530498592000001</v>
      </c>
      <c r="E49" s="256">
        <v>10.53780487</v>
      </c>
      <c r="F49" s="256">
        <v>10.541704534999999</v>
      </c>
      <c r="G49" s="256">
        <v>10.550355842</v>
      </c>
      <c r="H49" s="256">
        <v>10.560792151999999</v>
      </c>
      <c r="I49" s="256">
        <v>10.578743336</v>
      </c>
      <c r="J49" s="256">
        <v>10.588452251</v>
      </c>
      <c r="K49" s="256">
        <v>10.595648767</v>
      </c>
      <c r="L49" s="256">
        <v>10.594008934</v>
      </c>
      <c r="M49" s="256">
        <v>10.600923613999999</v>
      </c>
      <c r="N49" s="256">
        <v>10.610068858</v>
      </c>
      <c r="O49" s="256">
        <v>10.629572265</v>
      </c>
      <c r="P49" s="256">
        <v>10.637082935</v>
      </c>
      <c r="Q49" s="256">
        <v>10.640728470000001</v>
      </c>
      <c r="R49" s="256">
        <v>10.631999868999999</v>
      </c>
      <c r="S49" s="256">
        <v>10.634296880999999</v>
      </c>
      <c r="T49" s="256">
        <v>10.639110505</v>
      </c>
      <c r="U49" s="256">
        <v>10.650780215999999</v>
      </c>
      <c r="V49" s="256">
        <v>10.657372461</v>
      </c>
      <c r="W49" s="256">
        <v>10.663226712</v>
      </c>
      <c r="X49" s="256">
        <v>10.666072657000001</v>
      </c>
      <c r="Y49" s="256">
        <v>10.672153659999999</v>
      </c>
      <c r="Z49" s="256">
        <v>10.679199406</v>
      </c>
      <c r="AA49" s="256">
        <v>10.689938922</v>
      </c>
      <c r="AB49" s="256">
        <v>10.696867384999999</v>
      </c>
      <c r="AC49" s="256">
        <v>10.702713822</v>
      </c>
      <c r="AD49" s="256">
        <v>10.703820301</v>
      </c>
      <c r="AE49" s="256">
        <v>10.710246132</v>
      </c>
      <c r="AF49" s="256">
        <v>10.718333384999999</v>
      </c>
      <c r="AG49" s="256">
        <v>10.733436253000001</v>
      </c>
      <c r="AH49" s="256">
        <v>10.740830703</v>
      </c>
      <c r="AI49" s="256">
        <v>10.745870930000001</v>
      </c>
      <c r="AJ49" s="256">
        <v>10.744920021</v>
      </c>
      <c r="AK49" s="256">
        <v>10.747979483</v>
      </c>
      <c r="AL49" s="256">
        <v>10.751412406</v>
      </c>
      <c r="AM49" s="256">
        <v>10.754682616</v>
      </c>
      <c r="AN49" s="256">
        <v>10.759264587000001</v>
      </c>
      <c r="AO49" s="256">
        <v>10.764622148000001</v>
      </c>
      <c r="AP49" s="256">
        <v>10.771270360999999</v>
      </c>
      <c r="AQ49" s="256">
        <v>10.777792804000001</v>
      </c>
      <c r="AR49" s="256">
        <v>10.784704539</v>
      </c>
      <c r="AS49" s="256">
        <v>10.792811840000001</v>
      </c>
      <c r="AT49" s="256">
        <v>10.799897456</v>
      </c>
      <c r="AU49" s="256">
        <v>10.80676766</v>
      </c>
      <c r="AV49" s="256">
        <v>10.814895351000001</v>
      </c>
      <c r="AW49" s="256">
        <v>10.820230059</v>
      </c>
      <c r="AX49" s="256">
        <v>10.824244682</v>
      </c>
      <c r="AY49" s="256">
        <v>10.894094659</v>
      </c>
      <c r="AZ49" s="256">
        <v>10.845102534</v>
      </c>
      <c r="BA49" s="256">
        <v>10.744423745000001</v>
      </c>
      <c r="BB49" s="256">
        <v>10.501040983999999</v>
      </c>
      <c r="BC49" s="342">
        <v>10.36525</v>
      </c>
      <c r="BD49" s="342">
        <v>10.246040000000001</v>
      </c>
      <c r="BE49" s="342">
        <v>10.13571</v>
      </c>
      <c r="BF49" s="342">
        <v>10.05542</v>
      </c>
      <c r="BG49" s="342">
        <v>9.9974679999999996</v>
      </c>
      <c r="BH49" s="342">
        <v>9.9723140000000008</v>
      </c>
      <c r="BI49" s="342">
        <v>9.9512049999999999</v>
      </c>
      <c r="BJ49" s="342">
        <v>9.9445949999999996</v>
      </c>
      <c r="BK49" s="342">
        <v>9.9569379999999992</v>
      </c>
      <c r="BL49" s="342">
        <v>9.9759910000000005</v>
      </c>
      <c r="BM49" s="342">
        <v>10.006209999999999</v>
      </c>
      <c r="BN49" s="342">
        <v>10.05597</v>
      </c>
      <c r="BO49" s="342">
        <v>10.102220000000001</v>
      </c>
      <c r="BP49" s="342">
        <v>10.15334</v>
      </c>
      <c r="BQ49" s="342">
        <v>10.216609999999999</v>
      </c>
      <c r="BR49" s="342">
        <v>10.272019999999999</v>
      </c>
      <c r="BS49" s="342">
        <v>10.326840000000001</v>
      </c>
      <c r="BT49" s="342">
        <v>10.381069999999999</v>
      </c>
      <c r="BU49" s="342">
        <v>10.43473</v>
      </c>
      <c r="BV49" s="342">
        <v>10.48779</v>
      </c>
    </row>
    <row r="50" spans="1:74" s="163" customFormat="1" ht="11.1" customHeight="1" x14ac:dyDescent="0.2">
      <c r="A50" s="148" t="s">
        <v>744</v>
      </c>
      <c r="B50" s="209" t="s">
        <v>448</v>
      </c>
      <c r="C50" s="256">
        <v>27.330101482</v>
      </c>
      <c r="D50" s="256">
        <v>27.375379751000001</v>
      </c>
      <c r="E50" s="256">
        <v>27.424551647000001</v>
      </c>
      <c r="F50" s="256">
        <v>27.482484448000001</v>
      </c>
      <c r="G50" s="256">
        <v>27.535793137999999</v>
      </c>
      <c r="H50" s="256">
        <v>27.589344996000001</v>
      </c>
      <c r="I50" s="256">
        <v>27.644734969000002</v>
      </c>
      <c r="J50" s="256">
        <v>27.697576952999999</v>
      </c>
      <c r="K50" s="256">
        <v>27.749465893</v>
      </c>
      <c r="L50" s="256">
        <v>27.804611175000002</v>
      </c>
      <c r="M50" s="256">
        <v>27.851436991</v>
      </c>
      <c r="N50" s="256">
        <v>27.894152725000001</v>
      </c>
      <c r="O50" s="256">
        <v>27.931400843999999</v>
      </c>
      <c r="P50" s="256">
        <v>27.966914565</v>
      </c>
      <c r="Q50" s="256">
        <v>27.999336354</v>
      </c>
      <c r="R50" s="256">
        <v>28.026594886000002</v>
      </c>
      <c r="S50" s="256">
        <v>28.054386307000001</v>
      </c>
      <c r="T50" s="256">
        <v>28.080639293000001</v>
      </c>
      <c r="U50" s="256">
        <v>28.089407865999998</v>
      </c>
      <c r="V50" s="256">
        <v>28.124543460999998</v>
      </c>
      <c r="W50" s="256">
        <v>28.170100102999999</v>
      </c>
      <c r="X50" s="256">
        <v>28.243218302999999</v>
      </c>
      <c r="Y50" s="256">
        <v>28.296761654000001</v>
      </c>
      <c r="Z50" s="256">
        <v>28.347870667999999</v>
      </c>
      <c r="AA50" s="256">
        <v>28.391242518999999</v>
      </c>
      <c r="AB50" s="256">
        <v>28.441459976000001</v>
      </c>
      <c r="AC50" s="256">
        <v>28.493220215000001</v>
      </c>
      <c r="AD50" s="256">
        <v>28.553938416000001</v>
      </c>
      <c r="AE50" s="256">
        <v>28.60322283</v>
      </c>
      <c r="AF50" s="256">
        <v>28.648488639</v>
      </c>
      <c r="AG50" s="256">
        <v>28.687088382999999</v>
      </c>
      <c r="AH50" s="256">
        <v>28.726302575999998</v>
      </c>
      <c r="AI50" s="256">
        <v>28.763483758</v>
      </c>
      <c r="AJ50" s="256">
        <v>28.791826933999999</v>
      </c>
      <c r="AK50" s="256">
        <v>28.830045841</v>
      </c>
      <c r="AL50" s="256">
        <v>28.871335486</v>
      </c>
      <c r="AM50" s="256">
        <v>28.926569156999999</v>
      </c>
      <c r="AN50" s="256">
        <v>28.965845305999999</v>
      </c>
      <c r="AO50" s="256">
        <v>29.000037223</v>
      </c>
      <c r="AP50" s="256">
        <v>29.016992687999998</v>
      </c>
      <c r="AQ50" s="256">
        <v>29.050130305</v>
      </c>
      <c r="AR50" s="256">
        <v>29.087297853999999</v>
      </c>
      <c r="AS50" s="256">
        <v>29.130634788999998</v>
      </c>
      <c r="AT50" s="256">
        <v>29.174257613000002</v>
      </c>
      <c r="AU50" s="256">
        <v>29.220305781</v>
      </c>
      <c r="AV50" s="256">
        <v>29.277213399000001</v>
      </c>
      <c r="AW50" s="256">
        <v>29.321786671000002</v>
      </c>
      <c r="AX50" s="256">
        <v>29.362459703999999</v>
      </c>
      <c r="AY50" s="256">
        <v>29.642972905000001</v>
      </c>
      <c r="AZ50" s="256">
        <v>29.493040157999999</v>
      </c>
      <c r="BA50" s="256">
        <v>29.156401868</v>
      </c>
      <c r="BB50" s="256">
        <v>28.288560788000002</v>
      </c>
      <c r="BC50" s="342">
        <v>27.836880000000001</v>
      </c>
      <c r="BD50" s="342">
        <v>27.456880000000002</v>
      </c>
      <c r="BE50" s="342">
        <v>27.155290000000001</v>
      </c>
      <c r="BF50" s="342">
        <v>26.913550000000001</v>
      </c>
      <c r="BG50" s="342">
        <v>26.738409999999998</v>
      </c>
      <c r="BH50" s="342">
        <v>26.64284</v>
      </c>
      <c r="BI50" s="342">
        <v>26.591180000000001</v>
      </c>
      <c r="BJ50" s="342">
        <v>26.59639</v>
      </c>
      <c r="BK50" s="342">
        <v>26.689589999999999</v>
      </c>
      <c r="BL50" s="342">
        <v>26.7852</v>
      </c>
      <c r="BM50" s="342">
        <v>26.914349999999999</v>
      </c>
      <c r="BN50" s="342">
        <v>27.10792</v>
      </c>
      <c r="BO50" s="342">
        <v>27.28096</v>
      </c>
      <c r="BP50" s="342">
        <v>27.46435</v>
      </c>
      <c r="BQ50" s="342">
        <v>27.674910000000001</v>
      </c>
      <c r="BR50" s="342">
        <v>27.866420000000002</v>
      </c>
      <c r="BS50" s="342">
        <v>28.055700000000002</v>
      </c>
      <c r="BT50" s="342">
        <v>28.242750000000001</v>
      </c>
      <c r="BU50" s="342">
        <v>28.42755</v>
      </c>
      <c r="BV50" s="342">
        <v>28.610119999999998</v>
      </c>
    </row>
    <row r="51" spans="1:74" s="163" customFormat="1" ht="11.1" customHeight="1" x14ac:dyDescent="0.2">
      <c r="A51" s="148" t="s">
        <v>745</v>
      </c>
      <c r="B51" s="209" t="s">
        <v>449</v>
      </c>
      <c r="C51" s="256">
        <v>7.9384186869000004</v>
      </c>
      <c r="D51" s="256">
        <v>7.9483355190999996</v>
      </c>
      <c r="E51" s="256">
        <v>7.9572882633999997</v>
      </c>
      <c r="F51" s="256">
        <v>7.9616347404000001</v>
      </c>
      <c r="G51" s="256">
        <v>7.9713909431000003</v>
      </c>
      <c r="H51" s="256">
        <v>7.9829146919999996</v>
      </c>
      <c r="I51" s="256">
        <v>8.0016463740999999</v>
      </c>
      <c r="J51" s="256">
        <v>8.0126249258000009</v>
      </c>
      <c r="K51" s="256">
        <v>8.0212907340000008</v>
      </c>
      <c r="L51" s="256">
        <v>8.0233107775000008</v>
      </c>
      <c r="M51" s="256">
        <v>8.0306008641000002</v>
      </c>
      <c r="N51" s="256">
        <v>8.0388279728000001</v>
      </c>
      <c r="O51" s="256">
        <v>8.0514643341000003</v>
      </c>
      <c r="P51" s="256">
        <v>8.0589613140999994</v>
      </c>
      <c r="Q51" s="256">
        <v>8.0647911432000008</v>
      </c>
      <c r="R51" s="256">
        <v>8.0644710869999994</v>
      </c>
      <c r="S51" s="256">
        <v>8.0703286653999999</v>
      </c>
      <c r="T51" s="256">
        <v>8.0778811438999991</v>
      </c>
      <c r="U51" s="256">
        <v>8.0908225377999994</v>
      </c>
      <c r="V51" s="256">
        <v>8.0989943047999997</v>
      </c>
      <c r="W51" s="256">
        <v>8.1060904603000008</v>
      </c>
      <c r="X51" s="256">
        <v>8.1116130917000007</v>
      </c>
      <c r="Y51" s="256">
        <v>8.1169314585999999</v>
      </c>
      <c r="Z51" s="256">
        <v>8.1215476486</v>
      </c>
      <c r="AA51" s="256">
        <v>8.1203694537000004</v>
      </c>
      <c r="AB51" s="256">
        <v>8.1274004454999993</v>
      </c>
      <c r="AC51" s="256">
        <v>8.1375484160999996</v>
      </c>
      <c r="AD51" s="256">
        <v>8.1575240491999992</v>
      </c>
      <c r="AE51" s="256">
        <v>8.1688729649000003</v>
      </c>
      <c r="AF51" s="256">
        <v>8.1783058468000007</v>
      </c>
      <c r="AG51" s="256">
        <v>8.1829368486000007</v>
      </c>
      <c r="AH51" s="256">
        <v>8.1907020477000003</v>
      </c>
      <c r="AI51" s="256">
        <v>8.1987155979999997</v>
      </c>
      <c r="AJ51" s="256">
        <v>8.2057571216999996</v>
      </c>
      <c r="AK51" s="256">
        <v>8.2151826571999997</v>
      </c>
      <c r="AL51" s="256">
        <v>8.2257718268000009</v>
      </c>
      <c r="AM51" s="256">
        <v>8.2416809681000007</v>
      </c>
      <c r="AN51" s="256">
        <v>8.2514801529999993</v>
      </c>
      <c r="AO51" s="256">
        <v>8.2593257188999996</v>
      </c>
      <c r="AP51" s="256">
        <v>8.2604159462000002</v>
      </c>
      <c r="AQ51" s="256">
        <v>8.2679555639999993</v>
      </c>
      <c r="AR51" s="256">
        <v>8.2771428524000008</v>
      </c>
      <c r="AS51" s="256">
        <v>8.2905526151999993</v>
      </c>
      <c r="AT51" s="256">
        <v>8.3011041424999998</v>
      </c>
      <c r="AU51" s="256">
        <v>8.3113722380000006</v>
      </c>
      <c r="AV51" s="256">
        <v>8.3224146203</v>
      </c>
      <c r="AW51" s="256">
        <v>8.3313225631000005</v>
      </c>
      <c r="AX51" s="256">
        <v>8.3391537851000006</v>
      </c>
      <c r="AY51" s="256">
        <v>8.4057741921000009</v>
      </c>
      <c r="AZ51" s="256">
        <v>8.3665525429999992</v>
      </c>
      <c r="BA51" s="256">
        <v>8.2813547435999997</v>
      </c>
      <c r="BB51" s="256">
        <v>8.0658694367999999</v>
      </c>
      <c r="BC51" s="342">
        <v>7.9519529999999996</v>
      </c>
      <c r="BD51" s="342">
        <v>7.8552939999999998</v>
      </c>
      <c r="BE51" s="342">
        <v>7.7758260000000003</v>
      </c>
      <c r="BF51" s="342">
        <v>7.7137310000000001</v>
      </c>
      <c r="BG51" s="342">
        <v>7.6689429999999996</v>
      </c>
      <c r="BH51" s="342">
        <v>7.6487579999999999</v>
      </c>
      <c r="BI51" s="342">
        <v>7.6331100000000003</v>
      </c>
      <c r="BJ51" s="342">
        <v>7.6292980000000004</v>
      </c>
      <c r="BK51" s="342">
        <v>7.6391200000000001</v>
      </c>
      <c r="BL51" s="342">
        <v>7.6576250000000003</v>
      </c>
      <c r="BM51" s="342">
        <v>7.6866139999999996</v>
      </c>
      <c r="BN51" s="342">
        <v>7.7373000000000003</v>
      </c>
      <c r="BO51" s="342">
        <v>7.7788459999999997</v>
      </c>
      <c r="BP51" s="342">
        <v>7.8224650000000002</v>
      </c>
      <c r="BQ51" s="342">
        <v>7.8721550000000002</v>
      </c>
      <c r="BR51" s="342">
        <v>7.9169229999999997</v>
      </c>
      <c r="BS51" s="342">
        <v>7.9607669999999997</v>
      </c>
      <c r="BT51" s="342">
        <v>8.0036860000000001</v>
      </c>
      <c r="BU51" s="342">
        <v>8.0456819999999993</v>
      </c>
      <c r="BV51" s="342">
        <v>8.0867529999999999</v>
      </c>
    </row>
    <row r="52" spans="1:74" s="163" customFormat="1" ht="11.1" customHeight="1" x14ac:dyDescent="0.2">
      <c r="A52" s="148" t="s">
        <v>746</v>
      </c>
      <c r="B52" s="209" t="s">
        <v>450</v>
      </c>
      <c r="C52" s="256">
        <v>16.749192723</v>
      </c>
      <c r="D52" s="256">
        <v>16.758145603999999</v>
      </c>
      <c r="E52" s="256">
        <v>16.766237994000001</v>
      </c>
      <c r="F52" s="256">
        <v>16.766504996999998</v>
      </c>
      <c r="G52" s="256">
        <v>16.778100077000001</v>
      </c>
      <c r="H52" s="256">
        <v>16.794058335999999</v>
      </c>
      <c r="I52" s="256">
        <v>16.821481746</v>
      </c>
      <c r="J52" s="256">
        <v>16.840839890000002</v>
      </c>
      <c r="K52" s="256">
        <v>16.859234737000001</v>
      </c>
      <c r="L52" s="256">
        <v>16.871309988</v>
      </c>
      <c r="M52" s="256">
        <v>16.891795466000001</v>
      </c>
      <c r="N52" s="256">
        <v>16.915334872999999</v>
      </c>
      <c r="O52" s="256">
        <v>16.946152637000001</v>
      </c>
      <c r="P52" s="256">
        <v>16.972631577000001</v>
      </c>
      <c r="Q52" s="256">
        <v>16.998996122000001</v>
      </c>
      <c r="R52" s="256">
        <v>17.028788582000001</v>
      </c>
      <c r="S52" s="256">
        <v>17.052267607000001</v>
      </c>
      <c r="T52" s="256">
        <v>17.072975505999999</v>
      </c>
      <c r="U52" s="256">
        <v>17.083879247999999</v>
      </c>
      <c r="V52" s="256">
        <v>17.104319666999999</v>
      </c>
      <c r="W52" s="256">
        <v>17.127263731999999</v>
      </c>
      <c r="X52" s="256">
        <v>17.154485309999998</v>
      </c>
      <c r="Y52" s="256">
        <v>17.181106266</v>
      </c>
      <c r="Z52" s="256">
        <v>17.208900466999999</v>
      </c>
      <c r="AA52" s="256">
        <v>17.234599647</v>
      </c>
      <c r="AB52" s="256">
        <v>17.267191535999999</v>
      </c>
      <c r="AC52" s="256">
        <v>17.303407869000001</v>
      </c>
      <c r="AD52" s="256">
        <v>17.350906471999998</v>
      </c>
      <c r="AE52" s="256">
        <v>17.388628322999999</v>
      </c>
      <c r="AF52" s="256">
        <v>17.424231247000002</v>
      </c>
      <c r="AG52" s="256">
        <v>17.457354090999999</v>
      </c>
      <c r="AH52" s="256">
        <v>17.488990029</v>
      </c>
      <c r="AI52" s="256">
        <v>17.518777906</v>
      </c>
      <c r="AJ52" s="256">
        <v>17.546802059000001</v>
      </c>
      <c r="AK52" s="256">
        <v>17.572830562</v>
      </c>
      <c r="AL52" s="256">
        <v>17.596947751999998</v>
      </c>
      <c r="AM52" s="256">
        <v>17.616878887999999</v>
      </c>
      <c r="AN52" s="256">
        <v>17.638879507999999</v>
      </c>
      <c r="AO52" s="256">
        <v>17.660674870000001</v>
      </c>
      <c r="AP52" s="256">
        <v>17.679368618000002</v>
      </c>
      <c r="AQ52" s="256">
        <v>17.702925733000001</v>
      </c>
      <c r="AR52" s="256">
        <v>17.728449859000001</v>
      </c>
      <c r="AS52" s="256">
        <v>17.752254823000001</v>
      </c>
      <c r="AT52" s="256">
        <v>17.784477597999999</v>
      </c>
      <c r="AU52" s="256">
        <v>17.821432011999999</v>
      </c>
      <c r="AV52" s="256">
        <v>17.877604904999998</v>
      </c>
      <c r="AW52" s="256">
        <v>17.913157467000001</v>
      </c>
      <c r="AX52" s="256">
        <v>17.942576536000001</v>
      </c>
      <c r="AY52" s="256">
        <v>18.081690185999999</v>
      </c>
      <c r="AZ52" s="256">
        <v>18.011971218999999</v>
      </c>
      <c r="BA52" s="256">
        <v>17.849247708</v>
      </c>
      <c r="BB52" s="256">
        <v>17.456526583999999</v>
      </c>
      <c r="BC52" s="342">
        <v>17.210540000000002</v>
      </c>
      <c r="BD52" s="342">
        <v>16.97429</v>
      </c>
      <c r="BE52" s="342">
        <v>16.694140000000001</v>
      </c>
      <c r="BF52" s="342">
        <v>16.517610000000001</v>
      </c>
      <c r="BG52" s="342">
        <v>16.39104</v>
      </c>
      <c r="BH52" s="342">
        <v>16.341080000000002</v>
      </c>
      <c r="BI52" s="342">
        <v>16.29449</v>
      </c>
      <c r="BJ52" s="342">
        <v>16.277889999999999</v>
      </c>
      <c r="BK52" s="342">
        <v>16.305620000000001</v>
      </c>
      <c r="BL52" s="342">
        <v>16.338280000000001</v>
      </c>
      <c r="BM52" s="342">
        <v>16.3902</v>
      </c>
      <c r="BN52" s="342">
        <v>16.47944</v>
      </c>
      <c r="BO52" s="342">
        <v>16.556319999999999</v>
      </c>
      <c r="BP52" s="342">
        <v>16.638909999999999</v>
      </c>
      <c r="BQ52" s="342">
        <v>16.731560000000002</v>
      </c>
      <c r="BR52" s="342">
        <v>16.822289999999999</v>
      </c>
      <c r="BS52" s="342">
        <v>16.915469999999999</v>
      </c>
      <c r="BT52" s="342">
        <v>17.011089999999999</v>
      </c>
      <c r="BU52" s="342">
        <v>17.10914</v>
      </c>
      <c r="BV52" s="342">
        <v>17.20964</v>
      </c>
    </row>
    <row r="53" spans="1:74" s="163" customFormat="1" ht="11.1" customHeight="1" x14ac:dyDescent="0.2">
      <c r="A53" s="148" t="s">
        <v>747</v>
      </c>
      <c r="B53" s="209" t="s">
        <v>451</v>
      </c>
      <c r="C53" s="256">
        <v>10.161769400000001</v>
      </c>
      <c r="D53" s="256">
        <v>10.180634425999999</v>
      </c>
      <c r="E53" s="256">
        <v>10.199397788000001</v>
      </c>
      <c r="F53" s="256">
        <v>10.213936545999999</v>
      </c>
      <c r="G53" s="256">
        <v>10.235588786999999</v>
      </c>
      <c r="H53" s="256">
        <v>10.260231569</v>
      </c>
      <c r="I53" s="256">
        <v>10.297494699</v>
      </c>
      <c r="J53" s="256">
        <v>10.320896210000001</v>
      </c>
      <c r="K53" s="256">
        <v>10.340065908</v>
      </c>
      <c r="L53" s="256">
        <v>10.346523778</v>
      </c>
      <c r="M53" s="256">
        <v>10.363589860999999</v>
      </c>
      <c r="N53" s="256">
        <v>10.382784142</v>
      </c>
      <c r="O53" s="256">
        <v>10.406547062</v>
      </c>
      <c r="P53" s="256">
        <v>10.428167407</v>
      </c>
      <c r="Q53" s="256">
        <v>10.450085618999999</v>
      </c>
      <c r="R53" s="256">
        <v>10.472212889</v>
      </c>
      <c r="S53" s="256">
        <v>10.49479344</v>
      </c>
      <c r="T53" s="256">
        <v>10.517738464000001</v>
      </c>
      <c r="U53" s="256">
        <v>10.543272890000001</v>
      </c>
      <c r="V53" s="256">
        <v>10.565278164</v>
      </c>
      <c r="W53" s="256">
        <v>10.585979214</v>
      </c>
      <c r="X53" s="256">
        <v>10.600841067999999</v>
      </c>
      <c r="Y53" s="256">
        <v>10.6223349</v>
      </c>
      <c r="Z53" s="256">
        <v>10.645925739000001</v>
      </c>
      <c r="AA53" s="256">
        <v>10.674325204000001</v>
      </c>
      <c r="AB53" s="256">
        <v>10.700076339000001</v>
      </c>
      <c r="AC53" s="256">
        <v>10.725890764000001</v>
      </c>
      <c r="AD53" s="256">
        <v>10.752458522</v>
      </c>
      <c r="AE53" s="256">
        <v>10.777881996</v>
      </c>
      <c r="AF53" s="256">
        <v>10.802851229</v>
      </c>
      <c r="AG53" s="256">
        <v>10.827945863</v>
      </c>
      <c r="AH53" s="256">
        <v>10.85157188</v>
      </c>
      <c r="AI53" s="256">
        <v>10.874308922000001</v>
      </c>
      <c r="AJ53" s="256">
        <v>10.895423900000001</v>
      </c>
      <c r="AK53" s="256">
        <v>10.91693281</v>
      </c>
      <c r="AL53" s="256">
        <v>10.938102562999999</v>
      </c>
      <c r="AM53" s="256">
        <v>10.958676090999999</v>
      </c>
      <c r="AN53" s="256">
        <v>10.97936033</v>
      </c>
      <c r="AO53" s="256">
        <v>10.999898212</v>
      </c>
      <c r="AP53" s="256">
        <v>11.016243664999999</v>
      </c>
      <c r="AQ53" s="256">
        <v>11.039523387999999</v>
      </c>
      <c r="AR53" s="256">
        <v>11.065691309</v>
      </c>
      <c r="AS53" s="256">
        <v>11.101226606999999</v>
      </c>
      <c r="AT53" s="256">
        <v>11.128311539</v>
      </c>
      <c r="AU53" s="256">
        <v>11.153425282000001</v>
      </c>
      <c r="AV53" s="256">
        <v>11.179915246</v>
      </c>
      <c r="AW53" s="256">
        <v>11.198576060000001</v>
      </c>
      <c r="AX53" s="256">
        <v>11.21275513</v>
      </c>
      <c r="AY53" s="256">
        <v>11.309955955</v>
      </c>
      <c r="AZ53" s="256">
        <v>11.249543915</v>
      </c>
      <c r="BA53" s="256">
        <v>11.119022507</v>
      </c>
      <c r="BB53" s="256">
        <v>10.788998154</v>
      </c>
      <c r="BC53" s="342">
        <v>10.6153</v>
      </c>
      <c r="BD53" s="342">
        <v>10.468540000000001</v>
      </c>
      <c r="BE53" s="342">
        <v>10.351990000000001</v>
      </c>
      <c r="BF53" s="342">
        <v>10.25665</v>
      </c>
      <c r="BG53" s="342">
        <v>10.185790000000001</v>
      </c>
      <c r="BH53" s="342">
        <v>10.140470000000001</v>
      </c>
      <c r="BI53" s="342">
        <v>10.11778</v>
      </c>
      <c r="BJ53" s="342">
        <v>10.11877</v>
      </c>
      <c r="BK53" s="342">
        <v>10.1579</v>
      </c>
      <c r="BL53" s="342">
        <v>10.195449999999999</v>
      </c>
      <c r="BM53" s="342">
        <v>10.24586</v>
      </c>
      <c r="BN53" s="342">
        <v>10.31822</v>
      </c>
      <c r="BO53" s="342">
        <v>10.38754</v>
      </c>
      <c r="BP53" s="342">
        <v>10.462910000000001</v>
      </c>
      <c r="BQ53" s="342">
        <v>10.5547</v>
      </c>
      <c r="BR53" s="342">
        <v>10.63438</v>
      </c>
      <c r="BS53" s="342">
        <v>10.71233</v>
      </c>
      <c r="BT53" s="342">
        <v>10.788550000000001</v>
      </c>
      <c r="BU53" s="342">
        <v>10.86304</v>
      </c>
      <c r="BV53" s="342">
        <v>10.935790000000001</v>
      </c>
    </row>
    <row r="54" spans="1:74" s="163" customFormat="1" ht="11.1" customHeight="1" x14ac:dyDescent="0.2">
      <c r="A54" s="149" t="s">
        <v>748</v>
      </c>
      <c r="B54" s="210" t="s">
        <v>452</v>
      </c>
      <c r="C54" s="69">
        <v>22.191610133000001</v>
      </c>
      <c r="D54" s="69">
        <v>22.238259845999998</v>
      </c>
      <c r="E54" s="69">
        <v>22.287698424999999</v>
      </c>
      <c r="F54" s="69">
        <v>22.345790966999999</v>
      </c>
      <c r="G54" s="69">
        <v>22.396408458</v>
      </c>
      <c r="H54" s="69">
        <v>22.445415995000001</v>
      </c>
      <c r="I54" s="69">
        <v>22.493428430000002</v>
      </c>
      <c r="J54" s="69">
        <v>22.538754916999999</v>
      </c>
      <c r="K54" s="69">
        <v>22.582010309000001</v>
      </c>
      <c r="L54" s="69">
        <v>22.625039383000001</v>
      </c>
      <c r="M54" s="69">
        <v>22.662769003000001</v>
      </c>
      <c r="N54" s="69">
        <v>22.697043945000001</v>
      </c>
      <c r="O54" s="69">
        <v>22.713970552999999</v>
      </c>
      <c r="P54" s="69">
        <v>22.751756382</v>
      </c>
      <c r="Q54" s="69">
        <v>22.796507775999999</v>
      </c>
      <c r="R54" s="69">
        <v>22.860749314</v>
      </c>
      <c r="S54" s="69">
        <v>22.910038404000002</v>
      </c>
      <c r="T54" s="69">
        <v>22.956899624999998</v>
      </c>
      <c r="U54" s="69">
        <v>23.002958685999999</v>
      </c>
      <c r="V54" s="69">
        <v>23.043744887999999</v>
      </c>
      <c r="W54" s="69">
        <v>23.080883939</v>
      </c>
      <c r="X54" s="69">
        <v>23.103229914</v>
      </c>
      <c r="Y54" s="69">
        <v>23.141434107999999</v>
      </c>
      <c r="Z54" s="69">
        <v>23.184350596000002</v>
      </c>
      <c r="AA54" s="69">
        <v>23.245706411</v>
      </c>
      <c r="AB54" s="69">
        <v>23.287752211000001</v>
      </c>
      <c r="AC54" s="69">
        <v>23.324215029000001</v>
      </c>
      <c r="AD54" s="69">
        <v>23.347832641</v>
      </c>
      <c r="AE54" s="69">
        <v>23.378576164999998</v>
      </c>
      <c r="AF54" s="69">
        <v>23.409183375000001</v>
      </c>
      <c r="AG54" s="69">
        <v>23.436411869000001</v>
      </c>
      <c r="AH54" s="69">
        <v>23.469178254999999</v>
      </c>
      <c r="AI54" s="69">
        <v>23.504240128999999</v>
      </c>
      <c r="AJ54" s="69">
        <v>23.552063708999999</v>
      </c>
      <c r="AK54" s="69">
        <v>23.583866897</v>
      </c>
      <c r="AL54" s="69">
        <v>23.610115910000001</v>
      </c>
      <c r="AM54" s="69">
        <v>23.617688287</v>
      </c>
      <c r="AN54" s="69">
        <v>23.642670798000001</v>
      </c>
      <c r="AO54" s="69">
        <v>23.671940980999999</v>
      </c>
      <c r="AP54" s="69">
        <v>23.708694346000001</v>
      </c>
      <c r="AQ54" s="69">
        <v>23.744143243</v>
      </c>
      <c r="AR54" s="69">
        <v>23.781483179999999</v>
      </c>
      <c r="AS54" s="69">
        <v>23.821198493000001</v>
      </c>
      <c r="AT54" s="69">
        <v>23.861957259</v>
      </c>
      <c r="AU54" s="69">
        <v>23.904243815000001</v>
      </c>
      <c r="AV54" s="69">
        <v>23.959551381000001</v>
      </c>
      <c r="AW54" s="69">
        <v>23.996273597999998</v>
      </c>
      <c r="AX54" s="69">
        <v>24.025903688</v>
      </c>
      <c r="AY54" s="69">
        <v>24.222349775000001</v>
      </c>
      <c r="AZ54" s="69">
        <v>24.107364516000001</v>
      </c>
      <c r="BA54" s="69">
        <v>23.854856035000001</v>
      </c>
      <c r="BB54" s="69">
        <v>23.215171056999999</v>
      </c>
      <c r="BC54" s="346">
        <v>22.874860000000002</v>
      </c>
      <c r="BD54" s="346">
        <v>22.58426</v>
      </c>
      <c r="BE54" s="346">
        <v>22.338090000000001</v>
      </c>
      <c r="BF54" s="346">
        <v>22.15089</v>
      </c>
      <c r="BG54" s="346">
        <v>22.01737</v>
      </c>
      <c r="BH54" s="346">
        <v>21.959430000000001</v>
      </c>
      <c r="BI54" s="346">
        <v>21.916830000000001</v>
      </c>
      <c r="BJ54" s="346">
        <v>21.911470000000001</v>
      </c>
      <c r="BK54" s="346">
        <v>21.95964</v>
      </c>
      <c r="BL54" s="346">
        <v>22.016549999999999</v>
      </c>
      <c r="BM54" s="346">
        <v>22.098490000000002</v>
      </c>
      <c r="BN54" s="346">
        <v>22.225090000000002</v>
      </c>
      <c r="BO54" s="346">
        <v>22.342359999999999</v>
      </c>
      <c r="BP54" s="346">
        <v>22.469940000000001</v>
      </c>
      <c r="BQ54" s="346">
        <v>22.622430000000001</v>
      </c>
      <c r="BR54" s="346">
        <v>22.759650000000001</v>
      </c>
      <c r="BS54" s="346">
        <v>22.896190000000001</v>
      </c>
      <c r="BT54" s="346">
        <v>23.032080000000001</v>
      </c>
      <c r="BU54" s="346">
        <v>23.167300000000001</v>
      </c>
      <c r="BV54" s="346">
        <v>23.301870000000001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
      <c r="A56" s="148"/>
      <c r="B56" s="784" t="s">
        <v>829</v>
      </c>
      <c r="C56" s="785"/>
      <c r="D56" s="785"/>
      <c r="E56" s="785"/>
      <c r="F56" s="785"/>
      <c r="G56" s="785"/>
      <c r="H56" s="785"/>
      <c r="I56" s="785"/>
      <c r="J56" s="785"/>
      <c r="K56" s="785"/>
      <c r="L56" s="785"/>
      <c r="M56" s="785"/>
      <c r="N56" s="785"/>
      <c r="O56" s="785"/>
      <c r="P56" s="785"/>
      <c r="Q56" s="785"/>
      <c r="AY56" s="502"/>
      <c r="AZ56" s="502"/>
      <c r="BA56" s="502"/>
      <c r="BB56" s="502"/>
      <c r="BC56" s="502"/>
      <c r="BD56" s="696"/>
      <c r="BE56" s="696"/>
      <c r="BF56" s="696"/>
      <c r="BG56" s="696"/>
      <c r="BH56" s="502"/>
      <c r="BI56" s="502"/>
      <c r="BJ56" s="502"/>
    </row>
    <row r="57" spans="1:74" s="463" customFormat="1" ht="12" customHeight="1" x14ac:dyDescent="0.2">
      <c r="A57" s="462"/>
      <c r="B57" s="806" t="s">
        <v>854</v>
      </c>
      <c r="C57" s="807"/>
      <c r="D57" s="807"/>
      <c r="E57" s="807"/>
      <c r="F57" s="807"/>
      <c r="G57" s="807"/>
      <c r="H57" s="807"/>
      <c r="I57" s="807"/>
      <c r="J57" s="807"/>
      <c r="K57" s="807"/>
      <c r="L57" s="807"/>
      <c r="M57" s="807"/>
      <c r="N57" s="807"/>
      <c r="O57" s="807"/>
      <c r="P57" s="807"/>
      <c r="Q57" s="803"/>
      <c r="AY57" s="503"/>
      <c r="AZ57" s="503"/>
      <c r="BA57" s="503"/>
      <c r="BB57" s="503"/>
      <c r="BC57" s="503"/>
      <c r="BD57" s="697"/>
      <c r="BE57" s="697"/>
      <c r="BF57" s="697"/>
      <c r="BG57" s="697"/>
      <c r="BH57" s="503"/>
      <c r="BI57" s="503"/>
      <c r="BJ57" s="503"/>
    </row>
    <row r="58" spans="1:74" s="463" customFormat="1" ht="12" customHeight="1" x14ac:dyDescent="0.2">
      <c r="A58" s="462"/>
      <c r="B58" s="801" t="s">
        <v>890</v>
      </c>
      <c r="C58" s="807"/>
      <c r="D58" s="807"/>
      <c r="E58" s="807"/>
      <c r="F58" s="807"/>
      <c r="G58" s="807"/>
      <c r="H58" s="807"/>
      <c r="I58" s="807"/>
      <c r="J58" s="807"/>
      <c r="K58" s="807"/>
      <c r="L58" s="807"/>
      <c r="M58" s="807"/>
      <c r="N58" s="807"/>
      <c r="O58" s="807"/>
      <c r="P58" s="807"/>
      <c r="Q58" s="803"/>
      <c r="AY58" s="503"/>
      <c r="AZ58" s="503"/>
      <c r="BA58" s="503"/>
      <c r="BB58" s="503"/>
      <c r="BC58" s="503"/>
      <c r="BD58" s="697"/>
      <c r="BE58" s="697"/>
      <c r="BF58" s="697"/>
      <c r="BG58" s="697"/>
      <c r="BH58" s="503"/>
      <c r="BI58" s="503"/>
      <c r="BJ58" s="503"/>
    </row>
    <row r="59" spans="1:74" s="464" customFormat="1" ht="12" customHeight="1" x14ac:dyDescent="0.2">
      <c r="A59" s="462"/>
      <c r="B59" s="837" t="s">
        <v>891</v>
      </c>
      <c r="C59" s="803"/>
      <c r="D59" s="803"/>
      <c r="E59" s="803"/>
      <c r="F59" s="803"/>
      <c r="G59" s="803"/>
      <c r="H59" s="803"/>
      <c r="I59" s="803"/>
      <c r="J59" s="803"/>
      <c r="K59" s="803"/>
      <c r="L59" s="803"/>
      <c r="M59" s="803"/>
      <c r="N59" s="803"/>
      <c r="O59" s="803"/>
      <c r="P59" s="803"/>
      <c r="Q59" s="803"/>
      <c r="AY59" s="504"/>
      <c r="AZ59" s="504"/>
      <c r="BA59" s="504"/>
      <c r="BB59" s="504"/>
      <c r="BC59" s="504"/>
      <c r="BD59" s="698"/>
      <c r="BE59" s="698"/>
      <c r="BF59" s="698"/>
      <c r="BG59" s="698"/>
      <c r="BH59" s="504"/>
      <c r="BI59" s="504"/>
      <c r="BJ59" s="504"/>
    </row>
    <row r="60" spans="1:74" s="463" customFormat="1" ht="12" customHeight="1" x14ac:dyDescent="0.2">
      <c r="A60" s="462"/>
      <c r="B60" s="806" t="s">
        <v>4</v>
      </c>
      <c r="C60" s="807"/>
      <c r="D60" s="807"/>
      <c r="E60" s="807"/>
      <c r="F60" s="807"/>
      <c r="G60" s="807"/>
      <c r="H60" s="807"/>
      <c r="I60" s="807"/>
      <c r="J60" s="807"/>
      <c r="K60" s="807"/>
      <c r="L60" s="807"/>
      <c r="M60" s="807"/>
      <c r="N60" s="807"/>
      <c r="O60" s="807"/>
      <c r="P60" s="807"/>
      <c r="Q60" s="803"/>
      <c r="AY60" s="503"/>
      <c r="AZ60" s="503"/>
      <c r="BA60" s="503"/>
      <c r="BB60" s="503"/>
      <c r="BC60" s="503"/>
      <c r="BD60" s="697"/>
      <c r="BE60" s="697"/>
      <c r="BF60" s="697"/>
      <c r="BG60" s="503"/>
      <c r="BH60" s="503"/>
      <c r="BI60" s="503"/>
      <c r="BJ60" s="503"/>
    </row>
    <row r="61" spans="1:74" s="463" customFormat="1" ht="12" customHeight="1" x14ac:dyDescent="0.2">
      <c r="A61" s="462"/>
      <c r="B61" s="801" t="s">
        <v>858</v>
      </c>
      <c r="C61" s="802"/>
      <c r="D61" s="802"/>
      <c r="E61" s="802"/>
      <c r="F61" s="802"/>
      <c r="G61" s="802"/>
      <c r="H61" s="802"/>
      <c r="I61" s="802"/>
      <c r="J61" s="802"/>
      <c r="K61" s="802"/>
      <c r="L61" s="802"/>
      <c r="M61" s="802"/>
      <c r="N61" s="802"/>
      <c r="O61" s="802"/>
      <c r="P61" s="802"/>
      <c r="Q61" s="803"/>
      <c r="AY61" s="503"/>
      <c r="AZ61" s="503"/>
      <c r="BA61" s="503"/>
      <c r="BB61" s="503"/>
      <c r="BC61" s="503"/>
      <c r="BD61" s="697"/>
      <c r="BE61" s="697"/>
      <c r="BF61" s="697"/>
      <c r="BG61" s="503"/>
      <c r="BH61" s="503"/>
      <c r="BI61" s="503"/>
      <c r="BJ61" s="503"/>
    </row>
    <row r="62" spans="1:74" s="463" customFormat="1" ht="12" customHeight="1" x14ac:dyDescent="0.2">
      <c r="A62" s="429"/>
      <c r="B62" s="815" t="s">
        <v>1145</v>
      </c>
      <c r="C62" s="803"/>
      <c r="D62" s="803"/>
      <c r="E62" s="803"/>
      <c r="F62" s="803"/>
      <c r="G62" s="803"/>
      <c r="H62" s="803"/>
      <c r="I62" s="803"/>
      <c r="J62" s="803"/>
      <c r="K62" s="803"/>
      <c r="L62" s="803"/>
      <c r="M62" s="803"/>
      <c r="N62" s="803"/>
      <c r="O62" s="803"/>
      <c r="P62" s="803"/>
      <c r="Q62" s="803"/>
      <c r="AY62" s="503"/>
      <c r="AZ62" s="503"/>
      <c r="BA62" s="503"/>
      <c r="BB62" s="503"/>
      <c r="BC62" s="503"/>
      <c r="BD62" s="697"/>
      <c r="BE62" s="697"/>
      <c r="BF62" s="697"/>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U5" activePane="bottomRight" state="frozen"/>
      <selection activeCell="BI18" sqref="BI18"/>
      <selection pane="topRight" activeCell="BI18" sqref="BI18"/>
      <selection pane="bottomLeft" activeCell="BI18" sqref="BI18"/>
      <selection pane="bottomRight" activeCell="BC26" sqref="BC26"/>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0" customWidth="1"/>
    <col min="56" max="58" width="6.5703125" style="700" customWidth="1"/>
    <col min="59" max="62" width="6.5703125" style="340" customWidth="1"/>
    <col min="63" max="74" width="6.5703125" style="191" customWidth="1"/>
    <col min="75" max="16384" width="9.5703125" style="191"/>
  </cols>
  <sheetData>
    <row r="1" spans="1:74" ht="13.35" customHeight="1" x14ac:dyDescent="0.2">
      <c r="A1" s="794" t="s">
        <v>812</v>
      </c>
      <c r="B1" s="874" t="s">
        <v>246</v>
      </c>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197"/>
    </row>
    <row r="2" spans="1:74" s="192" customFormat="1" ht="13.35" customHeight="1" x14ac:dyDescent="0.2">
      <c r="A2" s="795"/>
      <c r="B2" s="747" t="str">
        <f>"U.S. Energy Information Administration  |  Short-Term Energy Outlook  - "&amp;Dates!D1</f>
        <v>U.S. Energy Information Administration  |  Short-Term Energy Outlook  - May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ht="11.25"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8"/>
      <c r="B5" s="193" t="s">
        <v>160</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445</v>
      </c>
      <c r="C6" s="273">
        <v>1127.2976292999999</v>
      </c>
      <c r="D6" s="273">
        <v>956.97687638000002</v>
      </c>
      <c r="E6" s="273">
        <v>754.35315756</v>
      </c>
      <c r="F6" s="273">
        <v>604.90380193999999</v>
      </c>
      <c r="G6" s="273">
        <v>251.30765584</v>
      </c>
      <c r="H6" s="273">
        <v>44.573177733999998</v>
      </c>
      <c r="I6" s="273">
        <v>3.5545147235000001</v>
      </c>
      <c r="J6" s="273">
        <v>4.9864141383999998</v>
      </c>
      <c r="K6" s="273">
        <v>67.134750479999994</v>
      </c>
      <c r="L6" s="273">
        <v>388.50780072999999</v>
      </c>
      <c r="M6" s="273">
        <v>672.28301798999996</v>
      </c>
      <c r="N6" s="273">
        <v>1053.6140558</v>
      </c>
      <c r="O6" s="273">
        <v>1038.1473851000001</v>
      </c>
      <c r="P6" s="273">
        <v>905.58998119</v>
      </c>
      <c r="Q6" s="273">
        <v>1036.510129</v>
      </c>
      <c r="R6" s="273">
        <v>450.72762646000001</v>
      </c>
      <c r="S6" s="273">
        <v>302.87411710999999</v>
      </c>
      <c r="T6" s="273">
        <v>44.952610571000001</v>
      </c>
      <c r="U6" s="273">
        <v>9.0508460967000008</v>
      </c>
      <c r="V6" s="273">
        <v>26.360549907999999</v>
      </c>
      <c r="W6" s="273">
        <v>57.363930447999998</v>
      </c>
      <c r="X6" s="273">
        <v>237.11339118000001</v>
      </c>
      <c r="Y6" s="273">
        <v>742.59451635999994</v>
      </c>
      <c r="Z6" s="273">
        <v>1186.4761917000001</v>
      </c>
      <c r="AA6" s="273">
        <v>1257.251651</v>
      </c>
      <c r="AB6" s="273">
        <v>868.79101378999997</v>
      </c>
      <c r="AC6" s="273">
        <v>925.79754163999996</v>
      </c>
      <c r="AD6" s="273">
        <v>674.12229289000004</v>
      </c>
      <c r="AE6" s="273">
        <v>167.91563400000001</v>
      </c>
      <c r="AF6" s="273">
        <v>61.279761471</v>
      </c>
      <c r="AG6" s="273">
        <v>1.5972992102000001</v>
      </c>
      <c r="AH6" s="273">
        <v>3.4257769479000002</v>
      </c>
      <c r="AI6" s="273">
        <v>64.544838342999995</v>
      </c>
      <c r="AJ6" s="273">
        <v>456.77417994000001</v>
      </c>
      <c r="AK6" s="273">
        <v>818.37127708000003</v>
      </c>
      <c r="AL6" s="273">
        <v>1026.4531089</v>
      </c>
      <c r="AM6" s="273">
        <v>1220.3332184000001</v>
      </c>
      <c r="AN6" s="273">
        <v>1029.4517241000001</v>
      </c>
      <c r="AO6" s="273">
        <v>975.77368008999997</v>
      </c>
      <c r="AP6" s="273">
        <v>526.93215165000004</v>
      </c>
      <c r="AQ6" s="273">
        <v>313.60798976000001</v>
      </c>
      <c r="AR6" s="273">
        <v>55.631927406999999</v>
      </c>
      <c r="AS6" s="273">
        <v>1.7746460202000001</v>
      </c>
      <c r="AT6" s="273">
        <v>16.034524101999999</v>
      </c>
      <c r="AU6" s="273">
        <v>117.76265922</v>
      </c>
      <c r="AV6" s="273">
        <v>388.68819760000002</v>
      </c>
      <c r="AW6" s="273">
        <v>829.44103657999995</v>
      </c>
      <c r="AX6" s="273">
        <v>1061.9126604999999</v>
      </c>
      <c r="AY6" s="273">
        <v>1031.5914032000001</v>
      </c>
      <c r="AZ6" s="273">
        <v>917.65494359000002</v>
      </c>
      <c r="BA6" s="273">
        <v>774.81983056000001</v>
      </c>
      <c r="BB6" s="273">
        <v>625.64611133000005</v>
      </c>
      <c r="BC6" s="334">
        <v>230.37387828000001</v>
      </c>
      <c r="BD6" s="334">
        <v>36.639540814</v>
      </c>
      <c r="BE6" s="334">
        <v>5.0107944431</v>
      </c>
      <c r="BF6" s="334">
        <v>14.844785827999999</v>
      </c>
      <c r="BG6" s="334">
        <v>105.21928920000001</v>
      </c>
      <c r="BH6" s="334">
        <v>426.64847944000002</v>
      </c>
      <c r="BI6" s="334">
        <v>693.97266203000004</v>
      </c>
      <c r="BJ6" s="334">
        <v>1041.2170946000001</v>
      </c>
      <c r="BK6" s="334">
        <v>1220.3620782999999</v>
      </c>
      <c r="BL6" s="334">
        <v>1032.0382999999999</v>
      </c>
      <c r="BM6" s="334">
        <v>917.0391138</v>
      </c>
      <c r="BN6" s="334">
        <v>563.75635030000001</v>
      </c>
      <c r="BO6" s="334">
        <v>267.61020940999998</v>
      </c>
      <c r="BP6" s="334">
        <v>49.922793577999997</v>
      </c>
      <c r="BQ6" s="334">
        <v>8.5203383071999994</v>
      </c>
      <c r="BR6" s="334">
        <v>14.853475159</v>
      </c>
      <c r="BS6" s="334">
        <v>105.25601143</v>
      </c>
      <c r="BT6" s="334">
        <v>426.70034428999998</v>
      </c>
      <c r="BU6" s="334">
        <v>694.02648538999995</v>
      </c>
      <c r="BV6" s="334">
        <v>1041.2810013999999</v>
      </c>
    </row>
    <row r="7" spans="1:74" ht="11.1" customHeight="1" x14ac:dyDescent="0.2">
      <c r="A7" s="9" t="s">
        <v>70</v>
      </c>
      <c r="B7" s="211" t="s">
        <v>478</v>
      </c>
      <c r="C7" s="273">
        <v>1118.8773461000001</v>
      </c>
      <c r="D7" s="273">
        <v>901.18439934000003</v>
      </c>
      <c r="E7" s="273">
        <v>643.78678146000004</v>
      </c>
      <c r="F7" s="273">
        <v>514.94648930999995</v>
      </c>
      <c r="G7" s="273">
        <v>212.96860602999999</v>
      </c>
      <c r="H7" s="273">
        <v>21.91237392</v>
      </c>
      <c r="I7" s="273">
        <v>0.78505994628999998</v>
      </c>
      <c r="J7" s="273">
        <v>1.2603636378</v>
      </c>
      <c r="K7" s="273">
        <v>37.617954890999997</v>
      </c>
      <c r="L7" s="273">
        <v>316.02671916000003</v>
      </c>
      <c r="M7" s="273">
        <v>608.93148421000001</v>
      </c>
      <c r="N7" s="273">
        <v>974.72888126999999</v>
      </c>
      <c r="O7" s="273">
        <v>971.34307178999995</v>
      </c>
      <c r="P7" s="273">
        <v>779.59307798999998</v>
      </c>
      <c r="Q7" s="273">
        <v>908.48783369</v>
      </c>
      <c r="R7" s="273">
        <v>341.19451953999999</v>
      </c>
      <c r="S7" s="273">
        <v>233.02246468000001</v>
      </c>
      <c r="T7" s="273">
        <v>24.920794062999999</v>
      </c>
      <c r="U7" s="273">
        <v>3.3030548725000002</v>
      </c>
      <c r="V7" s="273">
        <v>17.699183133999998</v>
      </c>
      <c r="W7" s="273">
        <v>52.543884339999998</v>
      </c>
      <c r="X7" s="273">
        <v>214.99861722</v>
      </c>
      <c r="Y7" s="273">
        <v>698.89112102000001</v>
      </c>
      <c r="Z7" s="273">
        <v>1086.5318235</v>
      </c>
      <c r="AA7" s="273">
        <v>1216.1390744</v>
      </c>
      <c r="AB7" s="273">
        <v>812.55652271999998</v>
      </c>
      <c r="AC7" s="273">
        <v>913.40172476999999</v>
      </c>
      <c r="AD7" s="273">
        <v>617.79715569999996</v>
      </c>
      <c r="AE7" s="273">
        <v>108.0399583</v>
      </c>
      <c r="AF7" s="273">
        <v>28.751602341000002</v>
      </c>
      <c r="AG7" s="273">
        <v>0.78435643221999996</v>
      </c>
      <c r="AH7" s="273">
        <v>2.3529884592000001</v>
      </c>
      <c r="AI7" s="273">
        <v>33.662503653000002</v>
      </c>
      <c r="AJ7" s="273">
        <v>354.89705765000002</v>
      </c>
      <c r="AK7" s="273">
        <v>766.12538586000005</v>
      </c>
      <c r="AL7" s="273">
        <v>929.36532339999997</v>
      </c>
      <c r="AM7" s="273">
        <v>1153.2272521</v>
      </c>
      <c r="AN7" s="273">
        <v>943.04451658000005</v>
      </c>
      <c r="AO7" s="273">
        <v>890.23133876999998</v>
      </c>
      <c r="AP7" s="273">
        <v>413.90479543999999</v>
      </c>
      <c r="AQ7" s="273">
        <v>188.54739518</v>
      </c>
      <c r="AR7" s="273">
        <v>31.856767091999998</v>
      </c>
      <c r="AS7" s="273">
        <v>0.78403218809999997</v>
      </c>
      <c r="AT7" s="273">
        <v>9.4192940863000008</v>
      </c>
      <c r="AU7" s="273">
        <v>57.908111337999998</v>
      </c>
      <c r="AV7" s="273">
        <v>303.50805759000002</v>
      </c>
      <c r="AW7" s="273">
        <v>790.09643105999999</v>
      </c>
      <c r="AX7" s="273">
        <v>972.84645125999998</v>
      </c>
      <c r="AY7" s="273">
        <v>958.94188536000001</v>
      </c>
      <c r="AZ7" s="273">
        <v>843.34524999999996</v>
      </c>
      <c r="BA7" s="273">
        <v>669.16839433999996</v>
      </c>
      <c r="BB7" s="273">
        <v>525.37174350999999</v>
      </c>
      <c r="BC7" s="334">
        <v>173.54957926</v>
      </c>
      <c r="BD7" s="334">
        <v>15.628946093</v>
      </c>
      <c r="BE7" s="334">
        <v>3.8228075914000001</v>
      </c>
      <c r="BF7" s="334">
        <v>4.4075779813000002</v>
      </c>
      <c r="BG7" s="334">
        <v>70.235324191000004</v>
      </c>
      <c r="BH7" s="334">
        <v>362.70983366000002</v>
      </c>
      <c r="BI7" s="334">
        <v>638.98936996999998</v>
      </c>
      <c r="BJ7" s="334">
        <v>981.15344780999999</v>
      </c>
      <c r="BK7" s="334">
        <v>1136.0640893</v>
      </c>
      <c r="BL7" s="334">
        <v>962.34273511000004</v>
      </c>
      <c r="BM7" s="334">
        <v>832.78935661000003</v>
      </c>
      <c r="BN7" s="334">
        <v>476.84130792000002</v>
      </c>
      <c r="BO7" s="334">
        <v>202.72372967999999</v>
      </c>
      <c r="BP7" s="334">
        <v>24.361675253000001</v>
      </c>
      <c r="BQ7" s="334">
        <v>2.7246771338000002</v>
      </c>
      <c r="BR7" s="334">
        <v>4.4083134410999998</v>
      </c>
      <c r="BS7" s="334">
        <v>70.218311373999995</v>
      </c>
      <c r="BT7" s="334">
        <v>362.67531926999999</v>
      </c>
      <c r="BU7" s="334">
        <v>638.94677020999995</v>
      </c>
      <c r="BV7" s="334">
        <v>981.09759415999997</v>
      </c>
    </row>
    <row r="8" spans="1:74" ht="11.1" customHeight="1" x14ac:dyDescent="0.2">
      <c r="A8" s="9" t="s">
        <v>71</v>
      </c>
      <c r="B8" s="211" t="s">
        <v>446</v>
      </c>
      <c r="C8" s="273">
        <v>1241.2723954999999</v>
      </c>
      <c r="D8" s="273">
        <v>956.82015648000004</v>
      </c>
      <c r="E8" s="273">
        <v>669.56991037</v>
      </c>
      <c r="F8" s="273">
        <v>506.15814947000001</v>
      </c>
      <c r="G8" s="273">
        <v>221.31432658</v>
      </c>
      <c r="H8" s="273">
        <v>25.174953256999999</v>
      </c>
      <c r="I8" s="273">
        <v>2.4540529661999999</v>
      </c>
      <c r="J8" s="273">
        <v>5.0062573167000002</v>
      </c>
      <c r="K8" s="273">
        <v>40.428576997</v>
      </c>
      <c r="L8" s="273">
        <v>285.05176394</v>
      </c>
      <c r="M8" s="273">
        <v>581.85484626000004</v>
      </c>
      <c r="N8" s="273">
        <v>1165.6552515000001</v>
      </c>
      <c r="O8" s="273">
        <v>1081.5605419000001</v>
      </c>
      <c r="P8" s="273">
        <v>775.54421665999996</v>
      </c>
      <c r="Q8" s="273">
        <v>833.70936053000003</v>
      </c>
      <c r="R8" s="273">
        <v>349.25666423000001</v>
      </c>
      <c r="S8" s="273">
        <v>249.3579637</v>
      </c>
      <c r="T8" s="273">
        <v>27.283299362000001</v>
      </c>
      <c r="U8" s="273">
        <v>6.4603954760000004</v>
      </c>
      <c r="V8" s="273">
        <v>34.049286223999999</v>
      </c>
      <c r="W8" s="273">
        <v>64.340142123000007</v>
      </c>
      <c r="X8" s="273">
        <v>291.13508632000003</v>
      </c>
      <c r="Y8" s="273">
        <v>773.39836926999999</v>
      </c>
      <c r="Z8" s="273">
        <v>1197.4783783</v>
      </c>
      <c r="AA8" s="273">
        <v>1307.5342588000001</v>
      </c>
      <c r="AB8" s="273">
        <v>980.39861587999997</v>
      </c>
      <c r="AC8" s="273">
        <v>922.36564792000001</v>
      </c>
      <c r="AD8" s="273">
        <v>703.22762197999998</v>
      </c>
      <c r="AE8" s="273">
        <v>99.074602440000007</v>
      </c>
      <c r="AF8" s="273">
        <v>23.939604519</v>
      </c>
      <c r="AG8" s="273">
        <v>4.0808698784999997</v>
      </c>
      <c r="AH8" s="273">
        <v>8.0720201446999997</v>
      </c>
      <c r="AI8" s="273">
        <v>48.168066248999999</v>
      </c>
      <c r="AJ8" s="273">
        <v>419.98130429999998</v>
      </c>
      <c r="AK8" s="273">
        <v>913.16551948999995</v>
      </c>
      <c r="AL8" s="273">
        <v>1003.3081782</v>
      </c>
      <c r="AM8" s="273">
        <v>1302.9385930999999</v>
      </c>
      <c r="AN8" s="273">
        <v>1063.1648184000001</v>
      </c>
      <c r="AO8" s="273">
        <v>961.77537128999995</v>
      </c>
      <c r="AP8" s="273">
        <v>476.48636794999999</v>
      </c>
      <c r="AQ8" s="273">
        <v>236.65606005999999</v>
      </c>
      <c r="AR8" s="273">
        <v>48.979670816999999</v>
      </c>
      <c r="AS8" s="273">
        <v>1.3838836976</v>
      </c>
      <c r="AT8" s="273">
        <v>20.457538571000001</v>
      </c>
      <c r="AU8" s="273">
        <v>43.442656479</v>
      </c>
      <c r="AV8" s="273">
        <v>390.44259061000002</v>
      </c>
      <c r="AW8" s="273">
        <v>912.86423319000005</v>
      </c>
      <c r="AX8" s="273">
        <v>975.26642454</v>
      </c>
      <c r="AY8" s="273">
        <v>1052.5844098</v>
      </c>
      <c r="AZ8" s="273">
        <v>1002.0084503</v>
      </c>
      <c r="BA8" s="273">
        <v>733.15886381999997</v>
      </c>
      <c r="BB8" s="273">
        <v>552.21026988999995</v>
      </c>
      <c r="BC8" s="334">
        <v>215.7213974</v>
      </c>
      <c r="BD8" s="334">
        <v>35.843866787000003</v>
      </c>
      <c r="BE8" s="334">
        <v>6.2188487192000004</v>
      </c>
      <c r="BF8" s="334">
        <v>16.085588988000001</v>
      </c>
      <c r="BG8" s="334">
        <v>92.943963862999993</v>
      </c>
      <c r="BH8" s="334">
        <v>386.57014655</v>
      </c>
      <c r="BI8" s="334">
        <v>719.47860505000006</v>
      </c>
      <c r="BJ8" s="334">
        <v>1121.6495911</v>
      </c>
      <c r="BK8" s="334">
        <v>1257.2897634000001</v>
      </c>
      <c r="BL8" s="334">
        <v>1041.1592121000001</v>
      </c>
      <c r="BM8" s="334">
        <v>852.48314336999999</v>
      </c>
      <c r="BN8" s="334">
        <v>474.31725640000002</v>
      </c>
      <c r="BO8" s="334">
        <v>220.42534308</v>
      </c>
      <c r="BP8" s="334">
        <v>37.239727778000002</v>
      </c>
      <c r="BQ8" s="334">
        <v>7.2456832121000003</v>
      </c>
      <c r="BR8" s="334">
        <v>16.087607240000001</v>
      </c>
      <c r="BS8" s="334">
        <v>92.954835476</v>
      </c>
      <c r="BT8" s="334">
        <v>386.57865855</v>
      </c>
      <c r="BU8" s="334">
        <v>719.47478357</v>
      </c>
      <c r="BV8" s="334">
        <v>1121.6314456</v>
      </c>
    </row>
    <row r="9" spans="1:74" ht="11.1" customHeight="1" x14ac:dyDescent="0.2">
      <c r="A9" s="9" t="s">
        <v>72</v>
      </c>
      <c r="B9" s="211" t="s">
        <v>447</v>
      </c>
      <c r="C9" s="273">
        <v>1303.4490172000001</v>
      </c>
      <c r="D9" s="273">
        <v>937.01250091999998</v>
      </c>
      <c r="E9" s="273">
        <v>653.41255163999995</v>
      </c>
      <c r="F9" s="273">
        <v>424.31199147000001</v>
      </c>
      <c r="G9" s="273">
        <v>207.20453157</v>
      </c>
      <c r="H9" s="273">
        <v>27.430310747</v>
      </c>
      <c r="I9" s="273">
        <v>10.999588761</v>
      </c>
      <c r="J9" s="273">
        <v>16.838577209</v>
      </c>
      <c r="K9" s="273">
        <v>75.234467656999996</v>
      </c>
      <c r="L9" s="273">
        <v>304.17025694</v>
      </c>
      <c r="M9" s="273">
        <v>568.85221958</v>
      </c>
      <c r="N9" s="273">
        <v>1257.3646297</v>
      </c>
      <c r="O9" s="273">
        <v>1211.9327424000001</v>
      </c>
      <c r="P9" s="273">
        <v>817.66385219999995</v>
      </c>
      <c r="Q9" s="273">
        <v>782.60446640999999</v>
      </c>
      <c r="R9" s="273">
        <v>400.58756664999999</v>
      </c>
      <c r="S9" s="273">
        <v>224.22554269</v>
      </c>
      <c r="T9" s="273">
        <v>36.813575634000003</v>
      </c>
      <c r="U9" s="273">
        <v>10.01395499</v>
      </c>
      <c r="V9" s="273">
        <v>49.564362637999999</v>
      </c>
      <c r="W9" s="273">
        <v>77.671587062</v>
      </c>
      <c r="X9" s="273">
        <v>362.66167301000002</v>
      </c>
      <c r="Y9" s="273">
        <v>805.30791592000003</v>
      </c>
      <c r="Z9" s="273">
        <v>1218.2183954</v>
      </c>
      <c r="AA9" s="273">
        <v>1373.4251185999999</v>
      </c>
      <c r="AB9" s="273">
        <v>1177.9486942000001</v>
      </c>
      <c r="AC9" s="273">
        <v>868.54553793000002</v>
      </c>
      <c r="AD9" s="273">
        <v>715.70880475000001</v>
      </c>
      <c r="AE9" s="273">
        <v>88.763918239999995</v>
      </c>
      <c r="AF9" s="273">
        <v>23.149335439000001</v>
      </c>
      <c r="AG9" s="273">
        <v>10.950556937</v>
      </c>
      <c r="AH9" s="273">
        <v>19.504757684000001</v>
      </c>
      <c r="AI9" s="273">
        <v>90.337468826999995</v>
      </c>
      <c r="AJ9" s="273">
        <v>493.79838976000002</v>
      </c>
      <c r="AK9" s="273">
        <v>1002.8242863</v>
      </c>
      <c r="AL9" s="273">
        <v>1103.3064895</v>
      </c>
      <c r="AM9" s="273">
        <v>1359.5741011</v>
      </c>
      <c r="AN9" s="273">
        <v>1284.456561</v>
      </c>
      <c r="AO9" s="273">
        <v>1001.0361981</v>
      </c>
      <c r="AP9" s="273">
        <v>453.89940734999999</v>
      </c>
      <c r="AQ9" s="273">
        <v>272.58012875999998</v>
      </c>
      <c r="AR9" s="273">
        <v>45.439148408999998</v>
      </c>
      <c r="AS9" s="273">
        <v>8.1422712388999994</v>
      </c>
      <c r="AT9" s="273">
        <v>32.243864490999997</v>
      </c>
      <c r="AU9" s="273">
        <v>66.604943062000004</v>
      </c>
      <c r="AV9" s="273">
        <v>525.70305432999999</v>
      </c>
      <c r="AW9" s="273">
        <v>924.68936364000001</v>
      </c>
      <c r="AX9" s="273">
        <v>1097.8334316999999</v>
      </c>
      <c r="AY9" s="273">
        <v>1223.9758747999999</v>
      </c>
      <c r="AZ9" s="273">
        <v>1068.9737519</v>
      </c>
      <c r="BA9" s="273">
        <v>742.00607403000004</v>
      </c>
      <c r="BB9" s="273">
        <v>522.72225646000004</v>
      </c>
      <c r="BC9" s="334">
        <v>205.78283822</v>
      </c>
      <c r="BD9" s="334">
        <v>46.933563053</v>
      </c>
      <c r="BE9" s="334">
        <v>14.192772736</v>
      </c>
      <c r="BF9" s="334">
        <v>22.887396915</v>
      </c>
      <c r="BG9" s="334">
        <v>114.57714435</v>
      </c>
      <c r="BH9" s="334">
        <v>398.43498312999998</v>
      </c>
      <c r="BI9" s="334">
        <v>787.41722900000002</v>
      </c>
      <c r="BJ9" s="334">
        <v>1220.8637882999999</v>
      </c>
      <c r="BK9" s="334">
        <v>1326.1415753000001</v>
      </c>
      <c r="BL9" s="334">
        <v>1067.0936111000001</v>
      </c>
      <c r="BM9" s="334">
        <v>844.26092797000001</v>
      </c>
      <c r="BN9" s="334">
        <v>454.62515843</v>
      </c>
      <c r="BO9" s="334">
        <v>200.49553198000001</v>
      </c>
      <c r="BP9" s="334">
        <v>45.280985387999998</v>
      </c>
      <c r="BQ9" s="334">
        <v>14.019285442999999</v>
      </c>
      <c r="BR9" s="334">
        <v>22.908246841</v>
      </c>
      <c r="BS9" s="334">
        <v>114.65853374</v>
      </c>
      <c r="BT9" s="334">
        <v>398.60243446999999</v>
      </c>
      <c r="BU9" s="334">
        <v>787.64178447999996</v>
      </c>
      <c r="BV9" s="334">
        <v>1221.1234944</v>
      </c>
    </row>
    <row r="10" spans="1:74" ht="11.1" customHeight="1" x14ac:dyDescent="0.2">
      <c r="A10" s="9" t="s">
        <v>340</v>
      </c>
      <c r="B10" s="211" t="s">
        <v>479</v>
      </c>
      <c r="C10" s="273">
        <v>659.02179864000004</v>
      </c>
      <c r="D10" s="273">
        <v>482.97447385999999</v>
      </c>
      <c r="E10" s="273">
        <v>239.65543162</v>
      </c>
      <c r="F10" s="273">
        <v>151.90104625999999</v>
      </c>
      <c r="G10" s="273">
        <v>58.186096462999998</v>
      </c>
      <c r="H10" s="273">
        <v>0.97355256309000004</v>
      </c>
      <c r="I10" s="273">
        <v>2.8561609500000001E-2</v>
      </c>
      <c r="J10" s="273">
        <v>0</v>
      </c>
      <c r="K10" s="273">
        <v>2.4392304449000002</v>
      </c>
      <c r="L10" s="273">
        <v>91.285859060999996</v>
      </c>
      <c r="M10" s="273">
        <v>290.48172703</v>
      </c>
      <c r="N10" s="273">
        <v>479.36286927999998</v>
      </c>
      <c r="O10" s="273">
        <v>476.50792818000002</v>
      </c>
      <c r="P10" s="273">
        <v>322.72287540999997</v>
      </c>
      <c r="Q10" s="273">
        <v>346.31594589000002</v>
      </c>
      <c r="R10" s="273">
        <v>76.038120672999995</v>
      </c>
      <c r="S10" s="273">
        <v>46.724509945999998</v>
      </c>
      <c r="T10" s="273">
        <v>2.3717221893999998</v>
      </c>
      <c r="U10" s="273">
        <v>5.6083089847000001E-2</v>
      </c>
      <c r="V10" s="273">
        <v>0.55989778706000004</v>
      </c>
      <c r="W10" s="273">
        <v>14.235034897</v>
      </c>
      <c r="X10" s="273">
        <v>89.022103865000005</v>
      </c>
      <c r="Y10" s="273">
        <v>321.86901093</v>
      </c>
      <c r="Z10" s="273">
        <v>535.28706363000003</v>
      </c>
      <c r="AA10" s="273">
        <v>699.96758231000001</v>
      </c>
      <c r="AB10" s="273">
        <v>306.98268985999999</v>
      </c>
      <c r="AC10" s="273">
        <v>434.57475317000001</v>
      </c>
      <c r="AD10" s="273">
        <v>204.88115194</v>
      </c>
      <c r="AE10" s="273">
        <v>11.911802927</v>
      </c>
      <c r="AF10" s="273">
        <v>0.96437988977</v>
      </c>
      <c r="AG10" s="273">
        <v>5.5180879070000001E-2</v>
      </c>
      <c r="AH10" s="273">
        <v>5.5110860503999999E-2</v>
      </c>
      <c r="AI10" s="273">
        <v>1.9619319851000001</v>
      </c>
      <c r="AJ10" s="273">
        <v>98.734211125000002</v>
      </c>
      <c r="AK10" s="273">
        <v>379.51181043000003</v>
      </c>
      <c r="AL10" s="273">
        <v>487.93203099999999</v>
      </c>
      <c r="AM10" s="273">
        <v>582.13150526000004</v>
      </c>
      <c r="AN10" s="273">
        <v>376.42760192999998</v>
      </c>
      <c r="AO10" s="273">
        <v>375.55977053999999</v>
      </c>
      <c r="AP10" s="273">
        <v>109.97764509</v>
      </c>
      <c r="AQ10" s="273">
        <v>15.539098235999999</v>
      </c>
      <c r="AR10" s="273">
        <v>2.1374695546</v>
      </c>
      <c r="AS10" s="273">
        <v>2.7175814712E-2</v>
      </c>
      <c r="AT10" s="273">
        <v>8.1429930940000006E-2</v>
      </c>
      <c r="AU10" s="273">
        <v>1.9071954482</v>
      </c>
      <c r="AV10" s="273">
        <v>76.919517659999997</v>
      </c>
      <c r="AW10" s="273">
        <v>391.21649625999999</v>
      </c>
      <c r="AX10" s="273">
        <v>449.62942601999998</v>
      </c>
      <c r="AY10" s="273">
        <v>480.43907989000002</v>
      </c>
      <c r="AZ10" s="273">
        <v>395.99449578999997</v>
      </c>
      <c r="BA10" s="273">
        <v>228.94593972999999</v>
      </c>
      <c r="BB10" s="273">
        <v>170.62324667999999</v>
      </c>
      <c r="BC10" s="334">
        <v>42.640091454</v>
      </c>
      <c r="BD10" s="334">
        <v>1.519603056</v>
      </c>
      <c r="BE10" s="334">
        <v>0</v>
      </c>
      <c r="BF10" s="334">
        <v>0.30056020323999999</v>
      </c>
      <c r="BG10" s="334">
        <v>11.486979862</v>
      </c>
      <c r="BH10" s="334">
        <v>128.56366596999999</v>
      </c>
      <c r="BI10" s="334">
        <v>302.08198629999998</v>
      </c>
      <c r="BJ10" s="334">
        <v>520.52466254000001</v>
      </c>
      <c r="BK10" s="334">
        <v>588.95204494999996</v>
      </c>
      <c r="BL10" s="334">
        <v>454.96939687999998</v>
      </c>
      <c r="BM10" s="334">
        <v>334.17209195999999</v>
      </c>
      <c r="BN10" s="334">
        <v>142.09345281</v>
      </c>
      <c r="BO10" s="334">
        <v>40.049785788999998</v>
      </c>
      <c r="BP10" s="334">
        <v>1.2015160379000001</v>
      </c>
      <c r="BQ10" s="334">
        <v>5.2969769351E-2</v>
      </c>
      <c r="BR10" s="334">
        <v>0.29858284203000002</v>
      </c>
      <c r="BS10" s="334">
        <v>11.440034355</v>
      </c>
      <c r="BT10" s="334">
        <v>128.25126337</v>
      </c>
      <c r="BU10" s="334">
        <v>301.52600756999999</v>
      </c>
      <c r="BV10" s="334">
        <v>519.73216915</v>
      </c>
    </row>
    <row r="11" spans="1:74" ht="11.1" customHeight="1" x14ac:dyDescent="0.2">
      <c r="A11" s="9" t="s">
        <v>73</v>
      </c>
      <c r="B11" s="211" t="s">
        <v>449</v>
      </c>
      <c r="C11" s="273">
        <v>857.15185666000002</v>
      </c>
      <c r="D11" s="273">
        <v>573.49387727999999</v>
      </c>
      <c r="E11" s="273">
        <v>324.01819741999998</v>
      </c>
      <c r="F11" s="273">
        <v>162.23139927</v>
      </c>
      <c r="G11" s="273">
        <v>71.285197027999999</v>
      </c>
      <c r="H11" s="273">
        <v>0.23435432567</v>
      </c>
      <c r="I11" s="273">
        <v>0</v>
      </c>
      <c r="J11" s="273">
        <v>0</v>
      </c>
      <c r="K11" s="273">
        <v>5.0374033578999997</v>
      </c>
      <c r="L11" s="273">
        <v>89.047287062999999</v>
      </c>
      <c r="M11" s="273">
        <v>339.21074340000001</v>
      </c>
      <c r="N11" s="273">
        <v>671.92157781000003</v>
      </c>
      <c r="O11" s="273">
        <v>578.97377268000002</v>
      </c>
      <c r="P11" s="273">
        <v>408.68600500999997</v>
      </c>
      <c r="Q11" s="273">
        <v>387.20266769</v>
      </c>
      <c r="R11" s="273">
        <v>93.680431131000006</v>
      </c>
      <c r="S11" s="273">
        <v>56.856188111999998</v>
      </c>
      <c r="T11" s="273">
        <v>3.3983698545999999</v>
      </c>
      <c r="U11" s="273">
        <v>0</v>
      </c>
      <c r="V11" s="273">
        <v>0.70173681001999999</v>
      </c>
      <c r="W11" s="273">
        <v>23.919809988000001</v>
      </c>
      <c r="X11" s="273">
        <v>145.70462325</v>
      </c>
      <c r="Y11" s="273">
        <v>407.23652497</v>
      </c>
      <c r="Z11" s="273">
        <v>729.02547229000004</v>
      </c>
      <c r="AA11" s="273">
        <v>928.77936345000001</v>
      </c>
      <c r="AB11" s="273">
        <v>410.36937827000003</v>
      </c>
      <c r="AC11" s="273">
        <v>474.28955723000001</v>
      </c>
      <c r="AD11" s="273">
        <v>311.80788475000003</v>
      </c>
      <c r="AE11" s="273">
        <v>13.067346391999999</v>
      </c>
      <c r="AF11" s="273">
        <v>0</v>
      </c>
      <c r="AG11" s="273">
        <v>0</v>
      </c>
      <c r="AH11" s="273">
        <v>0</v>
      </c>
      <c r="AI11" s="273">
        <v>2.5669562277</v>
      </c>
      <c r="AJ11" s="273">
        <v>138.19347943</v>
      </c>
      <c r="AK11" s="273">
        <v>565.70205281000005</v>
      </c>
      <c r="AL11" s="273">
        <v>633.91127434999999</v>
      </c>
      <c r="AM11" s="273">
        <v>748.16725457999996</v>
      </c>
      <c r="AN11" s="273">
        <v>460.10192661999997</v>
      </c>
      <c r="AO11" s="273">
        <v>505.12801788000002</v>
      </c>
      <c r="AP11" s="273">
        <v>165.13231200000001</v>
      </c>
      <c r="AQ11" s="273">
        <v>25.063653637000002</v>
      </c>
      <c r="AR11" s="273">
        <v>3.1651899928999998</v>
      </c>
      <c r="AS11" s="273">
        <v>0</v>
      </c>
      <c r="AT11" s="273">
        <v>0</v>
      </c>
      <c r="AU11" s="273">
        <v>1.3968375333</v>
      </c>
      <c r="AV11" s="273">
        <v>128.28655443</v>
      </c>
      <c r="AW11" s="273">
        <v>572.73051155999997</v>
      </c>
      <c r="AX11" s="273">
        <v>572.16205563000005</v>
      </c>
      <c r="AY11" s="273">
        <v>634.45693630999995</v>
      </c>
      <c r="AZ11" s="273">
        <v>556.61159067999995</v>
      </c>
      <c r="BA11" s="273">
        <v>292.98268293000001</v>
      </c>
      <c r="BB11" s="273">
        <v>242.77112599</v>
      </c>
      <c r="BC11" s="334">
        <v>58.166722143999998</v>
      </c>
      <c r="BD11" s="334">
        <v>2.1102381221000002</v>
      </c>
      <c r="BE11" s="334">
        <v>0</v>
      </c>
      <c r="BF11" s="334">
        <v>0.23243319230000001</v>
      </c>
      <c r="BG11" s="334">
        <v>18.472562360000001</v>
      </c>
      <c r="BH11" s="334">
        <v>173.76301555000001</v>
      </c>
      <c r="BI11" s="334">
        <v>412.17745844000001</v>
      </c>
      <c r="BJ11" s="334">
        <v>697.60048594</v>
      </c>
      <c r="BK11" s="334">
        <v>774.07470506000004</v>
      </c>
      <c r="BL11" s="334">
        <v>589.38664113000004</v>
      </c>
      <c r="BM11" s="334">
        <v>419.88678463000002</v>
      </c>
      <c r="BN11" s="334">
        <v>178.82088994</v>
      </c>
      <c r="BO11" s="334">
        <v>50.739404004999997</v>
      </c>
      <c r="BP11" s="334">
        <v>1.2876674121</v>
      </c>
      <c r="BQ11" s="334">
        <v>0</v>
      </c>
      <c r="BR11" s="334">
        <v>0.23218339356000001</v>
      </c>
      <c r="BS11" s="334">
        <v>18.486466272000001</v>
      </c>
      <c r="BT11" s="334">
        <v>173.84144284000001</v>
      </c>
      <c r="BU11" s="334">
        <v>412.29909901000002</v>
      </c>
      <c r="BV11" s="334">
        <v>697.76540204000003</v>
      </c>
    </row>
    <row r="12" spans="1:74" ht="11.1" customHeight="1" x14ac:dyDescent="0.2">
      <c r="A12" s="9" t="s">
        <v>74</v>
      </c>
      <c r="B12" s="211" t="s">
        <v>450</v>
      </c>
      <c r="C12" s="273">
        <v>564.74573150000003</v>
      </c>
      <c r="D12" s="273">
        <v>310.12731805999999</v>
      </c>
      <c r="E12" s="273">
        <v>178.71055111999999</v>
      </c>
      <c r="F12" s="273">
        <v>60.826541161999998</v>
      </c>
      <c r="G12" s="273">
        <v>17.079898733</v>
      </c>
      <c r="H12" s="273">
        <v>0</v>
      </c>
      <c r="I12" s="273">
        <v>0</v>
      </c>
      <c r="J12" s="273">
        <v>7.5563253083999998E-2</v>
      </c>
      <c r="K12" s="273">
        <v>1.2694810026000001</v>
      </c>
      <c r="L12" s="273">
        <v>21.885948874</v>
      </c>
      <c r="M12" s="273">
        <v>153.88334266999999</v>
      </c>
      <c r="N12" s="273">
        <v>443.63661243000001</v>
      </c>
      <c r="O12" s="273">
        <v>417.51136093000002</v>
      </c>
      <c r="P12" s="273">
        <v>208.47539789000001</v>
      </c>
      <c r="Q12" s="273">
        <v>147.25308649999999</v>
      </c>
      <c r="R12" s="273">
        <v>51.558325224000001</v>
      </c>
      <c r="S12" s="273">
        <v>13.928009173</v>
      </c>
      <c r="T12" s="273">
        <v>0.15037602265</v>
      </c>
      <c r="U12" s="273">
        <v>0</v>
      </c>
      <c r="V12" s="273">
        <v>0.49722719660999998</v>
      </c>
      <c r="W12" s="273">
        <v>3.2592624326999999</v>
      </c>
      <c r="X12" s="273">
        <v>58.748846409000002</v>
      </c>
      <c r="Y12" s="273">
        <v>179.72523824000001</v>
      </c>
      <c r="Z12" s="273">
        <v>500.85110863</v>
      </c>
      <c r="AA12" s="273">
        <v>659.90259048999997</v>
      </c>
      <c r="AB12" s="273">
        <v>347.78928781000002</v>
      </c>
      <c r="AC12" s="273">
        <v>185.98015362999999</v>
      </c>
      <c r="AD12" s="273">
        <v>141.65106055000001</v>
      </c>
      <c r="AE12" s="273">
        <v>0.49503697690999998</v>
      </c>
      <c r="AF12" s="273">
        <v>0</v>
      </c>
      <c r="AG12" s="273">
        <v>0</v>
      </c>
      <c r="AH12" s="273">
        <v>7.4671002323000002E-2</v>
      </c>
      <c r="AI12" s="273">
        <v>2.5800840090000001</v>
      </c>
      <c r="AJ12" s="273">
        <v>69.582716855000001</v>
      </c>
      <c r="AK12" s="273">
        <v>372.42741605999998</v>
      </c>
      <c r="AL12" s="273">
        <v>471.55515868999998</v>
      </c>
      <c r="AM12" s="273">
        <v>546.66789188999996</v>
      </c>
      <c r="AN12" s="273">
        <v>356.90861223000002</v>
      </c>
      <c r="AO12" s="273">
        <v>304.70437175000001</v>
      </c>
      <c r="AP12" s="273">
        <v>78.537325418999998</v>
      </c>
      <c r="AQ12" s="273">
        <v>11.409679697</v>
      </c>
      <c r="AR12" s="273">
        <v>0.24587944288999999</v>
      </c>
      <c r="AS12" s="273">
        <v>0</v>
      </c>
      <c r="AT12" s="273">
        <v>7.4169227392999998E-2</v>
      </c>
      <c r="AU12" s="273">
        <v>7.4127340745999998E-2</v>
      </c>
      <c r="AV12" s="273">
        <v>85.044779568999999</v>
      </c>
      <c r="AW12" s="273">
        <v>347.57448992000002</v>
      </c>
      <c r="AX12" s="273">
        <v>419.55135057000001</v>
      </c>
      <c r="AY12" s="273">
        <v>430.64682800000003</v>
      </c>
      <c r="AZ12" s="273">
        <v>401.62995002000002</v>
      </c>
      <c r="BA12" s="273">
        <v>140.47148487000001</v>
      </c>
      <c r="BB12" s="273">
        <v>107.84885013</v>
      </c>
      <c r="BC12" s="334">
        <v>8.0666022891000004</v>
      </c>
      <c r="BD12" s="334">
        <v>0.34124534464</v>
      </c>
      <c r="BE12" s="334">
        <v>0</v>
      </c>
      <c r="BF12" s="334">
        <v>0.24412239027999999</v>
      </c>
      <c r="BG12" s="334">
        <v>3.8802731209000001</v>
      </c>
      <c r="BH12" s="334">
        <v>58.128533259000001</v>
      </c>
      <c r="BI12" s="334">
        <v>230.61037210000001</v>
      </c>
      <c r="BJ12" s="334">
        <v>474.59161410000002</v>
      </c>
      <c r="BK12" s="334">
        <v>511.63569948999998</v>
      </c>
      <c r="BL12" s="334">
        <v>366.27259973999998</v>
      </c>
      <c r="BM12" s="334">
        <v>225.1963863</v>
      </c>
      <c r="BN12" s="334">
        <v>68.523749371999997</v>
      </c>
      <c r="BO12" s="334">
        <v>8.1835287044000005</v>
      </c>
      <c r="BP12" s="334">
        <v>0.24288571508000001</v>
      </c>
      <c r="BQ12" s="334">
        <v>0</v>
      </c>
      <c r="BR12" s="334">
        <v>0.24264142969999999</v>
      </c>
      <c r="BS12" s="334">
        <v>3.8640959875999998</v>
      </c>
      <c r="BT12" s="334">
        <v>58.023287711000002</v>
      </c>
      <c r="BU12" s="334">
        <v>230.41386890999999</v>
      </c>
      <c r="BV12" s="334">
        <v>474.34216989999999</v>
      </c>
    </row>
    <row r="13" spans="1:74" ht="11.1" customHeight="1" x14ac:dyDescent="0.2">
      <c r="A13" s="9" t="s">
        <v>75</v>
      </c>
      <c r="B13" s="211" t="s">
        <v>451</v>
      </c>
      <c r="C13" s="273">
        <v>917.57563984000001</v>
      </c>
      <c r="D13" s="273">
        <v>618.37476586000002</v>
      </c>
      <c r="E13" s="273">
        <v>542.52005266000003</v>
      </c>
      <c r="F13" s="273">
        <v>380.96957878000001</v>
      </c>
      <c r="G13" s="273">
        <v>253.94066090000001</v>
      </c>
      <c r="H13" s="273">
        <v>42.173525103000003</v>
      </c>
      <c r="I13" s="273">
        <v>14.638733521000001</v>
      </c>
      <c r="J13" s="273">
        <v>30.715203503000001</v>
      </c>
      <c r="K13" s="273">
        <v>114.81660521000001</v>
      </c>
      <c r="L13" s="273">
        <v>265.04180787000001</v>
      </c>
      <c r="M13" s="273">
        <v>512.36882290999995</v>
      </c>
      <c r="N13" s="273">
        <v>926.22256715000003</v>
      </c>
      <c r="O13" s="273">
        <v>961.66528626000002</v>
      </c>
      <c r="P13" s="273">
        <v>627.31967542999996</v>
      </c>
      <c r="Q13" s="273">
        <v>466.97187867000002</v>
      </c>
      <c r="R13" s="273">
        <v>403.69432354000003</v>
      </c>
      <c r="S13" s="273">
        <v>234.82239582</v>
      </c>
      <c r="T13" s="273">
        <v>58.517155956000003</v>
      </c>
      <c r="U13" s="273">
        <v>6.4148412555999998</v>
      </c>
      <c r="V13" s="273">
        <v>26.52535898</v>
      </c>
      <c r="W13" s="273">
        <v>119.86486519</v>
      </c>
      <c r="X13" s="273">
        <v>358.19391531000002</v>
      </c>
      <c r="Y13" s="273">
        <v>488.91467015000001</v>
      </c>
      <c r="Z13" s="273">
        <v>815.00117</v>
      </c>
      <c r="AA13" s="273">
        <v>770.48422281000001</v>
      </c>
      <c r="AB13" s="273">
        <v>747.46825139999999</v>
      </c>
      <c r="AC13" s="273">
        <v>603.67251364000003</v>
      </c>
      <c r="AD13" s="273">
        <v>379.80213572000002</v>
      </c>
      <c r="AE13" s="273">
        <v>162.95469990999999</v>
      </c>
      <c r="AF13" s="273">
        <v>56.424373834999997</v>
      </c>
      <c r="AG13" s="273">
        <v>9.0379644913000003</v>
      </c>
      <c r="AH13" s="273">
        <v>24.703463442</v>
      </c>
      <c r="AI13" s="273">
        <v>89.151316186000003</v>
      </c>
      <c r="AJ13" s="273">
        <v>383.81004548999999</v>
      </c>
      <c r="AK13" s="273">
        <v>678.40020290999996</v>
      </c>
      <c r="AL13" s="273">
        <v>897.26145057999997</v>
      </c>
      <c r="AM13" s="273">
        <v>895.34231389000001</v>
      </c>
      <c r="AN13" s="273">
        <v>866.92021585999998</v>
      </c>
      <c r="AO13" s="273">
        <v>668.81339790000004</v>
      </c>
      <c r="AP13" s="273">
        <v>375.19173515</v>
      </c>
      <c r="AQ13" s="273">
        <v>314.48953891000002</v>
      </c>
      <c r="AR13" s="273">
        <v>96.569439727000002</v>
      </c>
      <c r="AS13" s="273">
        <v>14.917437812999999</v>
      </c>
      <c r="AT13" s="273">
        <v>16.755371392000001</v>
      </c>
      <c r="AU13" s="273">
        <v>95.040844715000006</v>
      </c>
      <c r="AV13" s="273">
        <v>477.95872709999998</v>
      </c>
      <c r="AW13" s="273">
        <v>616.19137318000003</v>
      </c>
      <c r="AX13" s="273">
        <v>870.87443117999999</v>
      </c>
      <c r="AY13" s="273">
        <v>850.30328187999999</v>
      </c>
      <c r="AZ13" s="273">
        <v>764.27351480000004</v>
      </c>
      <c r="BA13" s="273">
        <v>603.07614308999996</v>
      </c>
      <c r="BB13" s="273">
        <v>415.09188210999997</v>
      </c>
      <c r="BC13" s="334">
        <v>200.58396291</v>
      </c>
      <c r="BD13" s="334">
        <v>71.542001647999996</v>
      </c>
      <c r="BE13" s="334">
        <v>13.527278135</v>
      </c>
      <c r="BF13" s="334">
        <v>18.664328716</v>
      </c>
      <c r="BG13" s="334">
        <v>105.11260165</v>
      </c>
      <c r="BH13" s="334">
        <v>314.12765893</v>
      </c>
      <c r="BI13" s="334">
        <v>601.49645482000005</v>
      </c>
      <c r="BJ13" s="334">
        <v>882.29130811000005</v>
      </c>
      <c r="BK13" s="334">
        <v>873.80272237999998</v>
      </c>
      <c r="BL13" s="334">
        <v>713.68563539000002</v>
      </c>
      <c r="BM13" s="334">
        <v>598.48804652000001</v>
      </c>
      <c r="BN13" s="334">
        <v>400.52628397000001</v>
      </c>
      <c r="BO13" s="334">
        <v>211.64893065999999</v>
      </c>
      <c r="BP13" s="334">
        <v>78.082342397000005</v>
      </c>
      <c r="BQ13" s="334">
        <v>15.607146468</v>
      </c>
      <c r="BR13" s="334">
        <v>18.626968617999999</v>
      </c>
      <c r="BS13" s="334">
        <v>104.98846109999999</v>
      </c>
      <c r="BT13" s="334">
        <v>313.85482137999998</v>
      </c>
      <c r="BU13" s="334">
        <v>601.15708930999995</v>
      </c>
      <c r="BV13" s="334">
        <v>881.93060556</v>
      </c>
    </row>
    <row r="14" spans="1:74" ht="11.1" customHeight="1" x14ac:dyDescent="0.2">
      <c r="A14" s="9" t="s">
        <v>76</v>
      </c>
      <c r="B14" s="211" t="s">
        <v>452</v>
      </c>
      <c r="C14" s="273">
        <v>569.31470005999995</v>
      </c>
      <c r="D14" s="273">
        <v>341.68670033000001</v>
      </c>
      <c r="E14" s="273">
        <v>395.66879509</v>
      </c>
      <c r="F14" s="273">
        <v>242.24228282000001</v>
      </c>
      <c r="G14" s="273">
        <v>181.06948285999999</v>
      </c>
      <c r="H14" s="273">
        <v>44.117897202000002</v>
      </c>
      <c r="I14" s="273">
        <v>19.836437089</v>
      </c>
      <c r="J14" s="273">
        <v>11.676666583999999</v>
      </c>
      <c r="K14" s="273">
        <v>66.066488621999994</v>
      </c>
      <c r="L14" s="273">
        <v>200.70131273999999</v>
      </c>
      <c r="M14" s="273">
        <v>331.65192516000002</v>
      </c>
      <c r="N14" s="273">
        <v>627.48681154999997</v>
      </c>
      <c r="O14" s="273">
        <v>666.00039862000006</v>
      </c>
      <c r="P14" s="273">
        <v>496.05466387000001</v>
      </c>
      <c r="Q14" s="273">
        <v>392.35370346000002</v>
      </c>
      <c r="R14" s="273">
        <v>308.79871888000002</v>
      </c>
      <c r="S14" s="273">
        <v>170.93827254000001</v>
      </c>
      <c r="T14" s="273">
        <v>49.809727666000001</v>
      </c>
      <c r="U14" s="273">
        <v>14.145355630999999</v>
      </c>
      <c r="V14" s="273">
        <v>8.4963578229000003</v>
      </c>
      <c r="W14" s="273">
        <v>44.857918437000002</v>
      </c>
      <c r="X14" s="273">
        <v>177.92507143</v>
      </c>
      <c r="Y14" s="273">
        <v>351.13327942000001</v>
      </c>
      <c r="Z14" s="273">
        <v>506.58713353000002</v>
      </c>
      <c r="AA14" s="273">
        <v>458.15583535000002</v>
      </c>
      <c r="AB14" s="273">
        <v>495.72556897999999</v>
      </c>
      <c r="AC14" s="273">
        <v>486.60709337999998</v>
      </c>
      <c r="AD14" s="273">
        <v>299.17767372999998</v>
      </c>
      <c r="AE14" s="273">
        <v>175.58612216</v>
      </c>
      <c r="AF14" s="273">
        <v>65.002409813</v>
      </c>
      <c r="AG14" s="273">
        <v>8.4785474616999998</v>
      </c>
      <c r="AH14" s="273">
        <v>13.513501622</v>
      </c>
      <c r="AI14" s="273">
        <v>62.115487731999998</v>
      </c>
      <c r="AJ14" s="273">
        <v>186.87098645</v>
      </c>
      <c r="AK14" s="273">
        <v>354.24385229000001</v>
      </c>
      <c r="AL14" s="273">
        <v>564.24074585999995</v>
      </c>
      <c r="AM14" s="273">
        <v>543.75606209</v>
      </c>
      <c r="AN14" s="273">
        <v>656.20214850000002</v>
      </c>
      <c r="AO14" s="273">
        <v>490.25878519999998</v>
      </c>
      <c r="AP14" s="273">
        <v>276.20544883999997</v>
      </c>
      <c r="AQ14" s="273">
        <v>242.05935117000001</v>
      </c>
      <c r="AR14" s="273">
        <v>59.506484071000003</v>
      </c>
      <c r="AS14" s="273">
        <v>19.365406527000001</v>
      </c>
      <c r="AT14" s="273">
        <v>11.983538882</v>
      </c>
      <c r="AU14" s="273">
        <v>64.154123010000006</v>
      </c>
      <c r="AV14" s="273">
        <v>237.08061551</v>
      </c>
      <c r="AW14" s="273">
        <v>371.60513429000002</v>
      </c>
      <c r="AX14" s="273">
        <v>575.02903776000005</v>
      </c>
      <c r="AY14" s="273">
        <v>562.79917777000003</v>
      </c>
      <c r="AZ14" s="273">
        <v>447.15458663999999</v>
      </c>
      <c r="BA14" s="273">
        <v>528.15187926999999</v>
      </c>
      <c r="BB14" s="273">
        <v>299.76385291999998</v>
      </c>
      <c r="BC14" s="334">
        <v>156.25640095</v>
      </c>
      <c r="BD14" s="334">
        <v>56.683661637999997</v>
      </c>
      <c r="BE14" s="334">
        <v>18.830898282</v>
      </c>
      <c r="BF14" s="334">
        <v>17.595038594999998</v>
      </c>
      <c r="BG14" s="334">
        <v>43.509092985000002</v>
      </c>
      <c r="BH14" s="334">
        <v>186.70504721</v>
      </c>
      <c r="BI14" s="334">
        <v>400.26573973000001</v>
      </c>
      <c r="BJ14" s="334">
        <v>583.08443382999997</v>
      </c>
      <c r="BK14" s="334">
        <v>570.65953420999995</v>
      </c>
      <c r="BL14" s="334">
        <v>480.86243860000002</v>
      </c>
      <c r="BM14" s="334">
        <v>445.56554900999998</v>
      </c>
      <c r="BN14" s="334">
        <v>327.97185109999998</v>
      </c>
      <c r="BO14" s="334">
        <v>180.94315602</v>
      </c>
      <c r="BP14" s="334">
        <v>69.534624288000003</v>
      </c>
      <c r="BQ14" s="334">
        <v>21.846436175000001</v>
      </c>
      <c r="BR14" s="334">
        <v>17.606930923</v>
      </c>
      <c r="BS14" s="334">
        <v>43.583597920999999</v>
      </c>
      <c r="BT14" s="334">
        <v>186.91451395000001</v>
      </c>
      <c r="BU14" s="334">
        <v>400.50310531999997</v>
      </c>
      <c r="BV14" s="334">
        <v>583.34357884999997</v>
      </c>
    </row>
    <row r="15" spans="1:74" ht="11.1" customHeight="1" x14ac:dyDescent="0.2">
      <c r="A15" s="9" t="s">
        <v>575</v>
      </c>
      <c r="B15" s="211" t="s">
        <v>480</v>
      </c>
      <c r="C15" s="273">
        <v>870.78703095000003</v>
      </c>
      <c r="D15" s="273">
        <v>627.93085418999999</v>
      </c>
      <c r="E15" s="273">
        <v>449.74364516000003</v>
      </c>
      <c r="F15" s="273">
        <v>309.40539027</v>
      </c>
      <c r="G15" s="273">
        <v>150.46576902999999</v>
      </c>
      <c r="H15" s="273">
        <v>20.805959799</v>
      </c>
      <c r="I15" s="273">
        <v>5.6652801715000001</v>
      </c>
      <c r="J15" s="273">
        <v>6.4041284983000004</v>
      </c>
      <c r="K15" s="273">
        <v>38.860550064000002</v>
      </c>
      <c r="L15" s="273">
        <v>197.567927</v>
      </c>
      <c r="M15" s="273">
        <v>418.10447042999999</v>
      </c>
      <c r="N15" s="273">
        <v>782.97252229000003</v>
      </c>
      <c r="O15" s="273">
        <v>766.34243131000005</v>
      </c>
      <c r="P15" s="273">
        <v>547.11643475999995</v>
      </c>
      <c r="Q15" s="273">
        <v>542.56870105999997</v>
      </c>
      <c r="R15" s="273">
        <v>247.84273077</v>
      </c>
      <c r="S15" s="273">
        <v>153.72009127000001</v>
      </c>
      <c r="T15" s="273">
        <v>24.730240924</v>
      </c>
      <c r="U15" s="273">
        <v>5.2161611694000003</v>
      </c>
      <c r="V15" s="273">
        <v>15.1675065</v>
      </c>
      <c r="W15" s="273">
        <v>44.510979347000003</v>
      </c>
      <c r="X15" s="273">
        <v>192.89713144000001</v>
      </c>
      <c r="Y15" s="273">
        <v>490.05555229999999</v>
      </c>
      <c r="Z15" s="273">
        <v>797.81618117999994</v>
      </c>
      <c r="AA15" s="273">
        <v>896.16604040000004</v>
      </c>
      <c r="AB15" s="273">
        <v>624.95230395999999</v>
      </c>
      <c r="AC15" s="273">
        <v>608.67252014999997</v>
      </c>
      <c r="AD15" s="273">
        <v>410.22449158000001</v>
      </c>
      <c r="AE15" s="273">
        <v>85.363732217999996</v>
      </c>
      <c r="AF15" s="273">
        <v>26.391929106999999</v>
      </c>
      <c r="AG15" s="273">
        <v>3.5458233948000002</v>
      </c>
      <c r="AH15" s="273">
        <v>6.9661846958</v>
      </c>
      <c r="AI15" s="273">
        <v>37.672173913000002</v>
      </c>
      <c r="AJ15" s="273">
        <v>253.57587427999999</v>
      </c>
      <c r="AK15" s="273">
        <v>593.56126648999998</v>
      </c>
      <c r="AL15" s="273">
        <v>731.59986294999999</v>
      </c>
      <c r="AM15" s="273">
        <v>859.38954807000005</v>
      </c>
      <c r="AN15" s="273">
        <v>719.79273218000003</v>
      </c>
      <c r="AO15" s="273">
        <v>631.63825258999998</v>
      </c>
      <c r="AP15" s="273">
        <v>288.28894357000001</v>
      </c>
      <c r="AQ15" s="273">
        <v>158.67498714999999</v>
      </c>
      <c r="AR15" s="273">
        <v>34.125822767000003</v>
      </c>
      <c r="AS15" s="273">
        <v>5.1992986990999999</v>
      </c>
      <c r="AT15" s="273">
        <v>10.176526667999999</v>
      </c>
      <c r="AU15" s="273">
        <v>41.246969497999999</v>
      </c>
      <c r="AV15" s="273">
        <v>253.88561376000001</v>
      </c>
      <c r="AW15" s="273">
        <v>589.09524128999999</v>
      </c>
      <c r="AX15" s="273">
        <v>715.67289016999996</v>
      </c>
      <c r="AY15" s="273">
        <v>739.39793325999995</v>
      </c>
      <c r="AZ15" s="273">
        <v>651.96473649999996</v>
      </c>
      <c r="BA15" s="273">
        <v>483.65367423999999</v>
      </c>
      <c r="BB15" s="273">
        <v>348.66668378000003</v>
      </c>
      <c r="BC15" s="334">
        <v>129.82016453</v>
      </c>
      <c r="BD15" s="334">
        <v>26.919167481999999</v>
      </c>
      <c r="BE15" s="334">
        <v>6.6107099647999998</v>
      </c>
      <c r="BF15" s="334">
        <v>9.3908545483000001</v>
      </c>
      <c r="BG15" s="334">
        <v>53.130589636000003</v>
      </c>
      <c r="BH15" s="334">
        <v>242.79470326000001</v>
      </c>
      <c r="BI15" s="334">
        <v>488.80967342000002</v>
      </c>
      <c r="BJ15" s="334">
        <v>774.47914001000004</v>
      </c>
      <c r="BK15" s="334">
        <v>847.95210529999997</v>
      </c>
      <c r="BL15" s="334">
        <v>687.54826369</v>
      </c>
      <c r="BM15" s="334">
        <v>558.57566247</v>
      </c>
      <c r="BN15" s="334">
        <v>312.94092021</v>
      </c>
      <c r="BO15" s="334">
        <v>139.15336465999999</v>
      </c>
      <c r="BP15" s="334">
        <v>31.152578010999999</v>
      </c>
      <c r="BQ15" s="334">
        <v>7.4278600176999996</v>
      </c>
      <c r="BR15" s="334">
        <v>9.3845463806999998</v>
      </c>
      <c r="BS15" s="334">
        <v>53.049227752999997</v>
      </c>
      <c r="BT15" s="334">
        <v>242.37079618000001</v>
      </c>
      <c r="BU15" s="334">
        <v>488.16476458</v>
      </c>
      <c r="BV15" s="334">
        <v>773.56487627000001</v>
      </c>
    </row>
    <row r="16" spans="1:74" ht="11.1" customHeight="1" x14ac:dyDescent="0.2">
      <c r="A16" s="9"/>
      <c r="B16" s="193" t="s">
        <v>161</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335"/>
      <c r="BD16" s="335"/>
      <c r="BE16" s="335"/>
      <c r="BF16" s="335"/>
      <c r="BG16" s="335"/>
      <c r="BH16" s="335"/>
      <c r="BI16" s="335"/>
      <c r="BJ16" s="335"/>
      <c r="BK16" s="335"/>
      <c r="BL16" s="335"/>
      <c r="BM16" s="335"/>
      <c r="BN16" s="335"/>
      <c r="BO16" s="335"/>
      <c r="BP16" s="335"/>
      <c r="BQ16" s="335"/>
      <c r="BR16" s="335"/>
      <c r="BS16" s="335"/>
      <c r="BT16" s="335"/>
      <c r="BU16" s="335"/>
      <c r="BV16" s="335"/>
    </row>
    <row r="17" spans="1:74" ht="11.1" customHeight="1" x14ac:dyDescent="0.2">
      <c r="A17" s="9" t="s">
        <v>140</v>
      </c>
      <c r="B17" s="211" t="s">
        <v>445</v>
      </c>
      <c r="C17" s="273">
        <v>1206.8648164000001</v>
      </c>
      <c r="D17" s="273">
        <v>1084.9764368000001</v>
      </c>
      <c r="E17" s="273">
        <v>920.67198148</v>
      </c>
      <c r="F17" s="273">
        <v>538.77732294999998</v>
      </c>
      <c r="G17" s="273">
        <v>232.72396795</v>
      </c>
      <c r="H17" s="273">
        <v>52.646018222999999</v>
      </c>
      <c r="I17" s="273">
        <v>6.2318169485999997</v>
      </c>
      <c r="J17" s="273">
        <v>19.473639691999999</v>
      </c>
      <c r="K17" s="273">
        <v>107.04452548</v>
      </c>
      <c r="L17" s="273">
        <v>411.92753554000001</v>
      </c>
      <c r="M17" s="273">
        <v>698.95286616999999</v>
      </c>
      <c r="N17" s="273">
        <v>994.44143890999999</v>
      </c>
      <c r="O17" s="273">
        <v>1219.2980545999999</v>
      </c>
      <c r="P17" s="273">
        <v>1077.3592779000001</v>
      </c>
      <c r="Q17" s="273">
        <v>904.22675761000005</v>
      </c>
      <c r="R17" s="273">
        <v>547.23338520000004</v>
      </c>
      <c r="S17" s="273">
        <v>230.19670468000001</v>
      </c>
      <c r="T17" s="273">
        <v>53.299832983000002</v>
      </c>
      <c r="U17" s="273">
        <v>6.4371840085000001</v>
      </c>
      <c r="V17" s="273">
        <v>17.182302886999999</v>
      </c>
      <c r="W17" s="273">
        <v>98.701693300000002</v>
      </c>
      <c r="X17" s="273">
        <v>404.59374371000001</v>
      </c>
      <c r="Y17" s="273">
        <v>707.90036866000003</v>
      </c>
      <c r="Z17" s="273">
        <v>1012.6270050000001</v>
      </c>
      <c r="AA17" s="273">
        <v>1212.3471777</v>
      </c>
      <c r="AB17" s="273">
        <v>1047.6783304999999</v>
      </c>
      <c r="AC17" s="273">
        <v>911.51617339999996</v>
      </c>
      <c r="AD17" s="273">
        <v>527.14604457999997</v>
      </c>
      <c r="AE17" s="273">
        <v>237.44134921</v>
      </c>
      <c r="AF17" s="273">
        <v>52.865377785</v>
      </c>
      <c r="AG17" s="273">
        <v>6.2399809608999997</v>
      </c>
      <c r="AH17" s="273">
        <v>17.910064505000001</v>
      </c>
      <c r="AI17" s="273">
        <v>95.125684211999996</v>
      </c>
      <c r="AJ17" s="273">
        <v>399.78518401999997</v>
      </c>
      <c r="AK17" s="273">
        <v>703.46498847999999</v>
      </c>
      <c r="AL17" s="273">
        <v>1017.3801451</v>
      </c>
      <c r="AM17" s="273">
        <v>1224.1752558999999</v>
      </c>
      <c r="AN17" s="273">
        <v>1032.2117178999999</v>
      </c>
      <c r="AO17" s="273">
        <v>909.20089680000001</v>
      </c>
      <c r="AP17" s="273">
        <v>542.74324879000005</v>
      </c>
      <c r="AQ17" s="273">
        <v>220.96553322</v>
      </c>
      <c r="AR17" s="273">
        <v>55.878789482000002</v>
      </c>
      <c r="AS17" s="273">
        <v>6.0467867244000004</v>
      </c>
      <c r="AT17" s="273">
        <v>14.668522586</v>
      </c>
      <c r="AU17" s="273">
        <v>90.318540748000004</v>
      </c>
      <c r="AV17" s="273">
        <v>396.68162590999998</v>
      </c>
      <c r="AW17" s="273">
        <v>709.98548403999996</v>
      </c>
      <c r="AX17" s="273">
        <v>1015.0934755</v>
      </c>
      <c r="AY17" s="273">
        <v>1205.4818375</v>
      </c>
      <c r="AZ17" s="273">
        <v>1033.0026190999999</v>
      </c>
      <c r="BA17" s="273">
        <v>913.90522094000005</v>
      </c>
      <c r="BB17" s="273">
        <v>544.72262147000004</v>
      </c>
      <c r="BC17" s="334">
        <v>226.10310000000001</v>
      </c>
      <c r="BD17" s="334">
        <v>51.698050000000002</v>
      </c>
      <c r="BE17" s="334">
        <v>3.5627399999999998</v>
      </c>
      <c r="BF17" s="334">
        <v>15.34796</v>
      </c>
      <c r="BG17" s="334">
        <v>85.701580000000007</v>
      </c>
      <c r="BH17" s="334">
        <v>384.00450000000001</v>
      </c>
      <c r="BI17" s="334">
        <v>733.42089999999996</v>
      </c>
      <c r="BJ17" s="334">
        <v>1010.227</v>
      </c>
      <c r="BK17" s="334">
        <v>1188.2090000000001</v>
      </c>
      <c r="BL17" s="334">
        <v>1025.386</v>
      </c>
      <c r="BM17" s="334">
        <v>918.48860000000002</v>
      </c>
      <c r="BN17" s="334">
        <v>563.97500000000002</v>
      </c>
      <c r="BO17" s="334">
        <v>231.5078</v>
      </c>
      <c r="BP17" s="334">
        <v>52.205350000000003</v>
      </c>
      <c r="BQ17" s="334">
        <v>3.919861</v>
      </c>
      <c r="BR17" s="334">
        <v>15.40521</v>
      </c>
      <c r="BS17" s="334">
        <v>88.959429999999998</v>
      </c>
      <c r="BT17" s="334">
        <v>384.73129999999998</v>
      </c>
      <c r="BU17" s="334">
        <v>731.03800000000001</v>
      </c>
      <c r="BV17" s="334">
        <v>1000.141</v>
      </c>
    </row>
    <row r="18" spans="1:74" ht="11.1" customHeight="1" x14ac:dyDescent="0.2">
      <c r="A18" s="9" t="s">
        <v>141</v>
      </c>
      <c r="B18" s="211" t="s">
        <v>478</v>
      </c>
      <c r="C18" s="273">
        <v>1129.0689721000001</v>
      </c>
      <c r="D18" s="273">
        <v>1023.3414708</v>
      </c>
      <c r="E18" s="273">
        <v>831.06524626999999</v>
      </c>
      <c r="F18" s="273">
        <v>454.63600878</v>
      </c>
      <c r="G18" s="273">
        <v>173.20364042</v>
      </c>
      <c r="H18" s="273">
        <v>23.341839500999999</v>
      </c>
      <c r="I18" s="273">
        <v>4.2947247560999999</v>
      </c>
      <c r="J18" s="273">
        <v>11.162566173</v>
      </c>
      <c r="K18" s="273">
        <v>74.367052306999994</v>
      </c>
      <c r="L18" s="273">
        <v>355.62603177</v>
      </c>
      <c r="M18" s="273">
        <v>652.27219165999998</v>
      </c>
      <c r="N18" s="273">
        <v>919.37840140000003</v>
      </c>
      <c r="O18" s="273">
        <v>1150.9697087</v>
      </c>
      <c r="P18" s="273">
        <v>1018.5864127</v>
      </c>
      <c r="Q18" s="273">
        <v>813.35505365999995</v>
      </c>
      <c r="R18" s="273">
        <v>463.94271866000003</v>
      </c>
      <c r="S18" s="273">
        <v>174.06296678000001</v>
      </c>
      <c r="T18" s="273">
        <v>22.865547882000001</v>
      </c>
      <c r="U18" s="273">
        <v>4.2947340322000001</v>
      </c>
      <c r="V18" s="273">
        <v>10.407167588</v>
      </c>
      <c r="W18" s="273">
        <v>66.286829272000006</v>
      </c>
      <c r="X18" s="273">
        <v>345.10705876999998</v>
      </c>
      <c r="Y18" s="273">
        <v>658.77307875999998</v>
      </c>
      <c r="Z18" s="273">
        <v>937.12223272000006</v>
      </c>
      <c r="AA18" s="273">
        <v>1148.4198167</v>
      </c>
      <c r="AB18" s="273">
        <v>979.90445041999999</v>
      </c>
      <c r="AC18" s="273">
        <v>818.93179158999999</v>
      </c>
      <c r="AD18" s="273">
        <v>441.32443112999999</v>
      </c>
      <c r="AE18" s="273">
        <v>180.85170897</v>
      </c>
      <c r="AF18" s="273">
        <v>23.562346825999999</v>
      </c>
      <c r="AG18" s="273">
        <v>3.7614628158999999</v>
      </c>
      <c r="AH18" s="273">
        <v>11.452005066</v>
      </c>
      <c r="AI18" s="273">
        <v>66.061638119999998</v>
      </c>
      <c r="AJ18" s="273">
        <v>346.97146715000002</v>
      </c>
      <c r="AK18" s="273">
        <v>656.84162570000001</v>
      </c>
      <c r="AL18" s="273">
        <v>945.24203089000002</v>
      </c>
      <c r="AM18" s="273">
        <v>1165.692552</v>
      </c>
      <c r="AN18" s="273">
        <v>965.25190630999998</v>
      </c>
      <c r="AO18" s="273">
        <v>825.45382039000003</v>
      </c>
      <c r="AP18" s="273">
        <v>462.72857009000001</v>
      </c>
      <c r="AQ18" s="273">
        <v>162.13045554999999</v>
      </c>
      <c r="AR18" s="273">
        <v>25.416877727999999</v>
      </c>
      <c r="AS18" s="273">
        <v>3.5258626461999998</v>
      </c>
      <c r="AT18" s="273">
        <v>9.4008491598999999</v>
      </c>
      <c r="AU18" s="273">
        <v>62.783850202000004</v>
      </c>
      <c r="AV18" s="273">
        <v>338.95458110999999</v>
      </c>
      <c r="AW18" s="273">
        <v>662.37952851</v>
      </c>
      <c r="AX18" s="273">
        <v>939.59026598000003</v>
      </c>
      <c r="AY18" s="273">
        <v>1150.4569042000001</v>
      </c>
      <c r="AZ18" s="273">
        <v>965.84290928999997</v>
      </c>
      <c r="BA18" s="273">
        <v>832.31400028999997</v>
      </c>
      <c r="BB18" s="273">
        <v>459.74065216000002</v>
      </c>
      <c r="BC18" s="334">
        <v>160.58369999999999</v>
      </c>
      <c r="BD18" s="334">
        <v>23.634740000000001</v>
      </c>
      <c r="BE18" s="334">
        <v>1.91717</v>
      </c>
      <c r="BF18" s="334">
        <v>9.6673849999999995</v>
      </c>
      <c r="BG18" s="334">
        <v>57.725760000000001</v>
      </c>
      <c r="BH18" s="334">
        <v>325.21749999999997</v>
      </c>
      <c r="BI18" s="334">
        <v>686.73090000000002</v>
      </c>
      <c r="BJ18" s="334">
        <v>932.56989999999996</v>
      </c>
      <c r="BK18" s="334">
        <v>1131.498</v>
      </c>
      <c r="BL18" s="334">
        <v>948.80700000000002</v>
      </c>
      <c r="BM18" s="334">
        <v>832.71460000000002</v>
      </c>
      <c r="BN18" s="334">
        <v>477.2423</v>
      </c>
      <c r="BO18" s="334">
        <v>164.12559999999999</v>
      </c>
      <c r="BP18" s="334">
        <v>23.85998</v>
      </c>
      <c r="BQ18" s="334">
        <v>2.2209569999999998</v>
      </c>
      <c r="BR18" s="334">
        <v>9.542306</v>
      </c>
      <c r="BS18" s="334">
        <v>59.10331</v>
      </c>
      <c r="BT18" s="334">
        <v>325.48989999999998</v>
      </c>
      <c r="BU18" s="334">
        <v>683.96770000000004</v>
      </c>
      <c r="BV18" s="334">
        <v>917.05529999999999</v>
      </c>
    </row>
    <row r="19" spans="1:74" ht="11.1" customHeight="1" x14ac:dyDescent="0.2">
      <c r="A19" s="9" t="s">
        <v>142</v>
      </c>
      <c r="B19" s="211" t="s">
        <v>446</v>
      </c>
      <c r="C19" s="273">
        <v>1258.4081748999999</v>
      </c>
      <c r="D19" s="273">
        <v>1143.2475432000001</v>
      </c>
      <c r="E19" s="273">
        <v>845.16784058999997</v>
      </c>
      <c r="F19" s="273">
        <v>462.98833925000002</v>
      </c>
      <c r="G19" s="273">
        <v>193.29375949000001</v>
      </c>
      <c r="H19" s="273">
        <v>33.245339555999998</v>
      </c>
      <c r="I19" s="273">
        <v>10.882674872000001</v>
      </c>
      <c r="J19" s="273">
        <v>17.594460181999999</v>
      </c>
      <c r="K19" s="273">
        <v>96.773658251000001</v>
      </c>
      <c r="L19" s="273">
        <v>404.52357524000001</v>
      </c>
      <c r="M19" s="273">
        <v>734.01858996999999</v>
      </c>
      <c r="N19" s="273">
        <v>1067.3689635999999</v>
      </c>
      <c r="O19" s="273">
        <v>1291.3265567999999</v>
      </c>
      <c r="P19" s="273">
        <v>1136.2122165000001</v>
      </c>
      <c r="Q19" s="273">
        <v>827.05162634999999</v>
      </c>
      <c r="R19" s="273">
        <v>476.63913852000002</v>
      </c>
      <c r="S19" s="273">
        <v>193.023607</v>
      </c>
      <c r="T19" s="273">
        <v>31.188999333000002</v>
      </c>
      <c r="U19" s="273">
        <v>11.023989429</v>
      </c>
      <c r="V19" s="273">
        <v>16.817957660000001</v>
      </c>
      <c r="W19" s="273">
        <v>86.099880503999998</v>
      </c>
      <c r="X19" s="273">
        <v>382.70242342</v>
      </c>
      <c r="Y19" s="273">
        <v>724.67597966000005</v>
      </c>
      <c r="Z19" s="273">
        <v>1090.2158035</v>
      </c>
      <c r="AA19" s="273">
        <v>1287.6532245000001</v>
      </c>
      <c r="AB19" s="273">
        <v>1081.912045</v>
      </c>
      <c r="AC19" s="273">
        <v>839.16018225000005</v>
      </c>
      <c r="AD19" s="273">
        <v>457.34328160000001</v>
      </c>
      <c r="AE19" s="273">
        <v>203.32338025000001</v>
      </c>
      <c r="AF19" s="273">
        <v>31.58549687</v>
      </c>
      <c r="AG19" s="273">
        <v>10.511847363999999</v>
      </c>
      <c r="AH19" s="273">
        <v>19.36760108</v>
      </c>
      <c r="AI19" s="273">
        <v>86.530813089999995</v>
      </c>
      <c r="AJ19" s="273">
        <v>388.51566327</v>
      </c>
      <c r="AK19" s="273">
        <v>725.40855700999998</v>
      </c>
      <c r="AL19" s="273">
        <v>1096.5274059000001</v>
      </c>
      <c r="AM19" s="273">
        <v>1295.6056868000001</v>
      </c>
      <c r="AN19" s="273">
        <v>1064.2218709000001</v>
      </c>
      <c r="AO19" s="273">
        <v>835.96854321000001</v>
      </c>
      <c r="AP19" s="273">
        <v>483.34529678000001</v>
      </c>
      <c r="AQ19" s="273">
        <v>182.83696682999999</v>
      </c>
      <c r="AR19" s="273">
        <v>31.134151634999998</v>
      </c>
      <c r="AS19" s="273">
        <v>10.173518576999999</v>
      </c>
      <c r="AT19" s="273">
        <v>17.814702048000001</v>
      </c>
      <c r="AU19" s="273">
        <v>83.810071273000005</v>
      </c>
      <c r="AV19" s="273">
        <v>386.92673273000003</v>
      </c>
      <c r="AW19" s="273">
        <v>738.03909705000001</v>
      </c>
      <c r="AX19" s="273">
        <v>1073.4094907000001</v>
      </c>
      <c r="AY19" s="273">
        <v>1276.9767926</v>
      </c>
      <c r="AZ19" s="273">
        <v>1068.7186509000001</v>
      </c>
      <c r="BA19" s="273">
        <v>852.12308496000003</v>
      </c>
      <c r="BB19" s="273">
        <v>481.60109323</v>
      </c>
      <c r="BC19" s="334">
        <v>184.85140000000001</v>
      </c>
      <c r="BD19" s="334">
        <v>31.46142</v>
      </c>
      <c r="BE19" s="334">
        <v>6.581658</v>
      </c>
      <c r="BF19" s="334">
        <v>16.890029999999999</v>
      </c>
      <c r="BG19" s="334">
        <v>78.701859999999996</v>
      </c>
      <c r="BH19" s="334">
        <v>374.43110000000001</v>
      </c>
      <c r="BI19" s="334">
        <v>768.38580000000002</v>
      </c>
      <c r="BJ19" s="334">
        <v>1054.6659999999999</v>
      </c>
      <c r="BK19" s="334">
        <v>1249.0429999999999</v>
      </c>
      <c r="BL19" s="334">
        <v>1056.7260000000001</v>
      </c>
      <c r="BM19" s="334">
        <v>851.25</v>
      </c>
      <c r="BN19" s="334">
        <v>504.13010000000003</v>
      </c>
      <c r="BO19" s="334">
        <v>189.7893</v>
      </c>
      <c r="BP19" s="334">
        <v>32.741630000000001</v>
      </c>
      <c r="BQ19" s="334">
        <v>7.0874759999999997</v>
      </c>
      <c r="BR19" s="334">
        <v>18.048249999999999</v>
      </c>
      <c r="BS19" s="334">
        <v>78.439710000000005</v>
      </c>
      <c r="BT19" s="334">
        <v>378.19940000000003</v>
      </c>
      <c r="BU19" s="334">
        <v>768.43600000000004</v>
      </c>
      <c r="BV19" s="334">
        <v>1036.203</v>
      </c>
    </row>
    <row r="20" spans="1:74" ht="11.1" customHeight="1" x14ac:dyDescent="0.2">
      <c r="A20" s="9" t="s">
        <v>143</v>
      </c>
      <c r="B20" s="211" t="s">
        <v>447</v>
      </c>
      <c r="C20" s="273">
        <v>1313.2213204</v>
      </c>
      <c r="D20" s="273">
        <v>1160.598941</v>
      </c>
      <c r="E20" s="273">
        <v>824.36444073999996</v>
      </c>
      <c r="F20" s="273">
        <v>455.21103188000001</v>
      </c>
      <c r="G20" s="273">
        <v>197.36895103000001</v>
      </c>
      <c r="H20" s="273">
        <v>40.483398805999997</v>
      </c>
      <c r="I20" s="273">
        <v>13.518300155</v>
      </c>
      <c r="J20" s="273">
        <v>22.058507857999999</v>
      </c>
      <c r="K20" s="273">
        <v>114.64878220999999</v>
      </c>
      <c r="L20" s="273">
        <v>416.63820017</v>
      </c>
      <c r="M20" s="273">
        <v>774.98039962999997</v>
      </c>
      <c r="N20" s="273">
        <v>1201.4085388999999</v>
      </c>
      <c r="O20" s="273">
        <v>1348.6687741999999</v>
      </c>
      <c r="P20" s="273">
        <v>1145.8223974</v>
      </c>
      <c r="Q20" s="273">
        <v>807.96328109000001</v>
      </c>
      <c r="R20" s="273">
        <v>466.61708641000001</v>
      </c>
      <c r="S20" s="273">
        <v>200.45926245000001</v>
      </c>
      <c r="T20" s="273">
        <v>39.866203456000001</v>
      </c>
      <c r="U20" s="273">
        <v>14.335762732999999</v>
      </c>
      <c r="V20" s="273">
        <v>22.208346039999999</v>
      </c>
      <c r="W20" s="273">
        <v>105.17250285</v>
      </c>
      <c r="X20" s="273">
        <v>397.35278764999998</v>
      </c>
      <c r="Y20" s="273">
        <v>757.46154765000006</v>
      </c>
      <c r="Z20" s="273">
        <v>1224.9496935</v>
      </c>
      <c r="AA20" s="273">
        <v>1342.0161429</v>
      </c>
      <c r="AB20" s="273">
        <v>1101.537253</v>
      </c>
      <c r="AC20" s="273">
        <v>820.39343584999995</v>
      </c>
      <c r="AD20" s="273">
        <v>454.64872821</v>
      </c>
      <c r="AE20" s="273">
        <v>209.88637722000001</v>
      </c>
      <c r="AF20" s="273">
        <v>40.615227290999997</v>
      </c>
      <c r="AG20" s="273">
        <v>14.504690977999999</v>
      </c>
      <c r="AH20" s="273">
        <v>25.401387677999999</v>
      </c>
      <c r="AI20" s="273">
        <v>103.70658424</v>
      </c>
      <c r="AJ20" s="273">
        <v>402.80392656999999</v>
      </c>
      <c r="AK20" s="273">
        <v>759.67490848</v>
      </c>
      <c r="AL20" s="273">
        <v>1216.9130782</v>
      </c>
      <c r="AM20" s="273">
        <v>1342.3709369999999</v>
      </c>
      <c r="AN20" s="273">
        <v>1098.1878936999999</v>
      </c>
      <c r="AO20" s="273">
        <v>814.32429002000003</v>
      </c>
      <c r="AP20" s="273">
        <v>471.34445923999999</v>
      </c>
      <c r="AQ20" s="273">
        <v>193.13981738000001</v>
      </c>
      <c r="AR20" s="273">
        <v>37.862884299999997</v>
      </c>
      <c r="AS20" s="273">
        <v>14.321136792000001</v>
      </c>
      <c r="AT20" s="273">
        <v>24.717245675000001</v>
      </c>
      <c r="AU20" s="273">
        <v>100.65084865</v>
      </c>
      <c r="AV20" s="273">
        <v>409.94259044</v>
      </c>
      <c r="AW20" s="273">
        <v>780.54926207000005</v>
      </c>
      <c r="AX20" s="273">
        <v>1189.5002334000001</v>
      </c>
      <c r="AY20" s="273">
        <v>1331.4388527000001</v>
      </c>
      <c r="AZ20" s="273">
        <v>1125.8236761000001</v>
      </c>
      <c r="BA20" s="273">
        <v>829.59909623999999</v>
      </c>
      <c r="BB20" s="273">
        <v>466.22904878000003</v>
      </c>
      <c r="BC20" s="334">
        <v>199.20099999999999</v>
      </c>
      <c r="BD20" s="334">
        <v>36.995660000000001</v>
      </c>
      <c r="BE20" s="334">
        <v>10.85351</v>
      </c>
      <c r="BF20" s="334">
        <v>23.587610000000002</v>
      </c>
      <c r="BG20" s="334">
        <v>97.025999999999996</v>
      </c>
      <c r="BH20" s="334">
        <v>402.68630000000002</v>
      </c>
      <c r="BI20" s="334">
        <v>811.23749999999995</v>
      </c>
      <c r="BJ20" s="334">
        <v>1165.2439999999999</v>
      </c>
      <c r="BK20" s="334">
        <v>1307.8499999999999</v>
      </c>
      <c r="BL20" s="334">
        <v>1110.606</v>
      </c>
      <c r="BM20" s="334">
        <v>828.06110000000001</v>
      </c>
      <c r="BN20" s="334">
        <v>488.27879999999999</v>
      </c>
      <c r="BO20" s="334">
        <v>199.5427</v>
      </c>
      <c r="BP20" s="334">
        <v>37.82544</v>
      </c>
      <c r="BQ20" s="334">
        <v>11.478300000000001</v>
      </c>
      <c r="BR20" s="334">
        <v>25.06522</v>
      </c>
      <c r="BS20" s="334">
        <v>94.930520000000001</v>
      </c>
      <c r="BT20" s="334">
        <v>409.08449999999999</v>
      </c>
      <c r="BU20" s="334">
        <v>812.69240000000002</v>
      </c>
      <c r="BV20" s="334">
        <v>1154.8040000000001</v>
      </c>
    </row>
    <row r="21" spans="1:74" ht="11.1" customHeight="1" x14ac:dyDescent="0.2">
      <c r="A21" s="9" t="s">
        <v>144</v>
      </c>
      <c r="B21" s="211" t="s">
        <v>479</v>
      </c>
      <c r="C21" s="273">
        <v>614.81037782999999</v>
      </c>
      <c r="D21" s="273">
        <v>521.65162881000003</v>
      </c>
      <c r="E21" s="273">
        <v>362.31061849000002</v>
      </c>
      <c r="F21" s="273">
        <v>141.12837633000001</v>
      </c>
      <c r="G21" s="273">
        <v>41.574585161999998</v>
      </c>
      <c r="H21" s="273">
        <v>1.4053240704000001</v>
      </c>
      <c r="I21" s="273">
        <v>0.30398711283000002</v>
      </c>
      <c r="J21" s="273">
        <v>0.43541109469</v>
      </c>
      <c r="K21" s="273">
        <v>13.41507056</v>
      </c>
      <c r="L21" s="273">
        <v>139.87069192999999</v>
      </c>
      <c r="M21" s="273">
        <v>347.29309028</v>
      </c>
      <c r="N21" s="273">
        <v>484.97932777</v>
      </c>
      <c r="O21" s="273">
        <v>633.67740895999998</v>
      </c>
      <c r="P21" s="273">
        <v>518.15628692999996</v>
      </c>
      <c r="Q21" s="273">
        <v>350.39207427999997</v>
      </c>
      <c r="R21" s="273">
        <v>145.82722053000001</v>
      </c>
      <c r="S21" s="273">
        <v>40.969054886000002</v>
      </c>
      <c r="T21" s="273">
        <v>1.2274547280999999</v>
      </c>
      <c r="U21" s="273">
        <v>0.30045860739000002</v>
      </c>
      <c r="V21" s="273">
        <v>0.43222161561</v>
      </c>
      <c r="W21" s="273">
        <v>10.925615143</v>
      </c>
      <c r="X21" s="273">
        <v>131.30816639</v>
      </c>
      <c r="Y21" s="273">
        <v>344.49339319000001</v>
      </c>
      <c r="Z21" s="273">
        <v>490.09595689999998</v>
      </c>
      <c r="AA21" s="273">
        <v>629.75709553000002</v>
      </c>
      <c r="AB21" s="273">
        <v>490.95627647999999</v>
      </c>
      <c r="AC21" s="273">
        <v>355.51685399000002</v>
      </c>
      <c r="AD21" s="273">
        <v>133.73819650999999</v>
      </c>
      <c r="AE21" s="273">
        <v>41.545084160000002</v>
      </c>
      <c r="AF21" s="273">
        <v>1.3397530981000001</v>
      </c>
      <c r="AG21" s="273">
        <v>0.24535418795</v>
      </c>
      <c r="AH21" s="273">
        <v>0.48821139430999999</v>
      </c>
      <c r="AI21" s="273">
        <v>11.705049654</v>
      </c>
      <c r="AJ21" s="273">
        <v>133.46487977000001</v>
      </c>
      <c r="AK21" s="273">
        <v>341.71162543000003</v>
      </c>
      <c r="AL21" s="273">
        <v>498.61104504999997</v>
      </c>
      <c r="AM21" s="273">
        <v>638.66804773000001</v>
      </c>
      <c r="AN21" s="273">
        <v>477.73484465000001</v>
      </c>
      <c r="AO21" s="273">
        <v>363.51906951000001</v>
      </c>
      <c r="AP21" s="273">
        <v>139.15266134000001</v>
      </c>
      <c r="AQ21" s="273">
        <v>35.922924559999998</v>
      </c>
      <c r="AR21" s="273">
        <v>1.3466263956</v>
      </c>
      <c r="AS21" s="273">
        <v>0.22186172538000001</v>
      </c>
      <c r="AT21" s="273">
        <v>0.40412062107000002</v>
      </c>
      <c r="AU21" s="273">
        <v>10.804070496</v>
      </c>
      <c r="AV21" s="273">
        <v>126.04941608</v>
      </c>
      <c r="AW21" s="273">
        <v>338.61051957000001</v>
      </c>
      <c r="AX21" s="273">
        <v>498.98251463000003</v>
      </c>
      <c r="AY21" s="273">
        <v>630.01116060000004</v>
      </c>
      <c r="AZ21" s="273">
        <v>464.95281523</v>
      </c>
      <c r="BA21" s="273">
        <v>364.0429302</v>
      </c>
      <c r="BB21" s="273">
        <v>134.20328705</v>
      </c>
      <c r="BC21" s="334">
        <v>33.233899999999998</v>
      </c>
      <c r="BD21" s="334">
        <v>1.343642</v>
      </c>
      <c r="BE21" s="334">
        <v>9.0399599999999997E-2</v>
      </c>
      <c r="BF21" s="334">
        <v>0.40293220000000002</v>
      </c>
      <c r="BG21" s="334">
        <v>9.2359469999999995</v>
      </c>
      <c r="BH21" s="334">
        <v>117.48139999999999</v>
      </c>
      <c r="BI21" s="334">
        <v>348.87779999999998</v>
      </c>
      <c r="BJ21" s="334">
        <v>485.1302</v>
      </c>
      <c r="BK21" s="334">
        <v>605.75289999999995</v>
      </c>
      <c r="BL21" s="334">
        <v>439.24</v>
      </c>
      <c r="BM21" s="334">
        <v>347.6601</v>
      </c>
      <c r="BN21" s="334">
        <v>140.30369999999999</v>
      </c>
      <c r="BO21" s="334">
        <v>34.829079999999998</v>
      </c>
      <c r="BP21" s="334">
        <v>1.480145</v>
      </c>
      <c r="BQ21" s="334">
        <v>8.7310399999999996E-2</v>
      </c>
      <c r="BR21" s="334">
        <v>0.42990119999999998</v>
      </c>
      <c r="BS21" s="334">
        <v>9.7787450000000007</v>
      </c>
      <c r="BT21" s="334">
        <v>117.92659999999999</v>
      </c>
      <c r="BU21" s="334">
        <v>345.0582</v>
      </c>
      <c r="BV21" s="334">
        <v>458.70080000000002</v>
      </c>
    </row>
    <row r="22" spans="1:74" ht="11.1" customHeight="1" x14ac:dyDescent="0.2">
      <c r="A22" s="9" t="s">
        <v>145</v>
      </c>
      <c r="B22" s="211" t="s">
        <v>449</v>
      </c>
      <c r="C22" s="273">
        <v>795.96262094999997</v>
      </c>
      <c r="D22" s="273">
        <v>669.02580359000001</v>
      </c>
      <c r="E22" s="273">
        <v>433.76347304000001</v>
      </c>
      <c r="F22" s="273">
        <v>172.73964853000001</v>
      </c>
      <c r="G22" s="273">
        <v>51.391999462000001</v>
      </c>
      <c r="H22" s="273">
        <v>1.1849783202999999</v>
      </c>
      <c r="I22" s="273">
        <v>0.23525100661000001</v>
      </c>
      <c r="J22" s="273">
        <v>0.16438956037999999</v>
      </c>
      <c r="K22" s="273">
        <v>19.038520385999998</v>
      </c>
      <c r="L22" s="273">
        <v>193.76439273</v>
      </c>
      <c r="M22" s="273">
        <v>464.85041395000002</v>
      </c>
      <c r="N22" s="273">
        <v>649.32970689000001</v>
      </c>
      <c r="O22" s="273">
        <v>824.17818167999997</v>
      </c>
      <c r="P22" s="273">
        <v>659.00728135999998</v>
      </c>
      <c r="Q22" s="273">
        <v>422.51563091999998</v>
      </c>
      <c r="R22" s="273">
        <v>179.05505631</v>
      </c>
      <c r="S22" s="273">
        <v>51.225516190999997</v>
      </c>
      <c r="T22" s="273">
        <v>0.82227160989000003</v>
      </c>
      <c r="U22" s="273">
        <v>0.23525100661000001</v>
      </c>
      <c r="V22" s="273">
        <v>0.16438956037999999</v>
      </c>
      <c r="W22" s="273">
        <v>15.399791243999999</v>
      </c>
      <c r="X22" s="273">
        <v>178.43520215999999</v>
      </c>
      <c r="Y22" s="273">
        <v>453.54825579999999</v>
      </c>
      <c r="Z22" s="273">
        <v>655.00628496000002</v>
      </c>
      <c r="AA22" s="273">
        <v>810.77386317000003</v>
      </c>
      <c r="AB22" s="273">
        <v>624.67425320999996</v>
      </c>
      <c r="AC22" s="273">
        <v>432.66560443999998</v>
      </c>
      <c r="AD22" s="273">
        <v>162.74620666999999</v>
      </c>
      <c r="AE22" s="273">
        <v>53.446847744999999</v>
      </c>
      <c r="AF22" s="273">
        <v>1.0913062764000001</v>
      </c>
      <c r="AG22" s="273">
        <v>0.23525100661000001</v>
      </c>
      <c r="AH22" s="273">
        <v>0.23456324138000001</v>
      </c>
      <c r="AI22" s="273">
        <v>17.137819776000001</v>
      </c>
      <c r="AJ22" s="273">
        <v>182.13982268000001</v>
      </c>
      <c r="AK22" s="273">
        <v>449.21691521999998</v>
      </c>
      <c r="AL22" s="273">
        <v>670.00652056000001</v>
      </c>
      <c r="AM22" s="273">
        <v>820.89168998000002</v>
      </c>
      <c r="AN22" s="273">
        <v>606.53371857000002</v>
      </c>
      <c r="AO22" s="273">
        <v>434.06614350000001</v>
      </c>
      <c r="AP22" s="273">
        <v>173.62924430000001</v>
      </c>
      <c r="AQ22" s="273">
        <v>46.873769369999998</v>
      </c>
      <c r="AR22" s="273">
        <v>1.0206147577</v>
      </c>
      <c r="AS22" s="273">
        <v>0.23525100661000001</v>
      </c>
      <c r="AT22" s="273">
        <v>0.23456324138000001</v>
      </c>
      <c r="AU22" s="273">
        <v>16.263395818999999</v>
      </c>
      <c r="AV22" s="273">
        <v>175.2024404</v>
      </c>
      <c r="AW22" s="273">
        <v>452.26101491999998</v>
      </c>
      <c r="AX22" s="273">
        <v>664.89385001000005</v>
      </c>
      <c r="AY22" s="273">
        <v>811.58626365999999</v>
      </c>
      <c r="AZ22" s="273">
        <v>593.98855269000001</v>
      </c>
      <c r="BA22" s="273">
        <v>444.06103610999997</v>
      </c>
      <c r="BB22" s="273">
        <v>169.28541254999999</v>
      </c>
      <c r="BC22" s="334">
        <v>43.876939999999998</v>
      </c>
      <c r="BD22" s="334">
        <v>1.266519</v>
      </c>
      <c r="BE22" s="334">
        <v>7.0474400000000006E-2</v>
      </c>
      <c r="BF22" s="334">
        <v>0.18748409999999999</v>
      </c>
      <c r="BG22" s="334">
        <v>14.789540000000001</v>
      </c>
      <c r="BH22" s="334">
        <v>163.81389999999999</v>
      </c>
      <c r="BI22" s="334">
        <v>468.8442</v>
      </c>
      <c r="BJ22" s="334">
        <v>644.71559999999999</v>
      </c>
      <c r="BK22" s="334">
        <v>781.9905</v>
      </c>
      <c r="BL22" s="334">
        <v>567.56659999999999</v>
      </c>
      <c r="BM22" s="334">
        <v>422.26979999999998</v>
      </c>
      <c r="BN22" s="334">
        <v>180.15479999999999</v>
      </c>
      <c r="BO22" s="334">
        <v>46.508099999999999</v>
      </c>
      <c r="BP22" s="334">
        <v>1.4775419999999999</v>
      </c>
      <c r="BQ22" s="334">
        <v>7.0474400000000006E-2</v>
      </c>
      <c r="BR22" s="334">
        <v>0.21072740000000001</v>
      </c>
      <c r="BS22" s="334">
        <v>15.510859999999999</v>
      </c>
      <c r="BT22" s="334">
        <v>163.9111</v>
      </c>
      <c r="BU22" s="334">
        <v>468.67439999999999</v>
      </c>
      <c r="BV22" s="334">
        <v>622.09379999999999</v>
      </c>
    </row>
    <row r="23" spans="1:74" ht="11.1" customHeight="1" x14ac:dyDescent="0.2">
      <c r="A23" s="9" t="s">
        <v>146</v>
      </c>
      <c r="B23" s="211" t="s">
        <v>450</v>
      </c>
      <c r="C23" s="273">
        <v>558.21930744999997</v>
      </c>
      <c r="D23" s="273">
        <v>423.04128806</v>
      </c>
      <c r="E23" s="273">
        <v>239.87918081999999</v>
      </c>
      <c r="F23" s="273">
        <v>73.161590904999997</v>
      </c>
      <c r="G23" s="273">
        <v>9.8134640318000006</v>
      </c>
      <c r="H23" s="273">
        <v>6.7084325614999996E-2</v>
      </c>
      <c r="I23" s="273">
        <v>7.7023930851000001E-3</v>
      </c>
      <c r="J23" s="273">
        <v>0.1352503155</v>
      </c>
      <c r="K23" s="273">
        <v>4.7625677640999999</v>
      </c>
      <c r="L23" s="273">
        <v>66.883575116000003</v>
      </c>
      <c r="M23" s="273">
        <v>262.72241365999997</v>
      </c>
      <c r="N23" s="273">
        <v>485.29971527999999</v>
      </c>
      <c r="O23" s="273">
        <v>577.57124623000004</v>
      </c>
      <c r="P23" s="273">
        <v>411.39502643999998</v>
      </c>
      <c r="Q23" s="273">
        <v>238.63629682999999</v>
      </c>
      <c r="R23" s="273">
        <v>76.850308705000003</v>
      </c>
      <c r="S23" s="273">
        <v>11.108016597000001</v>
      </c>
      <c r="T23" s="273">
        <v>5.0529561927999997E-2</v>
      </c>
      <c r="U23" s="273">
        <v>7.7023930851000001E-3</v>
      </c>
      <c r="V23" s="273">
        <v>0.14280664081</v>
      </c>
      <c r="W23" s="273">
        <v>3.8909566594</v>
      </c>
      <c r="X23" s="273">
        <v>62.172738791</v>
      </c>
      <c r="Y23" s="273">
        <v>254.14140173000001</v>
      </c>
      <c r="Z23" s="273">
        <v>483.01042582999997</v>
      </c>
      <c r="AA23" s="273">
        <v>555.70312376000004</v>
      </c>
      <c r="AB23" s="273">
        <v>387.52169257999998</v>
      </c>
      <c r="AC23" s="273">
        <v>238.07159540000001</v>
      </c>
      <c r="AD23" s="273">
        <v>68.638105421000006</v>
      </c>
      <c r="AE23" s="273">
        <v>11.575094354999999</v>
      </c>
      <c r="AF23" s="273">
        <v>3.8684930550000003E-2</v>
      </c>
      <c r="AG23" s="273">
        <v>7.7023930851000001E-3</v>
      </c>
      <c r="AH23" s="273">
        <v>0.19252936046999999</v>
      </c>
      <c r="AI23" s="273">
        <v>3.9991415560000001</v>
      </c>
      <c r="AJ23" s="273">
        <v>63.614492732999999</v>
      </c>
      <c r="AK23" s="273">
        <v>249.31449185</v>
      </c>
      <c r="AL23" s="273">
        <v>487.81086864000002</v>
      </c>
      <c r="AM23" s="273">
        <v>564.33267603000002</v>
      </c>
      <c r="AN23" s="273">
        <v>386.94378958999999</v>
      </c>
      <c r="AO23" s="273">
        <v>232.01272121</v>
      </c>
      <c r="AP23" s="273">
        <v>74.018540873999996</v>
      </c>
      <c r="AQ23" s="273">
        <v>10.748290541999999</v>
      </c>
      <c r="AR23" s="273">
        <v>3.0545064608000001E-2</v>
      </c>
      <c r="AS23" s="273">
        <v>7.7023930851000001E-3</v>
      </c>
      <c r="AT23" s="273">
        <v>0.18374433542999999</v>
      </c>
      <c r="AU23" s="273">
        <v>3.3253678746999999</v>
      </c>
      <c r="AV23" s="273">
        <v>62.277579881999998</v>
      </c>
      <c r="AW23" s="273">
        <v>260.51728351999998</v>
      </c>
      <c r="AX23" s="273">
        <v>484.71343794000001</v>
      </c>
      <c r="AY23" s="273">
        <v>565.21564044000002</v>
      </c>
      <c r="AZ23" s="273">
        <v>393.63851318000002</v>
      </c>
      <c r="BA23" s="273">
        <v>240.0599929</v>
      </c>
      <c r="BB23" s="273">
        <v>72.777107646000005</v>
      </c>
      <c r="BC23" s="334">
        <v>10.443519999999999</v>
      </c>
      <c r="BD23" s="334">
        <v>5.5133000000000001E-2</v>
      </c>
      <c r="BE23" s="334">
        <v>7.7023899999999999E-3</v>
      </c>
      <c r="BF23" s="334">
        <v>0.13826659999999999</v>
      </c>
      <c r="BG23" s="334">
        <v>2.4771519999999998</v>
      </c>
      <c r="BH23" s="334">
        <v>59.077199999999998</v>
      </c>
      <c r="BI23" s="334">
        <v>272.41469999999998</v>
      </c>
      <c r="BJ23" s="334">
        <v>462.52390000000003</v>
      </c>
      <c r="BK23" s="334">
        <v>544.18020000000001</v>
      </c>
      <c r="BL23" s="334">
        <v>374.40440000000001</v>
      </c>
      <c r="BM23" s="334">
        <v>221.4649</v>
      </c>
      <c r="BN23" s="334">
        <v>76.86909</v>
      </c>
      <c r="BO23" s="334">
        <v>10.487080000000001</v>
      </c>
      <c r="BP23" s="334">
        <v>8.9257500000000004E-2</v>
      </c>
      <c r="BQ23" s="334">
        <v>7.7023899999999999E-3</v>
      </c>
      <c r="BR23" s="334">
        <v>0.16267889999999999</v>
      </c>
      <c r="BS23" s="334">
        <v>2.6720389999999998</v>
      </c>
      <c r="BT23" s="334">
        <v>58.981020000000001</v>
      </c>
      <c r="BU23" s="334">
        <v>270.79509999999999</v>
      </c>
      <c r="BV23" s="334">
        <v>459.37180000000001</v>
      </c>
    </row>
    <row r="24" spans="1:74" ht="11.1" customHeight="1" x14ac:dyDescent="0.2">
      <c r="A24" s="9" t="s">
        <v>147</v>
      </c>
      <c r="B24" s="211" t="s">
        <v>451</v>
      </c>
      <c r="C24" s="273">
        <v>903.09299077000003</v>
      </c>
      <c r="D24" s="273">
        <v>738.84273972999995</v>
      </c>
      <c r="E24" s="273">
        <v>589.26558681999995</v>
      </c>
      <c r="F24" s="273">
        <v>415.92993962000003</v>
      </c>
      <c r="G24" s="273">
        <v>235.26718245000001</v>
      </c>
      <c r="H24" s="273">
        <v>73.494864586999995</v>
      </c>
      <c r="I24" s="273">
        <v>13.370629012</v>
      </c>
      <c r="J24" s="273">
        <v>23.669272375999999</v>
      </c>
      <c r="K24" s="273">
        <v>109.77208594</v>
      </c>
      <c r="L24" s="273">
        <v>341.54274756000001</v>
      </c>
      <c r="M24" s="273">
        <v>610.40265539999996</v>
      </c>
      <c r="N24" s="273">
        <v>928.40665347000004</v>
      </c>
      <c r="O24" s="273">
        <v>913.75216467999996</v>
      </c>
      <c r="P24" s="273">
        <v>727.14786329000003</v>
      </c>
      <c r="Q24" s="273">
        <v>574.95543968000004</v>
      </c>
      <c r="R24" s="273">
        <v>417.80280854</v>
      </c>
      <c r="S24" s="273">
        <v>242.95700775</v>
      </c>
      <c r="T24" s="273">
        <v>72.861417509000006</v>
      </c>
      <c r="U24" s="273">
        <v>14.185491481</v>
      </c>
      <c r="V24" s="273">
        <v>23.883133351000001</v>
      </c>
      <c r="W24" s="273">
        <v>104.04601618</v>
      </c>
      <c r="X24" s="273">
        <v>329.35297672000002</v>
      </c>
      <c r="Y24" s="273">
        <v>602.39769386</v>
      </c>
      <c r="Z24" s="273">
        <v>930.05236867999997</v>
      </c>
      <c r="AA24" s="273">
        <v>905.22854869000003</v>
      </c>
      <c r="AB24" s="273">
        <v>717.93186681999998</v>
      </c>
      <c r="AC24" s="273">
        <v>570.99229259000003</v>
      </c>
      <c r="AD24" s="273">
        <v>418.07965711000003</v>
      </c>
      <c r="AE24" s="273">
        <v>246.52637578</v>
      </c>
      <c r="AF24" s="273">
        <v>72.214772382000007</v>
      </c>
      <c r="AG24" s="273">
        <v>14.400138562</v>
      </c>
      <c r="AH24" s="273">
        <v>24.971698370999999</v>
      </c>
      <c r="AI24" s="273">
        <v>104.68937741000001</v>
      </c>
      <c r="AJ24" s="273">
        <v>332.18840805000002</v>
      </c>
      <c r="AK24" s="273">
        <v>596.26725821000002</v>
      </c>
      <c r="AL24" s="273">
        <v>912.63829090000002</v>
      </c>
      <c r="AM24" s="273">
        <v>880.70086259000004</v>
      </c>
      <c r="AN24" s="273">
        <v>717.54707871000005</v>
      </c>
      <c r="AO24" s="273">
        <v>565.98562600000002</v>
      </c>
      <c r="AP24" s="273">
        <v>408.88583946</v>
      </c>
      <c r="AQ24" s="273">
        <v>236.78645338000001</v>
      </c>
      <c r="AR24" s="273">
        <v>68.656110208000001</v>
      </c>
      <c r="AS24" s="273">
        <v>14.067472757000001</v>
      </c>
      <c r="AT24" s="273">
        <v>24.832725045</v>
      </c>
      <c r="AU24" s="273">
        <v>100.11167965999999</v>
      </c>
      <c r="AV24" s="273">
        <v>337.13453370000002</v>
      </c>
      <c r="AW24" s="273">
        <v>609.85095951000005</v>
      </c>
      <c r="AX24" s="273">
        <v>908.54699251</v>
      </c>
      <c r="AY24" s="273">
        <v>886.24444211000002</v>
      </c>
      <c r="AZ24" s="273">
        <v>735.07042504000003</v>
      </c>
      <c r="BA24" s="273">
        <v>571.25812039000004</v>
      </c>
      <c r="BB24" s="273">
        <v>401.84781013000003</v>
      </c>
      <c r="BC24" s="334">
        <v>249.00360000000001</v>
      </c>
      <c r="BD24" s="334">
        <v>67.306010000000001</v>
      </c>
      <c r="BE24" s="334">
        <v>13.319000000000001</v>
      </c>
      <c r="BF24" s="334">
        <v>22.921569999999999</v>
      </c>
      <c r="BG24" s="334">
        <v>99.146180000000001</v>
      </c>
      <c r="BH24" s="334">
        <v>339.00970000000001</v>
      </c>
      <c r="BI24" s="334">
        <v>613.99099999999999</v>
      </c>
      <c r="BJ24" s="334">
        <v>890.88329999999996</v>
      </c>
      <c r="BK24" s="334">
        <v>882.19069999999999</v>
      </c>
      <c r="BL24" s="334">
        <v>733.46600000000001</v>
      </c>
      <c r="BM24" s="334">
        <v>566.7287</v>
      </c>
      <c r="BN24" s="334">
        <v>398.76960000000003</v>
      </c>
      <c r="BO24" s="334">
        <v>237.83670000000001</v>
      </c>
      <c r="BP24" s="334">
        <v>66.154179999999997</v>
      </c>
      <c r="BQ24" s="334">
        <v>12.848750000000001</v>
      </c>
      <c r="BR24" s="334">
        <v>21.948689999999999</v>
      </c>
      <c r="BS24" s="334">
        <v>99.977320000000006</v>
      </c>
      <c r="BT24" s="334">
        <v>340.88310000000001</v>
      </c>
      <c r="BU24" s="334">
        <v>605.19899999999996</v>
      </c>
      <c r="BV24" s="334">
        <v>899.63930000000005</v>
      </c>
    </row>
    <row r="25" spans="1:74" ht="11.1" customHeight="1" x14ac:dyDescent="0.2">
      <c r="A25" s="9" t="s">
        <v>148</v>
      </c>
      <c r="B25" s="211" t="s">
        <v>452</v>
      </c>
      <c r="C25" s="273">
        <v>563.84108880999997</v>
      </c>
      <c r="D25" s="273">
        <v>484.61698251000001</v>
      </c>
      <c r="E25" s="273">
        <v>447.57310056</v>
      </c>
      <c r="F25" s="273">
        <v>341.30210058</v>
      </c>
      <c r="G25" s="273">
        <v>195.02229073999999</v>
      </c>
      <c r="H25" s="273">
        <v>74.023116833000003</v>
      </c>
      <c r="I25" s="273">
        <v>16.942659238000001</v>
      </c>
      <c r="J25" s="273">
        <v>18.948591599</v>
      </c>
      <c r="K25" s="273">
        <v>52.506357023</v>
      </c>
      <c r="L25" s="273">
        <v>196.80409736999999</v>
      </c>
      <c r="M25" s="273">
        <v>404.01476467999998</v>
      </c>
      <c r="N25" s="273">
        <v>611.73381085000005</v>
      </c>
      <c r="O25" s="273">
        <v>564.18715226999996</v>
      </c>
      <c r="P25" s="273">
        <v>471.69770298999998</v>
      </c>
      <c r="Q25" s="273">
        <v>426.57058841000003</v>
      </c>
      <c r="R25" s="273">
        <v>327.07496988999998</v>
      </c>
      <c r="S25" s="273">
        <v>196.65661992</v>
      </c>
      <c r="T25" s="273">
        <v>73.974347459000001</v>
      </c>
      <c r="U25" s="273">
        <v>17.684837009999999</v>
      </c>
      <c r="V25" s="273">
        <v>17.609009018999998</v>
      </c>
      <c r="W25" s="273">
        <v>53.400239251000002</v>
      </c>
      <c r="X25" s="273">
        <v>192.86821143</v>
      </c>
      <c r="Y25" s="273">
        <v>397.35059605999999</v>
      </c>
      <c r="Z25" s="273">
        <v>615.57932381000001</v>
      </c>
      <c r="AA25" s="273">
        <v>563.52840237999999</v>
      </c>
      <c r="AB25" s="273">
        <v>472.54221694</v>
      </c>
      <c r="AC25" s="273">
        <v>428.57456569999999</v>
      </c>
      <c r="AD25" s="273">
        <v>325.47692146999998</v>
      </c>
      <c r="AE25" s="273">
        <v>195.75394080000001</v>
      </c>
      <c r="AF25" s="273">
        <v>71.226617998999998</v>
      </c>
      <c r="AG25" s="273">
        <v>17.796971245999998</v>
      </c>
      <c r="AH25" s="273">
        <v>16.276610708</v>
      </c>
      <c r="AI25" s="273">
        <v>49.646167366</v>
      </c>
      <c r="AJ25" s="273">
        <v>186.55691895000001</v>
      </c>
      <c r="AK25" s="273">
        <v>395.03356817000002</v>
      </c>
      <c r="AL25" s="273">
        <v>600.28520920000005</v>
      </c>
      <c r="AM25" s="273">
        <v>541.96565980000003</v>
      </c>
      <c r="AN25" s="273">
        <v>471.31501765000002</v>
      </c>
      <c r="AO25" s="273">
        <v>430.71928086000003</v>
      </c>
      <c r="AP25" s="273">
        <v>318.92688484000001</v>
      </c>
      <c r="AQ25" s="273">
        <v>192.77583920000001</v>
      </c>
      <c r="AR25" s="273">
        <v>69.881059426999997</v>
      </c>
      <c r="AS25" s="273">
        <v>16.449569755999999</v>
      </c>
      <c r="AT25" s="273">
        <v>15.578614997000001</v>
      </c>
      <c r="AU25" s="273">
        <v>50.535093420999999</v>
      </c>
      <c r="AV25" s="273">
        <v>186.75238608999999</v>
      </c>
      <c r="AW25" s="273">
        <v>397.72992126999998</v>
      </c>
      <c r="AX25" s="273">
        <v>590.29715017000001</v>
      </c>
      <c r="AY25" s="273">
        <v>542.93942330000004</v>
      </c>
      <c r="AZ25" s="273">
        <v>484.11984609000001</v>
      </c>
      <c r="BA25" s="273">
        <v>429.24944978000002</v>
      </c>
      <c r="BB25" s="273">
        <v>310.76215531999998</v>
      </c>
      <c r="BC25" s="334">
        <v>202.46469999999999</v>
      </c>
      <c r="BD25" s="334">
        <v>67.216149999999999</v>
      </c>
      <c r="BE25" s="334">
        <v>17.51174</v>
      </c>
      <c r="BF25" s="334">
        <v>14.776630000000001</v>
      </c>
      <c r="BG25" s="334">
        <v>52.95102</v>
      </c>
      <c r="BH25" s="334">
        <v>185.80160000000001</v>
      </c>
      <c r="BI25" s="334">
        <v>394.14400000000001</v>
      </c>
      <c r="BJ25" s="334">
        <v>581.85490000000004</v>
      </c>
      <c r="BK25" s="334">
        <v>545.4357</v>
      </c>
      <c r="BL25" s="334">
        <v>481.59370000000001</v>
      </c>
      <c r="BM25" s="334">
        <v>435.2799</v>
      </c>
      <c r="BN25" s="334">
        <v>298.97359999999998</v>
      </c>
      <c r="BO25" s="334">
        <v>189.49529999999999</v>
      </c>
      <c r="BP25" s="334">
        <v>63.026339999999998</v>
      </c>
      <c r="BQ25" s="334">
        <v>16.850580000000001</v>
      </c>
      <c r="BR25" s="334">
        <v>13.755839999999999</v>
      </c>
      <c r="BS25" s="334">
        <v>51.34216</v>
      </c>
      <c r="BT25" s="334">
        <v>183.81710000000001</v>
      </c>
      <c r="BU25" s="334">
        <v>387.46539999999999</v>
      </c>
      <c r="BV25" s="334">
        <v>584.36320000000001</v>
      </c>
    </row>
    <row r="26" spans="1:74" ht="11.1" customHeight="1" x14ac:dyDescent="0.2">
      <c r="A26" s="9" t="s">
        <v>149</v>
      </c>
      <c r="B26" s="211" t="s">
        <v>480</v>
      </c>
      <c r="C26" s="273">
        <v>869.62215856</v>
      </c>
      <c r="D26" s="273">
        <v>756.50125961000003</v>
      </c>
      <c r="E26" s="273">
        <v>573.10030405999998</v>
      </c>
      <c r="F26" s="273">
        <v>316.03443171999999</v>
      </c>
      <c r="G26" s="273">
        <v>136.59679842</v>
      </c>
      <c r="H26" s="273">
        <v>30.780301789999999</v>
      </c>
      <c r="I26" s="273">
        <v>7.1542927268999996</v>
      </c>
      <c r="J26" s="273">
        <v>11.33832924</v>
      </c>
      <c r="K26" s="273">
        <v>57.560874994999999</v>
      </c>
      <c r="L26" s="273">
        <v>257.09496840999998</v>
      </c>
      <c r="M26" s="273">
        <v>515.01072705000001</v>
      </c>
      <c r="N26" s="273">
        <v>762.67555103999996</v>
      </c>
      <c r="O26" s="273">
        <v>887.87785034000001</v>
      </c>
      <c r="P26" s="273">
        <v>746.90610031999995</v>
      </c>
      <c r="Q26" s="273">
        <v>557.80819768000003</v>
      </c>
      <c r="R26" s="273">
        <v>319.42684938999997</v>
      </c>
      <c r="S26" s="273">
        <v>137.33091906000001</v>
      </c>
      <c r="T26" s="273">
        <v>30.256147373000001</v>
      </c>
      <c r="U26" s="273">
        <v>7.4219273012000002</v>
      </c>
      <c r="V26" s="273">
        <v>10.824504741</v>
      </c>
      <c r="W26" s="273">
        <v>52.726808941999998</v>
      </c>
      <c r="X26" s="273">
        <v>245.71695016999999</v>
      </c>
      <c r="Y26" s="273">
        <v>509.25639171</v>
      </c>
      <c r="Z26" s="273">
        <v>771.77684907000003</v>
      </c>
      <c r="AA26" s="273">
        <v>880.50428779000003</v>
      </c>
      <c r="AB26" s="273">
        <v>717.62280508000003</v>
      </c>
      <c r="AC26" s="273">
        <v>562.03284411000004</v>
      </c>
      <c r="AD26" s="273">
        <v>306.82011147999998</v>
      </c>
      <c r="AE26" s="273">
        <v>140.89108780999999</v>
      </c>
      <c r="AF26" s="273">
        <v>29.971163747999999</v>
      </c>
      <c r="AG26" s="273">
        <v>7.2916343757000002</v>
      </c>
      <c r="AH26" s="273">
        <v>11.444282313</v>
      </c>
      <c r="AI26" s="273">
        <v>52.157213337000002</v>
      </c>
      <c r="AJ26" s="273">
        <v>246.75009295000001</v>
      </c>
      <c r="AK26" s="273">
        <v>506.04180219</v>
      </c>
      <c r="AL26" s="273">
        <v>771.79328631999999</v>
      </c>
      <c r="AM26" s="273">
        <v>881.55027715999995</v>
      </c>
      <c r="AN26" s="273">
        <v>707.17028816000004</v>
      </c>
      <c r="AO26" s="273">
        <v>561.80819144999998</v>
      </c>
      <c r="AP26" s="273">
        <v>315.25635628999999</v>
      </c>
      <c r="AQ26" s="273">
        <v>130.55172060999999</v>
      </c>
      <c r="AR26" s="273">
        <v>29.619211432</v>
      </c>
      <c r="AS26" s="273">
        <v>6.9423450582999999</v>
      </c>
      <c r="AT26" s="273">
        <v>10.599255898999999</v>
      </c>
      <c r="AU26" s="273">
        <v>50.357306147999999</v>
      </c>
      <c r="AV26" s="273">
        <v>243.69618929000001</v>
      </c>
      <c r="AW26" s="273">
        <v>511.88732415999999</v>
      </c>
      <c r="AX26" s="273">
        <v>762.34779914000001</v>
      </c>
      <c r="AY26" s="273">
        <v>872.37813853</v>
      </c>
      <c r="AZ26" s="273">
        <v>709.70709289000001</v>
      </c>
      <c r="BA26" s="273">
        <v>567.21666186000004</v>
      </c>
      <c r="BB26" s="273">
        <v>310.64550344999998</v>
      </c>
      <c r="BC26" s="334">
        <v>132.76820000000001</v>
      </c>
      <c r="BD26" s="334">
        <v>28.64453</v>
      </c>
      <c r="BE26" s="334">
        <v>5.9293269999999998</v>
      </c>
      <c r="BF26" s="334">
        <v>10.157069999999999</v>
      </c>
      <c r="BG26" s="334">
        <v>48.236780000000003</v>
      </c>
      <c r="BH26" s="334">
        <v>235.85839999999999</v>
      </c>
      <c r="BI26" s="334">
        <v>526.10119999999995</v>
      </c>
      <c r="BJ26" s="334">
        <v>746.81420000000003</v>
      </c>
      <c r="BK26" s="334">
        <v>853.59360000000004</v>
      </c>
      <c r="BL26" s="334">
        <v>694.10820000000001</v>
      </c>
      <c r="BM26" s="334">
        <v>560.49580000000003</v>
      </c>
      <c r="BN26" s="334">
        <v>318.28539999999998</v>
      </c>
      <c r="BO26" s="334">
        <v>131.6071</v>
      </c>
      <c r="BP26" s="334">
        <v>28.219539999999999</v>
      </c>
      <c r="BQ26" s="334">
        <v>5.9608949999999998</v>
      </c>
      <c r="BR26" s="334">
        <v>10.180059999999999</v>
      </c>
      <c r="BS26" s="334">
        <v>48.269150000000003</v>
      </c>
      <c r="BT26" s="334">
        <v>236.38829999999999</v>
      </c>
      <c r="BU26" s="334">
        <v>522.45860000000005</v>
      </c>
      <c r="BV26" s="334">
        <v>734.15210000000002</v>
      </c>
    </row>
    <row r="27" spans="1:74" ht="11.1" customHeight="1" x14ac:dyDescent="0.2">
      <c r="A27" s="8"/>
      <c r="B27" s="193" t="s">
        <v>162</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336"/>
      <c r="BD27" s="336"/>
      <c r="BE27" s="336"/>
      <c r="BF27" s="336"/>
      <c r="BG27" s="336"/>
      <c r="BH27" s="336"/>
      <c r="BI27" s="336"/>
      <c r="BJ27" s="336"/>
      <c r="BK27" s="336"/>
      <c r="BL27" s="336"/>
      <c r="BM27" s="336"/>
      <c r="BN27" s="336"/>
      <c r="BO27" s="336"/>
      <c r="BP27" s="336"/>
      <c r="BQ27" s="336"/>
      <c r="BR27" s="336"/>
      <c r="BS27" s="336"/>
      <c r="BT27" s="336"/>
      <c r="BU27" s="336"/>
      <c r="BV27" s="336"/>
    </row>
    <row r="28" spans="1:74" ht="11.1" customHeight="1" x14ac:dyDescent="0.2">
      <c r="A28" s="9" t="s">
        <v>39</v>
      </c>
      <c r="B28" s="211" t="s">
        <v>445</v>
      </c>
      <c r="C28" s="273">
        <v>0</v>
      </c>
      <c r="D28" s="273">
        <v>0</v>
      </c>
      <c r="E28" s="273">
        <v>0</v>
      </c>
      <c r="F28" s="273">
        <v>0</v>
      </c>
      <c r="G28" s="273">
        <v>6.9429501632999999</v>
      </c>
      <c r="H28" s="273">
        <v>74.804578000000006</v>
      </c>
      <c r="I28" s="273">
        <v>241.49577790999999</v>
      </c>
      <c r="J28" s="273">
        <v>241.32453444999999</v>
      </c>
      <c r="K28" s="273">
        <v>61.104476378000001</v>
      </c>
      <c r="L28" s="273">
        <v>0</v>
      </c>
      <c r="M28" s="273">
        <v>0</v>
      </c>
      <c r="N28" s="273">
        <v>0</v>
      </c>
      <c r="O28" s="273">
        <v>0</v>
      </c>
      <c r="P28" s="273">
        <v>0</v>
      </c>
      <c r="Q28" s="273">
        <v>0</v>
      </c>
      <c r="R28" s="273">
        <v>0</v>
      </c>
      <c r="S28" s="273">
        <v>3.0812953462000001</v>
      </c>
      <c r="T28" s="273">
        <v>72.280444177999996</v>
      </c>
      <c r="U28" s="273">
        <v>169.78221540000001</v>
      </c>
      <c r="V28" s="273">
        <v>128.2303833</v>
      </c>
      <c r="W28" s="273">
        <v>66.374321101999996</v>
      </c>
      <c r="X28" s="273">
        <v>10.657088376999999</v>
      </c>
      <c r="Y28" s="273">
        <v>0</v>
      </c>
      <c r="Z28" s="273">
        <v>0</v>
      </c>
      <c r="AA28" s="273">
        <v>0</v>
      </c>
      <c r="AB28" s="273">
        <v>0</v>
      </c>
      <c r="AC28" s="273">
        <v>0</v>
      </c>
      <c r="AD28" s="273">
        <v>0</v>
      </c>
      <c r="AE28" s="273">
        <v>25.200350142000001</v>
      </c>
      <c r="AF28" s="273">
        <v>57.360347716</v>
      </c>
      <c r="AG28" s="273">
        <v>254.28925645999999</v>
      </c>
      <c r="AH28" s="273">
        <v>265.74054390999999</v>
      </c>
      <c r="AI28" s="273">
        <v>64.382147716000006</v>
      </c>
      <c r="AJ28" s="273">
        <v>0</v>
      </c>
      <c r="AK28" s="273">
        <v>0</v>
      </c>
      <c r="AL28" s="273">
        <v>0</v>
      </c>
      <c r="AM28" s="273">
        <v>0</v>
      </c>
      <c r="AN28" s="273">
        <v>0</v>
      </c>
      <c r="AO28" s="273">
        <v>0</v>
      </c>
      <c r="AP28" s="273">
        <v>0</v>
      </c>
      <c r="AQ28" s="273">
        <v>3.314217336</v>
      </c>
      <c r="AR28" s="273">
        <v>63.299495395999998</v>
      </c>
      <c r="AS28" s="273">
        <v>271.92894490999998</v>
      </c>
      <c r="AT28" s="273">
        <v>164.54761329999999</v>
      </c>
      <c r="AU28" s="273">
        <v>28.444750479</v>
      </c>
      <c r="AV28" s="273">
        <v>0.47982045226999998</v>
      </c>
      <c r="AW28" s="273">
        <v>0</v>
      </c>
      <c r="AX28" s="273">
        <v>0</v>
      </c>
      <c r="AY28" s="273">
        <v>0</v>
      </c>
      <c r="AZ28" s="273">
        <v>0</v>
      </c>
      <c r="BA28" s="273">
        <v>0</v>
      </c>
      <c r="BB28" s="273">
        <v>0</v>
      </c>
      <c r="BC28" s="334">
        <v>11.147627515</v>
      </c>
      <c r="BD28" s="334">
        <v>86.763742254999997</v>
      </c>
      <c r="BE28" s="334">
        <v>218.48633864000001</v>
      </c>
      <c r="BF28" s="334">
        <v>178.99954360000001</v>
      </c>
      <c r="BG28" s="334">
        <v>29.924922666000001</v>
      </c>
      <c r="BH28" s="334">
        <v>1.3966309032999999</v>
      </c>
      <c r="BI28" s="334">
        <v>0</v>
      </c>
      <c r="BJ28" s="334">
        <v>0</v>
      </c>
      <c r="BK28" s="334">
        <v>0</v>
      </c>
      <c r="BL28" s="334">
        <v>0</v>
      </c>
      <c r="BM28" s="334">
        <v>0</v>
      </c>
      <c r="BN28" s="334">
        <v>0</v>
      </c>
      <c r="BO28" s="334">
        <v>7.7333942133000004</v>
      </c>
      <c r="BP28" s="334">
        <v>72.719778767999998</v>
      </c>
      <c r="BQ28" s="334">
        <v>196.59797768999999</v>
      </c>
      <c r="BR28" s="334">
        <v>178.95869673999999</v>
      </c>
      <c r="BS28" s="334">
        <v>29.911109038999999</v>
      </c>
      <c r="BT28" s="334">
        <v>1.3952502709000001</v>
      </c>
      <c r="BU28" s="334">
        <v>0</v>
      </c>
      <c r="BV28" s="334">
        <v>0</v>
      </c>
    </row>
    <row r="29" spans="1:74" ht="11.1" customHeight="1" x14ac:dyDescent="0.2">
      <c r="A29" s="9" t="s">
        <v>40</v>
      </c>
      <c r="B29" s="211" t="s">
        <v>478</v>
      </c>
      <c r="C29" s="273">
        <v>0</v>
      </c>
      <c r="D29" s="273">
        <v>0</v>
      </c>
      <c r="E29" s="273">
        <v>0</v>
      </c>
      <c r="F29" s="273">
        <v>0</v>
      </c>
      <c r="G29" s="273">
        <v>16.980778483000002</v>
      </c>
      <c r="H29" s="273">
        <v>129.23229617999999</v>
      </c>
      <c r="I29" s="273">
        <v>310.10222715999998</v>
      </c>
      <c r="J29" s="273">
        <v>311.87921075000003</v>
      </c>
      <c r="K29" s="273">
        <v>114.0397237</v>
      </c>
      <c r="L29" s="273">
        <v>5.5743631926999999</v>
      </c>
      <c r="M29" s="273">
        <v>0</v>
      </c>
      <c r="N29" s="273">
        <v>0</v>
      </c>
      <c r="O29" s="273">
        <v>0</v>
      </c>
      <c r="P29" s="273">
        <v>0</v>
      </c>
      <c r="Q29" s="273">
        <v>0</v>
      </c>
      <c r="R29" s="273">
        <v>2.1952704368</v>
      </c>
      <c r="S29" s="273">
        <v>14.347029594</v>
      </c>
      <c r="T29" s="273">
        <v>122.51110405999999</v>
      </c>
      <c r="U29" s="273">
        <v>250.93748525000001</v>
      </c>
      <c r="V29" s="273">
        <v>162.09179270000001</v>
      </c>
      <c r="W29" s="273">
        <v>86.938066500999994</v>
      </c>
      <c r="X29" s="273">
        <v>21.577556053999999</v>
      </c>
      <c r="Y29" s="273">
        <v>0</v>
      </c>
      <c r="Z29" s="273">
        <v>0</v>
      </c>
      <c r="AA29" s="273">
        <v>0</v>
      </c>
      <c r="AB29" s="273">
        <v>0</v>
      </c>
      <c r="AC29" s="273">
        <v>0</v>
      </c>
      <c r="AD29" s="273">
        <v>0</v>
      </c>
      <c r="AE29" s="273">
        <v>65.037853966</v>
      </c>
      <c r="AF29" s="273">
        <v>110.65552518</v>
      </c>
      <c r="AG29" s="273">
        <v>287.15786495999998</v>
      </c>
      <c r="AH29" s="273">
        <v>297.49049886</v>
      </c>
      <c r="AI29" s="273">
        <v>121.41716781</v>
      </c>
      <c r="AJ29" s="273">
        <v>3.7002868960000002</v>
      </c>
      <c r="AK29" s="273">
        <v>0</v>
      </c>
      <c r="AL29" s="273">
        <v>0</v>
      </c>
      <c r="AM29" s="273">
        <v>0</v>
      </c>
      <c r="AN29" s="273">
        <v>0</v>
      </c>
      <c r="AO29" s="273">
        <v>0</v>
      </c>
      <c r="AP29" s="273">
        <v>0.43177259550000002</v>
      </c>
      <c r="AQ29" s="273">
        <v>31.697233152999999</v>
      </c>
      <c r="AR29" s="273">
        <v>112.53305457</v>
      </c>
      <c r="AS29" s="273">
        <v>324.75629442000002</v>
      </c>
      <c r="AT29" s="273">
        <v>216.70023064</v>
      </c>
      <c r="AU29" s="273">
        <v>87.757702742000006</v>
      </c>
      <c r="AV29" s="273">
        <v>7.9338420798999998</v>
      </c>
      <c r="AW29" s="273">
        <v>0</v>
      </c>
      <c r="AX29" s="273">
        <v>0</v>
      </c>
      <c r="AY29" s="273">
        <v>0</v>
      </c>
      <c r="AZ29" s="273">
        <v>0</v>
      </c>
      <c r="BA29" s="273">
        <v>0</v>
      </c>
      <c r="BB29" s="273">
        <v>0</v>
      </c>
      <c r="BC29" s="334">
        <v>31.033226837000001</v>
      </c>
      <c r="BD29" s="334">
        <v>136.57455016</v>
      </c>
      <c r="BE29" s="334">
        <v>267.1441461</v>
      </c>
      <c r="BF29" s="334">
        <v>225.02276957000001</v>
      </c>
      <c r="BG29" s="334">
        <v>61.030715592</v>
      </c>
      <c r="BH29" s="334">
        <v>4.3941470775999996</v>
      </c>
      <c r="BI29" s="334">
        <v>0</v>
      </c>
      <c r="BJ29" s="334">
        <v>0</v>
      </c>
      <c r="BK29" s="334">
        <v>0</v>
      </c>
      <c r="BL29" s="334">
        <v>0</v>
      </c>
      <c r="BM29" s="334">
        <v>0</v>
      </c>
      <c r="BN29" s="334">
        <v>0</v>
      </c>
      <c r="BO29" s="334">
        <v>25.523716319999998</v>
      </c>
      <c r="BP29" s="334">
        <v>124.71045769</v>
      </c>
      <c r="BQ29" s="334">
        <v>254.35873124</v>
      </c>
      <c r="BR29" s="334">
        <v>225.06031379000001</v>
      </c>
      <c r="BS29" s="334">
        <v>61.054241585</v>
      </c>
      <c r="BT29" s="334">
        <v>4.3972277569999996</v>
      </c>
      <c r="BU29" s="334">
        <v>0</v>
      </c>
      <c r="BV29" s="334">
        <v>0</v>
      </c>
    </row>
    <row r="30" spans="1:74" ht="11.1" customHeight="1" x14ac:dyDescent="0.2">
      <c r="A30" s="9" t="s">
        <v>41</v>
      </c>
      <c r="B30" s="211" t="s">
        <v>446</v>
      </c>
      <c r="C30" s="273">
        <v>0</v>
      </c>
      <c r="D30" s="273">
        <v>0</v>
      </c>
      <c r="E30" s="273">
        <v>3.4718497718000001</v>
      </c>
      <c r="F30" s="273">
        <v>0.68960890871000002</v>
      </c>
      <c r="G30" s="273">
        <v>42.416029278000003</v>
      </c>
      <c r="H30" s="273">
        <v>187.82647957</v>
      </c>
      <c r="I30" s="273">
        <v>276.68194543999999</v>
      </c>
      <c r="J30" s="273">
        <v>296.76762129000002</v>
      </c>
      <c r="K30" s="273">
        <v>130.91785350999999</v>
      </c>
      <c r="L30" s="273">
        <v>18.753475743999999</v>
      </c>
      <c r="M30" s="273">
        <v>0</v>
      </c>
      <c r="N30" s="273">
        <v>0</v>
      </c>
      <c r="O30" s="273">
        <v>0</v>
      </c>
      <c r="P30" s="273">
        <v>0</v>
      </c>
      <c r="Q30" s="273">
        <v>0.55694610412000001</v>
      </c>
      <c r="R30" s="273">
        <v>6.5869929608</v>
      </c>
      <c r="S30" s="273">
        <v>36.782834065000003</v>
      </c>
      <c r="T30" s="273">
        <v>167.08349716000001</v>
      </c>
      <c r="U30" s="273">
        <v>242.02509469</v>
      </c>
      <c r="V30" s="273">
        <v>147.7303857</v>
      </c>
      <c r="W30" s="273">
        <v>92.281069876999993</v>
      </c>
      <c r="X30" s="273">
        <v>15.670181381000001</v>
      </c>
      <c r="Y30" s="273">
        <v>0</v>
      </c>
      <c r="Z30" s="273">
        <v>0</v>
      </c>
      <c r="AA30" s="273">
        <v>0</v>
      </c>
      <c r="AB30" s="273">
        <v>0</v>
      </c>
      <c r="AC30" s="273">
        <v>0</v>
      </c>
      <c r="AD30" s="273">
        <v>0</v>
      </c>
      <c r="AE30" s="273">
        <v>139.87754967000001</v>
      </c>
      <c r="AF30" s="273">
        <v>192.04215593999999</v>
      </c>
      <c r="AG30" s="273">
        <v>257.37837342</v>
      </c>
      <c r="AH30" s="273">
        <v>256.56986616</v>
      </c>
      <c r="AI30" s="273">
        <v>122.44682395</v>
      </c>
      <c r="AJ30" s="273">
        <v>3.8814661186000001</v>
      </c>
      <c r="AK30" s="273">
        <v>0</v>
      </c>
      <c r="AL30" s="273">
        <v>0</v>
      </c>
      <c r="AM30" s="273">
        <v>0</v>
      </c>
      <c r="AN30" s="273">
        <v>0</v>
      </c>
      <c r="AO30" s="273">
        <v>0</v>
      </c>
      <c r="AP30" s="273">
        <v>0.80643012649000001</v>
      </c>
      <c r="AQ30" s="273">
        <v>47.589678124999999</v>
      </c>
      <c r="AR30" s="273">
        <v>126.75136144</v>
      </c>
      <c r="AS30" s="273">
        <v>319.67150914000001</v>
      </c>
      <c r="AT30" s="273">
        <v>194.90804288000001</v>
      </c>
      <c r="AU30" s="273">
        <v>134.53463887000001</v>
      </c>
      <c r="AV30" s="273">
        <v>6.1690354643000003</v>
      </c>
      <c r="AW30" s="273">
        <v>0</v>
      </c>
      <c r="AX30" s="273">
        <v>0</v>
      </c>
      <c r="AY30" s="273">
        <v>0</v>
      </c>
      <c r="AZ30" s="273">
        <v>0</v>
      </c>
      <c r="BA30" s="273">
        <v>2.2565243275000002</v>
      </c>
      <c r="BB30" s="273">
        <v>0.28834335966000002</v>
      </c>
      <c r="BC30" s="334">
        <v>55.675718893000003</v>
      </c>
      <c r="BD30" s="334">
        <v>157.11744242</v>
      </c>
      <c r="BE30" s="334">
        <v>252.00255926</v>
      </c>
      <c r="BF30" s="334">
        <v>218.72852506999999</v>
      </c>
      <c r="BG30" s="334">
        <v>70.633932677000004</v>
      </c>
      <c r="BH30" s="334">
        <v>7.3598616438000004</v>
      </c>
      <c r="BI30" s="334">
        <v>0</v>
      </c>
      <c r="BJ30" s="334">
        <v>0</v>
      </c>
      <c r="BK30" s="334">
        <v>0</v>
      </c>
      <c r="BL30" s="334">
        <v>0</v>
      </c>
      <c r="BM30" s="334">
        <v>0.41311423295999999</v>
      </c>
      <c r="BN30" s="334">
        <v>1.9018286871000001</v>
      </c>
      <c r="BO30" s="334">
        <v>56.333994038</v>
      </c>
      <c r="BP30" s="334">
        <v>158.79570095</v>
      </c>
      <c r="BQ30" s="334">
        <v>252.88073888</v>
      </c>
      <c r="BR30" s="334">
        <v>218.71293557000001</v>
      </c>
      <c r="BS30" s="334">
        <v>70.630523150000002</v>
      </c>
      <c r="BT30" s="334">
        <v>7.3589758280000002</v>
      </c>
      <c r="BU30" s="334">
        <v>0</v>
      </c>
      <c r="BV30" s="334">
        <v>0</v>
      </c>
    </row>
    <row r="31" spans="1:74" ht="11.1" customHeight="1" x14ac:dyDescent="0.2">
      <c r="A31" s="9" t="s">
        <v>42</v>
      </c>
      <c r="B31" s="211" t="s">
        <v>447</v>
      </c>
      <c r="C31" s="273">
        <v>0</v>
      </c>
      <c r="D31" s="273">
        <v>7.6355745214000001E-2</v>
      </c>
      <c r="E31" s="273">
        <v>9.5590538821000006</v>
      </c>
      <c r="F31" s="273">
        <v>7.7981151947000003</v>
      </c>
      <c r="G31" s="273">
        <v>48.685852683999997</v>
      </c>
      <c r="H31" s="273">
        <v>263.33631735</v>
      </c>
      <c r="I31" s="273">
        <v>306.13323129000003</v>
      </c>
      <c r="J31" s="273">
        <v>268.51069006</v>
      </c>
      <c r="K31" s="273">
        <v>138.22961129999999</v>
      </c>
      <c r="L31" s="273">
        <v>28.478217400999998</v>
      </c>
      <c r="M31" s="273">
        <v>1.9849946745</v>
      </c>
      <c r="N31" s="273">
        <v>0</v>
      </c>
      <c r="O31" s="273">
        <v>0</v>
      </c>
      <c r="P31" s="273">
        <v>2.9691825148</v>
      </c>
      <c r="Q31" s="273">
        <v>5.7266368188000003</v>
      </c>
      <c r="R31" s="273">
        <v>8.7278355653999995</v>
      </c>
      <c r="S31" s="273">
        <v>50.603348938000003</v>
      </c>
      <c r="T31" s="273">
        <v>205.54876204999999</v>
      </c>
      <c r="U31" s="273">
        <v>330.50418642</v>
      </c>
      <c r="V31" s="273">
        <v>165.70961578000001</v>
      </c>
      <c r="W31" s="273">
        <v>126.93570371</v>
      </c>
      <c r="X31" s="273">
        <v>14.00239667</v>
      </c>
      <c r="Y31" s="273">
        <v>0</v>
      </c>
      <c r="Z31" s="273">
        <v>0</v>
      </c>
      <c r="AA31" s="273">
        <v>0</v>
      </c>
      <c r="AB31" s="273">
        <v>0</v>
      </c>
      <c r="AC31" s="273">
        <v>1.8153908825</v>
      </c>
      <c r="AD31" s="273">
        <v>0</v>
      </c>
      <c r="AE31" s="273">
        <v>167.98518680000001</v>
      </c>
      <c r="AF31" s="273">
        <v>272.41845123000002</v>
      </c>
      <c r="AG31" s="273">
        <v>304.34618272</v>
      </c>
      <c r="AH31" s="273">
        <v>258.07929557</v>
      </c>
      <c r="AI31" s="273">
        <v>124.0292596</v>
      </c>
      <c r="AJ31" s="273">
        <v>5.6610514298999997</v>
      </c>
      <c r="AK31" s="273">
        <v>0</v>
      </c>
      <c r="AL31" s="273">
        <v>0</v>
      </c>
      <c r="AM31" s="273">
        <v>0</v>
      </c>
      <c r="AN31" s="273">
        <v>0</v>
      </c>
      <c r="AO31" s="273">
        <v>0</v>
      </c>
      <c r="AP31" s="273">
        <v>6.0793848114999998</v>
      </c>
      <c r="AQ31" s="273">
        <v>42.673924552999999</v>
      </c>
      <c r="AR31" s="273">
        <v>174.59457405000001</v>
      </c>
      <c r="AS31" s="273">
        <v>320.43564951000002</v>
      </c>
      <c r="AT31" s="273">
        <v>225.1805306</v>
      </c>
      <c r="AU31" s="273">
        <v>182.82121563999999</v>
      </c>
      <c r="AV31" s="273">
        <v>2.4117248840999999</v>
      </c>
      <c r="AW31" s="273">
        <v>0</v>
      </c>
      <c r="AX31" s="273">
        <v>0</v>
      </c>
      <c r="AY31" s="273">
        <v>0</v>
      </c>
      <c r="AZ31" s="273">
        <v>0</v>
      </c>
      <c r="BA31" s="273">
        <v>6.0833418929</v>
      </c>
      <c r="BB31" s="273">
        <v>4.8685105031999996</v>
      </c>
      <c r="BC31" s="334">
        <v>63.518753642</v>
      </c>
      <c r="BD31" s="334">
        <v>186.04893454</v>
      </c>
      <c r="BE31" s="334">
        <v>303.32165173999999</v>
      </c>
      <c r="BF31" s="334">
        <v>268.18684281999998</v>
      </c>
      <c r="BG31" s="334">
        <v>98.039146004000003</v>
      </c>
      <c r="BH31" s="334">
        <v>10.811854724</v>
      </c>
      <c r="BI31" s="334">
        <v>0.28602075769000002</v>
      </c>
      <c r="BJ31" s="334">
        <v>0</v>
      </c>
      <c r="BK31" s="334">
        <v>0</v>
      </c>
      <c r="BL31" s="334">
        <v>0</v>
      </c>
      <c r="BM31" s="334">
        <v>2.9911934866999998</v>
      </c>
      <c r="BN31" s="334">
        <v>7.2188138528000003</v>
      </c>
      <c r="BO31" s="334">
        <v>67.237988423000004</v>
      </c>
      <c r="BP31" s="334">
        <v>191.910853</v>
      </c>
      <c r="BQ31" s="334">
        <v>308.80574754999998</v>
      </c>
      <c r="BR31" s="334">
        <v>268.06770927999997</v>
      </c>
      <c r="BS31" s="334">
        <v>97.971548502999994</v>
      </c>
      <c r="BT31" s="334">
        <v>10.799762227</v>
      </c>
      <c r="BU31" s="334">
        <v>0.28569406458000002</v>
      </c>
      <c r="BV31" s="334">
        <v>0</v>
      </c>
    </row>
    <row r="32" spans="1:74" ht="11.1" customHeight="1" x14ac:dyDescent="0.2">
      <c r="A32" s="9" t="s">
        <v>339</v>
      </c>
      <c r="B32" s="211" t="s">
        <v>479</v>
      </c>
      <c r="C32" s="273">
        <v>24.843597566</v>
      </c>
      <c r="D32" s="273">
        <v>23.498345171</v>
      </c>
      <c r="E32" s="273">
        <v>89.069081409999995</v>
      </c>
      <c r="F32" s="273">
        <v>87.113455776999999</v>
      </c>
      <c r="G32" s="273">
        <v>185.42228037999999</v>
      </c>
      <c r="H32" s="273">
        <v>378.98053598000001</v>
      </c>
      <c r="I32" s="273">
        <v>509.25869465</v>
      </c>
      <c r="J32" s="273">
        <v>483.87916173999997</v>
      </c>
      <c r="K32" s="273">
        <v>352.04206662000001</v>
      </c>
      <c r="L32" s="273">
        <v>156.4889585</v>
      </c>
      <c r="M32" s="273">
        <v>56.061109637999998</v>
      </c>
      <c r="N32" s="273">
        <v>65.348261265000005</v>
      </c>
      <c r="O32" s="273">
        <v>50.228793220999997</v>
      </c>
      <c r="P32" s="273">
        <v>54.535873246000001</v>
      </c>
      <c r="Q32" s="273">
        <v>56.002271520999997</v>
      </c>
      <c r="R32" s="273">
        <v>123.91028535</v>
      </c>
      <c r="S32" s="273">
        <v>212.49454420000001</v>
      </c>
      <c r="T32" s="273">
        <v>337.01760839999997</v>
      </c>
      <c r="U32" s="273">
        <v>468.54001299999999</v>
      </c>
      <c r="V32" s="273">
        <v>406.15240240999998</v>
      </c>
      <c r="W32" s="273">
        <v>281.75783733999998</v>
      </c>
      <c r="X32" s="273">
        <v>158.69881407</v>
      </c>
      <c r="Y32" s="273">
        <v>66.387678155000003</v>
      </c>
      <c r="Z32" s="273">
        <v>38.188036406000002</v>
      </c>
      <c r="AA32" s="273">
        <v>20.891786569000001</v>
      </c>
      <c r="AB32" s="273">
        <v>80.785904712999994</v>
      </c>
      <c r="AC32" s="273">
        <v>34.768319398000003</v>
      </c>
      <c r="AD32" s="273">
        <v>79.382297042000005</v>
      </c>
      <c r="AE32" s="273">
        <v>264.94064827</v>
      </c>
      <c r="AF32" s="273">
        <v>384.58047900999998</v>
      </c>
      <c r="AG32" s="273">
        <v>440.99387956999999</v>
      </c>
      <c r="AH32" s="273">
        <v>438.69797668000001</v>
      </c>
      <c r="AI32" s="273">
        <v>390.96846459</v>
      </c>
      <c r="AJ32" s="273">
        <v>176.06806272</v>
      </c>
      <c r="AK32" s="273">
        <v>66.118193933000001</v>
      </c>
      <c r="AL32" s="273">
        <v>39.675665336999998</v>
      </c>
      <c r="AM32" s="273">
        <v>29.466990546000002</v>
      </c>
      <c r="AN32" s="273">
        <v>66.807866722</v>
      </c>
      <c r="AO32" s="273">
        <v>56.141042427999999</v>
      </c>
      <c r="AP32" s="273">
        <v>101.00818445</v>
      </c>
      <c r="AQ32" s="273">
        <v>293.49263393000001</v>
      </c>
      <c r="AR32" s="273">
        <v>361.25991214999999</v>
      </c>
      <c r="AS32" s="273">
        <v>480.27431374000003</v>
      </c>
      <c r="AT32" s="273">
        <v>441.81182983999997</v>
      </c>
      <c r="AU32" s="273">
        <v>374.90554933999999</v>
      </c>
      <c r="AV32" s="273">
        <v>203.52253920999999</v>
      </c>
      <c r="AW32" s="273">
        <v>53.524505587</v>
      </c>
      <c r="AX32" s="273">
        <v>50.632796697000003</v>
      </c>
      <c r="AY32" s="273">
        <v>46.975248872000002</v>
      </c>
      <c r="AZ32" s="273">
        <v>46.331329713999999</v>
      </c>
      <c r="BA32" s="273">
        <v>104.88873405</v>
      </c>
      <c r="BB32" s="273">
        <v>122.00039030000001</v>
      </c>
      <c r="BC32" s="334">
        <v>211.75321611999999</v>
      </c>
      <c r="BD32" s="334">
        <v>362.94654824999998</v>
      </c>
      <c r="BE32" s="334">
        <v>458.50673438000001</v>
      </c>
      <c r="BF32" s="334">
        <v>432.29882040000001</v>
      </c>
      <c r="BG32" s="334">
        <v>281.84542206999998</v>
      </c>
      <c r="BH32" s="334">
        <v>137.40033831</v>
      </c>
      <c r="BI32" s="334">
        <v>60.757908039999997</v>
      </c>
      <c r="BJ32" s="334">
        <v>36.538452522</v>
      </c>
      <c r="BK32" s="334">
        <v>34.307659579000003</v>
      </c>
      <c r="BL32" s="334">
        <v>36.063884117000001</v>
      </c>
      <c r="BM32" s="334">
        <v>57.586336998999997</v>
      </c>
      <c r="BN32" s="334">
        <v>85.843657895999996</v>
      </c>
      <c r="BO32" s="334">
        <v>217.56780774999999</v>
      </c>
      <c r="BP32" s="334">
        <v>370.42290673999997</v>
      </c>
      <c r="BQ32" s="334">
        <v>464.77319002000002</v>
      </c>
      <c r="BR32" s="334">
        <v>432.58252945999999</v>
      </c>
      <c r="BS32" s="334">
        <v>282.23577306999999</v>
      </c>
      <c r="BT32" s="334">
        <v>137.73031230999999</v>
      </c>
      <c r="BU32" s="334">
        <v>60.934828463999999</v>
      </c>
      <c r="BV32" s="334">
        <v>36.646645737999997</v>
      </c>
    </row>
    <row r="33" spans="1:74" ht="11.1" customHeight="1" x14ac:dyDescent="0.2">
      <c r="A33" s="9" t="s">
        <v>43</v>
      </c>
      <c r="B33" s="211" t="s">
        <v>449</v>
      </c>
      <c r="C33" s="273">
        <v>2.1341365482999999</v>
      </c>
      <c r="D33" s="273">
        <v>3.4373249989999999</v>
      </c>
      <c r="E33" s="273">
        <v>36.058512595000003</v>
      </c>
      <c r="F33" s="273">
        <v>37.184532286</v>
      </c>
      <c r="G33" s="273">
        <v>124.30398615999999</v>
      </c>
      <c r="H33" s="273">
        <v>371.02401899</v>
      </c>
      <c r="I33" s="273">
        <v>472.85966428</v>
      </c>
      <c r="J33" s="273">
        <v>460.00786632000001</v>
      </c>
      <c r="K33" s="273">
        <v>320.75546092000002</v>
      </c>
      <c r="L33" s="273">
        <v>113.38789663</v>
      </c>
      <c r="M33" s="273">
        <v>11.887992240000001</v>
      </c>
      <c r="N33" s="273">
        <v>3.8821882471000002</v>
      </c>
      <c r="O33" s="273">
        <v>20.070630431000001</v>
      </c>
      <c r="P33" s="273">
        <v>17.704078002999999</v>
      </c>
      <c r="Q33" s="273">
        <v>27.527434854999999</v>
      </c>
      <c r="R33" s="273">
        <v>74.244668021999999</v>
      </c>
      <c r="S33" s="273">
        <v>135.04374913000001</v>
      </c>
      <c r="T33" s="273">
        <v>272.40366460000001</v>
      </c>
      <c r="U33" s="273">
        <v>429.74919784999997</v>
      </c>
      <c r="V33" s="273">
        <v>340.72787281000001</v>
      </c>
      <c r="W33" s="273">
        <v>194.17325604999999</v>
      </c>
      <c r="X33" s="273">
        <v>65.911581237999997</v>
      </c>
      <c r="Y33" s="273">
        <v>6.2041496163999996</v>
      </c>
      <c r="Z33" s="273">
        <v>1.3940320816</v>
      </c>
      <c r="AA33" s="273">
        <v>0.66839470778999999</v>
      </c>
      <c r="AB33" s="273">
        <v>21.729006817999998</v>
      </c>
      <c r="AC33" s="273">
        <v>14.533561303000001</v>
      </c>
      <c r="AD33" s="273">
        <v>7.3170382300999997</v>
      </c>
      <c r="AE33" s="273">
        <v>267.61408686999999</v>
      </c>
      <c r="AF33" s="273">
        <v>376.20331131</v>
      </c>
      <c r="AG33" s="273">
        <v>430.26429895000001</v>
      </c>
      <c r="AH33" s="273">
        <v>391.60975735</v>
      </c>
      <c r="AI33" s="273">
        <v>337.88730536999998</v>
      </c>
      <c r="AJ33" s="273">
        <v>77.078668238000006</v>
      </c>
      <c r="AK33" s="273">
        <v>0.97846193130000003</v>
      </c>
      <c r="AL33" s="273">
        <v>2.3677586075999999</v>
      </c>
      <c r="AM33" s="273">
        <v>4.9348902259000003</v>
      </c>
      <c r="AN33" s="273">
        <v>13.71226996</v>
      </c>
      <c r="AO33" s="273">
        <v>9.6997231315000008</v>
      </c>
      <c r="AP33" s="273">
        <v>30.985997432000001</v>
      </c>
      <c r="AQ33" s="273">
        <v>218.13151260000001</v>
      </c>
      <c r="AR33" s="273">
        <v>298.74908963000001</v>
      </c>
      <c r="AS33" s="273">
        <v>426.77836844000001</v>
      </c>
      <c r="AT33" s="273">
        <v>407.2674604</v>
      </c>
      <c r="AU33" s="273">
        <v>381.05783525999999</v>
      </c>
      <c r="AV33" s="273">
        <v>80.387086905000004</v>
      </c>
      <c r="AW33" s="273">
        <v>0.82079808668999998</v>
      </c>
      <c r="AX33" s="273">
        <v>5.4830608121999997</v>
      </c>
      <c r="AY33" s="273">
        <v>12.866669120999999</v>
      </c>
      <c r="AZ33" s="273">
        <v>4.1554379364000003</v>
      </c>
      <c r="BA33" s="273">
        <v>55.251868620000003</v>
      </c>
      <c r="BB33" s="273">
        <v>20.436531945999999</v>
      </c>
      <c r="BC33" s="334">
        <v>155.85079193999999</v>
      </c>
      <c r="BD33" s="334">
        <v>313.30614276</v>
      </c>
      <c r="BE33" s="334">
        <v>420.29866428000003</v>
      </c>
      <c r="BF33" s="334">
        <v>403.62125622999997</v>
      </c>
      <c r="BG33" s="334">
        <v>222.98076115999999</v>
      </c>
      <c r="BH33" s="334">
        <v>57.850919087000001</v>
      </c>
      <c r="BI33" s="334">
        <v>7.6794387567999998</v>
      </c>
      <c r="BJ33" s="334">
        <v>2.6106648915999999</v>
      </c>
      <c r="BK33" s="334">
        <v>5.7600385292</v>
      </c>
      <c r="BL33" s="334">
        <v>4.3500580053000002</v>
      </c>
      <c r="BM33" s="334">
        <v>19.487057754999999</v>
      </c>
      <c r="BN33" s="334">
        <v>39.408152870000002</v>
      </c>
      <c r="BO33" s="334">
        <v>169.84149689</v>
      </c>
      <c r="BP33" s="334">
        <v>329.67545154999999</v>
      </c>
      <c r="BQ33" s="334">
        <v>436.15136768999997</v>
      </c>
      <c r="BR33" s="334">
        <v>403.53472226000002</v>
      </c>
      <c r="BS33" s="334">
        <v>222.88450094999999</v>
      </c>
      <c r="BT33" s="334">
        <v>57.805520371999997</v>
      </c>
      <c r="BU33" s="334">
        <v>7.6684787375000001</v>
      </c>
      <c r="BV33" s="334">
        <v>2.6051238481999999</v>
      </c>
    </row>
    <row r="34" spans="1:74" ht="11.1" customHeight="1" x14ac:dyDescent="0.2">
      <c r="A34" s="9" t="s">
        <v>44</v>
      </c>
      <c r="B34" s="211" t="s">
        <v>450</v>
      </c>
      <c r="C34" s="273">
        <v>9.3136860255999991</v>
      </c>
      <c r="D34" s="273">
        <v>25.485120237</v>
      </c>
      <c r="E34" s="273">
        <v>86.028454331000006</v>
      </c>
      <c r="F34" s="273">
        <v>122.65711698</v>
      </c>
      <c r="G34" s="273">
        <v>238.00950506999999</v>
      </c>
      <c r="H34" s="273">
        <v>475.26743498000002</v>
      </c>
      <c r="I34" s="273">
        <v>620.16551058000005</v>
      </c>
      <c r="J34" s="273">
        <v>547.04729206000002</v>
      </c>
      <c r="K34" s="273">
        <v>429.30489548999998</v>
      </c>
      <c r="L34" s="273">
        <v>232.53214145999999</v>
      </c>
      <c r="M34" s="273">
        <v>79.807031993999999</v>
      </c>
      <c r="N34" s="273">
        <v>16.746957008999999</v>
      </c>
      <c r="O34" s="273">
        <v>35.647631771999997</v>
      </c>
      <c r="P34" s="273">
        <v>66.882305384999995</v>
      </c>
      <c r="Q34" s="273">
        <v>111.42590944</v>
      </c>
      <c r="R34" s="273">
        <v>141.29484522000001</v>
      </c>
      <c r="S34" s="273">
        <v>239.74788784</v>
      </c>
      <c r="T34" s="273">
        <v>445.30853294999997</v>
      </c>
      <c r="U34" s="273">
        <v>582.13634553999998</v>
      </c>
      <c r="V34" s="273">
        <v>508.02458302000002</v>
      </c>
      <c r="W34" s="273">
        <v>368.34120997999997</v>
      </c>
      <c r="X34" s="273">
        <v>145.49168263999999</v>
      </c>
      <c r="Y34" s="273">
        <v>67.412226337999996</v>
      </c>
      <c r="Z34" s="273">
        <v>6.1369211072000001</v>
      </c>
      <c r="AA34" s="273">
        <v>4.4833388025999996</v>
      </c>
      <c r="AB34" s="273">
        <v>33.390397950999997</v>
      </c>
      <c r="AC34" s="273">
        <v>87.338930480000002</v>
      </c>
      <c r="AD34" s="273">
        <v>57.931006011000001</v>
      </c>
      <c r="AE34" s="273">
        <v>395.42738958000001</v>
      </c>
      <c r="AF34" s="273">
        <v>550.02709854</v>
      </c>
      <c r="AG34" s="273">
        <v>607.49101664</v>
      </c>
      <c r="AH34" s="273">
        <v>564.68492894999997</v>
      </c>
      <c r="AI34" s="273">
        <v>391.72010811000001</v>
      </c>
      <c r="AJ34" s="273">
        <v>142.26629299999999</v>
      </c>
      <c r="AK34" s="273">
        <v>12.647051512999999</v>
      </c>
      <c r="AL34" s="273">
        <v>8.9687662931999999</v>
      </c>
      <c r="AM34" s="273">
        <v>11.912380859000001</v>
      </c>
      <c r="AN34" s="273">
        <v>24.333694237</v>
      </c>
      <c r="AO34" s="273">
        <v>36.814980460000001</v>
      </c>
      <c r="AP34" s="273">
        <v>90.667299377000006</v>
      </c>
      <c r="AQ34" s="273">
        <v>291.80619892999999</v>
      </c>
      <c r="AR34" s="273">
        <v>438.28782474000002</v>
      </c>
      <c r="AS34" s="273">
        <v>547.04901161999999</v>
      </c>
      <c r="AT34" s="273">
        <v>624.10851200000002</v>
      </c>
      <c r="AU34" s="273">
        <v>523.53135062000001</v>
      </c>
      <c r="AV34" s="273">
        <v>139.57608818</v>
      </c>
      <c r="AW34" s="273">
        <v>15.893012474000001</v>
      </c>
      <c r="AX34" s="273">
        <v>13.30308413</v>
      </c>
      <c r="AY34" s="273">
        <v>29.735408692</v>
      </c>
      <c r="AZ34" s="273">
        <v>13.797637794</v>
      </c>
      <c r="BA34" s="273">
        <v>130.78688113999999</v>
      </c>
      <c r="BB34" s="273">
        <v>136.53291318000001</v>
      </c>
      <c r="BC34" s="334">
        <v>300.59925347000001</v>
      </c>
      <c r="BD34" s="334">
        <v>467.53347449</v>
      </c>
      <c r="BE34" s="334">
        <v>571.12114242999996</v>
      </c>
      <c r="BF34" s="334">
        <v>570.94456198</v>
      </c>
      <c r="BG34" s="334">
        <v>374.88112559000001</v>
      </c>
      <c r="BH34" s="334">
        <v>154.61626669</v>
      </c>
      <c r="BI34" s="334">
        <v>45.434587403999998</v>
      </c>
      <c r="BJ34" s="334">
        <v>10.746281315999999</v>
      </c>
      <c r="BK34" s="334">
        <v>16.435542541</v>
      </c>
      <c r="BL34" s="334">
        <v>20.373252559000001</v>
      </c>
      <c r="BM34" s="334">
        <v>59.731074368000002</v>
      </c>
      <c r="BN34" s="334">
        <v>120.33561611</v>
      </c>
      <c r="BO34" s="334">
        <v>301.20422616000002</v>
      </c>
      <c r="BP34" s="334">
        <v>466.85245536000002</v>
      </c>
      <c r="BQ34" s="334">
        <v>576.12082156999998</v>
      </c>
      <c r="BR34" s="334">
        <v>571.08817108000005</v>
      </c>
      <c r="BS34" s="334">
        <v>375.01728198000001</v>
      </c>
      <c r="BT34" s="334">
        <v>154.73673826999999</v>
      </c>
      <c r="BU34" s="334">
        <v>45.484805297999998</v>
      </c>
      <c r="BV34" s="334">
        <v>10.75071947</v>
      </c>
    </row>
    <row r="35" spans="1:74" ht="11.1" customHeight="1" x14ac:dyDescent="0.2">
      <c r="A35" s="9" t="s">
        <v>47</v>
      </c>
      <c r="B35" s="211" t="s">
        <v>451</v>
      </c>
      <c r="C35" s="273">
        <v>0</v>
      </c>
      <c r="D35" s="273">
        <v>10.089299356</v>
      </c>
      <c r="E35" s="273">
        <v>24.152480937</v>
      </c>
      <c r="F35" s="273">
        <v>41.950119895999997</v>
      </c>
      <c r="G35" s="273">
        <v>90.266683971999996</v>
      </c>
      <c r="H35" s="273">
        <v>331.16042097000002</v>
      </c>
      <c r="I35" s="273">
        <v>407.76949933999998</v>
      </c>
      <c r="J35" s="273">
        <v>305.33980442000001</v>
      </c>
      <c r="K35" s="273">
        <v>173.46135584999999</v>
      </c>
      <c r="L35" s="273">
        <v>99.173559531999999</v>
      </c>
      <c r="M35" s="273">
        <v>13.752978812</v>
      </c>
      <c r="N35" s="273">
        <v>0</v>
      </c>
      <c r="O35" s="273">
        <v>0</v>
      </c>
      <c r="P35" s="273">
        <v>5.2760542649</v>
      </c>
      <c r="Q35" s="273">
        <v>31.542024007999999</v>
      </c>
      <c r="R35" s="273">
        <v>50.699460099</v>
      </c>
      <c r="S35" s="273">
        <v>109.19680839999999</v>
      </c>
      <c r="T35" s="273">
        <v>307.68668722000001</v>
      </c>
      <c r="U35" s="273">
        <v>414.45844002000001</v>
      </c>
      <c r="V35" s="273">
        <v>329.27656905999999</v>
      </c>
      <c r="W35" s="273">
        <v>177.69368596000001</v>
      </c>
      <c r="X35" s="273">
        <v>91.829764467000004</v>
      </c>
      <c r="Y35" s="273">
        <v>29.106898455</v>
      </c>
      <c r="Z35" s="273">
        <v>1.1671694617999999</v>
      </c>
      <c r="AA35" s="273">
        <v>4.2418762890000004</v>
      </c>
      <c r="AB35" s="273">
        <v>2.6269690199000002</v>
      </c>
      <c r="AC35" s="273">
        <v>13.872677479</v>
      </c>
      <c r="AD35" s="273">
        <v>70.451198259999998</v>
      </c>
      <c r="AE35" s="273">
        <v>136.57894819000001</v>
      </c>
      <c r="AF35" s="273">
        <v>298.50877270000001</v>
      </c>
      <c r="AG35" s="273">
        <v>415.13973333000001</v>
      </c>
      <c r="AH35" s="273">
        <v>343.64849747</v>
      </c>
      <c r="AI35" s="273">
        <v>238.03068023</v>
      </c>
      <c r="AJ35" s="273">
        <v>45.052946640000002</v>
      </c>
      <c r="AK35" s="273">
        <v>4.8814462602999997</v>
      </c>
      <c r="AL35" s="273">
        <v>0</v>
      </c>
      <c r="AM35" s="273">
        <v>4.3090083267999998E-2</v>
      </c>
      <c r="AN35" s="273">
        <v>0</v>
      </c>
      <c r="AO35" s="273">
        <v>10.188764259999999</v>
      </c>
      <c r="AP35" s="273">
        <v>51.586775641000003</v>
      </c>
      <c r="AQ35" s="273">
        <v>57.295935485000001</v>
      </c>
      <c r="AR35" s="273">
        <v>232.84393023999999</v>
      </c>
      <c r="AS35" s="273">
        <v>393.17016077</v>
      </c>
      <c r="AT35" s="273">
        <v>385.46031412000002</v>
      </c>
      <c r="AU35" s="273">
        <v>206.18402605</v>
      </c>
      <c r="AV35" s="273">
        <v>48.903299675</v>
      </c>
      <c r="AW35" s="273">
        <v>10.714492140000001</v>
      </c>
      <c r="AX35" s="273">
        <v>0</v>
      </c>
      <c r="AY35" s="273">
        <v>0</v>
      </c>
      <c r="AZ35" s="273">
        <v>1.760472635</v>
      </c>
      <c r="BA35" s="273">
        <v>7.7030038344999996</v>
      </c>
      <c r="BB35" s="273">
        <v>34.978862485000001</v>
      </c>
      <c r="BC35" s="334">
        <v>131.98060831000001</v>
      </c>
      <c r="BD35" s="334">
        <v>271.77739449000001</v>
      </c>
      <c r="BE35" s="334">
        <v>393.93336343999999</v>
      </c>
      <c r="BF35" s="334">
        <v>348.05649634000002</v>
      </c>
      <c r="BG35" s="334">
        <v>206.62182756999999</v>
      </c>
      <c r="BH35" s="334">
        <v>69.612746576999996</v>
      </c>
      <c r="BI35" s="334">
        <v>8.8518450853000008</v>
      </c>
      <c r="BJ35" s="334">
        <v>0.58795791399999997</v>
      </c>
      <c r="BK35" s="334">
        <v>1.3430024377000001</v>
      </c>
      <c r="BL35" s="334">
        <v>3.7777058184999999</v>
      </c>
      <c r="BM35" s="334">
        <v>13.631121856</v>
      </c>
      <c r="BN35" s="334">
        <v>41.973210612000003</v>
      </c>
      <c r="BO35" s="334">
        <v>123.9875586</v>
      </c>
      <c r="BP35" s="334">
        <v>260.28387598</v>
      </c>
      <c r="BQ35" s="334">
        <v>385.84656153999998</v>
      </c>
      <c r="BR35" s="334">
        <v>348.41406948000002</v>
      </c>
      <c r="BS35" s="334">
        <v>206.89281582000001</v>
      </c>
      <c r="BT35" s="334">
        <v>69.727709649999994</v>
      </c>
      <c r="BU35" s="334">
        <v>8.8672112419999998</v>
      </c>
      <c r="BV35" s="334">
        <v>0.58898801853000005</v>
      </c>
    </row>
    <row r="36" spans="1:74" ht="11.1" customHeight="1" x14ac:dyDescent="0.2">
      <c r="A36" s="9" t="s">
        <v>48</v>
      </c>
      <c r="B36" s="211" t="s">
        <v>452</v>
      </c>
      <c r="C36" s="273">
        <v>7.7841288229999996</v>
      </c>
      <c r="D36" s="273">
        <v>15.024821181</v>
      </c>
      <c r="E36" s="273">
        <v>12.643504653999999</v>
      </c>
      <c r="F36" s="273">
        <v>26.807977768000001</v>
      </c>
      <c r="G36" s="273">
        <v>36.786793306</v>
      </c>
      <c r="H36" s="273">
        <v>165.61636110000001</v>
      </c>
      <c r="I36" s="273">
        <v>235.53874306</v>
      </c>
      <c r="J36" s="273">
        <v>233.80653007000001</v>
      </c>
      <c r="K36" s="273">
        <v>122.14812689</v>
      </c>
      <c r="L36" s="273">
        <v>47.051723858999999</v>
      </c>
      <c r="M36" s="273">
        <v>17.124572830000002</v>
      </c>
      <c r="N36" s="273">
        <v>7.9990345094000004</v>
      </c>
      <c r="O36" s="273">
        <v>6.9971646890999999</v>
      </c>
      <c r="P36" s="273">
        <v>6.5884399240000002</v>
      </c>
      <c r="Q36" s="273">
        <v>16.713555589999999</v>
      </c>
      <c r="R36" s="273">
        <v>24.870916306000002</v>
      </c>
      <c r="S36" s="273">
        <v>45.646436489999999</v>
      </c>
      <c r="T36" s="273">
        <v>149.71264916999999</v>
      </c>
      <c r="U36" s="273">
        <v>283.34522678000002</v>
      </c>
      <c r="V36" s="273">
        <v>281.34879862000003</v>
      </c>
      <c r="W36" s="273">
        <v>139.14877572</v>
      </c>
      <c r="X36" s="273">
        <v>68.446706062999993</v>
      </c>
      <c r="Y36" s="273">
        <v>20.609493201999999</v>
      </c>
      <c r="Z36" s="273">
        <v>9.7032910209000001</v>
      </c>
      <c r="AA36" s="273">
        <v>15.003219937000001</v>
      </c>
      <c r="AB36" s="273">
        <v>7.5527819591999998</v>
      </c>
      <c r="AC36" s="273">
        <v>8.8487314673000004</v>
      </c>
      <c r="AD36" s="273">
        <v>24.532760204999999</v>
      </c>
      <c r="AE36" s="273">
        <v>39.204807068999997</v>
      </c>
      <c r="AF36" s="273">
        <v>117.46989487</v>
      </c>
      <c r="AG36" s="273">
        <v>320.37446965999999</v>
      </c>
      <c r="AH36" s="273">
        <v>256.55439631000002</v>
      </c>
      <c r="AI36" s="273">
        <v>141.75187450999999</v>
      </c>
      <c r="AJ36" s="273">
        <v>45.816606106000002</v>
      </c>
      <c r="AK36" s="273">
        <v>15.872858558000001</v>
      </c>
      <c r="AL36" s="273">
        <v>9.3157059162000007</v>
      </c>
      <c r="AM36" s="273">
        <v>8.2761454844000006</v>
      </c>
      <c r="AN36" s="273">
        <v>5.4879321521</v>
      </c>
      <c r="AO36" s="273">
        <v>7.4987640032999998</v>
      </c>
      <c r="AP36" s="273">
        <v>25.760039413000001</v>
      </c>
      <c r="AQ36" s="273">
        <v>23.562755810999999</v>
      </c>
      <c r="AR36" s="273">
        <v>116.41915748</v>
      </c>
      <c r="AS36" s="273">
        <v>209.38379626</v>
      </c>
      <c r="AT36" s="273">
        <v>247.45551854000001</v>
      </c>
      <c r="AU36" s="273">
        <v>130.82450230000001</v>
      </c>
      <c r="AV36" s="273">
        <v>41.753806533999999</v>
      </c>
      <c r="AW36" s="273">
        <v>15.962574471</v>
      </c>
      <c r="AX36" s="273">
        <v>10.02540044</v>
      </c>
      <c r="AY36" s="273">
        <v>8.8077771982000002</v>
      </c>
      <c r="AZ36" s="273">
        <v>7.5386976610999996</v>
      </c>
      <c r="BA36" s="273">
        <v>8.0097326411999994</v>
      </c>
      <c r="BB36" s="273">
        <v>21.784517151999999</v>
      </c>
      <c r="BC36" s="334">
        <v>47.812523185000003</v>
      </c>
      <c r="BD36" s="334">
        <v>108.77369281999999</v>
      </c>
      <c r="BE36" s="334">
        <v>234.47786159</v>
      </c>
      <c r="BF36" s="334">
        <v>224.85103910999999</v>
      </c>
      <c r="BG36" s="334">
        <v>138.68272922</v>
      </c>
      <c r="BH36" s="334">
        <v>39.448374422000001</v>
      </c>
      <c r="BI36" s="334">
        <v>11.856171758</v>
      </c>
      <c r="BJ36" s="334">
        <v>8.0080096014999995</v>
      </c>
      <c r="BK36" s="334">
        <v>8.3517062992</v>
      </c>
      <c r="BL36" s="334">
        <v>7.5574792852000003</v>
      </c>
      <c r="BM36" s="334">
        <v>11.171525165</v>
      </c>
      <c r="BN36" s="334">
        <v>18.144676349000001</v>
      </c>
      <c r="BO36" s="334">
        <v>45.741780108999997</v>
      </c>
      <c r="BP36" s="334">
        <v>104.15365521</v>
      </c>
      <c r="BQ36" s="334">
        <v>224.23849887</v>
      </c>
      <c r="BR36" s="334">
        <v>224.69332567999999</v>
      </c>
      <c r="BS36" s="334">
        <v>138.54594523</v>
      </c>
      <c r="BT36" s="334">
        <v>39.377311229999997</v>
      </c>
      <c r="BU36" s="334">
        <v>11.814828587999999</v>
      </c>
      <c r="BV36" s="334">
        <v>7.9734112148999996</v>
      </c>
    </row>
    <row r="37" spans="1:74" ht="11.1" customHeight="1" x14ac:dyDescent="0.2">
      <c r="A37" s="9" t="s">
        <v>582</v>
      </c>
      <c r="B37" s="211" t="s">
        <v>480</v>
      </c>
      <c r="C37" s="273">
        <v>7.4405600420000004</v>
      </c>
      <c r="D37" s="273">
        <v>11.159724407000001</v>
      </c>
      <c r="E37" s="273">
        <v>35.216666811000003</v>
      </c>
      <c r="F37" s="273">
        <v>42.495039171999998</v>
      </c>
      <c r="G37" s="273">
        <v>97.598429284999995</v>
      </c>
      <c r="H37" s="273">
        <v>270.85030499999999</v>
      </c>
      <c r="I37" s="273">
        <v>383.85272613000001</v>
      </c>
      <c r="J37" s="273">
        <v>361.95328028</v>
      </c>
      <c r="K37" s="273">
        <v>219.27566680999999</v>
      </c>
      <c r="L37" s="273">
        <v>86.479280372999995</v>
      </c>
      <c r="M37" s="273">
        <v>25.543511745</v>
      </c>
      <c r="N37" s="273">
        <v>16.554870723000001</v>
      </c>
      <c r="O37" s="273">
        <v>16.661354357</v>
      </c>
      <c r="P37" s="273">
        <v>21.733911524</v>
      </c>
      <c r="Q37" s="273">
        <v>31.938342560999999</v>
      </c>
      <c r="R37" s="273">
        <v>55.948397116000002</v>
      </c>
      <c r="S37" s="273">
        <v>105.7457019</v>
      </c>
      <c r="T37" s="273">
        <v>241.38829265999999</v>
      </c>
      <c r="U37" s="273">
        <v>363.08472022000001</v>
      </c>
      <c r="V37" s="273">
        <v>292.196528</v>
      </c>
      <c r="W37" s="273">
        <v>184.33663913999999</v>
      </c>
      <c r="X37" s="273">
        <v>77.773442371000002</v>
      </c>
      <c r="Y37" s="273">
        <v>27.420420118999999</v>
      </c>
      <c r="Z37" s="273">
        <v>10.119832095</v>
      </c>
      <c r="AA37" s="273">
        <v>7.5232976449000004</v>
      </c>
      <c r="AB37" s="273">
        <v>22.923752128</v>
      </c>
      <c r="AC37" s="273">
        <v>21.141661171999999</v>
      </c>
      <c r="AD37" s="273">
        <v>32.692720792999999</v>
      </c>
      <c r="AE37" s="273">
        <v>174.30277226000001</v>
      </c>
      <c r="AF37" s="273">
        <v>270.07541722000002</v>
      </c>
      <c r="AG37" s="273">
        <v>376.14538377000002</v>
      </c>
      <c r="AH37" s="273">
        <v>351.07406743000001</v>
      </c>
      <c r="AI37" s="273">
        <v>231.13134208</v>
      </c>
      <c r="AJ37" s="273">
        <v>69.531336924000001</v>
      </c>
      <c r="AK37" s="273">
        <v>17.801906820999999</v>
      </c>
      <c r="AL37" s="273">
        <v>10.704606985</v>
      </c>
      <c r="AM37" s="273">
        <v>9.0113121250999999</v>
      </c>
      <c r="AN37" s="273">
        <v>18.080733514999999</v>
      </c>
      <c r="AO37" s="273">
        <v>18.356422954999999</v>
      </c>
      <c r="AP37" s="273">
        <v>41.931751657</v>
      </c>
      <c r="AQ37" s="273">
        <v>129.56209677999999</v>
      </c>
      <c r="AR37" s="273">
        <v>227.20927935</v>
      </c>
      <c r="AS37" s="273">
        <v>372.42771564999998</v>
      </c>
      <c r="AT37" s="273">
        <v>336.36794578000001</v>
      </c>
      <c r="AU37" s="273">
        <v>242.72511599000001</v>
      </c>
      <c r="AV37" s="273">
        <v>75.420407452999996</v>
      </c>
      <c r="AW37" s="273">
        <v>16.1808896</v>
      </c>
      <c r="AX37" s="273">
        <v>13.772941714</v>
      </c>
      <c r="AY37" s="273">
        <v>15.314294808</v>
      </c>
      <c r="AZ37" s="273">
        <v>12.628633367000001</v>
      </c>
      <c r="BA37" s="273">
        <v>43.167510845000002</v>
      </c>
      <c r="BB37" s="273">
        <v>49.268028948999998</v>
      </c>
      <c r="BC37" s="334">
        <v>123.34946561</v>
      </c>
      <c r="BD37" s="334">
        <v>243.30119490999999</v>
      </c>
      <c r="BE37" s="334">
        <v>354.80312531999999</v>
      </c>
      <c r="BF37" s="334">
        <v>329.45805147999999</v>
      </c>
      <c r="BG37" s="334">
        <v>180.18901840000001</v>
      </c>
      <c r="BH37" s="334">
        <v>64.423432480000002</v>
      </c>
      <c r="BI37" s="334">
        <v>20.978771125000002</v>
      </c>
      <c r="BJ37" s="334">
        <v>10.204595903</v>
      </c>
      <c r="BK37" s="334">
        <v>10.764601239999999</v>
      </c>
      <c r="BL37" s="334">
        <v>11.588108374000001</v>
      </c>
      <c r="BM37" s="334">
        <v>23.325699898</v>
      </c>
      <c r="BN37" s="334">
        <v>41.561296689999999</v>
      </c>
      <c r="BO37" s="334">
        <v>124.26812750000001</v>
      </c>
      <c r="BP37" s="334">
        <v>242.95129655</v>
      </c>
      <c r="BQ37" s="334">
        <v>353.61158469999998</v>
      </c>
      <c r="BR37" s="334">
        <v>329.91092918999999</v>
      </c>
      <c r="BS37" s="334">
        <v>180.65897196</v>
      </c>
      <c r="BT37" s="334">
        <v>64.699296244999999</v>
      </c>
      <c r="BU37" s="334">
        <v>21.084117576000001</v>
      </c>
      <c r="BV37" s="334">
        <v>10.251404457</v>
      </c>
    </row>
    <row r="38" spans="1:74" ht="11.1" customHeight="1" x14ac:dyDescent="0.2">
      <c r="A38" s="9"/>
      <c r="B38" s="193" t="s">
        <v>163</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335"/>
      <c r="BD38" s="335"/>
      <c r="BE38" s="335"/>
      <c r="BF38" s="335"/>
      <c r="BG38" s="335"/>
      <c r="BH38" s="335"/>
      <c r="BI38" s="335"/>
      <c r="BJ38" s="335"/>
      <c r="BK38" s="335"/>
      <c r="BL38" s="335"/>
      <c r="BM38" s="335"/>
      <c r="BN38" s="335"/>
      <c r="BO38" s="335"/>
      <c r="BP38" s="335"/>
      <c r="BQ38" s="335"/>
      <c r="BR38" s="335"/>
      <c r="BS38" s="335"/>
      <c r="BT38" s="335"/>
      <c r="BU38" s="335"/>
      <c r="BV38" s="335"/>
    </row>
    <row r="39" spans="1:74" ht="11.1" customHeight="1" x14ac:dyDescent="0.2">
      <c r="A39" s="9" t="s">
        <v>150</v>
      </c>
      <c r="B39" s="211" t="s">
        <v>445</v>
      </c>
      <c r="C39" s="255">
        <v>0</v>
      </c>
      <c r="D39" s="255">
        <v>0</v>
      </c>
      <c r="E39" s="255">
        <v>0</v>
      </c>
      <c r="F39" s="255">
        <v>0</v>
      </c>
      <c r="G39" s="255">
        <v>12.041309147</v>
      </c>
      <c r="H39" s="255">
        <v>68.943716930999997</v>
      </c>
      <c r="I39" s="255">
        <v>223.73475841000001</v>
      </c>
      <c r="J39" s="255">
        <v>157.21175969999999</v>
      </c>
      <c r="K39" s="255">
        <v>37.847215296999998</v>
      </c>
      <c r="L39" s="255">
        <v>0.76354212707000002</v>
      </c>
      <c r="M39" s="255">
        <v>0</v>
      </c>
      <c r="N39" s="255">
        <v>0</v>
      </c>
      <c r="O39" s="255">
        <v>0</v>
      </c>
      <c r="P39" s="255">
        <v>0</v>
      </c>
      <c r="Q39" s="255">
        <v>0</v>
      </c>
      <c r="R39" s="255">
        <v>0</v>
      </c>
      <c r="S39" s="255">
        <v>12.298907823</v>
      </c>
      <c r="T39" s="255">
        <v>68.622649498000001</v>
      </c>
      <c r="U39" s="255">
        <v>222.15870907999999</v>
      </c>
      <c r="V39" s="255">
        <v>168.29185835000001</v>
      </c>
      <c r="W39" s="255">
        <v>42.561968293</v>
      </c>
      <c r="X39" s="255">
        <v>0.76354212707000002</v>
      </c>
      <c r="Y39" s="255">
        <v>0</v>
      </c>
      <c r="Z39" s="255">
        <v>0</v>
      </c>
      <c r="AA39" s="255">
        <v>0</v>
      </c>
      <c r="AB39" s="255">
        <v>0</v>
      </c>
      <c r="AC39" s="255">
        <v>0</v>
      </c>
      <c r="AD39" s="255">
        <v>0</v>
      </c>
      <c r="AE39" s="255">
        <v>11.512879481000001</v>
      </c>
      <c r="AF39" s="255">
        <v>69.345285747999995</v>
      </c>
      <c r="AG39" s="255">
        <v>222.41208144000001</v>
      </c>
      <c r="AH39" s="255">
        <v>165.70331752000001</v>
      </c>
      <c r="AI39" s="255">
        <v>45.127796754999999</v>
      </c>
      <c r="AJ39" s="255">
        <v>1.1637295256</v>
      </c>
      <c r="AK39" s="255">
        <v>0</v>
      </c>
      <c r="AL39" s="255">
        <v>0</v>
      </c>
      <c r="AM39" s="255">
        <v>0</v>
      </c>
      <c r="AN39" s="255">
        <v>0</v>
      </c>
      <c r="AO39" s="255">
        <v>0</v>
      </c>
      <c r="AP39" s="255">
        <v>0</v>
      </c>
      <c r="AQ39" s="255">
        <v>14.032914495</v>
      </c>
      <c r="AR39" s="255">
        <v>65.181554797000004</v>
      </c>
      <c r="AS39" s="255">
        <v>224.73527842999999</v>
      </c>
      <c r="AT39" s="255">
        <v>182.0083448</v>
      </c>
      <c r="AU39" s="255">
        <v>48.628297691999997</v>
      </c>
      <c r="AV39" s="255">
        <v>1.1637295256</v>
      </c>
      <c r="AW39" s="255">
        <v>0</v>
      </c>
      <c r="AX39" s="255">
        <v>0</v>
      </c>
      <c r="AY39" s="255">
        <v>0</v>
      </c>
      <c r="AZ39" s="255">
        <v>0</v>
      </c>
      <c r="BA39" s="255">
        <v>0</v>
      </c>
      <c r="BB39" s="255">
        <v>0</v>
      </c>
      <c r="BC39" s="337">
        <v>13.839589999999999</v>
      </c>
      <c r="BD39" s="337">
        <v>68.762119999999996</v>
      </c>
      <c r="BE39" s="337">
        <v>241.0932</v>
      </c>
      <c r="BF39" s="337">
        <v>178.80500000000001</v>
      </c>
      <c r="BG39" s="337">
        <v>50.29589</v>
      </c>
      <c r="BH39" s="337">
        <v>1.2117119999999999</v>
      </c>
      <c r="BI39" s="337">
        <v>0</v>
      </c>
      <c r="BJ39" s="337">
        <v>0</v>
      </c>
      <c r="BK39" s="337">
        <v>0</v>
      </c>
      <c r="BL39" s="337">
        <v>0</v>
      </c>
      <c r="BM39" s="337">
        <v>0</v>
      </c>
      <c r="BN39" s="337">
        <v>0</v>
      </c>
      <c r="BO39" s="337">
        <v>12.91452</v>
      </c>
      <c r="BP39" s="337">
        <v>67.120170000000002</v>
      </c>
      <c r="BQ39" s="337">
        <v>234.64760000000001</v>
      </c>
      <c r="BR39" s="337">
        <v>179.62459999999999</v>
      </c>
      <c r="BS39" s="337">
        <v>47.602290000000004</v>
      </c>
      <c r="BT39" s="337">
        <v>1.351375</v>
      </c>
      <c r="BU39" s="337">
        <v>0</v>
      </c>
      <c r="BV39" s="337">
        <v>0</v>
      </c>
    </row>
    <row r="40" spans="1:74" ht="11.1" customHeight="1" x14ac:dyDescent="0.2">
      <c r="A40" s="9" t="s">
        <v>151</v>
      </c>
      <c r="B40" s="211" t="s">
        <v>478</v>
      </c>
      <c r="C40" s="255">
        <v>0</v>
      </c>
      <c r="D40" s="255">
        <v>0</v>
      </c>
      <c r="E40" s="255">
        <v>0.19798233819</v>
      </c>
      <c r="F40" s="255">
        <v>4.3019734163999998E-2</v>
      </c>
      <c r="G40" s="255">
        <v>35.166327821000003</v>
      </c>
      <c r="H40" s="255">
        <v>132.44615596</v>
      </c>
      <c r="I40" s="255">
        <v>272.70091943</v>
      </c>
      <c r="J40" s="255">
        <v>204.99350726</v>
      </c>
      <c r="K40" s="255">
        <v>70.718821422999994</v>
      </c>
      <c r="L40" s="255">
        <v>5.1694943689999997</v>
      </c>
      <c r="M40" s="255">
        <v>0</v>
      </c>
      <c r="N40" s="255">
        <v>8.5914281713000001E-2</v>
      </c>
      <c r="O40" s="255">
        <v>0</v>
      </c>
      <c r="P40" s="255">
        <v>0</v>
      </c>
      <c r="Q40" s="255">
        <v>0.19798233819</v>
      </c>
      <c r="R40" s="255">
        <v>4.3019734163999998E-2</v>
      </c>
      <c r="S40" s="255">
        <v>34.831201792000002</v>
      </c>
      <c r="T40" s="255">
        <v>133.84447422</v>
      </c>
      <c r="U40" s="255">
        <v>273.67884504</v>
      </c>
      <c r="V40" s="255">
        <v>213.86636092000001</v>
      </c>
      <c r="W40" s="255">
        <v>78.783187221000006</v>
      </c>
      <c r="X40" s="255">
        <v>5.6624295131000002</v>
      </c>
      <c r="Y40" s="255">
        <v>0</v>
      </c>
      <c r="Z40" s="255">
        <v>8.5914281713000001E-2</v>
      </c>
      <c r="AA40" s="255">
        <v>0</v>
      </c>
      <c r="AB40" s="255">
        <v>0</v>
      </c>
      <c r="AC40" s="255">
        <v>0.19798233819</v>
      </c>
      <c r="AD40" s="255">
        <v>0.26254677784000002</v>
      </c>
      <c r="AE40" s="255">
        <v>32.909836636999998</v>
      </c>
      <c r="AF40" s="255">
        <v>132.68930667000001</v>
      </c>
      <c r="AG40" s="255">
        <v>278.64279088000001</v>
      </c>
      <c r="AH40" s="255">
        <v>208.57239318000001</v>
      </c>
      <c r="AI40" s="255">
        <v>79.226072391000002</v>
      </c>
      <c r="AJ40" s="255">
        <v>5.1243246141999998</v>
      </c>
      <c r="AK40" s="255">
        <v>0</v>
      </c>
      <c r="AL40" s="255">
        <v>8.5914281713000001E-2</v>
      </c>
      <c r="AM40" s="255">
        <v>0</v>
      </c>
      <c r="AN40" s="255">
        <v>0</v>
      </c>
      <c r="AO40" s="255">
        <v>0.19798233819</v>
      </c>
      <c r="AP40" s="255">
        <v>0.26254677784000002</v>
      </c>
      <c r="AQ40" s="255">
        <v>38.845395572999998</v>
      </c>
      <c r="AR40" s="255">
        <v>126.17635516</v>
      </c>
      <c r="AS40" s="255">
        <v>280.57561049999998</v>
      </c>
      <c r="AT40" s="255">
        <v>223.80455302999999</v>
      </c>
      <c r="AU40" s="255">
        <v>84.239991923999995</v>
      </c>
      <c r="AV40" s="255">
        <v>5.4298748442999996</v>
      </c>
      <c r="AW40" s="255">
        <v>0</v>
      </c>
      <c r="AX40" s="255">
        <v>8.5914281713000001E-2</v>
      </c>
      <c r="AY40" s="255">
        <v>0</v>
      </c>
      <c r="AZ40" s="255">
        <v>0</v>
      </c>
      <c r="BA40" s="255">
        <v>0.19798233819</v>
      </c>
      <c r="BB40" s="255">
        <v>0.30572403738999998</v>
      </c>
      <c r="BC40" s="337">
        <v>39.911369999999998</v>
      </c>
      <c r="BD40" s="337">
        <v>130.1302</v>
      </c>
      <c r="BE40" s="337">
        <v>297.65530000000001</v>
      </c>
      <c r="BF40" s="337">
        <v>221.75239999999999</v>
      </c>
      <c r="BG40" s="337">
        <v>89.257689999999997</v>
      </c>
      <c r="BH40" s="337">
        <v>6.1587459999999998</v>
      </c>
      <c r="BI40" s="337">
        <v>0</v>
      </c>
      <c r="BJ40" s="337">
        <v>8.5914299999999999E-2</v>
      </c>
      <c r="BK40" s="337">
        <v>0</v>
      </c>
      <c r="BL40" s="337">
        <v>0</v>
      </c>
      <c r="BM40" s="337">
        <v>0.1979823</v>
      </c>
      <c r="BN40" s="337">
        <v>0.2627043</v>
      </c>
      <c r="BO40" s="337">
        <v>38.586620000000003</v>
      </c>
      <c r="BP40" s="337">
        <v>125.0827</v>
      </c>
      <c r="BQ40" s="337">
        <v>290.44819999999999</v>
      </c>
      <c r="BR40" s="337">
        <v>220.04040000000001</v>
      </c>
      <c r="BS40" s="337">
        <v>86.145970000000005</v>
      </c>
      <c r="BT40" s="337">
        <v>6.2810949999999997</v>
      </c>
      <c r="BU40" s="337">
        <v>0</v>
      </c>
      <c r="BV40" s="337">
        <v>8.5914299999999999E-2</v>
      </c>
    </row>
    <row r="41" spans="1:74" ht="11.1" customHeight="1" x14ac:dyDescent="0.2">
      <c r="A41" s="9" t="s">
        <v>152</v>
      </c>
      <c r="B41" s="211" t="s">
        <v>446</v>
      </c>
      <c r="C41" s="255">
        <v>0.1047395297</v>
      </c>
      <c r="D41" s="255">
        <v>0</v>
      </c>
      <c r="E41" s="255">
        <v>2.7362651726</v>
      </c>
      <c r="F41" s="255">
        <v>1.8307868759000001</v>
      </c>
      <c r="G41" s="255">
        <v>64.076112206000005</v>
      </c>
      <c r="H41" s="255">
        <v>162.75444374</v>
      </c>
      <c r="I41" s="255">
        <v>248.66951473</v>
      </c>
      <c r="J41" s="255">
        <v>210.44814559</v>
      </c>
      <c r="K41" s="255">
        <v>68.566037484000006</v>
      </c>
      <c r="L41" s="255">
        <v>5.9834715624000001</v>
      </c>
      <c r="M41" s="255">
        <v>0</v>
      </c>
      <c r="N41" s="255">
        <v>0.15512025712999999</v>
      </c>
      <c r="O41" s="255">
        <v>0</v>
      </c>
      <c r="P41" s="255">
        <v>0</v>
      </c>
      <c r="Q41" s="255">
        <v>3.0560061559</v>
      </c>
      <c r="R41" s="255">
        <v>1.3649557071</v>
      </c>
      <c r="S41" s="255">
        <v>64.190358605</v>
      </c>
      <c r="T41" s="255">
        <v>168.73746631</v>
      </c>
      <c r="U41" s="255">
        <v>247.02721711999999</v>
      </c>
      <c r="V41" s="255">
        <v>217.00015680999999</v>
      </c>
      <c r="W41" s="255">
        <v>78.440909719000004</v>
      </c>
      <c r="X41" s="255">
        <v>7.8175837197</v>
      </c>
      <c r="Y41" s="255">
        <v>0</v>
      </c>
      <c r="Z41" s="255">
        <v>0.15512025712999999</v>
      </c>
      <c r="AA41" s="255">
        <v>0</v>
      </c>
      <c r="AB41" s="255">
        <v>0</v>
      </c>
      <c r="AC41" s="255">
        <v>2.8140854165000002</v>
      </c>
      <c r="AD41" s="255">
        <v>2.0236550032</v>
      </c>
      <c r="AE41" s="255">
        <v>58.713707712999998</v>
      </c>
      <c r="AF41" s="255">
        <v>167.49674831999999</v>
      </c>
      <c r="AG41" s="255">
        <v>251.67537622</v>
      </c>
      <c r="AH41" s="255">
        <v>203.67597735999999</v>
      </c>
      <c r="AI41" s="255">
        <v>77.373862661000004</v>
      </c>
      <c r="AJ41" s="255">
        <v>6.6281116675999998</v>
      </c>
      <c r="AK41" s="255">
        <v>0</v>
      </c>
      <c r="AL41" s="255">
        <v>0.15512025712999999</v>
      </c>
      <c r="AM41" s="255">
        <v>0</v>
      </c>
      <c r="AN41" s="255">
        <v>0</v>
      </c>
      <c r="AO41" s="255">
        <v>2.8140854165000002</v>
      </c>
      <c r="AP41" s="255">
        <v>2.0097762505999999</v>
      </c>
      <c r="AQ41" s="255">
        <v>70.545047494000002</v>
      </c>
      <c r="AR41" s="255">
        <v>169.25161635000001</v>
      </c>
      <c r="AS41" s="255">
        <v>254.75263373000001</v>
      </c>
      <c r="AT41" s="255">
        <v>211.85689435</v>
      </c>
      <c r="AU41" s="255">
        <v>81.268691680000003</v>
      </c>
      <c r="AV41" s="255">
        <v>6.8003586084999998</v>
      </c>
      <c r="AW41" s="255">
        <v>0</v>
      </c>
      <c r="AX41" s="255">
        <v>0.15512025712999999</v>
      </c>
      <c r="AY41" s="255">
        <v>0</v>
      </c>
      <c r="AZ41" s="255">
        <v>0</v>
      </c>
      <c r="BA41" s="255">
        <v>2.7061696274</v>
      </c>
      <c r="BB41" s="255">
        <v>2.0488879214</v>
      </c>
      <c r="BC41" s="337">
        <v>70.518029999999996</v>
      </c>
      <c r="BD41" s="337">
        <v>167.81780000000001</v>
      </c>
      <c r="BE41" s="337">
        <v>274.74119999999999</v>
      </c>
      <c r="BF41" s="337">
        <v>215.18969999999999</v>
      </c>
      <c r="BG41" s="337">
        <v>88.537120000000002</v>
      </c>
      <c r="BH41" s="337">
        <v>7.417262</v>
      </c>
      <c r="BI41" s="337">
        <v>0</v>
      </c>
      <c r="BJ41" s="337">
        <v>0.15512029999999999</v>
      </c>
      <c r="BK41" s="337">
        <v>0</v>
      </c>
      <c r="BL41" s="337">
        <v>0</v>
      </c>
      <c r="BM41" s="337">
        <v>2.8902079999999999</v>
      </c>
      <c r="BN41" s="337">
        <v>1.247635</v>
      </c>
      <c r="BO41" s="337">
        <v>68.836429999999993</v>
      </c>
      <c r="BP41" s="337">
        <v>163.50720000000001</v>
      </c>
      <c r="BQ41" s="337">
        <v>268.55489999999998</v>
      </c>
      <c r="BR41" s="337">
        <v>208.26429999999999</v>
      </c>
      <c r="BS41" s="337">
        <v>88.479439999999997</v>
      </c>
      <c r="BT41" s="337">
        <v>7.2826700000000004</v>
      </c>
      <c r="BU41" s="337">
        <v>0</v>
      </c>
      <c r="BV41" s="337">
        <v>0.15512029999999999</v>
      </c>
    </row>
    <row r="42" spans="1:74" ht="11.1" customHeight="1" x14ac:dyDescent="0.2">
      <c r="A42" s="9" t="s">
        <v>153</v>
      </c>
      <c r="B42" s="211" t="s">
        <v>447</v>
      </c>
      <c r="C42" s="255">
        <v>0.20605248340999999</v>
      </c>
      <c r="D42" s="255">
        <v>0</v>
      </c>
      <c r="E42" s="255">
        <v>6.6768635670999998</v>
      </c>
      <c r="F42" s="255">
        <v>7.6266563278000001</v>
      </c>
      <c r="G42" s="255">
        <v>66.768926246999996</v>
      </c>
      <c r="H42" s="255">
        <v>204.28167049000001</v>
      </c>
      <c r="I42" s="255">
        <v>315.3375451</v>
      </c>
      <c r="J42" s="255">
        <v>263.38448247000002</v>
      </c>
      <c r="K42" s="255">
        <v>95.114760739999994</v>
      </c>
      <c r="L42" s="255">
        <v>9.2151671319999995</v>
      </c>
      <c r="M42" s="255">
        <v>7.2334988961999996E-2</v>
      </c>
      <c r="N42" s="255">
        <v>0</v>
      </c>
      <c r="O42" s="255">
        <v>0</v>
      </c>
      <c r="P42" s="255">
        <v>7.6355745213999996E-3</v>
      </c>
      <c r="Q42" s="255">
        <v>7.2739775734999998</v>
      </c>
      <c r="R42" s="255">
        <v>6.3263238827999997</v>
      </c>
      <c r="S42" s="255">
        <v>64.662486090000002</v>
      </c>
      <c r="T42" s="255">
        <v>209.93628311000001</v>
      </c>
      <c r="U42" s="255">
        <v>308.00427918999998</v>
      </c>
      <c r="V42" s="255">
        <v>260.77882438</v>
      </c>
      <c r="W42" s="255">
        <v>103.71515131</v>
      </c>
      <c r="X42" s="255">
        <v>11.678048678</v>
      </c>
      <c r="Y42" s="255">
        <v>0.27083445640999998</v>
      </c>
      <c r="Z42" s="255">
        <v>0</v>
      </c>
      <c r="AA42" s="255">
        <v>0</v>
      </c>
      <c r="AB42" s="255">
        <v>0.30455382600000003</v>
      </c>
      <c r="AC42" s="255">
        <v>6.4417983393</v>
      </c>
      <c r="AD42" s="255">
        <v>7.1714177058999997</v>
      </c>
      <c r="AE42" s="255">
        <v>58.986252647999997</v>
      </c>
      <c r="AF42" s="255">
        <v>210.44102101999999</v>
      </c>
      <c r="AG42" s="255">
        <v>310.88786902999999</v>
      </c>
      <c r="AH42" s="255">
        <v>243.30836381</v>
      </c>
      <c r="AI42" s="255">
        <v>104.60114711999999</v>
      </c>
      <c r="AJ42" s="255">
        <v>11.074171618999999</v>
      </c>
      <c r="AK42" s="255">
        <v>0.27083445640999998</v>
      </c>
      <c r="AL42" s="255">
        <v>0</v>
      </c>
      <c r="AM42" s="255">
        <v>0</v>
      </c>
      <c r="AN42" s="255">
        <v>0.30455382600000003</v>
      </c>
      <c r="AO42" s="255">
        <v>6.5370886342999999</v>
      </c>
      <c r="AP42" s="255">
        <v>7.1436857489000003</v>
      </c>
      <c r="AQ42" s="255">
        <v>71.770300043999995</v>
      </c>
      <c r="AR42" s="255">
        <v>219.48483143999999</v>
      </c>
      <c r="AS42" s="255">
        <v>312.52960580000001</v>
      </c>
      <c r="AT42" s="255">
        <v>246.99769169000001</v>
      </c>
      <c r="AU42" s="255">
        <v>109.04234058999999</v>
      </c>
      <c r="AV42" s="255">
        <v>11.028744815</v>
      </c>
      <c r="AW42" s="255">
        <v>0.27083445640999998</v>
      </c>
      <c r="AX42" s="255">
        <v>0</v>
      </c>
      <c r="AY42" s="255">
        <v>0</v>
      </c>
      <c r="AZ42" s="255">
        <v>0.30455382600000003</v>
      </c>
      <c r="BA42" s="255">
        <v>6.2198814202000001</v>
      </c>
      <c r="BB42" s="255">
        <v>7.5944788212000001</v>
      </c>
      <c r="BC42" s="337">
        <v>70.548029999999997</v>
      </c>
      <c r="BD42" s="337">
        <v>218.09620000000001</v>
      </c>
      <c r="BE42" s="337">
        <v>326.05290000000002</v>
      </c>
      <c r="BF42" s="337">
        <v>251.4213</v>
      </c>
      <c r="BG42" s="337">
        <v>119.03449999999999</v>
      </c>
      <c r="BH42" s="337">
        <v>11.269920000000001</v>
      </c>
      <c r="BI42" s="337">
        <v>0.1984995</v>
      </c>
      <c r="BJ42" s="337">
        <v>0</v>
      </c>
      <c r="BK42" s="337">
        <v>0</v>
      </c>
      <c r="BL42" s="337">
        <v>0.30455379999999999</v>
      </c>
      <c r="BM42" s="337">
        <v>6.5695040000000002</v>
      </c>
      <c r="BN42" s="337">
        <v>6.0627680000000002</v>
      </c>
      <c r="BO42" s="337">
        <v>71.264859999999999</v>
      </c>
      <c r="BP42" s="337">
        <v>212.95769999999999</v>
      </c>
      <c r="BQ42" s="337">
        <v>322.96910000000003</v>
      </c>
      <c r="BR42" s="337">
        <v>244.77330000000001</v>
      </c>
      <c r="BS42" s="337">
        <v>119.3506</v>
      </c>
      <c r="BT42" s="337">
        <v>10.8992</v>
      </c>
      <c r="BU42" s="337">
        <v>0.22710150000000001</v>
      </c>
      <c r="BV42" s="337">
        <v>0</v>
      </c>
    </row>
    <row r="43" spans="1:74" ht="11.1" customHeight="1" x14ac:dyDescent="0.2">
      <c r="A43" s="9" t="s">
        <v>154</v>
      </c>
      <c r="B43" s="211" t="s">
        <v>479</v>
      </c>
      <c r="C43" s="255">
        <v>31.188478663000001</v>
      </c>
      <c r="D43" s="255">
        <v>29.334828197</v>
      </c>
      <c r="E43" s="255">
        <v>52.953602801999999</v>
      </c>
      <c r="F43" s="255">
        <v>89.911449645000005</v>
      </c>
      <c r="G43" s="255">
        <v>204.58800195000001</v>
      </c>
      <c r="H43" s="255">
        <v>366.4497647</v>
      </c>
      <c r="I43" s="255">
        <v>441.87788741000003</v>
      </c>
      <c r="J43" s="255">
        <v>427.46628643999998</v>
      </c>
      <c r="K43" s="255">
        <v>277.69370020999997</v>
      </c>
      <c r="L43" s="255">
        <v>125.72024152</v>
      </c>
      <c r="M43" s="255">
        <v>49.862241679</v>
      </c>
      <c r="N43" s="255">
        <v>46.141239595000002</v>
      </c>
      <c r="O43" s="255">
        <v>29.631265142</v>
      </c>
      <c r="P43" s="255">
        <v>29.691021932000002</v>
      </c>
      <c r="Q43" s="255">
        <v>57.268517441999997</v>
      </c>
      <c r="R43" s="255">
        <v>87.740372746999995</v>
      </c>
      <c r="S43" s="255">
        <v>206.23307407999999</v>
      </c>
      <c r="T43" s="255">
        <v>371.67142289999998</v>
      </c>
      <c r="U43" s="255">
        <v>447.95122177000002</v>
      </c>
      <c r="V43" s="255">
        <v>429.52886910000001</v>
      </c>
      <c r="W43" s="255">
        <v>289.36635045000003</v>
      </c>
      <c r="X43" s="255">
        <v>130.83691232999999</v>
      </c>
      <c r="Y43" s="255">
        <v>51.740688431000002</v>
      </c>
      <c r="Z43" s="255">
        <v>47.125718403999997</v>
      </c>
      <c r="AA43" s="255">
        <v>29.911160381999998</v>
      </c>
      <c r="AB43" s="255">
        <v>32.932729864999999</v>
      </c>
      <c r="AC43" s="255">
        <v>56.439365023000001</v>
      </c>
      <c r="AD43" s="255">
        <v>94.125230522999999</v>
      </c>
      <c r="AE43" s="255">
        <v>209.46946302999999</v>
      </c>
      <c r="AF43" s="255">
        <v>371.48139986000001</v>
      </c>
      <c r="AG43" s="255">
        <v>453.96584680000001</v>
      </c>
      <c r="AH43" s="255">
        <v>419.79883129000001</v>
      </c>
      <c r="AI43" s="255">
        <v>286.78512982000001</v>
      </c>
      <c r="AJ43" s="255">
        <v>127.72507487</v>
      </c>
      <c r="AK43" s="255">
        <v>53.619524204000001</v>
      </c>
      <c r="AL43" s="255">
        <v>45.679626493000001</v>
      </c>
      <c r="AM43" s="255">
        <v>28.950014631999998</v>
      </c>
      <c r="AN43" s="255">
        <v>36.548145173000002</v>
      </c>
      <c r="AO43" s="255">
        <v>54.898419015000002</v>
      </c>
      <c r="AP43" s="255">
        <v>95.071481255999998</v>
      </c>
      <c r="AQ43" s="255">
        <v>218.21809393000001</v>
      </c>
      <c r="AR43" s="255">
        <v>371.03260890000001</v>
      </c>
      <c r="AS43" s="255">
        <v>456.52454604000002</v>
      </c>
      <c r="AT43" s="255">
        <v>425.39872568999999</v>
      </c>
      <c r="AU43" s="255">
        <v>298.18961639000003</v>
      </c>
      <c r="AV43" s="255">
        <v>135.53442806000001</v>
      </c>
      <c r="AW43" s="255">
        <v>57.592083817999999</v>
      </c>
      <c r="AX43" s="255">
        <v>45.975134353000001</v>
      </c>
      <c r="AY43" s="255">
        <v>29.643122028000001</v>
      </c>
      <c r="AZ43" s="255">
        <v>41.441990584000003</v>
      </c>
      <c r="BA43" s="255">
        <v>55.817350146000003</v>
      </c>
      <c r="BB43" s="255">
        <v>97.889666578000003</v>
      </c>
      <c r="BC43" s="337">
        <v>227.27850000000001</v>
      </c>
      <c r="BD43" s="337">
        <v>371</v>
      </c>
      <c r="BE43" s="337">
        <v>466.20929999999998</v>
      </c>
      <c r="BF43" s="337">
        <v>426.30959999999999</v>
      </c>
      <c r="BG43" s="337">
        <v>309.16680000000002</v>
      </c>
      <c r="BH43" s="337">
        <v>142.2928</v>
      </c>
      <c r="BI43" s="337">
        <v>57.358499999999999</v>
      </c>
      <c r="BJ43" s="337">
        <v>47.554409999999997</v>
      </c>
      <c r="BK43" s="337">
        <v>33.372979999999998</v>
      </c>
      <c r="BL43" s="337">
        <v>45.288730000000001</v>
      </c>
      <c r="BM43" s="337">
        <v>64.630139999999997</v>
      </c>
      <c r="BN43" s="337">
        <v>102.06</v>
      </c>
      <c r="BO43" s="337">
        <v>223.31110000000001</v>
      </c>
      <c r="BP43" s="337">
        <v>362.39670000000001</v>
      </c>
      <c r="BQ43" s="337">
        <v>462.35980000000001</v>
      </c>
      <c r="BR43" s="337">
        <v>422.33089999999999</v>
      </c>
      <c r="BS43" s="337">
        <v>304.94389999999999</v>
      </c>
      <c r="BT43" s="337">
        <v>144.29949999999999</v>
      </c>
      <c r="BU43" s="337">
        <v>58.90184</v>
      </c>
      <c r="BV43" s="337">
        <v>50.862099999999998</v>
      </c>
    </row>
    <row r="44" spans="1:74" ht="11.1" customHeight="1" x14ac:dyDescent="0.2">
      <c r="A44" s="9" t="s">
        <v>155</v>
      </c>
      <c r="B44" s="211" t="s">
        <v>449</v>
      </c>
      <c r="C44" s="255">
        <v>5.7296101806999999</v>
      </c>
      <c r="D44" s="255">
        <v>2.1640767095000002</v>
      </c>
      <c r="E44" s="255">
        <v>24.463180555000001</v>
      </c>
      <c r="F44" s="255">
        <v>38.370370362000003</v>
      </c>
      <c r="G44" s="255">
        <v>156.98706841000001</v>
      </c>
      <c r="H44" s="255">
        <v>345.76657108000001</v>
      </c>
      <c r="I44" s="255">
        <v>408.84325193000001</v>
      </c>
      <c r="J44" s="255">
        <v>405.83606130999999</v>
      </c>
      <c r="K44" s="255">
        <v>222.48316754999999</v>
      </c>
      <c r="L44" s="255">
        <v>47.084452222000003</v>
      </c>
      <c r="M44" s="255">
        <v>4.0826389706999997</v>
      </c>
      <c r="N44" s="255">
        <v>5.0676977196999999</v>
      </c>
      <c r="O44" s="255">
        <v>4.1095498306999998</v>
      </c>
      <c r="P44" s="255">
        <v>2.3906381668000001</v>
      </c>
      <c r="Q44" s="255">
        <v>26.321480019999999</v>
      </c>
      <c r="R44" s="255">
        <v>34.220052185999997</v>
      </c>
      <c r="S44" s="255">
        <v>156.57400856000001</v>
      </c>
      <c r="T44" s="255">
        <v>353.16943663000001</v>
      </c>
      <c r="U44" s="255">
        <v>411.98322237999997</v>
      </c>
      <c r="V44" s="255">
        <v>404.9698482</v>
      </c>
      <c r="W44" s="255">
        <v>238.70373011000001</v>
      </c>
      <c r="X44" s="255">
        <v>55.232841817999997</v>
      </c>
      <c r="Y44" s="255">
        <v>5.0539068299999999</v>
      </c>
      <c r="Z44" s="255">
        <v>5.1443890581999998</v>
      </c>
      <c r="AA44" s="255">
        <v>5.5845867305999999</v>
      </c>
      <c r="AB44" s="255">
        <v>4.0442098214</v>
      </c>
      <c r="AC44" s="255">
        <v>24.480493982999999</v>
      </c>
      <c r="AD44" s="255">
        <v>40.369564988999997</v>
      </c>
      <c r="AE44" s="255">
        <v>152.20978615999999</v>
      </c>
      <c r="AF44" s="255">
        <v>346.13772368999997</v>
      </c>
      <c r="AG44" s="255">
        <v>417.78096676000001</v>
      </c>
      <c r="AH44" s="255">
        <v>383.61675127000001</v>
      </c>
      <c r="AI44" s="255">
        <v>230.03409144</v>
      </c>
      <c r="AJ44" s="255">
        <v>52.901609102999998</v>
      </c>
      <c r="AK44" s="255">
        <v>5.3080202022999998</v>
      </c>
      <c r="AL44" s="255">
        <v>4.6874839136000004</v>
      </c>
      <c r="AM44" s="255">
        <v>5.4083815103999999</v>
      </c>
      <c r="AN44" s="255">
        <v>5.9092691097000003</v>
      </c>
      <c r="AO44" s="255">
        <v>24.542589776</v>
      </c>
      <c r="AP44" s="255">
        <v>38.579362476999997</v>
      </c>
      <c r="AQ44" s="255">
        <v>166.88566370999999</v>
      </c>
      <c r="AR44" s="255">
        <v>349.03669574000003</v>
      </c>
      <c r="AS44" s="255">
        <v>420.78879208000001</v>
      </c>
      <c r="AT44" s="255">
        <v>387.81477387000001</v>
      </c>
      <c r="AU44" s="255">
        <v>240.32950640999999</v>
      </c>
      <c r="AV44" s="255">
        <v>57.135949287000003</v>
      </c>
      <c r="AW44" s="255">
        <v>5.2472555427999996</v>
      </c>
      <c r="AX44" s="255">
        <v>4.6036848045000003</v>
      </c>
      <c r="AY44" s="255">
        <v>5.4746137025000001</v>
      </c>
      <c r="AZ44" s="255">
        <v>6.9991169118999998</v>
      </c>
      <c r="BA44" s="255">
        <v>23.364278576</v>
      </c>
      <c r="BB44" s="255">
        <v>39.475795425999998</v>
      </c>
      <c r="BC44" s="337">
        <v>173.71180000000001</v>
      </c>
      <c r="BD44" s="337">
        <v>343.38490000000002</v>
      </c>
      <c r="BE44" s="337">
        <v>431.62189999999998</v>
      </c>
      <c r="BF44" s="337">
        <v>394.57479999999998</v>
      </c>
      <c r="BG44" s="337">
        <v>255.57650000000001</v>
      </c>
      <c r="BH44" s="337">
        <v>61.869819999999997</v>
      </c>
      <c r="BI44" s="337">
        <v>5.0041260000000003</v>
      </c>
      <c r="BJ44" s="337">
        <v>5.1099490000000003</v>
      </c>
      <c r="BK44" s="337">
        <v>6.6772049999999998</v>
      </c>
      <c r="BL44" s="337">
        <v>7.4146609999999997</v>
      </c>
      <c r="BM44" s="337">
        <v>28.091550000000002</v>
      </c>
      <c r="BN44" s="337">
        <v>36.961329999999997</v>
      </c>
      <c r="BO44" s="337">
        <v>169.03</v>
      </c>
      <c r="BP44" s="337">
        <v>332.15629999999999</v>
      </c>
      <c r="BQ44" s="337">
        <v>425.34030000000001</v>
      </c>
      <c r="BR44" s="337">
        <v>385.76920000000001</v>
      </c>
      <c r="BS44" s="337">
        <v>251.77600000000001</v>
      </c>
      <c r="BT44" s="337">
        <v>62.507939999999998</v>
      </c>
      <c r="BU44" s="337">
        <v>5.2201300000000002</v>
      </c>
      <c r="BV44" s="337">
        <v>5.3710149999999999</v>
      </c>
    </row>
    <row r="45" spans="1:74" ht="11.1" customHeight="1" x14ac:dyDescent="0.2">
      <c r="A45" s="9" t="s">
        <v>156</v>
      </c>
      <c r="B45" s="211" t="s">
        <v>450</v>
      </c>
      <c r="C45" s="255">
        <v>13.723784876</v>
      </c>
      <c r="D45" s="255">
        <v>14.758363730999999</v>
      </c>
      <c r="E45" s="255">
        <v>61.922601591999999</v>
      </c>
      <c r="F45" s="255">
        <v>121.74198611</v>
      </c>
      <c r="G45" s="255">
        <v>278.32244304</v>
      </c>
      <c r="H45" s="255">
        <v>489.57762887000001</v>
      </c>
      <c r="I45" s="255">
        <v>558.74825506000002</v>
      </c>
      <c r="J45" s="255">
        <v>586.26493330999995</v>
      </c>
      <c r="K45" s="255">
        <v>372.38181845999998</v>
      </c>
      <c r="L45" s="255">
        <v>145.58520394999999</v>
      </c>
      <c r="M45" s="255">
        <v>34.387369941999999</v>
      </c>
      <c r="N45" s="255">
        <v>11.024094593999999</v>
      </c>
      <c r="O45" s="255">
        <v>11.175439101</v>
      </c>
      <c r="P45" s="255">
        <v>16.251619700999999</v>
      </c>
      <c r="Q45" s="255">
        <v>62.099637215000001</v>
      </c>
      <c r="R45" s="255">
        <v>113.61212153</v>
      </c>
      <c r="S45" s="255">
        <v>270.99475661999998</v>
      </c>
      <c r="T45" s="255">
        <v>491.80826331999998</v>
      </c>
      <c r="U45" s="255">
        <v>563.97457148000001</v>
      </c>
      <c r="V45" s="255">
        <v>579.81591467999999</v>
      </c>
      <c r="W45" s="255">
        <v>383.76354155000001</v>
      </c>
      <c r="X45" s="255">
        <v>154.27068661999999</v>
      </c>
      <c r="Y45" s="255">
        <v>38.427541140999999</v>
      </c>
      <c r="Z45" s="255">
        <v>11.848388255</v>
      </c>
      <c r="AA45" s="255">
        <v>14.038109915</v>
      </c>
      <c r="AB45" s="255">
        <v>22.071028409</v>
      </c>
      <c r="AC45" s="255">
        <v>63.640565082999998</v>
      </c>
      <c r="AD45" s="255">
        <v>122.29653915999999</v>
      </c>
      <c r="AE45" s="255">
        <v>269.56313145000001</v>
      </c>
      <c r="AF45" s="255">
        <v>494.84883658000001</v>
      </c>
      <c r="AG45" s="255">
        <v>576.36690837000003</v>
      </c>
      <c r="AH45" s="255">
        <v>573.76947581000002</v>
      </c>
      <c r="AI45" s="255">
        <v>381.76409432999998</v>
      </c>
      <c r="AJ45" s="255">
        <v>152.00837429000001</v>
      </c>
      <c r="AK45" s="255">
        <v>40.954476683000003</v>
      </c>
      <c r="AL45" s="255">
        <v>10.845882014000001</v>
      </c>
      <c r="AM45" s="255">
        <v>13.502855895</v>
      </c>
      <c r="AN45" s="255">
        <v>22.786073996999999</v>
      </c>
      <c r="AO45" s="255">
        <v>67.133011155999995</v>
      </c>
      <c r="AP45" s="255">
        <v>118.12639944</v>
      </c>
      <c r="AQ45" s="255">
        <v>279.98123960999999</v>
      </c>
      <c r="AR45" s="255">
        <v>498.96666003000001</v>
      </c>
      <c r="AS45" s="255">
        <v>582.35579430999996</v>
      </c>
      <c r="AT45" s="255">
        <v>578.96566897000002</v>
      </c>
      <c r="AU45" s="255">
        <v>391.04410283999999</v>
      </c>
      <c r="AV45" s="255">
        <v>155.28495759</v>
      </c>
      <c r="AW45" s="255">
        <v>38.734803925999998</v>
      </c>
      <c r="AX45" s="255">
        <v>10.896193468</v>
      </c>
      <c r="AY45" s="255">
        <v>13.157583540999999</v>
      </c>
      <c r="AZ45" s="255">
        <v>21.883148578</v>
      </c>
      <c r="BA45" s="255">
        <v>64.896182057999994</v>
      </c>
      <c r="BB45" s="255">
        <v>118.12325228</v>
      </c>
      <c r="BC45" s="337">
        <v>281.6454</v>
      </c>
      <c r="BD45" s="337">
        <v>492.15030000000002</v>
      </c>
      <c r="BE45" s="337">
        <v>578.65210000000002</v>
      </c>
      <c r="BF45" s="337">
        <v>585.70510000000002</v>
      </c>
      <c r="BG45" s="337">
        <v>411.44839999999999</v>
      </c>
      <c r="BH45" s="337">
        <v>158.0078</v>
      </c>
      <c r="BI45" s="337">
        <v>36.977820000000001</v>
      </c>
      <c r="BJ45" s="337">
        <v>12.094939999999999</v>
      </c>
      <c r="BK45" s="337">
        <v>15.52216</v>
      </c>
      <c r="BL45" s="337">
        <v>23.193729999999999</v>
      </c>
      <c r="BM45" s="337">
        <v>75.514009999999999</v>
      </c>
      <c r="BN45" s="337">
        <v>121.446</v>
      </c>
      <c r="BO45" s="337">
        <v>279.94479999999999</v>
      </c>
      <c r="BP45" s="337">
        <v>485.44310000000002</v>
      </c>
      <c r="BQ45" s="337">
        <v>580.57309999999995</v>
      </c>
      <c r="BR45" s="337">
        <v>579.39250000000004</v>
      </c>
      <c r="BS45" s="337">
        <v>408.73039999999997</v>
      </c>
      <c r="BT45" s="337">
        <v>159.5753</v>
      </c>
      <c r="BU45" s="337">
        <v>38.0869</v>
      </c>
      <c r="BV45" s="337">
        <v>12.43905</v>
      </c>
    </row>
    <row r="46" spans="1:74" ht="11.1" customHeight="1" x14ac:dyDescent="0.2">
      <c r="A46" s="9" t="s">
        <v>157</v>
      </c>
      <c r="B46" s="211" t="s">
        <v>451</v>
      </c>
      <c r="C46" s="255">
        <v>1.0583117285999999</v>
      </c>
      <c r="D46" s="255">
        <v>3.3760331522000002</v>
      </c>
      <c r="E46" s="255">
        <v>16.244446964000002</v>
      </c>
      <c r="F46" s="255">
        <v>41.013781801999997</v>
      </c>
      <c r="G46" s="255">
        <v>114.09367758</v>
      </c>
      <c r="H46" s="255">
        <v>273.85495658999997</v>
      </c>
      <c r="I46" s="255">
        <v>387.82114971999999</v>
      </c>
      <c r="J46" s="255">
        <v>338.92048872999999</v>
      </c>
      <c r="K46" s="255">
        <v>203.03168538</v>
      </c>
      <c r="L46" s="255">
        <v>65.526439518999993</v>
      </c>
      <c r="M46" s="255">
        <v>10.352733408000001</v>
      </c>
      <c r="N46" s="255">
        <v>0</v>
      </c>
      <c r="O46" s="255">
        <v>0.91434051586999998</v>
      </c>
      <c r="P46" s="255">
        <v>3.9874308615</v>
      </c>
      <c r="Q46" s="255">
        <v>18.223322189000001</v>
      </c>
      <c r="R46" s="255">
        <v>41.36097084</v>
      </c>
      <c r="S46" s="255">
        <v>107.66720485</v>
      </c>
      <c r="T46" s="255">
        <v>275.11416492000001</v>
      </c>
      <c r="U46" s="255">
        <v>385.83713456999999</v>
      </c>
      <c r="V46" s="255">
        <v>338.94558175999998</v>
      </c>
      <c r="W46" s="255">
        <v>205.56487308000001</v>
      </c>
      <c r="X46" s="255">
        <v>70.378264251999994</v>
      </c>
      <c r="Y46" s="255">
        <v>10.506263518000001</v>
      </c>
      <c r="Z46" s="255">
        <v>0</v>
      </c>
      <c r="AA46" s="255">
        <v>0.91434051586999998</v>
      </c>
      <c r="AB46" s="255">
        <v>4.2037590472000002</v>
      </c>
      <c r="AC46" s="255">
        <v>19.054068783999998</v>
      </c>
      <c r="AD46" s="255">
        <v>41.989209854999999</v>
      </c>
      <c r="AE46" s="255">
        <v>105.17971248000001</v>
      </c>
      <c r="AF46" s="255">
        <v>278.92774868999999</v>
      </c>
      <c r="AG46" s="255">
        <v>384.43970769999999</v>
      </c>
      <c r="AH46" s="255">
        <v>334.70227397999997</v>
      </c>
      <c r="AI46" s="255">
        <v>203.37710208999999</v>
      </c>
      <c r="AJ46" s="255">
        <v>72.841538174999997</v>
      </c>
      <c r="AK46" s="255">
        <v>11.363002075000001</v>
      </c>
      <c r="AL46" s="255">
        <v>0.11671694618</v>
      </c>
      <c r="AM46" s="255">
        <v>1.3385281447999999</v>
      </c>
      <c r="AN46" s="255">
        <v>4.2916259033999999</v>
      </c>
      <c r="AO46" s="255">
        <v>19.161780196999999</v>
      </c>
      <c r="AP46" s="255">
        <v>45.139111733</v>
      </c>
      <c r="AQ46" s="255">
        <v>110.66268072</v>
      </c>
      <c r="AR46" s="255">
        <v>282.23395017000001</v>
      </c>
      <c r="AS46" s="255">
        <v>388.18350371999998</v>
      </c>
      <c r="AT46" s="255">
        <v>336.40161775000001</v>
      </c>
      <c r="AU46" s="255">
        <v>207.60846434999999</v>
      </c>
      <c r="AV46" s="255">
        <v>70.266701784999995</v>
      </c>
      <c r="AW46" s="255">
        <v>10.482314050999999</v>
      </c>
      <c r="AX46" s="255">
        <v>0.11671694618</v>
      </c>
      <c r="AY46" s="255">
        <v>1.1684876631000001</v>
      </c>
      <c r="AZ46" s="255">
        <v>4.0301899418999998</v>
      </c>
      <c r="BA46" s="255">
        <v>18.712690090999999</v>
      </c>
      <c r="BB46" s="255">
        <v>47.091016422999999</v>
      </c>
      <c r="BC46" s="337">
        <v>99.802689999999998</v>
      </c>
      <c r="BD46" s="337">
        <v>285.57810000000001</v>
      </c>
      <c r="BE46" s="337">
        <v>388.66320000000002</v>
      </c>
      <c r="BF46" s="337">
        <v>343.09969999999998</v>
      </c>
      <c r="BG46" s="337">
        <v>206.8442</v>
      </c>
      <c r="BH46" s="337">
        <v>70.892420000000001</v>
      </c>
      <c r="BI46" s="337">
        <v>10.2506</v>
      </c>
      <c r="BJ46" s="337">
        <v>0.1167169</v>
      </c>
      <c r="BK46" s="337">
        <v>1.052597</v>
      </c>
      <c r="BL46" s="337">
        <v>4.0324270000000002</v>
      </c>
      <c r="BM46" s="337">
        <v>18.904959999999999</v>
      </c>
      <c r="BN46" s="337">
        <v>48.062800000000003</v>
      </c>
      <c r="BO46" s="337">
        <v>105.8921</v>
      </c>
      <c r="BP46" s="337">
        <v>287.86739999999998</v>
      </c>
      <c r="BQ46" s="337">
        <v>389.77749999999997</v>
      </c>
      <c r="BR46" s="337">
        <v>345.4941</v>
      </c>
      <c r="BS46" s="337">
        <v>204.97890000000001</v>
      </c>
      <c r="BT46" s="337">
        <v>71.139219999999995</v>
      </c>
      <c r="BU46" s="337">
        <v>10.78825</v>
      </c>
      <c r="BV46" s="337">
        <v>0.17551269999999999</v>
      </c>
    </row>
    <row r="47" spans="1:74" ht="11.1" customHeight="1" x14ac:dyDescent="0.2">
      <c r="A47" s="9" t="s">
        <v>158</v>
      </c>
      <c r="B47" s="211" t="s">
        <v>452</v>
      </c>
      <c r="C47" s="255">
        <v>8.9442748620000003</v>
      </c>
      <c r="D47" s="255">
        <v>7.4344157797000001</v>
      </c>
      <c r="E47" s="255">
        <v>12.395978863</v>
      </c>
      <c r="F47" s="255">
        <v>17.653166119000002</v>
      </c>
      <c r="G47" s="255">
        <v>46.291067024</v>
      </c>
      <c r="H47" s="255">
        <v>115.8304469</v>
      </c>
      <c r="I47" s="255">
        <v>232.54952241999999</v>
      </c>
      <c r="J47" s="255">
        <v>222.20107960999999</v>
      </c>
      <c r="K47" s="255">
        <v>156.13331072</v>
      </c>
      <c r="L47" s="255">
        <v>48.830546550999998</v>
      </c>
      <c r="M47" s="255">
        <v>14.260272451000001</v>
      </c>
      <c r="N47" s="255">
        <v>8.5622546746000001</v>
      </c>
      <c r="O47" s="255">
        <v>8.9148078539999993</v>
      </c>
      <c r="P47" s="255">
        <v>8.3869402931000003</v>
      </c>
      <c r="Q47" s="255">
        <v>12.91404311</v>
      </c>
      <c r="R47" s="255">
        <v>19.407195905999998</v>
      </c>
      <c r="S47" s="255">
        <v>44.739591695999998</v>
      </c>
      <c r="T47" s="255">
        <v>116.27256388000001</v>
      </c>
      <c r="U47" s="255">
        <v>224.35915813</v>
      </c>
      <c r="V47" s="255">
        <v>227.08711948000001</v>
      </c>
      <c r="W47" s="255">
        <v>156.08061791</v>
      </c>
      <c r="X47" s="255">
        <v>50.944501465000002</v>
      </c>
      <c r="Y47" s="255">
        <v>14.328494405000001</v>
      </c>
      <c r="Z47" s="255">
        <v>8.4671223683000001</v>
      </c>
      <c r="AA47" s="255">
        <v>8.8040525182000007</v>
      </c>
      <c r="AB47" s="255">
        <v>8.4258669518999998</v>
      </c>
      <c r="AC47" s="255">
        <v>13.056582552</v>
      </c>
      <c r="AD47" s="255">
        <v>20.019115048</v>
      </c>
      <c r="AE47" s="255">
        <v>44.523290813000003</v>
      </c>
      <c r="AF47" s="255">
        <v>120.54458477</v>
      </c>
      <c r="AG47" s="255">
        <v>228.95040806</v>
      </c>
      <c r="AH47" s="255">
        <v>231.54784878000001</v>
      </c>
      <c r="AI47" s="255">
        <v>160.58672207999999</v>
      </c>
      <c r="AJ47" s="255">
        <v>54.470919815999999</v>
      </c>
      <c r="AK47" s="255">
        <v>14.919562806</v>
      </c>
      <c r="AL47" s="255">
        <v>8.5726916975999998</v>
      </c>
      <c r="AM47" s="255">
        <v>9.6434732970999999</v>
      </c>
      <c r="AN47" s="255">
        <v>8.4739074159999994</v>
      </c>
      <c r="AO47" s="255">
        <v>12.701013885</v>
      </c>
      <c r="AP47" s="255">
        <v>20.702899028000001</v>
      </c>
      <c r="AQ47" s="255">
        <v>45.033779871</v>
      </c>
      <c r="AR47" s="255">
        <v>119.24394482</v>
      </c>
      <c r="AS47" s="255">
        <v>238.44796048000001</v>
      </c>
      <c r="AT47" s="255">
        <v>233.43640784999999</v>
      </c>
      <c r="AU47" s="255">
        <v>158.89551598</v>
      </c>
      <c r="AV47" s="255">
        <v>53.010703157000002</v>
      </c>
      <c r="AW47" s="255">
        <v>14.649383201999999</v>
      </c>
      <c r="AX47" s="255">
        <v>8.6796579904000009</v>
      </c>
      <c r="AY47" s="255">
        <v>9.4797082309</v>
      </c>
      <c r="AZ47" s="255">
        <v>8.4348538481999995</v>
      </c>
      <c r="BA47" s="255">
        <v>12.712127852</v>
      </c>
      <c r="BB47" s="255">
        <v>21.973775497999998</v>
      </c>
      <c r="BC47" s="337">
        <v>39.80921</v>
      </c>
      <c r="BD47" s="337">
        <v>123.2234</v>
      </c>
      <c r="BE47" s="337">
        <v>233.85470000000001</v>
      </c>
      <c r="BF47" s="337">
        <v>237.06120000000001</v>
      </c>
      <c r="BG47" s="337">
        <v>153.04509999999999</v>
      </c>
      <c r="BH47" s="337">
        <v>54.381700000000002</v>
      </c>
      <c r="BI47" s="337">
        <v>14.82023</v>
      </c>
      <c r="BJ47" s="337">
        <v>8.9380279999999992</v>
      </c>
      <c r="BK47" s="337">
        <v>9.5670800000000007</v>
      </c>
      <c r="BL47" s="337">
        <v>8.583304</v>
      </c>
      <c r="BM47" s="337">
        <v>12.71387</v>
      </c>
      <c r="BN47" s="337">
        <v>23.19895</v>
      </c>
      <c r="BO47" s="337">
        <v>42.44923</v>
      </c>
      <c r="BP47" s="337">
        <v>125.39319999999999</v>
      </c>
      <c r="BQ47" s="337">
        <v>238.93790000000001</v>
      </c>
      <c r="BR47" s="337">
        <v>242.69300000000001</v>
      </c>
      <c r="BS47" s="337">
        <v>153.8801</v>
      </c>
      <c r="BT47" s="337">
        <v>55.020800000000001</v>
      </c>
      <c r="BU47" s="337">
        <v>15.02782</v>
      </c>
      <c r="BV47" s="337">
        <v>8.9191140000000004</v>
      </c>
    </row>
    <row r="48" spans="1:74" ht="11.1" customHeight="1" x14ac:dyDescent="0.2">
      <c r="A48" s="9" t="s">
        <v>159</v>
      </c>
      <c r="B48" s="212" t="s">
        <v>480</v>
      </c>
      <c r="C48" s="253">
        <v>9.5484675261999996</v>
      </c>
      <c r="D48" s="253">
        <v>9.0066481118000006</v>
      </c>
      <c r="E48" s="253">
        <v>23.062230616000001</v>
      </c>
      <c r="F48" s="253">
        <v>40.690856689</v>
      </c>
      <c r="G48" s="253">
        <v>116.74338702999999</v>
      </c>
      <c r="H48" s="253">
        <v>246.58303076000001</v>
      </c>
      <c r="I48" s="253">
        <v>346.17161622999998</v>
      </c>
      <c r="J48" s="253">
        <v>320.1408146</v>
      </c>
      <c r="K48" s="253">
        <v>178.79444197000001</v>
      </c>
      <c r="L48" s="253">
        <v>59.360425503000002</v>
      </c>
      <c r="M48" s="253">
        <v>17.076087444999999</v>
      </c>
      <c r="N48" s="253">
        <v>12.023066537</v>
      </c>
      <c r="O48" s="253">
        <v>8.8435451250000003</v>
      </c>
      <c r="P48" s="253">
        <v>9.4979182371000004</v>
      </c>
      <c r="Q48" s="253">
        <v>24.460466907000001</v>
      </c>
      <c r="R48" s="253">
        <v>39.420351314999998</v>
      </c>
      <c r="S48" s="253">
        <v>115.62972431999999</v>
      </c>
      <c r="T48" s="253">
        <v>250.36014379</v>
      </c>
      <c r="U48" s="253">
        <v>346.40592580999999</v>
      </c>
      <c r="V48" s="253">
        <v>323.38667078999998</v>
      </c>
      <c r="W48" s="253">
        <v>187.27841909</v>
      </c>
      <c r="X48" s="253">
        <v>63.315451537999998</v>
      </c>
      <c r="Y48" s="253">
        <v>18.099929418999999</v>
      </c>
      <c r="Z48" s="253">
        <v>12.352288241</v>
      </c>
      <c r="AA48" s="253">
        <v>9.3555300720000005</v>
      </c>
      <c r="AB48" s="253">
        <v>11.017811457000001</v>
      </c>
      <c r="AC48" s="253">
        <v>24.490591202000001</v>
      </c>
      <c r="AD48" s="253">
        <v>42.541709664000003</v>
      </c>
      <c r="AE48" s="253">
        <v>114.40974627</v>
      </c>
      <c r="AF48" s="253">
        <v>251.33387965</v>
      </c>
      <c r="AG48" s="253">
        <v>352.01485391</v>
      </c>
      <c r="AH48" s="253">
        <v>316.4302414</v>
      </c>
      <c r="AI48" s="253">
        <v>187.04425878000001</v>
      </c>
      <c r="AJ48" s="253">
        <v>63.004586011999997</v>
      </c>
      <c r="AK48" s="253">
        <v>19.034089168000001</v>
      </c>
      <c r="AL48" s="253">
        <v>11.987571027</v>
      </c>
      <c r="AM48" s="253">
        <v>9.2849541813999998</v>
      </c>
      <c r="AN48" s="253">
        <v>12.000857949</v>
      </c>
      <c r="AO48" s="253">
        <v>24.650040546</v>
      </c>
      <c r="AP48" s="253">
        <v>42.590640350999998</v>
      </c>
      <c r="AQ48" s="253">
        <v>122.51214895</v>
      </c>
      <c r="AR48" s="253">
        <v>252.18579792</v>
      </c>
      <c r="AS48" s="253">
        <v>356.52376106999998</v>
      </c>
      <c r="AT48" s="253">
        <v>323.40301617</v>
      </c>
      <c r="AU48" s="253">
        <v>193.0947912</v>
      </c>
      <c r="AV48" s="253">
        <v>65.023938362999999</v>
      </c>
      <c r="AW48" s="253">
        <v>19.492290806</v>
      </c>
      <c r="AX48" s="253">
        <v>12.097832991000001</v>
      </c>
      <c r="AY48" s="253">
        <v>9.3735720414999992</v>
      </c>
      <c r="AZ48" s="253">
        <v>12.943747755</v>
      </c>
      <c r="BA48" s="253">
        <v>24.497036638000001</v>
      </c>
      <c r="BB48" s="253">
        <v>43.72804781</v>
      </c>
      <c r="BC48" s="338">
        <v>123.6326</v>
      </c>
      <c r="BD48" s="338">
        <v>252.72130000000001</v>
      </c>
      <c r="BE48" s="338">
        <v>365.12430000000001</v>
      </c>
      <c r="BF48" s="338">
        <v>326.72370000000001</v>
      </c>
      <c r="BG48" s="338">
        <v>200.50489999999999</v>
      </c>
      <c r="BH48" s="338">
        <v>67.653480000000002</v>
      </c>
      <c r="BI48" s="338">
        <v>19.288779999999999</v>
      </c>
      <c r="BJ48" s="338">
        <v>12.66263</v>
      </c>
      <c r="BK48" s="338">
        <v>10.504569999999999</v>
      </c>
      <c r="BL48" s="338">
        <v>13.935980000000001</v>
      </c>
      <c r="BM48" s="338">
        <v>27.957809999999998</v>
      </c>
      <c r="BN48" s="338">
        <v>45.010809999999999</v>
      </c>
      <c r="BO48" s="338">
        <v>123.1437</v>
      </c>
      <c r="BP48" s="338">
        <v>248.7801</v>
      </c>
      <c r="BQ48" s="338">
        <v>363.1354</v>
      </c>
      <c r="BR48" s="338">
        <v>324.51659999999998</v>
      </c>
      <c r="BS48" s="338">
        <v>199.03370000000001</v>
      </c>
      <c r="BT48" s="338">
        <v>68.587069999999997</v>
      </c>
      <c r="BU48" s="338">
        <v>19.885290000000001</v>
      </c>
      <c r="BV48" s="338">
        <v>13.39691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
      <c r="A50" s="148"/>
      <c r="B50" s="818" t="s">
        <v>829</v>
      </c>
      <c r="C50" s="785"/>
      <c r="D50" s="785"/>
      <c r="E50" s="785"/>
      <c r="F50" s="785"/>
      <c r="G50" s="785"/>
      <c r="H50" s="785"/>
      <c r="I50" s="785"/>
      <c r="J50" s="785"/>
      <c r="K50" s="785"/>
      <c r="L50" s="785"/>
      <c r="M50" s="785"/>
      <c r="N50" s="785"/>
      <c r="O50" s="785"/>
      <c r="P50" s="785"/>
      <c r="Q50" s="785"/>
      <c r="AY50" s="498"/>
      <c r="AZ50" s="498"/>
      <c r="BA50" s="498"/>
      <c r="BB50" s="498"/>
      <c r="BC50" s="749"/>
      <c r="BD50" s="749"/>
      <c r="BE50" s="749"/>
      <c r="BF50" s="749"/>
      <c r="BG50" s="498"/>
      <c r="BH50" s="498"/>
      <c r="BI50" s="498"/>
      <c r="BJ50" s="498"/>
    </row>
    <row r="51" spans="1:74" s="465" customFormat="1" ht="12" customHeight="1" x14ac:dyDescent="0.2">
      <c r="A51" s="462"/>
      <c r="B51" s="806" t="s">
        <v>168</v>
      </c>
      <c r="C51" s="806"/>
      <c r="D51" s="806"/>
      <c r="E51" s="806"/>
      <c r="F51" s="806"/>
      <c r="G51" s="806"/>
      <c r="H51" s="806"/>
      <c r="I51" s="806"/>
      <c r="J51" s="806"/>
      <c r="K51" s="806"/>
      <c r="L51" s="806"/>
      <c r="M51" s="806"/>
      <c r="N51" s="806"/>
      <c r="O51" s="806"/>
      <c r="P51" s="806"/>
      <c r="Q51" s="806"/>
      <c r="AY51" s="499"/>
      <c r="AZ51" s="499"/>
      <c r="BA51" s="499"/>
      <c r="BB51" s="499"/>
      <c r="BC51" s="703"/>
      <c r="BD51" s="703"/>
      <c r="BE51" s="703"/>
      <c r="BF51" s="703"/>
      <c r="BG51" s="499"/>
      <c r="BH51" s="499"/>
      <c r="BI51" s="499"/>
      <c r="BJ51" s="499"/>
    </row>
    <row r="52" spans="1:74" s="465" customFormat="1" ht="12" customHeight="1" x14ac:dyDescent="0.2">
      <c r="A52" s="466"/>
      <c r="B52" s="822" t="s">
        <v>169</v>
      </c>
      <c r="C52" s="807"/>
      <c r="D52" s="807"/>
      <c r="E52" s="807"/>
      <c r="F52" s="807"/>
      <c r="G52" s="807"/>
      <c r="H52" s="807"/>
      <c r="I52" s="807"/>
      <c r="J52" s="807"/>
      <c r="K52" s="807"/>
      <c r="L52" s="807"/>
      <c r="M52" s="807"/>
      <c r="N52" s="807"/>
      <c r="O52" s="807"/>
      <c r="P52" s="807"/>
      <c r="Q52" s="803"/>
      <c r="AY52" s="499"/>
      <c r="AZ52" s="499"/>
      <c r="BA52" s="499"/>
      <c r="BB52" s="499"/>
      <c r="BC52" s="499"/>
      <c r="BD52" s="703"/>
      <c r="BE52" s="703"/>
      <c r="BF52" s="703"/>
      <c r="BG52" s="499"/>
      <c r="BH52" s="499"/>
      <c r="BI52" s="499"/>
      <c r="BJ52" s="499"/>
    </row>
    <row r="53" spans="1:74" s="465" customFormat="1" ht="12" customHeight="1" x14ac:dyDescent="0.2">
      <c r="A53" s="466"/>
      <c r="B53" s="822" t="s">
        <v>164</v>
      </c>
      <c r="C53" s="807"/>
      <c r="D53" s="807"/>
      <c r="E53" s="807"/>
      <c r="F53" s="807"/>
      <c r="G53" s="807"/>
      <c r="H53" s="807"/>
      <c r="I53" s="807"/>
      <c r="J53" s="807"/>
      <c r="K53" s="807"/>
      <c r="L53" s="807"/>
      <c r="M53" s="807"/>
      <c r="N53" s="807"/>
      <c r="O53" s="807"/>
      <c r="P53" s="807"/>
      <c r="Q53" s="803"/>
      <c r="AY53" s="499"/>
      <c r="AZ53" s="499"/>
      <c r="BA53" s="499"/>
      <c r="BB53" s="499"/>
      <c r="BC53" s="499"/>
      <c r="BD53" s="703"/>
      <c r="BE53" s="703"/>
      <c r="BF53" s="703"/>
      <c r="BG53" s="499"/>
      <c r="BH53" s="499"/>
      <c r="BI53" s="499"/>
      <c r="BJ53" s="499"/>
    </row>
    <row r="54" spans="1:74" s="465" customFormat="1" ht="12" customHeight="1" x14ac:dyDescent="0.2">
      <c r="A54" s="466"/>
      <c r="B54" s="822" t="s">
        <v>361</v>
      </c>
      <c r="C54" s="807"/>
      <c r="D54" s="807"/>
      <c r="E54" s="807"/>
      <c r="F54" s="807"/>
      <c r="G54" s="807"/>
      <c r="H54" s="807"/>
      <c r="I54" s="807"/>
      <c r="J54" s="807"/>
      <c r="K54" s="807"/>
      <c r="L54" s="807"/>
      <c r="M54" s="807"/>
      <c r="N54" s="807"/>
      <c r="O54" s="807"/>
      <c r="P54" s="807"/>
      <c r="Q54" s="803"/>
      <c r="AY54" s="499"/>
      <c r="AZ54" s="499"/>
      <c r="BA54" s="499"/>
      <c r="BB54" s="499"/>
      <c r="BC54" s="499"/>
      <c r="BD54" s="703"/>
      <c r="BE54" s="703"/>
      <c r="BF54" s="703"/>
      <c r="BG54" s="499"/>
      <c r="BH54" s="499"/>
      <c r="BI54" s="499"/>
      <c r="BJ54" s="499"/>
    </row>
    <row r="55" spans="1:74" s="467" customFormat="1" ht="12" customHeight="1" x14ac:dyDescent="0.2">
      <c r="A55" s="466"/>
      <c r="B55" s="822" t="s">
        <v>165</v>
      </c>
      <c r="C55" s="807"/>
      <c r="D55" s="807"/>
      <c r="E55" s="807"/>
      <c r="F55" s="807"/>
      <c r="G55" s="807"/>
      <c r="H55" s="807"/>
      <c r="I55" s="807"/>
      <c r="J55" s="807"/>
      <c r="K55" s="807"/>
      <c r="L55" s="807"/>
      <c r="M55" s="807"/>
      <c r="N55" s="807"/>
      <c r="O55" s="807"/>
      <c r="P55" s="807"/>
      <c r="Q55" s="803"/>
      <c r="AY55" s="500"/>
      <c r="AZ55" s="500"/>
      <c r="BA55" s="500"/>
      <c r="BB55" s="500"/>
      <c r="BC55" s="500"/>
      <c r="BD55" s="704"/>
      <c r="BE55" s="704"/>
      <c r="BF55" s="704"/>
      <c r="BG55" s="500"/>
      <c r="BH55" s="500"/>
      <c r="BI55" s="500"/>
      <c r="BJ55" s="500"/>
    </row>
    <row r="56" spans="1:74" s="467" customFormat="1" ht="12" customHeight="1" x14ac:dyDescent="0.2">
      <c r="A56" s="466"/>
      <c r="B56" s="806" t="s">
        <v>166</v>
      </c>
      <c r="C56" s="807"/>
      <c r="D56" s="807"/>
      <c r="E56" s="807"/>
      <c r="F56" s="807"/>
      <c r="G56" s="807"/>
      <c r="H56" s="807"/>
      <c r="I56" s="807"/>
      <c r="J56" s="807"/>
      <c r="K56" s="807"/>
      <c r="L56" s="807"/>
      <c r="M56" s="807"/>
      <c r="N56" s="807"/>
      <c r="O56" s="807"/>
      <c r="P56" s="807"/>
      <c r="Q56" s="803"/>
      <c r="AY56" s="500"/>
      <c r="AZ56" s="500"/>
      <c r="BA56" s="500"/>
      <c r="BB56" s="500"/>
      <c r="BC56" s="500"/>
      <c r="BD56" s="704"/>
      <c r="BE56" s="704"/>
      <c r="BF56" s="704"/>
      <c r="BG56" s="500"/>
      <c r="BH56" s="500"/>
      <c r="BI56" s="500"/>
      <c r="BJ56" s="500"/>
    </row>
    <row r="57" spans="1:74" s="467" customFormat="1" ht="12" customHeight="1" x14ac:dyDescent="0.2">
      <c r="A57" s="429"/>
      <c r="B57" s="815" t="s">
        <v>167</v>
      </c>
      <c r="C57" s="803"/>
      <c r="D57" s="803"/>
      <c r="E57" s="803"/>
      <c r="F57" s="803"/>
      <c r="G57" s="803"/>
      <c r="H57" s="803"/>
      <c r="I57" s="803"/>
      <c r="J57" s="803"/>
      <c r="K57" s="803"/>
      <c r="L57" s="803"/>
      <c r="M57" s="803"/>
      <c r="N57" s="803"/>
      <c r="O57" s="803"/>
      <c r="P57" s="803"/>
      <c r="Q57" s="803"/>
      <c r="AY57" s="500"/>
      <c r="AZ57" s="500"/>
      <c r="BA57" s="500"/>
      <c r="BB57" s="500"/>
      <c r="BC57" s="500"/>
      <c r="BD57" s="704"/>
      <c r="BE57" s="704"/>
      <c r="BF57" s="704"/>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AZ9" sqref="AZ9"/>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3" customWidth="1"/>
    <col min="56" max="58" width="6.5703125" style="742" customWidth="1"/>
    <col min="59" max="62" width="6.5703125" style="333" customWidth="1"/>
    <col min="63" max="74" width="6.5703125" style="12" customWidth="1"/>
    <col min="75" max="16384" width="9.5703125" style="12"/>
  </cols>
  <sheetData>
    <row r="1" spans="1:74" s="11" customFormat="1" ht="12.75" x14ac:dyDescent="0.2">
      <c r="A1" s="794" t="s">
        <v>812</v>
      </c>
      <c r="B1" s="798" t="s">
        <v>241</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Y1" s="489"/>
      <c r="AZ1" s="489"/>
      <c r="BA1" s="489"/>
      <c r="BB1" s="489"/>
      <c r="BC1" s="489"/>
      <c r="BD1" s="739"/>
      <c r="BE1" s="739"/>
      <c r="BF1" s="739"/>
      <c r="BG1" s="489"/>
      <c r="BH1" s="489"/>
      <c r="BI1" s="489"/>
      <c r="BJ1" s="489"/>
    </row>
    <row r="2" spans="1:74" s="13" customFormat="1" ht="12.75" x14ac:dyDescent="0.2">
      <c r="A2" s="795"/>
      <c r="B2" s="532" t="str">
        <f>"U.S. Energy Information Administration  |  Short-Term Energy Outlook  - "&amp;Dates!D1</f>
        <v>U.S. Energy Information Administration  |  Short-Term Energy Outlook  - May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19"/>
      <c r="B5" s="20" t="s">
        <v>806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1026</v>
      </c>
      <c r="BN6" s="423"/>
      <c r="BO6" s="423"/>
      <c r="BP6" s="423"/>
      <c r="BQ6" s="423"/>
      <c r="BR6" s="423"/>
      <c r="BS6" s="423"/>
      <c r="BT6" s="423"/>
      <c r="BU6" s="423"/>
      <c r="BV6" s="423"/>
    </row>
    <row r="7" spans="1:74" ht="11.1" customHeight="1" x14ac:dyDescent="0.2">
      <c r="A7" s="19"/>
      <c r="B7" s="22" t="s">
        <v>107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 customHeight="1" x14ac:dyDescent="0.2">
      <c r="A8" s="19" t="s">
        <v>512</v>
      </c>
      <c r="B8" s="23" t="s">
        <v>91</v>
      </c>
      <c r="C8" s="215">
        <v>9.1971179999999997</v>
      </c>
      <c r="D8" s="215">
        <v>9.0555339999999998</v>
      </c>
      <c r="E8" s="215">
        <v>9.0890360000000001</v>
      </c>
      <c r="F8" s="215">
        <v>8.8688310000000001</v>
      </c>
      <c r="G8" s="215">
        <v>8.8227019999999996</v>
      </c>
      <c r="H8" s="215">
        <v>8.6541200000000007</v>
      </c>
      <c r="I8" s="215">
        <v>8.6457379999999997</v>
      </c>
      <c r="J8" s="215">
        <v>8.6762239999999995</v>
      </c>
      <c r="K8" s="215">
        <v>8.5338390000000004</v>
      </c>
      <c r="L8" s="215">
        <v>8.8341209999999997</v>
      </c>
      <c r="M8" s="215">
        <v>8.8974799999999998</v>
      </c>
      <c r="N8" s="215">
        <v>8.797784</v>
      </c>
      <c r="O8" s="215">
        <v>8.8633089999999992</v>
      </c>
      <c r="P8" s="215">
        <v>9.1026900000000008</v>
      </c>
      <c r="Q8" s="215">
        <v>9.1622000000000003</v>
      </c>
      <c r="R8" s="215">
        <v>9.1002700000000001</v>
      </c>
      <c r="S8" s="215">
        <v>9.1825460000000003</v>
      </c>
      <c r="T8" s="215">
        <v>9.1065900000000006</v>
      </c>
      <c r="U8" s="215">
        <v>9.2350600000000007</v>
      </c>
      <c r="V8" s="215">
        <v>9.2484660000000005</v>
      </c>
      <c r="W8" s="215">
        <v>9.5118550000000006</v>
      </c>
      <c r="X8" s="215">
        <v>9.6532400000000003</v>
      </c>
      <c r="Y8" s="215">
        <v>10.070655</v>
      </c>
      <c r="Z8" s="215">
        <v>9.9732780000000005</v>
      </c>
      <c r="AA8" s="215">
        <v>10.017673</v>
      </c>
      <c r="AB8" s="215">
        <v>10.281402999999999</v>
      </c>
      <c r="AC8" s="215">
        <v>10.504038</v>
      </c>
      <c r="AD8" s="215">
        <v>10.510258</v>
      </c>
      <c r="AE8" s="215">
        <v>10.459527</v>
      </c>
      <c r="AF8" s="215">
        <v>10.649082</v>
      </c>
      <c r="AG8" s="215">
        <v>10.890995999999999</v>
      </c>
      <c r="AH8" s="215">
        <v>11.360519</v>
      </c>
      <c r="AI8" s="215">
        <v>11.497683</v>
      </c>
      <c r="AJ8" s="215">
        <v>11.631364</v>
      </c>
      <c r="AK8" s="215">
        <v>11.999309</v>
      </c>
      <c r="AL8" s="215">
        <v>12.037535999999999</v>
      </c>
      <c r="AM8" s="215">
        <v>11.856399</v>
      </c>
      <c r="AN8" s="215">
        <v>11.669062</v>
      </c>
      <c r="AO8" s="215">
        <v>11.89174</v>
      </c>
      <c r="AP8" s="215">
        <v>12.122724</v>
      </c>
      <c r="AQ8" s="215">
        <v>12.113134000000001</v>
      </c>
      <c r="AR8" s="215">
        <v>12.060168000000001</v>
      </c>
      <c r="AS8" s="215">
        <v>11.823047000000001</v>
      </c>
      <c r="AT8" s="215">
        <v>12.384746</v>
      </c>
      <c r="AU8" s="215">
        <v>12.478522</v>
      </c>
      <c r="AV8" s="215">
        <v>12.674123</v>
      </c>
      <c r="AW8" s="215">
        <v>12.866292</v>
      </c>
      <c r="AX8" s="215">
        <v>12.813034</v>
      </c>
      <c r="AY8" s="215">
        <v>12.746040000000001</v>
      </c>
      <c r="AZ8" s="215">
        <v>12.833231</v>
      </c>
      <c r="BA8" s="215">
        <v>12.866259684999999</v>
      </c>
      <c r="BB8" s="215">
        <v>12.394716152000001</v>
      </c>
      <c r="BC8" s="323">
        <v>11.661300000000001</v>
      </c>
      <c r="BD8" s="323">
        <v>11.299899999999999</v>
      </c>
      <c r="BE8" s="323">
        <v>11.376139999999999</v>
      </c>
      <c r="BF8" s="323">
        <v>11.19322</v>
      </c>
      <c r="BG8" s="323">
        <v>11.103899999999999</v>
      </c>
      <c r="BH8" s="323">
        <v>10.866350000000001</v>
      </c>
      <c r="BI8" s="323">
        <v>10.89199</v>
      </c>
      <c r="BJ8" s="323">
        <v>11.03487</v>
      </c>
      <c r="BK8" s="323">
        <v>10.90382</v>
      </c>
      <c r="BL8" s="323">
        <v>10.786250000000001</v>
      </c>
      <c r="BM8" s="323">
        <v>10.726290000000001</v>
      </c>
      <c r="BN8" s="323">
        <v>10.93812</v>
      </c>
      <c r="BO8" s="323">
        <v>10.89739</v>
      </c>
      <c r="BP8" s="323">
        <v>10.820320000000001</v>
      </c>
      <c r="BQ8" s="323">
        <v>10.75789</v>
      </c>
      <c r="BR8" s="323">
        <v>10.78388</v>
      </c>
      <c r="BS8" s="323">
        <v>10.94453</v>
      </c>
      <c r="BT8" s="323">
        <v>10.90512</v>
      </c>
      <c r="BU8" s="323">
        <v>11.11886</v>
      </c>
      <c r="BV8" s="323">
        <v>11.17437</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323"/>
      <c r="BD9" s="323"/>
      <c r="BE9" s="323"/>
      <c r="BF9" s="323"/>
      <c r="BG9" s="323"/>
      <c r="BH9" s="323"/>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324"/>
      <c r="BD10" s="324"/>
      <c r="BE10" s="324"/>
      <c r="BF10" s="324"/>
      <c r="BG10" s="324"/>
      <c r="BH10" s="324"/>
      <c r="BI10" s="324"/>
      <c r="BJ10" s="324"/>
      <c r="BK10" s="324"/>
      <c r="BL10" s="324"/>
      <c r="BM10" s="324"/>
      <c r="BN10" s="324"/>
      <c r="BO10" s="324"/>
      <c r="BP10" s="324"/>
      <c r="BQ10" s="324"/>
      <c r="BR10" s="324"/>
      <c r="BS10" s="324"/>
      <c r="BT10" s="324"/>
      <c r="BU10" s="324"/>
      <c r="BV10" s="324"/>
    </row>
    <row r="11" spans="1:74" ht="11.1" customHeight="1" x14ac:dyDescent="0.2">
      <c r="A11" s="19" t="s">
        <v>543</v>
      </c>
      <c r="B11" s="23" t="s">
        <v>96</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79.278645161</v>
      </c>
      <c r="AA11" s="215">
        <v>78.536483871000001</v>
      </c>
      <c r="AB11" s="215">
        <v>80.224892857</v>
      </c>
      <c r="AC11" s="215">
        <v>81.789064515999996</v>
      </c>
      <c r="AD11" s="215">
        <v>81.296000000000006</v>
      </c>
      <c r="AE11" s="215">
        <v>82.055741935</v>
      </c>
      <c r="AF11" s="215">
        <v>82.174033332999997</v>
      </c>
      <c r="AG11" s="215">
        <v>82.936161290000001</v>
      </c>
      <c r="AH11" s="215">
        <v>84.616580644999999</v>
      </c>
      <c r="AI11" s="215">
        <v>86.883433332999999</v>
      </c>
      <c r="AJ11" s="215">
        <v>87.033451612999997</v>
      </c>
      <c r="AK11" s="215">
        <v>89.160966666999997</v>
      </c>
      <c r="AL11" s="215">
        <v>88.741096773999999</v>
      </c>
      <c r="AM11" s="215">
        <v>88.617483871000005</v>
      </c>
      <c r="AN11" s="215">
        <v>89.412642856999994</v>
      </c>
      <c r="AO11" s="215">
        <v>89.927806451999999</v>
      </c>
      <c r="AP11" s="215">
        <v>90.404866666999993</v>
      </c>
      <c r="AQ11" s="215">
        <v>89.921290322999994</v>
      </c>
      <c r="AR11" s="215">
        <v>91.198466667000005</v>
      </c>
      <c r="AS11" s="215">
        <v>91.277354838999997</v>
      </c>
      <c r="AT11" s="215">
        <v>93.316032258000007</v>
      </c>
      <c r="AU11" s="215">
        <v>94.388999999999996</v>
      </c>
      <c r="AV11" s="215">
        <v>95.781870968000007</v>
      </c>
      <c r="AW11" s="215">
        <v>96.248533332999997</v>
      </c>
      <c r="AX11" s="215">
        <v>95.876838710000001</v>
      </c>
      <c r="AY11" s="215">
        <v>94.811580645000006</v>
      </c>
      <c r="AZ11" s="215">
        <v>94.052655172000001</v>
      </c>
      <c r="BA11" s="215">
        <v>93.947429999999997</v>
      </c>
      <c r="BB11" s="215">
        <v>93.100650000000002</v>
      </c>
      <c r="BC11" s="323">
        <v>90.981430000000003</v>
      </c>
      <c r="BD11" s="323">
        <v>89.152979999999999</v>
      </c>
      <c r="BE11" s="323">
        <v>88.512960000000007</v>
      </c>
      <c r="BF11" s="323">
        <v>88.027900000000002</v>
      </c>
      <c r="BG11" s="323">
        <v>87.527289999999994</v>
      </c>
      <c r="BH11" s="323">
        <v>86.716939999999994</v>
      </c>
      <c r="BI11" s="323">
        <v>86.060860000000005</v>
      </c>
      <c r="BJ11" s="323">
        <v>85.375209999999996</v>
      </c>
      <c r="BK11" s="323">
        <v>84.693240000000003</v>
      </c>
      <c r="BL11" s="323">
        <v>84.125739999999993</v>
      </c>
      <c r="BM11" s="323">
        <v>83.797979999999995</v>
      </c>
      <c r="BN11" s="323">
        <v>84.004249999999999</v>
      </c>
      <c r="BO11" s="323">
        <v>84.045119999999997</v>
      </c>
      <c r="BP11" s="323">
        <v>84.218689999999995</v>
      </c>
      <c r="BQ11" s="323">
        <v>84.432090000000002</v>
      </c>
      <c r="BR11" s="323">
        <v>85.012969999999996</v>
      </c>
      <c r="BS11" s="323">
        <v>85.670500000000004</v>
      </c>
      <c r="BT11" s="323">
        <v>85.996009999999998</v>
      </c>
      <c r="BU11" s="323">
        <v>86.369619999999998</v>
      </c>
      <c r="BV11" s="323">
        <v>86.308859999999996</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323"/>
      <c r="BD12" s="323"/>
      <c r="BE12" s="323"/>
      <c r="BF12" s="323"/>
      <c r="BG12" s="323"/>
      <c r="BH12" s="323"/>
      <c r="BI12" s="323"/>
      <c r="BJ12" s="323"/>
      <c r="BK12" s="323"/>
      <c r="BL12" s="323"/>
      <c r="BM12" s="323"/>
      <c r="BN12" s="323"/>
      <c r="BO12" s="323"/>
      <c r="BP12" s="323"/>
      <c r="BQ12" s="323"/>
      <c r="BR12" s="323"/>
      <c r="BS12" s="323"/>
      <c r="BT12" s="323"/>
      <c r="BU12" s="323"/>
      <c r="BV12" s="323"/>
    </row>
    <row r="13" spans="1:74" ht="11.1" customHeight="1" x14ac:dyDescent="0.2">
      <c r="A13" s="19"/>
      <c r="B13" s="22" t="s">
        <v>804</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324"/>
      <c r="BD13" s="324"/>
      <c r="BE13" s="324"/>
      <c r="BF13" s="324"/>
      <c r="BG13" s="324"/>
      <c r="BH13" s="324"/>
      <c r="BI13" s="324"/>
      <c r="BJ13" s="324"/>
      <c r="BK13" s="324"/>
      <c r="BL13" s="324"/>
      <c r="BM13" s="324"/>
      <c r="BN13" s="324"/>
      <c r="BO13" s="324"/>
      <c r="BP13" s="324"/>
      <c r="BQ13" s="324"/>
      <c r="BR13" s="324"/>
      <c r="BS13" s="324"/>
      <c r="BT13" s="324"/>
      <c r="BU13" s="324"/>
      <c r="BV13" s="324"/>
    </row>
    <row r="14" spans="1:74" ht="11.1" customHeight="1" x14ac:dyDescent="0.2">
      <c r="A14" s="19" t="s">
        <v>206</v>
      </c>
      <c r="B14" s="23" t="s">
        <v>820</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62.479281</v>
      </c>
      <c r="AN14" s="68">
        <v>55.139682000000001</v>
      </c>
      <c r="AO14" s="68">
        <v>52.656734</v>
      </c>
      <c r="AP14" s="68">
        <v>58.765053000000002</v>
      </c>
      <c r="AQ14" s="68">
        <v>59.589157714000002</v>
      </c>
      <c r="AR14" s="68">
        <v>56.515031</v>
      </c>
      <c r="AS14" s="68">
        <v>59.034596000000001</v>
      </c>
      <c r="AT14" s="68">
        <v>62.837870000000002</v>
      </c>
      <c r="AU14" s="68">
        <v>57.859730999999996</v>
      </c>
      <c r="AV14" s="68">
        <v>57.142977999999999</v>
      </c>
      <c r="AW14" s="68">
        <v>54.361009000000003</v>
      </c>
      <c r="AX14" s="68">
        <v>53.729101464000003</v>
      </c>
      <c r="AY14" s="68">
        <v>56.242753</v>
      </c>
      <c r="AZ14" s="68">
        <v>47.567872000000001</v>
      </c>
      <c r="BA14" s="68">
        <v>45.981945000000003</v>
      </c>
      <c r="BB14" s="68">
        <v>39.647949762000003</v>
      </c>
      <c r="BC14" s="325">
        <v>40.162950000000002</v>
      </c>
      <c r="BD14" s="325">
        <v>34.667209999999997</v>
      </c>
      <c r="BE14" s="325">
        <v>46.545349999999999</v>
      </c>
      <c r="BF14" s="325">
        <v>45.824620000000003</v>
      </c>
      <c r="BG14" s="325">
        <v>37.505189999999999</v>
      </c>
      <c r="BH14" s="325">
        <v>40.559229999999999</v>
      </c>
      <c r="BI14" s="325">
        <v>42.081530000000001</v>
      </c>
      <c r="BJ14" s="325">
        <v>45.860529999999997</v>
      </c>
      <c r="BK14" s="325">
        <v>47.826189999999997</v>
      </c>
      <c r="BL14" s="325">
        <v>39.584809999999997</v>
      </c>
      <c r="BM14" s="325">
        <v>54.985869999999998</v>
      </c>
      <c r="BN14" s="325">
        <v>37.929749999999999</v>
      </c>
      <c r="BO14" s="325">
        <v>42.512059999999998</v>
      </c>
      <c r="BP14" s="325">
        <v>38.308669999999999</v>
      </c>
      <c r="BQ14" s="325">
        <v>53.422550000000001</v>
      </c>
      <c r="BR14" s="325">
        <v>54.437849999999997</v>
      </c>
      <c r="BS14" s="325">
        <v>42.274259999999998</v>
      </c>
      <c r="BT14" s="325">
        <v>42.908729999999998</v>
      </c>
      <c r="BU14" s="325">
        <v>44.880940000000002</v>
      </c>
      <c r="BV14" s="325">
        <v>50.562049999999999</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324"/>
      <c r="BD15" s="324"/>
      <c r="BE15" s="324"/>
      <c r="BF15" s="324"/>
      <c r="BG15" s="324"/>
      <c r="BH15" s="324"/>
      <c r="BI15" s="324"/>
      <c r="BJ15" s="324"/>
      <c r="BK15" s="324"/>
      <c r="BL15" s="324"/>
      <c r="BM15" s="324"/>
      <c r="BN15" s="324"/>
      <c r="BO15" s="324"/>
      <c r="BP15" s="324"/>
      <c r="BQ15" s="324"/>
      <c r="BR15" s="324"/>
      <c r="BS15" s="324"/>
      <c r="BT15" s="324"/>
      <c r="BU15" s="324"/>
      <c r="BV15" s="324"/>
    </row>
    <row r="16" spans="1:74" ht="11.1" customHeight="1" x14ac:dyDescent="0.2">
      <c r="A16" s="16"/>
      <c r="B16" s="20" t="s">
        <v>805</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324"/>
      <c r="BD17" s="324"/>
      <c r="BE17" s="324"/>
      <c r="BF17" s="324"/>
      <c r="BG17" s="324"/>
      <c r="BH17" s="324"/>
      <c r="BI17" s="324"/>
      <c r="BJ17" s="324"/>
      <c r="BK17" s="324"/>
      <c r="BL17" s="324"/>
      <c r="BM17" s="324"/>
      <c r="BN17" s="324"/>
      <c r="BO17" s="324"/>
      <c r="BP17" s="324"/>
      <c r="BQ17" s="324"/>
      <c r="BR17" s="324"/>
      <c r="BS17" s="324"/>
      <c r="BT17" s="324"/>
      <c r="BU17" s="324"/>
      <c r="BV17" s="324"/>
    </row>
    <row r="18" spans="1:74" ht="11.1" customHeight="1" x14ac:dyDescent="0.2">
      <c r="A18" s="16"/>
      <c r="B18" s="25" t="s">
        <v>544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326"/>
      <c r="BD18" s="326"/>
      <c r="BE18" s="326"/>
      <c r="BF18" s="326"/>
      <c r="BG18" s="326"/>
      <c r="BH18" s="326"/>
      <c r="BI18" s="326"/>
      <c r="BJ18" s="326"/>
      <c r="BK18" s="326"/>
      <c r="BL18" s="326"/>
      <c r="BM18" s="326"/>
      <c r="BN18" s="326"/>
      <c r="BO18" s="326"/>
      <c r="BP18" s="326"/>
      <c r="BQ18" s="326"/>
      <c r="BR18" s="326"/>
      <c r="BS18" s="326"/>
      <c r="BT18" s="326"/>
      <c r="BU18" s="326"/>
      <c r="BV18" s="326"/>
    </row>
    <row r="19" spans="1:74" ht="11.1" customHeight="1" x14ac:dyDescent="0.2">
      <c r="A19" s="26" t="s">
        <v>526</v>
      </c>
      <c r="B19" s="27" t="s">
        <v>91</v>
      </c>
      <c r="C19" s="215">
        <v>19.062802999999999</v>
      </c>
      <c r="D19" s="215">
        <v>19.846603999999999</v>
      </c>
      <c r="E19" s="215">
        <v>19.728204000000002</v>
      </c>
      <c r="F19" s="215">
        <v>19.340226999999999</v>
      </c>
      <c r="G19" s="215">
        <v>19.328156</v>
      </c>
      <c r="H19" s="215">
        <v>19.846174000000001</v>
      </c>
      <c r="I19" s="215">
        <v>19.775659999999998</v>
      </c>
      <c r="J19" s="215">
        <v>20.274784</v>
      </c>
      <c r="K19" s="215">
        <v>19.756827000000001</v>
      </c>
      <c r="L19" s="215">
        <v>19.650106999999998</v>
      </c>
      <c r="M19" s="215">
        <v>19.658868999999999</v>
      </c>
      <c r="N19" s="215">
        <v>19.983958999999999</v>
      </c>
      <c r="O19" s="215">
        <v>19.322845999999998</v>
      </c>
      <c r="P19" s="215">
        <v>19.190404000000001</v>
      </c>
      <c r="Q19" s="215">
        <v>20.060123999999998</v>
      </c>
      <c r="R19" s="215">
        <v>19.595324999999999</v>
      </c>
      <c r="S19" s="215">
        <v>20.066244999999999</v>
      </c>
      <c r="T19" s="215">
        <v>20.561246000000001</v>
      </c>
      <c r="U19" s="215">
        <v>20.118924</v>
      </c>
      <c r="V19" s="215">
        <v>20.251193000000001</v>
      </c>
      <c r="W19" s="215">
        <v>19.640611</v>
      </c>
      <c r="X19" s="215">
        <v>19.989650999999999</v>
      </c>
      <c r="Y19" s="215">
        <v>20.307238000000002</v>
      </c>
      <c r="Z19" s="215">
        <v>20.323454999999999</v>
      </c>
      <c r="AA19" s="215">
        <v>20.54514</v>
      </c>
      <c r="AB19" s="215">
        <v>19.678705000000001</v>
      </c>
      <c r="AC19" s="215">
        <v>20.756359</v>
      </c>
      <c r="AD19" s="215">
        <v>20.036519999999999</v>
      </c>
      <c r="AE19" s="215">
        <v>20.247366</v>
      </c>
      <c r="AF19" s="215">
        <v>20.790268999999999</v>
      </c>
      <c r="AG19" s="215">
        <v>20.682276000000002</v>
      </c>
      <c r="AH19" s="215">
        <v>21.358391000000001</v>
      </c>
      <c r="AI19" s="215">
        <v>20.082809000000001</v>
      </c>
      <c r="AJ19" s="215">
        <v>20.734404999999999</v>
      </c>
      <c r="AK19" s="215">
        <v>20.746511999999999</v>
      </c>
      <c r="AL19" s="215">
        <v>20.303446999999998</v>
      </c>
      <c r="AM19" s="215">
        <v>20.471727999999999</v>
      </c>
      <c r="AN19" s="215">
        <v>20.223680999999999</v>
      </c>
      <c r="AO19" s="215">
        <v>20.189268999999999</v>
      </c>
      <c r="AP19" s="215">
        <v>20.100878000000002</v>
      </c>
      <c r="AQ19" s="215">
        <v>20.229272000000002</v>
      </c>
      <c r="AR19" s="215">
        <v>20.601661</v>
      </c>
      <c r="AS19" s="215">
        <v>20.715558999999999</v>
      </c>
      <c r="AT19" s="215">
        <v>21.065123</v>
      </c>
      <c r="AU19" s="215">
        <v>20.228331000000001</v>
      </c>
      <c r="AV19" s="215">
        <v>20.781513</v>
      </c>
      <c r="AW19" s="215">
        <v>20.613441000000002</v>
      </c>
      <c r="AX19" s="215">
        <v>20.311662999999999</v>
      </c>
      <c r="AY19" s="215">
        <v>19.905342000000001</v>
      </c>
      <c r="AZ19" s="215">
        <v>19.83887</v>
      </c>
      <c r="BA19" s="215">
        <v>18.339350462999999</v>
      </c>
      <c r="BB19" s="215">
        <v>14.079606051000001</v>
      </c>
      <c r="BC19" s="323">
        <v>16.017489999999999</v>
      </c>
      <c r="BD19" s="323">
        <v>17.507739999999998</v>
      </c>
      <c r="BE19" s="323">
        <v>18.246700000000001</v>
      </c>
      <c r="BF19" s="323">
        <v>18.945650000000001</v>
      </c>
      <c r="BG19" s="323">
        <v>18.812090000000001</v>
      </c>
      <c r="BH19" s="323">
        <v>19.362120000000001</v>
      </c>
      <c r="BI19" s="323">
        <v>19.187629999999999</v>
      </c>
      <c r="BJ19" s="323">
        <v>19.2148</v>
      </c>
      <c r="BK19" s="323">
        <v>18.936340000000001</v>
      </c>
      <c r="BL19" s="323">
        <v>19.178149999999999</v>
      </c>
      <c r="BM19" s="323">
        <v>19.418780000000002</v>
      </c>
      <c r="BN19" s="323">
        <v>19.376249999999999</v>
      </c>
      <c r="BO19" s="323">
        <v>19.48911</v>
      </c>
      <c r="BP19" s="323">
        <v>19.958629999999999</v>
      </c>
      <c r="BQ19" s="323">
        <v>20.175339999999998</v>
      </c>
      <c r="BR19" s="323">
        <v>20.563759999999998</v>
      </c>
      <c r="BS19" s="323">
        <v>19.804749999999999</v>
      </c>
      <c r="BT19" s="323">
        <v>20.246490000000001</v>
      </c>
      <c r="BU19" s="323">
        <v>20.259150000000002</v>
      </c>
      <c r="BV19" s="323">
        <v>20.029779999999999</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323"/>
      <c r="BD20" s="323"/>
      <c r="BE20" s="323"/>
      <c r="BF20" s="323"/>
      <c r="BG20" s="323"/>
      <c r="BH20" s="323"/>
      <c r="BI20" s="323"/>
      <c r="BJ20" s="323"/>
      <c r="BK20" s="323"/>
      <c r="BL20" s="323"/>
      <c r="BM20" s="323"/>
      <c r="BN20" s="323"/>
      <c r="BO20" s="323"/>
      <c r="BP20" s="323"/>
      <c r="BQ20" s="323"/>
      <c r="BR20" s="323"/>
      <c r="BS20" s="323"/>
      <c r="BT20" s="323"/>
      <c r="BU20" s="323"/>
      <c r="BV20" s="323"/>
    </row>
    <row r="21" spans="1:74" ht="11.1" customHeight="1" x14ac:dyDescent="0.2">
      <c r="A21" s="16"/>
      <c r="B21" s="25" t="s">
        <v>623</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327"/>
      <c r="BD21" s="327"/>
      <c r="BE21" s="327"/>
      <c r="BF21" s="327"/>
      <c r="BG21" s="327"/>
      <c r="BH21" s="327"/>
      <c r="BI21" s="327"/>
      <c r="BJ21" s="327"/>
      <c r="BK21" s="327"/>
      <c r="BL21" s="327"/>
      <c r="BM21" s="327"/>
      <c r="BN21" s="327"/>
      <c r="BO21" s="327"/>
      <c r="BP21" s="327"/>
      <c r="BQ21" s="327"/>
      <c r="BR21" s="327"/>
      <c r="BS21" s="327"/>
      <c r="BT21" s="327"/>
      <c r="BU21" s="327"/>
      <c r="BV21" s="327"/>
    </row>
    <row r="22" spans="1:74" ht="11.1" customHeight="1" x14ac:dyDescent="0.2">
      <c r="A22" s="26" t="s">
        <v>558</v>
      </c>
      <c r="B22" s="27" t="s">
        <v>96</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94.005322581000001</v>
      </c>
      <c r="P22" s="215">
        <v>83.592035714000005</v>
      </c>
      <c r="Q22" s="215">
        <v>81.41</v>
      </c>
      <c r="R22" s="215">
        <v>64.416433333000001</v>
      </c>
      <c r="S22" s="215">
        <v>61.047967741999997</v>
      </c>
      <c r="T22" s="215">
        <v>63.697899999999997</v>
      </c>
      <c r="U22" s="215">
        <v>69.100096773999994</v>
      </c>
      <c r="V22" s="215">
        <v>67.557612903000006</v>
      </c>
      <c r="W22" s="215">
        <v>64.031633333000002</v>
      </c>
      <c r="X22" s="215">
        <v>65.548580645000001</v>
      </c>
      <c r="Y22" s="215">
        <v>78.589200000000005</v>
      </c>
      <c r="Z22" s="215">
        <v>99.499645161000004</v>
      </c>
      <c r="AA22" s="215">
        <v>107.58</v>
      </c>
      <c r="AB22" s="215">
        <v>96.640249999999995</v>
      </c>
      <c r="AC22" s="215">
        <v>90.084516128999994</v>
      </c>
      <c r="AD22" s="215">
        <v>78.210533333000001</v>
      </c>
      <c r="AE22" s="215">
        <v>66.157774193999998</v>
      </c>
      <c r="AF22" s="215">
        <v>68.622233332999997</v>
      </c>
      <c r="AG22" s="215">
        <v>75.631612903000004</v>
      </c>
      <c r="AH22" s="215">
        <v>74.442096774000007</v>
      </c>
      <c r="AI22" s="215">
        <v>71.717399999999998</v>
      </c>
      <c r="AJ22" s="215">
        <v>73.519451613000001</v>
      </c>
      <c r="AK22" s="215">
        <v>90.330733332999998</v>
      </c>
      <c r="AL22" s="215">
        <v>96.551451612999998</v>
      </c>
      <c r="AM22" s="215">
        <v>109.67033723</v>
      </c>
      <c r="AN22" s="215">
        <v>107.10649675000001</v>
      </c>
      <c r="AO22" s="215">
        <v>93.540726004999996</v>
      </c>
      <c r="AP22" s="215">
        <v>73.365020997000002</v>
      </c>
      <c r="AQ22" s="215">
        <v>68.416228906000001</v>
      </c>
      <c r="AR22" s="215">
        <v>70.506187096999994</v>
      </c>
      <c r="AS22" s="215">
        <v>77.651923260000004</v>
      </c>
      <c r="AT22" s="215">
        <v>78.610012544</v>
      </c>
      <c r="AU22" s="215">
        <v>73.871766766999997</v>
      </c>
      <c r="AV22" s="215">
        <v>75.073749833999997</v>
      </c>
      <c r="AW22" s="215">
        <v>91.760826503000004</v>
      </c>
      <c r="AX22" s="215">
        <v>101.23745309</v>
      </c>
      <c r="AY22" s="215">
        <v>106.08527268</v>
      </c>
      <c r="AZ22" s="215">
        <v>104.65335317</v>
      </c>
      <c r="BA22" s="215">
        <v>89.683558899999994</v>
      </c>
      <c r="BB22" s="215">
        <v>77.257727900000006</v>
      </c>
      <c r="BC22" s="323">
        <v>67.96763</v>
      </c>
      <c r="BD22" s="323">
        <v>69.691829999999996</v>
      </c>
      <c r="BE22" s="323">
        <v>74.836839999999995</v>
      </c>
      <c r="BF22" s="323">
        <v>73.780600000000007</v>
      </c>
      <c r="BG22" s="323">
        <v>70.050510000000003</v>
      </c>
      <c r="BH22" s="323">
        <v>70.362870000000001</v>
      </c>
      <c r="BI22" s="323">
        <v>82.335290000000001</v>
      </c>
      <c r="BJ22" s="323">
        <v>94.114310000000003</v>
      </c>
      <c r="BK22" s="323">
        <v>101.9701</v>
      </c>
      <c r="BL22" s="323">
        <v>95.948359999999994</v>
      </c>
      <c r="BM22" s="323">
        <v>84.846860000000007</v>
      </c>
      <c r="BN22" s="323">
        <v>70.1721</v>
      </c>
      <c r="BO22" s="323">
        <v>66.588260000000005</v>
      </c>
      <c r="BP22" s="323">
        <v>69.885220000000004</v>
      </c>
      <c r="BQ22" s="323">
        <v>72.419110000000003</v>
      </c>
      <c r="BR22" s="323">
        <v>71.847380000000001</v>
      </c>
      <c r="BS22" s="323">
        <v>67.926879999999997</v>
      </c>
      <c r="BT22" s="323">
        <v>70.697789999999998</v>
      </c>
      <c r="BU22" s="323">
        <v>83.804649999999995</v>
      </c>
      <c r="BV22" s="323">
        <v>94.740129999999994</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323"/>
      <c r="BD23" s="323"/>
      <c r="BE23" s="323"/>
      <c r="BF23" s="323"/>
      <c r="BG23" s="323"/>
      <c r="BH23" s="323"/>
      <c r="BI23" s="323"/>
      <c r="BJ23" s="323"/>
      <c r="BK23" s="323"/>
      <c r="BL23" s="323"/>
      <c r="BM23" s="323"/>
      <c r="BN23" s="323"/>
      <c r="BO23" s="323"/>
      <c r="BP23" s="323"/>
      <c r="BQ23" s="323"/>
      <c r="BR23" s="323"/>
      <c r="BS23" s="323"/>
      <c r="BT23" s="323"/>
      <c r="BU23" s="323"/>
      <c r="BV23" s="323"/>
    </row>
    <row r="24" spans="1:74" ht="11.1" customHeight="1" x14ac:dyDescent="0.2">
      <c r="A24" s="16"/>
      <c r="B24" s="25" t="s">
        <v>108</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323"/>
      <c r="BD24" s="323"/>
      <c r="BE24" s="323"/>
      <c r="BF24" s="323"/>
      <c r="BG24" s="323"/>
      <c r="BH24" s="323"/>
      <c r="BI24" s="323"/>
      <c r="BJ24" s="323"/>
      <c r="BK24" s="323"/>
      <c r="BL24" s="323"/>
      <c r="BM24" s="323"/>
      <c r="BN24" s="323"/>
      <c r="BO24" s="323"/>
      <c r="BP24" s="323"/>
      <c r="BQ24" s="323"/>
      <c r="BR24" s="323"/>
      <c r="BS24" s="323"/>
      <c r="BT24" s="323"/>
      <c r="BU24" s="323"/>
      <c r="BV24" s="323"/>
    </row>
    <row r="25" spans="1:74" ht="11.1" customHeight="1" x14ac:dyDescent="0.2">
      <c r="A25" s="26" t="s">
        <v>224</v>
      </c>
      <c r="B25" s="27" t="s">
        <v>820</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69.253774041</v>
      </c>
      <c r="AB25" s="68">
        <v>50.024953132</v>
      </c>
      <c r="AC25" s="68">
        <v>48.869908676999998</v>
      </c>
      <c r="AD25" s="68">
        <v>44.793441719999997</v>
      </c>
      <c r="AE25" s="68">
        <v>51.573590324000001</v>
      </c>
      <c r="AF25" s="68">
        <v>60.239975909999998</v>
      </c>
      <c r="AG25" s="68">
        <v>68.083151048999994</v>
      </c>
      <c r="AH25" s="68">
        <v>67.976370340000003</v>
      </c>
      <c r="AI25" s="68">
        <v>58.159414290000001</v>
      </c>
      <c r="AJ25" s="68">
        <v>52.811207013000001</v>
      </c>
      <c r="AK25" s="68">
        <v>56.170449150000003</v>
      </c>
      <c r="AL25" s="68">
        <v>60.149091401</v>
      </c>
      <c r="AM25" s="68">
        <v>60.219019093</v>
      </c>
      <c r="AN25" s="68">
        <v>49.220422775999999</v>
      </c>
      <c r="AO25" s="68">
        <v>48.417438939</v>
      </c>
      <c r="AP25" s="68">
        <v>37.371611100000003</v>
      </c>
      <c r="AQ25" s="68">
        <v>44.129009949999997</v>
      </c>
      <c r="AR25" s="68">
        <v>48.353478299999999</v>
      </c>
      <c r="AS25" s="68">
        <v>59.997894047000003</v>
      </c>
      <c r="AT25" s="68">
        <v>56.467564291999999</v>
      </c>
      <c r="AU25" s="68">
        <v>51.326178329999998</v>
      </c>
      <c r="AV25" s="68">
        <v>41.404697151999997</v>
      </c>
      <c r="AW25" s="68">
        <v>45.883513260000001</v>
      </c>
      <c r="AX25" s="68">
        <v>44.552685771999997</v>
      </c>
      <c r="AY25" s="68">
        <v>41.291073480999998</v>
      </c>
      <c r="AZ25" s="68">
        <v>35.927346958000001</v>
      </c>
      <c r="BA25" s="68">
        <v>36.600382809999999</v>
      </c>
      <c r="BB25" s="68">
        <v>26.4911475</v>
      </c>
      <c r="BC25" s="325">
        <v>34.418140000000001</v>
      </c>
      <c r="BD25" s="325">
        <v>38.066960000000002</v>
      </c>
      <c r="BE25" s="325">
        <v>49.03407</v>
      </c>
      <c r="BF25" s="325">
        <v>45.521430000000002</v>
      </c>
      <c r="BG25" s="325">
        <v>36.007640000000002</v>
      </c>
      <c r="BH25" s="325">
        <v>32.360010000000003</v>
      </c>
      <c r="BI25" s="325">
        <v>33.479930000000003</v>
      </c>
      <c r="BJ25" s="325">
        <v>44.301540000000003</v>
      </c>
      <c r="BK25" s="325">
        <v>47.103659999999998</v>
      </c>
      <c r="BL25" s="325">
        <v>35.47927</v>
      </c>
      <c r="BM25" s="325">
        <v>40.164999999999999</v>
      </c>
      <c r="BN25" s="325">
        <v>32.654649999999997</v>
      </c>
      <c r="BO25" s="325">
        <v>35.87574</v>
      </c>
      <c r="BP25" s="325">
        <v>40.930030000000002</v>
      </c>
      <c r="BQ25" s="325">
        <v>55.217750000000002</v>
      </c>
      <c r="BR25" s="325">
        <v>53.192729999999997</v>
      </c>
      <c r="BS25" s="325">
        <v>39.91713</v>
      </c>
      <c r="BT25" s="325">
        <v>34.022779999999997</v>
      </c>
      <c r="BU25" s="325">
        <v>35.484380000000002</v>
      </c>
      <c r="BV25" s="325">
        <v>48.253070000000001</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327"/>
      <c r="BD26" s="327"/>
      <c r="BE26" s="327"/>
      <c r="BF26" s="327"/>
      <c r="BG26" s="327"/>
      <c r="BH26" s="327"/>
      <c r="BI26" s="327"/>
      <c r="BJ26" s="327"/>
      <c r="BK26" s="327"/>
      <c r="BL26" s="327"/>
      <c r="BM26" s="327"/>
      <c r="BN26" s="327"/>
      <c r="BO26" s="327"/>
      <c r="BP26" s="327"/>
      <c r="BQ26" s="327"/>
      <c r="BR26" s="327"/>
      <c r="BS26" s="327"/>
      <c r="BT26" s="327"/>
      <c r="BU26" s="327"/>
      <c r="BV26" s="327"/>
    </row>
    <row r="27" spans="1:74" ht="11.1" customHeight="1" x14ac:dyDescent="0.2">
      <c r="A27" s="16"/>
      <c r="B27" s="29" t="s">
        <v>803</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323"/>
      <c r="BD27" s="323"/>
      <c r="BE27" s="323"/>
      <c r="BF27" s="323"/>
      <c r="BG27" s="323"/>
      <c r="BH27" s="323"/>
      <c r="BI27" s="323"/>
      <c r="BJ27" s="323"/>
      <c r="BK27" s="323"/>
      <c r="BL27" s="323"/>
      <c r="BM27" s="323"/>
      <c r="BN27" s="323"/>
      <c r="BO27" s="323"/>
      <c r="BP27" s="323"/>
      <c r="BQ27" s="323"/>
      <c r="BR27" s="323"/>
      <c r="BS27" s="323"/>
      <c r="BT27" s="323"/>
      <c r="BU27" s="323"/>
      <c r="BV27" s="323"/>
    </row>
    <row r="28" spans="1:74" ht="11.1" customHeight="1" x14ac:dyDescent="0.2">
      <c r="A28" s="16" t="s">
        <v>621</v>
      </c>
      <c r="B28" s="27" t="s">
        <v>99</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10.654881809999999</v>
      </c>
      <c r="P28" s="215">
        <v>10.23950982</v>
      </c>
      <c r="Q28" s="215">
        <v>9.7774315240000007</v>
      </c>
      <c r="R28" s="215">
        <v>9.4671730840000006</v>
      </c>
      <c r="S28" s="215">
        <v>9.7850943180000005</v>
      </c>
      <c r="T28" s="215">
        <v>11.351136029999999</v>
      </c>
      <c r="U28" s="215">
        <v>12.26889285</v>
      </c>
      <c r="V28" s="215">
        <v>12.02614266</v>
      </c>
      <c r="W28" s="215">
        <v>11.09741771</v>
      </c>
      <c r="X28" s="215">
        <v>10.027870160000001</v>
      </c>
      <c r="Y28" s="215">
        <v>9.8269714419999996</v>
      </c>
      <c r="Z28" s="215">
        <v>10.47526746</v>
      </c>
      <c r="AA28" s="215">
        <v>11.51233087</v>
      </c>
      <c r="AB28" s="215">
        <v>10.84886176</v>
      </c>
      <c r="AC28" s="215">
        <v>9.9522809720000005</v>
      </c>
      <c r="AD28" s="215">
        <v>9.649710829</v>
      </c>
      <c r="AE28" s="215">
        <v>10.16089816</v>
      </c>
      <c r="AF28" s="215">
        <v>11.67034696</v>
      </c>
      <c r="AG28" s="215">
        <v>12.516689449999999</v>
      </c>
      <c r="AH28" s="215">
        <v>12.716431249999999</v>
      </c>
      <c r="AI28" s="215">
        <v>11.64236584</v>
      </c>
      <c r="AJ28" s="215">
        <v>10.35415285</v>
      </c>
      <c r="AK28" s="215">
        <v>10.08279505</v>
      </c>
      <c r="AL28" s="215">
        <v>10.470260980000001</v>
      </c>
      <c r="AM28" s="215">
        <v>10.847717960000001</v>
      </c>
      <c r="AN28" s="215">
        <v>10.79726754</v>
      </c>
      <c r="AO28" s="215">
        <v>9.9658862900000003</v>
      </c>
      <c r="AP28" s="215">
        <v>9.3424512800000006</v>
      </c>
      <c r="AQ28" s="215">
        <v>9.7945465909999996</v>
      </c>
      <c r="AR28" s="215">
        <v>10.92899821</v>
      </c>
      <c r="AS28" s="215">
        <v>12.35991759</v>
      </c>
      <c r="AT28" s="215">
        <v>12.24411027</v>
      </c>
      <c r="AU28" s="215">
        <v>11.5666405</v>
      </c>
      <c r="AV28" s="215">
        <v>10.14329478</v>
      </c>
      <c r="AW28" s="215">
        <v>9.7969635670000006</v>
      </c>
      <c r="AX28" s="215">
        <v>10.264510489999999</v>
      </c>
      <c r="AY28" s="215">
        <v>10.405707754</v>
      </c>
      <c r="AZ28" s="215">
        <v>10.421119915</v>
      </c>
      <c r="BA28" s="215">
        <v>9.5937579999999993</v>
      </c>
      <c r="BB28" s="215">
        <v>8.9121609999999993</v>
      </c>
      <c r="BC28" s="323">
        <v>9.4256180000000001</v>
      </c>
      <c r="BD28" s="323">
        <v>10.579660000000001</v>
      </c>
      <c r="BE28" s="323">
        <v>11.818059999999999</v>
      </c>
      <c r="BF28" s="323">
        <v>11.70209</v>
      </c>
      <c r="BG28" s="323">
        <v>10.565849999999999</v>
      </c>
      <c r="BH28" s="323">
        <v>9.4246309999999998</v>
      </c>
      <c r="BI28" s="323">
        <v>9.1295140000000004</v>
      </c>
      <c r="BJ28" s="323">
        <v>9.8281310000000008</v>
      </c>
      <c r="BK28" s="323">
        <v>10.242520000000001</v>
      </c>
      <c r="BL28" s="323">
        <v>10.17944</v>
      </c>
      <c r="BM28" s="323">
        <v>9.4983559999999994</v>
      </c>
      <c r="BN28" s="323">
        <v>9.0049119999999991</v>
      </c>
      <c r="BO28" s="323">
        <v>9.559545</v>
      </c>
      <c r="BP28" s="323">
        <v>10.90959</v>
      </c>
      <c r="BQ28" s="323">
        <v>12.066409999999999</v>
      </c>
      <c r="BR28" s="323">
        <v>12.00019</v>
      </c>
      <c r="BS28" s="323">
        <v>10.88632</v>
      </c>
      <c r="BT28" s="323">
        <v>9.6249549999999999</v>
      </c>
      <c r="BU28" s="323">
        <v>9.3349349999999998</v>
      </c>
      <c r="BV28" s="323">
        <v>10.038449999999999</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323"/>
      <c r="BD29" s="323"/>
      <c r="BE29" s="323"/>
      <c r="BF29" s="323"/>
      <c r="BG29" s="323"/>
      <c r="BH29" s="323"/>
      <c r="BI29" s="323"/>
      <c r="BJ29" s="323"/>
      <c r="BK29" s="323"/>
      <c r="BL29" s="323"/>
      <c r="BM29" s="323"/>
      <c r="BN29" s="323"/>
      <c r="BO29" s="323"/>
      <c r="BP29" s="323"/>
      <c r="BQ29" s="323"/>
      <c r="BR29" s="323"/>
      <c r="BS29" s="323"/>
      <c r="BT29" s="323"/>
      <c r="BU29" s="323"/>
      <c r="BV29" s="323"/>
    </row>
    <row r="30" spans="1:74" ht="11.1" customHeight="1" x14ac:dyDescent="0.2">
      <c r="A30" s="16"/>
      <c r="B30" s="25" t="s">
        <v>233</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323"/>
      <c r="BD30" s="323"/>
      <c r="BE30" s="323"/>
      <c r="BF30" s="323"/>
      <c r="BG30" s="323"/>
      <c r="BH30" s="323"/>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100</v>
      </c>
      <c r="C31" s="215">
        <v>0.85459608652999997</v>
      </c>
      <c r="D31" s="215">
        <v>0.85346211542999995</v>
      </c>
      <c r="E31" s="215">
        <v>0.93013934433000001</v>
      </c>
      <c r="F31" s="215">
        <v>0.88246184510000003</v>
      </c>
      <c r="G31" s="215">
        <v>0.89627229477000003</v>
      </c>
      <c r="H31" s="215">
        <v>0.85004286218000003</v>
      </c>
      <c r="I31" s="215">
        <v>0.86806329074999999</v>
      </c>
      <c r="J31" s="215">
        <v>0.81882543036</v>
      </c>
      <c r="K31" s="215">
        <v>0.78510750612000002</v>
      </c>
      <c r="L31" s="215">
        <v>0.82752041311000002</v>
      </c>
      <c r="M31" s="215">
        <v>0.83070110573</v>
      </c>
      <c r="N31" s="215">
        <v>0.93049417121</v>
      </c>
      <c r="O31" s="215">
        <v>0.90214277900999995</v>
      </c>
      <c r="P31" s="215">
        <v>0.85550178432000001</v>
      </c>
      <c r="Q31" s="215">
        <v>1.0111206996</v>
      </c>
      <c r="R31" s="215">
        <v>0.99001914507</v>
      </c>
      <c r="S31" s="215">
        <v>1.0300483789999999</v>
      </c>
      <c r="T31" s="215">
        <v>0.98706583598999997</v>
      </c>
      <c r="U31" s="215">
        <v>0.91590968906000003</v>
      </c>
      <c r="V31" s="215">
        <v>0.86093739860999996</v>
      </c>
      <c r="W31" s="215">
        <v>0.83191795477999997</v>
      </c>
      <c r="X31" s="215">
        <v>0.88590329892999997</v>
      </c>
      <c r="Y31" s="215">
        <v>0.87183533445000005</v>
      </c>
      <c r="Z31" s="215">
        <v>0.90106008003000004</v>
      </c>
      <c r="AA31" s="215">
        <v>0.95450762639999998</v>
      </c>
      <c r="AB31" s="215">
        <v>0.89288120105000002</v>
      </c>
      <c r="AC31" s="215">
        <v>0.99346720781999998</v>
      </c>
      <c r="AD31" s="215">
        <v>1.0003548068999999</v>
      </c>
      <c r="AE31" s="215">
        <v>1.0430671933</v>
      </c>
      <c r="AF31" s="215">
        <v>1.015225346</v>
      </c>
      <c r="AG31" s="215">
        <v>0.92845375520999995</v>
      </c>
      <c r="AH31" s="215">
        <v>0.93459735711000003</v>
      </c>
      <c r="AI31" s="215">
        <v>0.84565980524999995</v>
      </c>
      <c r="AJ31" s="215">
        <v>0.88296264068999997</v>
      </c>
      <c r="AK31" s="215">
        <v>0.88664856523000002</v>
      </c>
      <c r="AL31" s="215">
        <v>0.92342430991000002</v>
      </c>
      <c r="AM31" s="215">
        <v>0.94231210689</v>
      </c>
      <c r="AN31" s="215">
        <v>0.87084672138999997</v>
      </c>
      <c r="AO31" s="215">
        <v>0.99535813838999998</v>
      </c>
      <c r="AP31" s="215">
        <v>1.0244104743</v>
      </c>
      <c r="AQ31" s="215">
        <v>1.0624061024</v>
      </c>
      <c r="AR31" s="215">
        <v>0.99686700076000001</v>
      </c>
      <c r="AS31" s="215">
        <v>0.97515098935</v>
      </c>
      <c r="AT31" s="215">
        <v>0.93699387867999995</v>
      </c>
      <c r="AU31" s="215">
        <v>0.88537795727000002</v>
      </c>
      <c r="AV31" s="215">
        <v>0.92524518310000003</v>
      </c>
      <c r="AW31" s="215">
        <v>0.91430371739000005</v>
      </c>
      <c r="AX31" s="215">
        <v>0.95157345304999996</v>
      </c>
      <c r="AY31" s="215">
        <v>0.97387913753999999</v>
      </c>
      <c r="AZ31" s="215">
        <v>0.97837209999999997</v>
      </c>
      <c r="BA31" s="215">
        <v>0.99114999999999998</v>
      </c>
      <c r="BB31" s="215">
        <v>1.006108</v>
      </c>
      <c r="BC31" s="323">
        <v>1.0463100000000001</v>
      </c>
      <c r="BD31" s="323">
        <v>1.0052669999999999</v>
      </c>
      <c r="BE31" s="323">
        <v>0.99842969999999998</v>
      </c>
      <c r="BF31" s="323">
        <v>0.96502250000000001</v>
      </c>
      <c r="BG31" s="323">
        <v>0.90764420000000001</v>
      </c>
      <c r="BH31" s="323">
        <v>0.96720669999999997</v>
      </c>
      <c r="BI31" s="323">
        <v>0.92367710000000003</v>
      </c>
      <c r="BJ31" s="323">
        <v>1.0334749999999999</v>
      </c>
      <c r="BK31" s="323">
        <v>1.052497</v>
      </c>
      <c r="BL31" s="323">
        <v>0.99757430000000002</v>
      </c>
      <c r="BM31" s="323">
        <v>1.091952</v>
      </c>
      <c r="BN31" s="323">
        <v>1.1532819999999999</v>
      </c>
      <c r="BO31" s="323">
        <v>1.132336</v>
      </c>
      <c r="BP31" s="323">
        <v>1.107353</v>
      </c>
      <c r="BQ31" s="323">
        <v>1.092886</v>
      </c>
      <c r="BR31" s="323">
        <v>1.0461720000000001</v>
      </c>
      <c r="BS31" s="323">
        <v>0.97433789999999998</v>
      </c>
      <c r="BT31" s="323">
        <v>1.047715</v>
      </c>
      <c r="BU31" s="323">
        <v>0.98929670000000003</v>
      </c>
      <c r="BV31" s="323">
        <v>1.078862</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323"/>
      <c r="BD32" s="323"/>
      <c r="BE32" s="323"/>
      <c r="BF32" s="323"/>
      <c r="BG32" s="323"/>
      <c r="BH32" s="323"/>
      <c r="BI32" s="323"/>
      <c r="BJ32" s="323"/>
      <c r="BK32" s="323"/>
      <c r="BL32" s="323"/>
      <c r="BM32" s="323"/>
      <c r="BN32" s="323"/>
      <c r="BO32" s="323"/>
      <c r="BP32" s="323"/>
      <c r="BQ32" s="323"/>
      <c r="BR32" s="323"/>
      <c r="BS32" s="323"/>
      <c r="BT32" s="323"/>
      <c r="BU32" s="323"/>
      <c r="BV32" s="323"/>
    </row>
    <row r="33" spans="1:74" ht="11.1" customHeight="1" x14ac:dyDescent="0.2">
      <c r="A33" s="16"/>
      <c r="B33" s="29" t="s">
        <v>234</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327"/>
      <c r="BD33" s="327"/>
      <c r="BE33" s="327"/>
      <c r="BF33" s="327"/>
      <c r="BG33" s="327"/>
      <c r="BH33" s="327"/>
      <c r="BI33" s="327"/>
      <c r="BJ33" s="327"/>
      <c r="BK33" s="327"/>
      <c r="BL33" s="327"/>
      <c r="BM33" s="327"/>
      <c r="BN33" s="327"/>
      <c r="BO33" s="327"/>
      <c r="BP33" s="327"/>
      <c r="BQ33" s="327"/>
      <c r="BR33" s="327"/>
      <c r="BS33" s="327"/>
      <c r="BT33" s="327"/>
      <c r="BU33" s="327"/>
      <c r="BV33" s="327"/>
    </row>
    <row r="34" spans="1:74" ht="11.1" customHeight="1" x14ac:dyDescent="0.2">
      <c r="A34" s="26" t="s">
        <v>624</v>
      </c>
      <c r="B34" s="30" t="s">
        <v>100</v>
      </c>
      <c r="C34" s="215">
        <v>9.0531268340000004</v>
      </c>
      <c r="D34" s="215">
        <v>8.2222881870000002</v>
      </c>
      <c r="E34" s="215">
        <v>7.975427067</v>
      </c>
      <c r="F34" s="215">
        <v>7.4424835629999997</v>
      </c>
      <c r="G34" s="215">
        <v>7.5720161709999996</v>
      </c>
      <c r="H34" s="215">
        <v>7.9257457059999998</v>
      </c>
      <c r="I34" s="215">
        <v>8.4589503730000004</v>
      </c>
      <c r="J34" s="215">
        <v>8.5277539299999994</v>
      </c>
      <c r="K34" s="215">
        <v>7.7366350649999998</v>
      </c>
      <c r="L34" s="215">
        <v>7.6408436999999996</v>
      </c>
      <c r="M34" s="215">
        <v>7.7031801360000003</v>
      </c>
      <c r="N34" s="215">
        <v>9.0702153550000002</v>
      </c>
      <c r="O34" s="215">
        <v>8.9744267949999994</v>
      </c>
      <c r="P34" s="215">
        <v>7.6220621929999997</v>
      </c>
      <c r="Q34" s="215">
        <v>8.4260466689999998</v>
      </c>
      <c r="R34" s="215">
        <v>7.4450614570000004</v>
      </c>
      <c r="S34" s="215">
        <v>7.7903388099999997</v>
      </c>
      <c r="T34" s="215">
        <v>7.9541805700000001</v>
      </c>
      <c r="U34" s="215">
        <v>8.4159790720000007</v>
      </c>
      <c r="V34" s="215">
        <v>8.2839157369999992</v>
      </c>
      <c r="W34" s="215">
        <v>7.6139454310000003</v>
      </c>
      <c r="X34" s="215">
        <v>7.8044033060000002</v>
      </c>
      <c r="Y34" s="215">
        <v>8.0912167349999997</v>
      </c>
      <c r="Z34" s="215">
        <v>9.1813522330000001</v>
      </c>
      <c r="AA34" s="215">
        <v>9.6510903950000007</v>
      </c>
      <c r="AB34" s="215">
        <v>8.0508649989999999</v>
      </c>
      <c r="AC34" s="215">
        <v>8.6998280060000006</v>
      </c>
      <c r="AD34" s="215">
        <v>7.8760144439999999</v>
      </c>
      <c r="AE34" s="215">
        <v>7.9718294609999996</v>
      </c>
      <c r="AF34" s="215">
        <v>8.1350038690000002</v>
      </c>
      <c r="AG34" s="215">
        <v>8.5986848350000002</v>
      </c>
      <c r="AH34" s="215">
        <v>8.6765162490000005</v>
      </c>
      <c r="AI34" s="215">
        <v>7.8494462130000002</v>
      </c>
      <c r="AJ34" s="215">
        <v>8.0652370179999995</v>
      </c>
      <c r="AK34" s="215">
        <v>8.498454358</v>
      </c>
      <c r="AL34" s="215">
        <v>9.0117295510000002</v>
      </c>
      <c r="AM34" s="215">
        <v>9.5077797470000007</v>
      </c>
      <c r="AN34" s="215">
        <v>8.3568337390000007</v>
      </c>
      <c r="AO34" s="215">
        <v>8.6769681920000004</v>
      </c>
      <c r="AP34" s="215">
        <v>7.6234311650000004</v>
      </c>
      <c r="AQ34" s="215">
        <v>7.9082553390000001</v>
      </c>
      <c r="AR34" s="215">
        <v>7.9027466889999998</v>
      </c>
      <c r="AS34" s="215">
        <v>8.5633150019999995</v>
      </c>
      <c r="AT34" s="215">
        <v>8.5504367759999997</v>
      </c>
      <c r="AU34" s="215">
        <v>7.8584573600000001</v>
      </c>
      <c r="AV34" s="215">
        <v>7.9589363259999999</v>
      </c>
      <c r="AW34" s="215">
        <v>8.3579332920000002</v>
      </c>
      <c r="AX34" s="215">
        <v>8.9003034830000001</v>
      </c>
      <c r="AY34" s="215">
        <v>8.9666489929999997</v>
      </c>
      <c r="AZ34" s="215">
        <v>8.1960239999999995</v>
      </c>
      <c r="BA34" s="215">
        <v>7.9186810000000003</v>
      </c>
      <c r="BB34" s="215">
        <v>6.5016299999999996</v>
      </c>
      <c r="BC34" s="323">
        <v>6.8927779999999998</v>
      </c>
      <c r="BD34" s="323">
        <v>7.1031110000000002</v>
      </c>
      <c r="BE34" s="323">
        <v>7.7771549999999996</v>
      </c>
      <c r="BF34" s="323">
        <v>7.7613269999999996</v>
      </c>
      <c r="BG34" s="323">
        <v>7.1499470000000001</v>
      </c>
      <c r="BH34" s="323">
        <v>7.3658320000000002</v>
      </c>
      <c r="BI34" s="323">
        <v>7.5425219999999999</v>
      </c>
      <c r="BJ34" s="323">
        <v>8.4619370000000007</v>
      </c>
      <c r="BK34" s="323">
        <v>8.7339490000000009</v>
      </c>
      <c r="BL34" s="323">
        <v>7.6488449999999997</v>
      </c>
      <c r="BM34" s="323">
        <v>8.1060560000000006</v>
      </c>
      <c r="BN34" s="323">
        <v>7.3194619999999997</v>
      </c>
      <c r="BO34" s="323">
        <v>7.5170719999999998</v>
      </c>
      <c r="BP34" s="323">
        <v>7.6271360000000001</v>
      </c>
      <c r="BQ34" s="323">
        <v>8.1926120000000004</v>
      </c>
      <c r="BR34" s="323">
        <v>8.1528089999999995</v>
      </c>
      <c r="BS34" s="323">
        <v>7.3530069999999998</v>
      </c>
      <c r="BT34" s="323">
        <v>7.6001219999999998</v>
      </c>
      <c r="BU34" s="323">
        <v>7.7887430000000002</v>
      </c>
      <c r="BV34" s="323">
        <v>8.6781000000000006</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328"/>
      <c r="BD35" s="328"/>
      <c r="BE35" s="328"/>
      <c r="BF35" s="328"/>
      <c r="BG35" s="328"/>
      <c r="BH35" s="328"/>
      <c r="BI35" s="328"/>
      <c r="BJ35" s="328"/>
      <c r="BK35" s="328"/>
      <c r="BL35" s="328"/>
      <c r="BM35" s="328"/>
      <c r="BN35" s="328"/>
      <c r="BO35" s="328"/>
      <c r="BP35" s="328"/>
      <c r="BQ35" s="328"/>
      <c r="BR35" s="328"/>
      <c r="BS35" s="328"/>
      <c r="BT35" s="328"/>
      <c r="BU35" s="328"/>
      <c r="BV35" s="328"/>
    </row>
    <row r="36" spans="1:74" ht="11.1" customHeight="1" x14ac:dyDescent="0.2">
      <c r="A36" s="16"/>
      <c r="B36" s="31" t="s">
        <v>129</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328"/>
      <c r="BD36" s="328"/>
      <c r="BE36" s="328"/>
      <c r="BF36" s="328"/>
      <c r="BG36" s="328"/>
      <c r="BH36" s="32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324"/>
      <c r="BD37" s="324"/>
      <c r="BE37" s="324"/>
      <c r="BF37" s="324"/>
      <c r="BG37" s="324"/>
      <c r="BH37" s="324"/>
      <c r="BI37" s="324"/>
      <c r="BJ37" s="324"/>
      <c r="BK37" s="324"/>
      <c r="BL37" s="324"/>
      <c r="BM37" s="324"/>
      <c r="BN37" s="324"/>
      <c r="BO37" s="324"/>
      <c r="BP37" s="324"/>
      <c r="BQ37" s="324"/>
      <c r="BR37" s="324"/>
      <c r="BS37" s="324"/>
      <c r="BT37" s="324"/>
      <c r="BU37" s="324"/>
      <c r="BV37" s="324"/>
    </row>
    <row r="38" spans="1:74" ht="11.1" customHeight="1" x14ac:dyDescent="0.2">
      <c r="A38" s="706"/>
      <c r="B38" s="22" t="s">
        <v>1029</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324"/>
      <c r="BD38" s="324"/>
      <c r="BE38" s="324"/>
      <c r="BF38" s="324"/>
      <c r="BG38" s="324"/>
      <c r="BH38" s="324"/>
      <c r="BI38" s="324"/>
      <c r="BJ38" s="324"/>
      <c r="BK38" s="324"/>
      <c r="BL38" s="324"/>
      <c r="BM38" s="324"/>
      <c r="BN38" s="324"/>
      <c r="BO38" s="324"/>
      <c r="BP38" s="324"/>
      <c r="BQ38" s="324"/>
      <c r="BR38" s="324"/>
      <c r="BS38" s="324"/>
      <c r="BT38" s="324"/>
      <c r="BU38" s="324"/>
      <c r="BV38" s="324"/>
    </row>
    <row r="39" spans="1:74" ht="11.1" customHeight="1" x14ac:dyDescent="0.2">
      <c r="A39" s="706" t="s">
        <v>533</v>
      </c>
      <c r="B39" s="32" t="s">
        <v>104</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59.877000000000002</v>
      </c>
      <c r="AY39" s="215">
        <v>57.52</v>
      </c>
      <c r="AZ39" s="215">
        <v>50.54</v>
      </c>
      <c r="BA39" s="215">
        <v>29.21</v>
      </c>
      <c r="BB39" s="215">
        <v>16.55</v>
      </c>
      <c r="BC39" s="323">
        <v>22</v>
      </c>
      <c r="BD39" s="323">
        <v>23.5</v>
      </c>
      <c r="BE39" s="323">
        <v>24.5</v>
      </c>
      <c r="BF39" s="323">
        <v>25.5</v>
      </c>
      <c r="BG39" s="323">
        <v>26.5</v>
      </c>
      <c r="BH39" s="323">
        <v>27.5</v>
      </c>
      <c r="BI39" s="323">
        <v>29.5</v>
      </c>
      <c r="BJ39" s="323">
        <v>31.5</v>
      </c>
      <c r="BK39" s="323">
        <v>34.5</v>
      </c>
      <c r="BL39" s="323">
        <v>36.5</v>
      </c>
      <c r="BM39" s="323">
        <v>38.5</v>
      </c>
      <c r="BN39" s="323">
        <v>40.5</v>
      </c>
      <c r="BO39" s="323">
        <v>42.5</v>
      </c>
      <c r="BP39" s="323">
        <v>43.5</v>
      </c>
      <c r="BQ39" s="323">
        <v>44.5</v>
      </c>
      <c r="BR39" s="323">
        <v>45.5</v>
      </c>
      <c r="BS39" s="323">
        <v>46.5</v>
      </c>
      <c r="BT39" s="323">
        <v>47.5</v>
      </c>
      <c r="BU39" s="323">
        <v>48.5</v>
      </c>
      <c r="BV39" s="323">
        <v>49.5</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601"/>
      <c r="B41" s="29" t="s">
        <v>833</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328"/>
      <c r="BD41" s="328"/>
      <c r="BE41" s="328"/>
      <c r="BF41" s="328"/>
      <c r="BG41" s="328"/>
      <c r="BH41" s="328"/>
      <c r="BI41" s="328"/>
      <c r="BJ41" s="328"/>
      <c r="BK41" s="328"/>
      <c r="BL41" s="328"/>
      <c r="BM41" s="328"/>
      <c r="BN41" s="328"/>
      <c r="BO41" s="328"/>
      <c r="BP41" s="328"/>
      <c r="BQ41" s="328"/>
      <c r="BR41" s="328"/>
      <c r="BS41" s="328"/>
      <c r="BT41" s="328"/>
      <c r="BU41" s="328"/>
      <c r="BV41" s="328"/>
    </row>
    <row r="42" spans="1:74" ht="11.1" customHeight="1" x14ac:dyDescent="0.2">
      <c r="A42" s="602" t="s">
        <v>136</v>
      </c>
      <c r="B42" s="30" t="s">
        <v>105</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2.2189999999999999</v>
      </c>
      <c r="AY42" s="215">
        <v>2.02</v>
      </c>
      <c r="AZ42" s="215">
        <v>1.91</v>
      </c>
      <c r="BA42" s="215">
        <v>1.74</v>
      </c>
      <c r="BB42" s="215">
        <v>1.73</v>
      </c>
      <c r="BC42" s="323">
        <v>1.8789929999999999</v>
      </c>
      <c r="BD42" s="323">
        <v>1.9271039999999999</v>
      </c>
      <c r="BE42" s="323">
        <v>2.0228630000000001</v>
      </c>
      <c r="BF42" s="323">
        <v>2.0785589999999998</v>
      </c>
      <c r="BG42" s="323">
        <v>2.2136979999999999</v>
      </c>
      <c r="BH42" s="323">
        <v>2.4597730000000002</v>
      </c>
      <c r="BI42" s="323">
        <v>2.7279369999999998</v>
      </c>
      <c r="BJ42" s="323">
        <v>2.944318</v>
      </c>
      <c r="BK42" s="323">
        <v>3.049337</v>
      </c>
      <c r="BL42" s="323">
        <v>2.9987360000000001</v>
      </c>
      <c r="BM42" s="323">
        <v>2.9308770000000002</v>
      </c>
      <c r="BN42" s="323">
        <v>2.7236769999999999</v>
      </c>
      <c r="BO42" s="323">
        <v>2.74092</v>
      </c>
      <c r="BP42" s="323">
        <v>2.7666539999999999</v>
      </c>
      <c r="BQ42" s="323">
        <v>2.835582</v>
      </c>
      <c r="BR42" s="323">
        <v>2.836557</v>
      </c>
      <c r="BS42" s="323">
        <v>2.826581</v>
      </c>
      <c r="BT42" s="323">
        <v>2.8648440000000002</v>
      </c>
      <c r="BU42" s="323">
        <v>2.9809269999999999</v>
      </c>
      <c r="BV42" s="323">
        <v>3.0888749999999998</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327"/>
      <c r="BD43" s="327"/>
      <c r="BE43" s="327"/>
      <c r="BF43" s="327"/>
      <c r="BG43" s="327"/>
      <c r="BH43" s="327"/>
      <c r="BI43" s="327"/>
      <c r="BJ43" s="327"/>
      <c r="BK43" s="327"/>
      <c r="BL43" s="327"/>
      <c r="BM43" s="327"/>
      <c r="BN43" s="327"/>
      <c r="BO43" s="327"/>
      <c r="BP43" s="327"/>
      <c r="BQ43" s="327"/>
      <c r="BR43" s="327"/>
      <c r="BS43" s="327"/>
      <c r="BT43" s="327"/>
      <c r="BU43" s="327"/>
      <c r="BV43" s="327"/>
    </row>
    <row r="44" spans="1:74" ht="11.1" customHeight="1" x14ac:dyDescent="0.2">
      <c r="A44" s="33"/>
      <c r="B44" s="29" t="s">
        <v>807</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327"/>
      <c r="BD44" s="327"/>
      <c r="BE44" s="327"/>
      <c r="BF44" s="327"/>
      <c r="BG44" s="327"/>
      <c r="BH44" s="327"/>
      <c r="BI44" s="327"/>
      <c r="BJ44" s="327"/>
      <c r="BK44" s="327"/>
      <c r="BL44" s="327"/>
      <c r="BM44" s="327"/>
      <c r="BN44" s="327"/>
      <c r="BO44" s="327"/>
      <c r="BP44" s="327"/>
      <c r="BQ44" s="327"/>
      <c r="BR44" s="327"/>
      <c r="BS44" s="327"/>
      <c r="BT44" s="327"/>
      <c r="BU44" s="327"/>
      <c r="BV44" s="327"/>
    </row>
    <row r="45" spans="1:74" ht="11.1" customHeight="1" x14ac:dyDescent="0.2">
      <c r="A45" s="26" t="s">
        <v>538</v>
      </c>
      <c r="B45" s="30" t="s">
        <v>105</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2.1</v>
      </c>
      <c r="AN45" s="215">
        <v>2.0699999999999998</v>
      </c>
      <c r="AO45" s="215">
        <v>2.08</v>
      </c>
      <c r="AP45" s="215">
        <v>2.0699999999999998</v>
      </c>
      <c r="AQ45" s="215">
        <v>2.06</v>
      </c>
      <c r="AR45" s="215">
        <v>2.0299999999999998</v>
      </c>
      <c r="AS45" s="215">
        <v>2.02</v>
      </c>
      <c r="AT45" s="215">
        <v>2</v>
      </c>
      <c r="AU45" s="215">
        <v>1.96</v>
      </c>
      <c r="AV45" s="215">
        <v>1.96</v>
      </c>
      <c r="AW45" s="215">
        <v>1.97</v>
      </c>
      <c r="AX45" s="215">
        <v>1.92</v>
      </c>
      <c r="AY45" s="215">
        <v>1.9343928335</v>
      </c>
      <c r="AZ45" s="215">
        <v>1.9002370500000001</v>
      </c>
      <c r="BA45" s="215">
        <v>2.0661830000000001</v>
      </c>
      <c r="BB45" s="215">
        <v>2.0691619999999999</v>
      </c>
      <c r="BC45" s="323">
        <v>2.021423</v>
      </c>
      <c r="BD45" s="323">
        <v>1.9856119999999999</v>
      </c>
      <c r="BE45" s="323">
        <v>1.97689</v>
      </c>
      <c r="BF45" s="323">
        <v>1.981735</v>
      </c>
      <c r="BG45" s="323">
        <v>1.9896339999999999</v>
      </c>
      <c r="BH45" s="323">
        <v>1.979638</v>
      </c>
      <c r="BI45" s="323">
        <v>1.9887459999999999</v>
      </c>
      <c r="BJ45" s="323">
        <v>2.0001440000000001</v>
      </c>
      <c r="BK45" s="323">
        <v>2.0085739999999999</v>
      </c>
      <c r="BL45" s="323">
        <v>2.0194869999999998</v>
      </c>
      <c r="BM45" s="323">
        <v>2.0450979999999999</v>
      </c>
      <c r="BN45" s="323">
        <v>2.0652400000000002</v>
      </c>
      <c r="BO45" s="323">
        <v>2.0601050000000001</v>
      </c>
      <c r="BP45" s="323">
        <v>2.0346829999999998</v>
      </c>
      <c r="BQ45" s="323">
        <v>2.0274169999999998</v>
      </c>
      <c r="BR45" s="323">
        <v>2.0358879999999999</v>
      </c>
      <c r="BS45" s="323">
        <v>2.0409739999999998</v>
      </c>
      <c r="BT45" s="323">
        <v>2.028724</v>
      </c>
      <c r="BU45" s="323">
        <v>2.0369989999999998</v>
      </c>
      <c r="BV45" s="323">
        <v>2.0465629999999999</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324"/>
      <c r="BD46" s="324"/>
      <c r="BE46" s="324"/>
      <c r="BF46" s="324"/>
      <c r="BG46" s="324"/>
      <c r="BH46" s="324"/>
      <c r="BI46" s="324"/>
      <c r="BJ46" s="324"/>
      <c r="BK46" s="324"/>
      <c r="BL46" s="324"/>
      <c r="BM46" s="324"/>
      <c r="BN46" s="324"/>
      <c r="BO46" s="324"/>
      <c r="BP46" s="324"/>
      <c r="BQ46" s="324"/>
      <c r="BR46" s="324"/>
      <c r="BS46" s="324"/>
      <c r="BT46" s="324"/>
      <c r="BU46" s="324"/>
      <c r="BV46" s="324"/>
    </row>
    <row r="47" spans="1:74" ht="11.1" customHeight="1" x14ac:dyDescent="0.2">
      <c r="A47" s="19"/>
      <c r="B47" s="20" t="s">
        <v>808</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324"/>
      <c r="BD47" s="324"/>
      <c r="BE47" s="324"/>
      <c r="BF47" s="324"/>
      <c r="BG47" s="324"/>
      <c r="BH47" s="324"/>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324"/>
      <c r="BD48" s="324"/>
      <c r="BE48" s="324"/>
      <c r="BF48" s="324"/>
      <c r="BG48" s="324"/>
      <c r="BH48" s="324"/>
      <c r="BI48" s="324"/>
      <c r="BJ48" s="324"/>
      <c r="BK48" s="324"/>
      <c r="BL48" s="324"/>
      <c r="BM48" s="324"/>
      <c r="BN48" s="324"/>
      <c r="BO48" s="324"/>
      <c r="BP48" s="324"/>
      <c r="BQ48" s="324"/>
      <c r="BR48" s="324"/>
      <c r="BS48" s="324"/>
      <c r="BT48" s="324"/>
      <c r="BU48" s="324"/>
      <c r="BV48" s="324"/>
    </row>
    <row r="49" spans="1:74" ht="11.1" customHeight="1" x14ac:dyDescent="0.2">
      <c r="A49" s="35"/>
      <c r="B49" s="36" t="s">
        <v>568</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324"/>
      <c r="BD49" s="324"/>
      <c r="BE49" s="324"/>
      <c r="BF49" s="324"/>
      <c r="BG49" s="324"/>
      <c r="BH49" s="324"/>
      <c r="BI49" s="324"/>
      <c r="BJ49" s="324"/>
      <c r="BK49" s="324"/>
      <c r="BL49" s="324"/>
      <c r="BM49" s="324"/>
      <c r="BN49" s="324"/>
      <c r="BO49" s="324"/>
      <c r="BP49" s="324"/>
      <c r="BQ49" s="324"/>
      <c r="BR49" s="324"/>
      <c r="BS49" s="324"/>
      <c r="BT49" s="324"/>
      <c r="BU49" s="324"/>
      <c r="BV49" s="324"/>
    </row>
    <row r="50" spans="1:74" ht="11.1" customHeight="1" x14ac:dyDescent="0.2">
      <c r="A50" s="37" t="s">
        <v>569</v>
      </c>
      <c r="B50" s="38" t="s">
        <v>1156</v>
      </c>
      <c r="C50" s="238">
        <v>17556.839</v>
      </c>
      <c r="D50" s="238">
        <v>17556.839</v>
      </c>
      <c r="E50" s="238">
        <v>17556.839</v>
      </c>
      <c r="F50" s="238">
        <v>17639.417000000001</v>
      </c>
      <c r="G50" s="238">
        <v>17639.417000000001</v>
      </c>
      <c r="H50" s="238">
        <v>17639.417000000001</v>
      </c>
      <c r="I50" s="238">
        <v>17735.074000000001</v>
      </c>
      <c r="J50" s="238">
        <v>17735.074000000001</v>
      </c>
      <c r="K50" s="238">
        <v>17735.074000000001</v>
      </c>
      <c r="L50" s="238">
        <v>17824.231</v>
      </c>
      <c r="M50" s="238">
        <v>17824.231</v>
      </c>
      <c r="N50" s="238">
        <v>17824.231</v>
      </c>
      <c r="O50" s="238">
        <v>17925.256000000001</v>
      </c>
      <c r="P50" s="238">
        <v>17925.256000000001</v>
      </c>
      <c r="Q50" s="238">
        <v>17925.256000000001</v>
      </c>
      <c r="R50" s="238">
        <v>18021.047999999999</v>
      </c>
      <c r="S50" s="238">
        <v>18021.047999999999</v>
      </c>
      <c r="T50" s="238">
        <v>18021.047999999999</v>
      </c>
      <c r="U50" s="238">
        <v>18163.558000000001</v>
      </c>
      <c r="V50" s="238">
        <v>18163.558000000001</v>
      </c>
      <c r="W50" s="238">
        <v>18163.558000000001</v>
      </c>
      <c r="X50" s="238">
        <v>18322.464</v>
      </c>
      <c r="Y50" s="238">
        <v>18322.464</v>
      </c>
      <c r="Z50" s="238">
        <v>18322.464</v>
      </c>
      <c r="AA50" s="238">
        <v>18438.254000000001</v>
      </c>
      <c r="AB50" s="238">
        <v>18438.254000000001</v>
      </c>
      <c r="AC50" s="238">
        <v>18438.254000000001</v>
      </c>
      <c r="AD50" s="238">
        <v>18598.134999999998</v>
      </c>
      <c r="AE50" s="238">
        <v>18598.134999999998</v>
      </c>
      <c r="AF50" s="238">
        <v>18598.134999999998</v>
      </c>
      <c r="AG50" s="238">
        <v>18732.72</v>
      </c>
      <c r="AH50" s="238">
        <v>18732.72</v>
      </c>
      <c r="AI50" s="238">
        <v>18732.72</v>
      </c>
      <c r="AJ50" s="238">
        <v>18783.547999999999</v>
      </c>
      <c r="AK50" s="238">
        <v>18783.547999999999</v>
      </c>
      <c r="AL50" s="238">
        <v>18783.547999999999</v>
      </c>
      <c r="AM50" s="238">
        <v>18927.280999999999</v>
      </c>
      <c r="AN50" s="238">
        <v>18927.280999999999</v>
      </c>
      <c r="AO50" s="238">
        <v>18927.280999999999</v>
      </c>
      <c r="AP50" s="238">
        <v>19021.86</v>
      </c>
      <c r="AQ50" s="238">
        <v>19021.86</v>
      </c>
      <c r="AR50" s="238">
        <v>19021.86</v>
      </c>
      <c r="AS50" s="238">
        <v>19121.112000000001</v>
      </c>
      <c r="AT50" s="238">
        <v>19121.112000000001</v>
      </c>
      <c r="AU50" s="238">
        <v>19121.112000000001</v>
      </c>
      <c r="AV50" s="238">
        <v>19221.97</v>
      </c>
      <c r="AW50" s="238">
        <v>19221.97</v>
      </c>
      <c r="AX50" s="238">
        <v>19221.97</v>
      </c>
      <c r="AY50" s="238">
        <v>19290.856667</v>
      </c>
      <c r="AZ50" s="238">
        <v>19094.383333000002</v>
      </c>
      <c r="BA50" s="238">
        <v>18759.36</v>
      </c>
      <c r="BB50" s="238">
        <v>17892.189630000001</v>
      </c>
      <c r="BC50" s="329">
        <v>17575.259999999998</v>
      </c>
      <c r="BD50" s="329">
        <v>17414.990000000002</v>
      </c>
      <c r="BE50" s="329">
        <v>17578.900000000001</v>
      </c>
      <c r="BF50" s="329">
        <v>17606.259999999998</v>
      </c>
      <c r="BG50" s="329">
        <v>17664.61</v>
      </c>
      <c r="BH50" s="329">
        <v>17739.02</v>
      </c>
      <c r="BI50" s="329">
        <v>17870.57</v>
      </c>
      <c r="BJ50" s="329">
        <v>18044.3</v>
      </c>
      <c r="BK50" s="329">
        <v>18327.16</v>
      </c>
      <c r="BL50" s="329">
        <v>18535.09</v>
      </c>
      <c r="BM50" s="329">
        <v>18735.009999999998</v>
      </c>
      <c r="BN50" s="329">
        <v>18950.189999999999</v>
      </c>
      <c r="BO50" s="329">
        <v>19116.650000000001</v>
      </c>
      <c r="BP50" s="329">
        <v>19257.64</v>
      </c>
      <c r="BQ50" s="329">
        <v>19356.900000000001</v>
      </c>
      <c r="BR50" s="329">
        <v>19459.189999999999</v>
      </c>
      <c r="BS50" s="329">
        <v>19548.22</v>
      </c>
      <c r="BT50" s="329">
        <v>19624.04</v>
      </c>
      <c r="BU50" s="329">
        <v>19686.54</v>
      </c>
      <c r="BV50" s="329">
        <v>19735.75</v>
      </c>
    </row>
    <row r="51" spans="1:74" ht="11.1" customHeight="1" x14ac:dyDescent="0.2">
      <c r="A51" s="37" t="s">
        <v>27</v>
      </c>
      <c r="B51" s="39" t="s">
        <v>11</v>
      </c>
      <c r="C51" s="68">
        <v>1.6163085339000001</v>
      </c>
      <c r="D51" s="68">
        <v>1.6163085339000001</v>
      </c>
      <c r="E51" s="68">
        <v>1.6163085339000001</v>
      </c>
      <c r="F51" s="68">
        <v>1.3429417737</v>
      </c>
      <c r="G51" s="68">
        <v>1.3429417737</v>
      </c>
      <c r="H51" s="68">
        <v>1.3429417737</v>
      </c>
      <c r="I51" s="68">
        <v>1.5567115851</v>
      </c>
      <c r="J51" s="68">
        <v>1.5567115851</v>
      </c>
      <c r="K51" s="68">
        <v>1.5567115851</v>
      </c>
      <c r="L51" s="68">
        <v>2.0340660220000002</v>
      </c>
      <c r="M51" s="68">
        <v>2.0340660220000002</v>
      </c>
      <c r="N51" s="68">
        <v>2.0340660220000002</v>
      </c>
      <c r="O51" s="68">
        <v>2.0984244372999998</v>
      </c>
      <c r="P51" s="68">
        <v>2.0984244372999998</v>
      </c>
      <c r="Q51" s="68">
        <v>2.0984244372999998</v>
      </c>
      <c r="R51" s="68">
        <v>2.1635125468999998</v>
      </c>
      <c r="S51" s="68">
        <v>2.1635125468999998</v>
      </c>
      <c r="T51" s="68">
        <v>2.1635125468999998</v>
      </c>
      <c r="U51" s="68">
        <v>2.4160260059000001</v>
      </c>
      <c r="V51" s="68">
        <v>2.4160260059000001</v>
      </c>
      <c r="W51" s="68">
        <v>2.4160260059000001</v>
      </c>
      <c r="X51" s="68">
        <v>2.7952566369</v>
      </c>
      <c r="Y51" s="68">
        <v>2.7952566369</v>
      </c>
      <c r="Z51" s="68">
        <v>2.7952566369</v>
      </c>
      <c r="AA51" s="68">
        <v>2.8618726561000001</v>
      </c>
      <c r="AB51" s="68">
        <v>2.8618726561000001</v>
      </c>
      <c r="AC51" s="68">
        <v>2.8618726561000001</v>
      </c>
      <c r="AD51" s="68">
        <v>3.2022943393999999</v>
      </c>
      <c r="AE51" s="68">
        <v>3.2022943393999999</v>
      </c>
      <c r="AF51" s="68">
        <v>3.2022943393999999</v>
      </c>
      <c r="AG51" s="68">
        <v>3.1335380436000002</v>
      </c>
      <c r="AH51" s="68">
        <v>3.1335380436000002</v>
      </c>
      <c r="AI51" s="68">
        <v>3.1335380436000002</v>
      </c>
      <c r="AJ51" s="68">
        <v>2.5164955980000001</v>
      </c>
      <c r="AK51" s="68">
        <v>2.5164955980000001</v>
      </c>
      <c r="AL51" s="68">
        <v>2.5164955980000001</v>
      </c>
      <c r="AM51" s="68">
        <v>2.6522413672999998</v>
      </c>
      <c r="AN51" s="68">
        <v>2.6522413672999998</v>
      </c>
      <c r="AO51" s="68">
        <v>2.6522413672999998</v>
      </c>
      <c r="AP51" s="68">
        <v>2.2783198423000002</v>
      </c>
      <c r="AQ51" s="68">
        <v>2.2783198423000002</v>
      </c>
      <c r="AR51" s="68">
        <v>2.2783198423000002</v>
      </c>
      <c r="AS51" s="68">
        <v>2.0733347853000001</v>
      </c>
      <c r="AT51" s="68">
        <v>2.0733347853000001</v>
      </c>
      <c r="AU51" s="68">
        <v>2.0733347853000001</v>
      </c>
      <c r="AV51" s="68">
        <v>2.3340744783999998</v>
      </c>
      <c r="AW51" s="68">
        <v>2.3340744783999998</v>
      </c>
      <c r="AX51" s="68">
        <v>2.3340744783999998</v>
      </c>
      <c r="AY51" s="68">
        <v>1.9209080621000001</v>
      </c>
      <c r="AZ51" s="68">
        <v>0.88286496794000002</v>
      </c>
      <c r="BA51" s="68">
        <v>-0.88719029425999996</v>
      </c>
      <c r="BB51" s="68">
        <v>-5.9388007817000004</v>
      </c>
      <c r="BC51" s="325">
        <v>-7.6049129999999998</v>
      </c>
      <c r="BD51" s="325">
        <v>-8.4475110000000004</v>
      </c>
      <c r="BE51" s="325">
        <v>-8.0655090000000005</v>
      </c>
      <c r="BF51" s="325">
        <v>-7.922409</v>
      </c>
      <c r="BG51" s="325">
        <v>-7.6172259999999996</v>
      </c>
      <c r="BH51" s="325">
        <v>-7.7148490000000001</v>
      </c>
      <c r="BI51" s="325">
        <v>-7.0305220000000004</v>
      </c>
      <c r="BJ51" s="325">
        <v>-6.1266829999999999</v>
      </c>
      <c r="BK51" s="325">
        <v>-4.9955930000000004</v>
      </c>
      <c r="BL51" s="325">
        <v>-2.929106</v>
      </c>
      <c r="BM51" s="325">
        <v>-0.12981570000000001</v>
      </c>
      <c r="BN51" s="325">
        <v>5.9132069999999999</v>
      </c>
      <c r="BO51" s="325">
        <v>8.7701799999999999</v>
      </c>
      <c r="BP51" s="325">
        <v>10.580859999999999</v>
      </c>
      <c r="BQ51" s="325">
        <v>10.11443</v>
      </c>
      <c r="BR51" s="325">
        <v>10.52426</v>
      </c>
      <c r="BS51" s="325">
        <v>10.66316</v>
      </c>
      <c r="BT51" s="325">
        <v>10.6264</v>
      </c>
      <c r="BU51" s="325">
        <v>10.161809999999999</v>
      </c>
      <c r="BV51" s="325">
        <v>9.3738550000000007</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324"/>
      <c r="BD52" s="324"/>
      <c r="BE52" s="324"/>
      <c r="BF52" s="324"/>
      <c r="BG52" s="324"/>
      <c r="BH52" s="324"/>
      <c r="BI52" s="324"/>
      <c r="BJ52" s="324"/>
      <c r="BK52" s="324"/>
      <c r="BL52" s="324"/>
      <c r="BM52" s="324"/>
      <c r="BN52" s="324"/>
      <c r="BO52" s="324"/>
      <c r="BP52" s="324"/>
      <c r="BQ52" s="324"/>
      <c r="BR52" s="324"/>
      <c r="BS52" s="324"/>
      <c r="BT52" s="324"/>
      <c r="BU52" s="324"/>
      <c r="BV52" s="324"/>
    </row>
    <row r="53" spans="1:74" ht="11.1" customHeight="1" x14ac:dyDescent="0.2">
      <c r="A53" s="35"/>
      <c r="B53" s="36" t="s">
        <v>570</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328"/>
      <c r="BD53" s="32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37" t="s">
        <v>571</v>
      </c>
      <c r="B54" s="38" t="s">
        <v>1134</v>
      </c>
      <c r="C54" s="68">
        <v>104.93300000000001</v>
      </c>
      <c r="D54" s="68">
        <v>104.93300000000001</v>
      </c>
      <c r="E54" s="68">
        <v>104.93300000000001</v>
      </c>
      <c r="F54" s="68">
        <v>105.61799999999999</v>
      </c>
      <c r="G54" s="68">
        <v>105.61799999999999</v>
      </c>
      <c r="H54" s="68">
        <v>105.61799999999999</v>
      </c>
      <c r="I54" s="68">
        <v>105.98699999999999</v>
      </c>
      <c r="J54" s="68">
        <v>105.98699999999999</v>
      </c>
      <c r="K54" s="68">
        <v>105.98699999999999</v>
      </c>
      <c r="L54" s="68">
        <v>106.54300000000001</v>
      </c>
      <c r="M54" s="68">
        <v>106.54300000000001</v>
      </c>
      <c r="N54" s="68">
        <v>106.54300000000001</v>
      </c>
      <c r="O54" s="68">
        <v>107.04</v>
      </c>
      <c r="P54" s="68">
        <v>107.04</v>
      </c>
      <c r="Q54" s="68">
        <v>107.04</v>
      </c>
      <c r="R54" s="68">
        <v>107.39400000000001</v>
      </c>
      <c r="S54" s="68">
        <v>107.39400000000001</v>
      </c>
      <c r="T54" s="68">
        <v>107.39400000000001</v>
      </c>
      <c r="U54" s="68">
        <v>108.032</v>
      </c>
      <c r="V54" s="68">
        <v>108.032</v>
      </c>
      <c r="W54" s="68">
        <v>108.032</v>
      </c>
      <c r="X54" s="68">
        <v>108.715</v>
      </c>
      <c r="Y54" s="68">
        <v>108.715</v>
      </c>
      <c r="Z54" s="68">
        <v>108.715</v>
      </c>
      <c r="AA54" s="68">
        <v>109.34099999999999</v>
      </c>
      <c r="AB54" s="68">
        <v>109.34099999999999</v>
      </c>
      <c r="AC54" s="68">
        <v>109.34099999999999</v>
      </c>
      <c r="AD54" s="68">
        <v>110.209</v>
      </c>
      <c r="AE54" s="68">
        <v>110.209</v>
      </c>
      <c r="AF54" s="68">
        <v>110.209</v>
      </c>
      <c r="AG54" s="68">
        <v>110.765</v>
      </c>
      <c r="AH54" s="68">
        <v>110.765</v>
      </c>
      <c r="AI54" s="68">
        <v>110.765</v>
      </c>
      <c r="AJ54" s="68">
        <v>111.212</v>
      </c>
      <c r="AK54" s="68">
        <v>111.212</v>
      </c>
      <c r="AL54" s="68">
        <v>111.212</v>
      </c>
      <c r="AM54" s="68">
        <v>111.504</v>
      </c>
      <c r="AN54" s="68">
        <v>111.504</v>
      </c>
      <c r="AO54" s="68">
        <v>111.504</v>
      </c>
      <c r="AP54" s="68">
        <v>112.173</v>
      </c>
      <c r="AQ54" s="68">
        <v>112.173</v>
      </c>
      <c r="AR54" s="68">
        <v>112.173</v>
      </c>
      <c r="AS54" s="68">
        <v>112.679</v>
      </c>
      <c r="AT54" s="68">
        <v>112.679</v>
      </c>
      <c r="AU54" s="68">
        <v>112.679</v>
      </c>
      <c r="AV54" s="68">
        <v>113.036</v>
      </c>
      <c r="AW54" s="68">
        <v>113.036</v>
      </c>
      <c r="AX54" s="68">
        <v>113.036</v>
      </c>
      <c r="AY54" s="68">
        <v>113.32012593</v>
      </c>
      <c r="AZ54" s="68">
        <v>113.45644815</v>
      </c>
      <c r="BA54" s="68">
        <v>113.58932593</v>
      </c>
      <c r="BB54" s="68">
        <v>113.71289259</v>
      </c>
      <c r="BC54" s="325">
        <v>113.8433</v>
      </c>
      <c r="BD54" s="325">
        <v>113.9746</v>
      </c>
      <c r="BE54" s="325">
        <v>114.1104</v>
      </c>
      <c r="BF54" s="325">
        <v>114.2411</v>
      </c>
      <c r="BG54" s="325">
        <v>114.37</v>
      </c>
      <c r="BH54" s="325">
        <v>114.4956</v>
      </c>
      <c r="BI54" s="325">
        <v>114.6224</v>
      </c>
      <c r="BJ54" s="325">
        <v>114.74890000000001</v>
      </c>
      <c r="BK54" s="325">
        <v>114.851</v>
      </c>
      <c r="BL54" s="325">
        <v>114.99469999999999</v>
      </c>
      <c r="BM54" s="325">
        <v>115.1561</v>
      </c>
      <c r="BN54" s="325">
        <v>115.381</v>
      </c>
      <c r="BO54" s="325">
        <v>115.5433</v>
      </c>
      <c r="BP54" s="325">
        <v>115.6888</v>
      </c>
      <c r="BQ54" s="325">
        <v>115.8147</v>
      </c>
      <c r="BR54" s="325">
        <v>115.9289</v>
      </c>
      <c r="BS54" s="325">
        <v>116.02849999999999</v>
      </c>
      <c r="BT54" s="325">
        <v>116.0733</v>
      </c>
      <c r="BU54" s="325">
        <v>116.17400000000001</v>
      </c>
      <c r="BV54" s="325">
        <v>116.2903</v>
      </c>
    </row>
    <row r="55" spans="1:74" ht="11.1" customHeight="1" x14ac:dyDescent="0.2">
      <c r="A55" s="37" t="s">
        <v>28</v>
      </c>
      <c r="B55" s="39" t="s">
        <v>11</v>
      </c>
      <c r="C55" s="68">
        <v>0.82731186101999998</v>
      </c>
      <c r="D55" s="68">
        <v>0.82731186101999998</v>
      </c>
      <c r="E55" s="68">
        <v>0.82731186101999998</v>
      </c>
      <c r="F55" s="68">
        <v>0.89220893354999997</v>
      </c>
      <c r="G55" s="68">
        <v>0.89220893354999997</v>
      </c>
      <c r="H55" s="68">
        <v>0.89220893354999997</v>
      </c>
      <c r="I55" s="68">
        <v>0.94</v>
      </c>
      <c r="J55" s="68">
        <v>0.94</v>
      </c>
      <c r="K55" s="68">
        <v>0.94</v>
      </c>
      <c r="L55" s="68">
        <v>1.4724230216</v>
      </c>
      <c r="M55" s="68">
        <v>1.4724230216</v>
      </c>
      <c r="N55" s="68">
        <v>1.4724230216</v>
      </c>
      <c r="O55" s="68">
        <v>2.0079479287000002</v>
      </c>
      <c r="P55" s="68">
        <v>2.0079479287000002</v>
      </c>
      <c r="Q55" s="68">
        <v>2.0079479287000002</v>
      </c>
      <c r="R55" s="68">
        <v>1.6815315571</v>
      </c>
      <c r="S55" s="68">
        <v>1.6815315571</v>
      </c>
      <c r="T55" s="68">
        <v>1.6815315571</v>
      </c>
      <c r="U55" s="68">
        <v>1.9294819176</v>
      </c>
      <c r="V55" s="68">
        <v>1.9294819176</v>
      </c>
      <c r="W55" s="68">
        <v>1.9294819176</v>
      </c>
      <c r="X55" s="68">
        <v>2.0386135175</v>
      </c>
      <c r="Y55" s="68">
        <v>2.0386135175</v>
      </c>
      <c r="Z55" s="68">
        <v>2.0386135175</v>
      </c>
      <c r="AA55" s="68">
        <v>2.1496636770999999</v>
      </c>
      <c r="AB55" s="68">
        <v>2.1496636770999999</v>
      </c>
      <c r="AC55" s="68">
        <v>2.1496636770999999</v>
      </c>
      <c r="AD55" s="68">
        <v>2.6211892657</v>
      </c>
      <c r="AE55" s="68">
        <v>2.6211892657</v>
      </c>
      <c r="AF55" s="68">
        <v>2.6211892657</v>
      </c>
      <c r="AG55" s="68">
        <v>2.5298059834000002</v>
      </c>
      <c r="AH55" s="68">
        <v>2.5298059834000002</v>
      </c>
      <c r="AI55" s="68">
        <v>2.5298059834000002</v>
      </c>
      <c r="AJ55" s="68">
        <v>2.2968311640999999</v>
      </c>
      <c r="AK55" s="68">
        <v>2.2968311640999999</v>
      </c>
      <c r="AL55" s="68">
        <v>2.2968311640999999</v>
      </c>
      <c r="AM55" s="68">
        <v>1.9782149421999999</v>
      </c>
      <c r="AN55" s="68">
        <v>1.9782149421999999</v>
      </c>
      <c r="AO55" s="68">
        <v>1.9782149421999999</v>
      </c>
      <c r="AP55" s="68">
        <v>1.7820686151</v>
      </c>
      <c r="AQ55" s="68">
        <v>1.7820686151</v>
      </c>
      <c r="AR55" s="68">
        <v>1.7820686151</v>
      </c>
      <c r="AS55" s="68">
        <v>1.7279826659999999</v>
      </c>
      <c r="AT55" s="68">
        <v>1.7279826659999999</v>
      </c>
      <c r="AU55" s="68">
        <v>1.7279826659999999</v>
      </c>
      <c r="AV55" s="68">
        <v>1.6401107794000001</v>
      </c>
      <c r="AW55" s="68">
        <v>1.6401107794000001</v>
      </c>
      <c r="AX55" s="68">
        <v>1.6401107794000001</v>
      </c>
      <c r="AY55" s="68">
        <v>1.628754059</v>
      </c>
      <c r="AZ55" s="68">
        <v>1.7510117558</v>
      </c>
      <c r="BA55" s="68">
        <v>1.8701803754999999</v>
      </c>
      <c r="BB55" s="68">
        <v>1.3727836401</v>
      </c>
      <c r="BC55" s="325">
        <v>1.489023</v>
      </c>
      <c r="BD55" s="325">
        <v>1.606114</v>
      </c>
      <c r="BE55" s="325">
        <v>1.270367</v>
      </c>
      <c r="BF55" s="325">
        <v>1.3862909999999999</v>
      </c>
      <c r="BG55" s="325">
        <v>1.5007269999999999</v>
      </c>
      <c r="BH55" s="325">
        <v>1.2912269999999999</v>
      </c>
      <c r="BI55" s="325">
        <v>1.403473</v>
      </c>
      <c r="BJ55" s="325">
        <v>1.515374</v>
      </c>
      <c r="BK55" s="325">
        <v>1.3509059999999999</v>
      </c>
      <c r="BL55" s="325">
        <v>1.3558250000000001</v>
      </c>
      <c r="BM55" s="325">
        <v>1.3793390000000001</v>
      </c>
      <c r="BN55" s="325">
        <v>1.466953</v>
      </c>
      <c r="BO55" s="325">
        <v>1.4932840000000001</v>
      </c>
      <c r="BP55" s="325">
        <v>1.504003</v>
      </c>
      <c r="BQ55" s="325">
        <v>1.493482</v>
      </c>
      <c r="BR55" s="325">
        <v>1.4773989999999999</v>
      </c>
      <c r="BS55" s="325">
        <v>1.450105</v>
      </c>
      <c r="BT55" s="325">
        <v>1.37799</v>
      </c>
      <c r="BU55" s="325">
        <v>1.353626</v>
      </c>
      <c r="BV55" s="325">
        <v>1.3432839999999999</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330"/>
      <c r="BD56" s="330"/>
      <c r="BE56" s="330"/>
      <c r="BF56" s="330"/>
      <c r="BG56" s="330"/>
      <c r="BH56" s="330"/>
      <c r="BI56" s="330"/>
      <c r="BJ56" s="330"/>
      <c r="BK56" s="330"/>
      <c r="BL56" s="330"/>
      <c r="BM56" s="330"/>
      <c r="BN56" s="330"/>
      <c r="BO56" s="330"/>
      <c r="BP56" s="330"/>
      <c r="BQ56" s="330"/>
      <c r="BR56" s="330"/>
      <c r="BS56" s="330"/>
      <c r="BT56" s="330"/>
      <c r="BU56" s="330"/>
      <c r="BV56" s="330"/>
    </row>
    <row r="57" spans="1:74" ht="11.1" customHeight="1" x14ac:dyDescent="0.2">
      <c r="A57" s="35"/>
      <c r="B57" s="36" t="s">
        <v>572</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328"/>
      <c r="BD57" s="328"/>
      <c r="BE57" s="328"/>
      <c r="BF57" s="328"/>
      <c r="BG57" s="328"/>
      <c r="BH57" s="328"/>
      <c r="BI57" s="328"/>
      <c r="BJ57" s="328"/>
      <c r="BK57" s="328"/>
      <c r="BL57" s="328"/>
      <c r="BM57" s="328"/>
      <c r="BN57" s="328"/>
      <c r="BO57" s="328"/>
      <c r="BP57" s="328"/>
      <c r="BQ57" s="328"/>
      <c r="BR57" s="328"/>
      <c r="BS57" s="328"/>
      <c r="BT57" s="328"/>
      <c r="BU57" s="328"/>
      <c r="BV57" s="328"/>
    </row>
    <row r="58" spans="1:74" ht="11.1" customHeight="1" x14ac:dyDescent="0.2">
      <c r="A58" s="37" t="s">
        <v>573</v>
      </c>
      <c r="B58" s="38" t="s">
        <v>1156</v>
      </c>
      <c r="C58" s="238">
        <v>13556.7</v>
      </c>
      <c r="D58" s="238">
        <v>13568.3</v>
      </c>
      <c r="E58" s="238">
        <v>13581.1</v>
      </c>
      <c r="F58" s="238">
        <v>13560.8</v>
      </c>
      <c r="G58" s="238">
        <v>13548.6</v>
      </c>
      <c r="H58" s="238">
        <v>13553.7</v>
      </c>
      <c r="I58" s="238">
        <v>13591.7</v>
      </c>
      <c r="J58" s="238">
        <v>13606.6</v>
      </c>
      <c r="K58" s="238">
        <v>13646.9</v>
      </c>
      <c r="L58" s="238">
        <v>13672</v>
      </c>
      <c r="M58" s="238">
        <v>13699.7</v>
      </c>
      <c r="N58" s="238">
        <v>13718.5</v>
      </c>
      <c r="O58" s="238">
        <v>13802.7</v>
      </c>
      <c r="P58" s="238">
        <v>13855.3</v>
      </c>
      <c r="Q58" s="238">
        <v>13924.9</v>
      </c>
      <c r="R58" s="238">
        <v>13917</v>
      </c>
      <c r="S58" s="238">
        <v>13977.7</v>
      </c>
      <c r="T58" s="238">
        <v>13965.5</v>
      </c>
      <c r="U58" s="238">
        <v>14005.4</v>
      </c>
      <c r="V58" s="238">
        <v>14031.2</v>
      </c>
      <c r="W58" s="238">
        <v>14067.1</v>
      </c>
      <c r="X58" s="238">
        <v>14113.4</v>
      </c>
      <c r="Y58" s="238">
        <v>14155.7</v>
      </c>
      <c r="Z58" s="238">
        <v>14218.2</v>
      </c>
      <c r="AA58" s="238">
        <v>14358.3</v>
      </c>
      <c r="AB58" s="238">
        <v>14394.8</v>
      </c>
      <c r="AC58" s="238">
        <v>14447.8</v>
      </c>
      <c r="AD58" s="238">
        <v>14463.2</v>
      </c>
      <c r="AE58" s="238">
        <v>14490.8</v>
      </c>
      <c r="AF58" s="238">
        <v>14533.8</v>
      </c>
      <c r="AG58" s="238">
        <v>14577.8</v>
      </c>
      <c r="AH58" s="238">
        <v>14634.2</v>
      </c>
      <c r="AI58" s="238">
        <v>14627.8</v>
      </c>
      <c r="AJ58" s="238">
        <v>14655.6</v>
      </c>
      <c r="AK58" s="238">
        <v>14675.4</v>
      </c>
      <c r="AL58" s="238">
        <v>14814.5</v>
      </c>
      <c r="AM58" s="238">
        <v>14823.6</v>
      </c>
      <c r="AN58" s="238">
        <v>14889</v>
      </c>
      <c r="AO58" s="238">
        <v>14921.7</v>
      </c>
      <c r="AP58" s="238">
        <v>14915</v>
      </c>
      <c r="AQ58" s="238">
        <v>14927.4</v>
      </c>
      <c r="AR58" s="238">
        <v>14960.5</v>
      </c>
      <c r="AS58" s="238">
        <v>14948</v>
      </c>
      <c r="AT58" s="238">
        <v>15021.2</v>
      </c>
      <c r="AU58" s="238">
        <v>15066.5</v>
      </c>
      <c r="AV58" s="238">
        <v>15043.9</v>
      </c>
      <c r="AW58" s="238">
        <v>15096.6</v>
      </c>
      <c r="AX58" s="238">
        <v>15079.2</v>
      </c>
      <c r="AY58" s="238">
        <v>15147.3</v>
      </c>
      <c r="AZ58" s="238">
        <v>15213.9</v>
      </c>
      <c r="BA58" s="238">
        <v>15256.351333000001</v>
      </c>
      <c r="BB58" s="238">
        <v>15458.098593000001</v>
      </c>
      <c r="BC58" s="329">
        <v>15546.49</v>
      </c>
      <c r="BD58" s="329">
        <v>15602.81</v>
      </c>
      <c r="BE58" s="329">
        <v>15637.89</v>
      </c>
      <c r="BF58" s="329">
        <v>15621.97</v>
      </c>
      <c r="BG58" s="329">
        <v>15565.88</v>
      </c>
      <c r="BH58" s="329">
        <v>15355.19</v>
      </c>
      <c r="BI58" s="329">
        <v>15304.57</v>
      </c>
      <c r="BJ58" s="329">
        <v>15299.58</v>
      </c>
      <c r="BK58" s="329">
        <v>15401.13</v>
      </c>
      <c r="BL58" s="329">
        <v>15441.77</v>
      </c>
      <c r="BM58" s="329">
        <v>15482.39</v>
      </c>
      <c r="BN58" s="329">
        <v>15526.42</v>
      </c>
      <c r="BO58" s="329">
        <v>15564.42</v>
      </c>
      <c r="BP58" s="329">
        <v>15599.84</v>
      </c>
      <c r="BQ58" s="329">
        <v>15629.59</v>
      </c>
      <c r="BR58" s="329">
        <v>15662.12</v>
      </c>
      <c r="BS58" s="329">
        <v>15694.38</v>
      </c>
      <c r="BT58" s="329">
        <v>15730.04</v>
      </c>
      <c r="BU58" s="329">
        <v>15758.95</v>
      </c>
      <c r="BV58" s="329">
        <v>15784.8</v>
      </c>
    </row>
    <row r="59" spans="1:74" ht="11.1" customHeight="1" x14ac:dyDescent="0.2">
      <c r="A59" s="37" t="s">
        <v>29</v>
      </c>
      <c r="B59" s="39" t="s">
        <v>11</v>
      </c>
      <c r="C59" s="68">
        <v>2.4988280836999999</v>
      </c>
      <c r="D59" s="68">
        <v>2.2918661369</v>
      </c>
      <c r="E59" s="68">
        <v>2.6941806303</v>
      </c>
      <c r="F59" s="68">
        <v>1.9954119815</v>
      </c>
      <c r="G59" s="68">
        <v>1.5370779779999999</v>
      </c>
      <c r="H59" s="68">
        <v>1.3368324249000001</v>
      </c>
      <c r="I59" s="68">
        <v>1.3776385470000001</v>
      </c>
      <c r="J59" s="68">
        <v>1.2847997618</v>
      </c>
      <c r="K59" s="68">
        <v>1.3358580232999999</v>
      </c>
      <c r="L59" s="68">
        <v>1.4529318354</v>
      </c>
      <c r="M59" s="68">
        <v>1.8073050199</v>
      </c>
      <c r="N59" s="68">
        <v>1.5936845068000001</v>
      </c>
      <c r="O59" s="68">
        <v>1.8146008983999999</v>
      </c>
      <c r="P59" s="68">
        <v>2.1152244570000001</v>
      </c>
      <c r="Q59" s="68">
        <v>2.5314591601999998</v>
      </c>
      <c r="R59" s="68">
        <v>2.6266886909</v>
      </c>
      <c r="S59" s="68">
        <v>3.1671168977000002</v>
      </c>
      <c r="T59" s="68">
        <v>3.0382847488000002</v>
      </c>
      <c r="U59" s="68">
        <v>3.0437693592000001</v>
      </c>
      <c r="V59" s="68">
        <v>3.1205444416999999</v>
      </c>
      <c r="W59" s="68">
        <v>3.0790875582999999</v>
      </c>
      <c r="X59" s="68">
        <v>3.2284961966000001</v>
      </c>
      <c r="Y59" s="68">
        <v>3.3285400410000001</v>
      </c>
      <c r="Z59" s="68">
        <v>3.6425265153000002</v>
      </c>
      <c r="AA59" s="68">
        <v>4.0252993978999996</v>
      </c>
      <c r="AB59" s="68">
        <v>3.8938168065999998</v>
      </c>
      <c r="AC59" s="68">
        <v>3.7551436635000002</v>
      </c>
      <c r="AD59" s="68">
        <v>3.9246964145000001</v>
      </c>
      <c r="AE59" s="68">
        <v>3.6708471350999998</v>
      </c>
      <c r="AF59" s="68">
        <v>4.0693136658000002</v>
      </c>
      <c r="AG59" s="68">
        <v>4.0869950162000004</v>
      </c>
      <c r="AH59" s="68">
        <v>4.2975654256000002</v>
      </c>
      <c r="AI59" s="68">
        <v>3.9858961691000001</v>
      </c>
      <c r="AJ59" s="68">
        <v>3.8417390564999998</v>
      </c>
      <c r="AK59" s="68">
        <v>3.6713126160999998</v>
      </c>
      <c r="AL59" s="68">
        <v>4.1939204681</v>
      </c>
      <c r="AM59" s="68">
        <v>3.2406343368999999</v>
      </c>
      <c r="AN59" s="68">
        <v>3.4331842053999999</v>
      </c>
      <c r="AO59" s="68">
        <v>3.2800841650999999</v>
      </c>
      <c r="AP59" s="68">
        <v>3.1237900326000001</v>
      </c>
      <c r="AQ59" s="68">
        <v>3.0129461450999999</v>
      </c>
      <c r="AR59" s="68">
        <v>2.9359149017999999</v>
      </c>
      <c r="AS59" s="68">
        <v>2.5394778362000001</v>
      </c>
      <c r="AT59" s="68">
        <v>2.6444903035</v>
      </c>
      <c r="AU59" s="68">
        <v>2.9990839360999999</v>
      </c>
      <c r="AV59" s="68">
        <v>2.6494991676000001</v>
      </c>
      <c r="AW59" s="68">
        <v>2.8701091622999999</v>
      </c>
      <c r="AX59" s="68">
        <v>1.7867629687</v>
      </c>
      <c r="AY59" s="68">
        <v>2.1836800777000001</v>
      </c>
      <c r="AZ59" s="68">
        <v>2.1821478943999999</v>
      </c>
      <c r="BA59" s="68">
        <v>2.2427158657000001</v>
      </c>
      <c r="BB59" s="68">
        <v>3.6412912677999998</v>
      </c>
      <c r="BC59" s="325">
        <v>4.1473230000000001</v>
      </c>
      <c r="BD59" s="325">
        <v>4.2933849999999998</v>
      </c>
      <c r="BE59" s="325">
        <v>4.6152439999999997</v>
      </c>
      <c r="BF59" s="325">
        <v>3.9994890000000001</v>
      </c>
      <c r="BG59" s="325">
        <v>3.3145060000000002</v>
      </c>
      <c r="BH59" s="325">
        <v>2.0692089999999999</v>
      </c>
      <c r="BI59" s="325">
        <v>1.377564</v>
      </c>
      <c r="BJ59" s="325">
        <v>1.4615039999999999</v>
      </c>
      <c r="BK59" s="325">
        <v>1.675718</v>
      </c>
      <c r="BL59" s="325">
        <v>1.497749</v>
      </c>
      <c r="BM59" s="325">
        <v>1.4815769999999999</v>
      </c>
      <c r="BN59" s="325">
        <v>0.4419498</v>
      </c>
      <c r="BO59" s="325">
        <v>0.1153696</v>
      </c>
      <c r="BP59" s="325">
        <v>-1.9054000000000001E-2</v>
      </c>
      <c r="BQ59" s="325">
        <v>-5.3076199999999997E-2</v>
      </c>
      <c r="BR59" s="325">
        <v>0.25703120000000002</v>
      </c>
      <c r="BS59" s="325">
        <v>0.82550210000000002</v>
      </c>
      <c r="BT59" s="325">
        <v>2.4412129999999999</v>
      </c>
      <c r="BU59" s="325">
        <v>2.9689450000000002</v>
      </c>
      <c r="BV59" s="325">
        <v>3.1714129999999998</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324"/>
      <c r="BD60" s="324"/>
      <c r="BE60" s="324"/>
      <c r="BF60" s="324"/>
      <c r="BG60" s="324"/>
      <c r="BH60" s="324"/>
      <c r="BI60" s="324"/>
      <c r="BJ60" s="324"/>
      <c r="BK60" s="324"/>
      <c r="BL60" s="324"/>
      <c r="BM60" s="324"/>
      <c r="BN60" s="324"/>
      <c r="BO60" s="324"/>
      <c r="BP60" s="324"/>
      <c r="BQ60" s="324"/>
      <c r="BR60" s="324"/>
      <c r="BS60" s="324"/>
      <c r="BT60" s="324"/>
      <c r="BU60" s="324"/>
      <c r="BV60" s="324"/>
    </row>
    <row r="61" spans="1:74" ht="11.1" customHeight="1" x14ac:dyDescent="0.2">
      <c r="A61" s="35"/>
      <c r="B61" s="36" t="s">
        <v>809</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324"/>
      <c r="BD61" s="324"/>
      <c r="BE61" s="324"/>
      <c r="BF61" s="324"/>
      <c r="BG61" s="324"/>
      <c r="BH61" s="324"/>
      <c r="BI61" s="324"/>
      <c r="BJ61" s="324"/>
      <c r="BK61" s="324"/>
      <c r="BL61" s="324"/>
      <c r="BM61" s="324"/>
      <c r="BN61" s="324"/>
      <c r="BO61" s="324"/>
      <c r="BP61" s="324"/>
      <c r="BQ61" s="324"/>
      <c r="BR61" s="324"/>
      <c r="BS61" s="324"/>
      <c r="BT61" s="324"/>
      <c r="BU61" s="324"/>
      <c r="BV61" s="324"/>
    </row>
    <row r="62" spans="1:74" ht="11.1" customHeight="1" x14ac:dyDescent="0.2">
      <c r="A62" s="37" t="s">
        <v>574</v>
      </c>
      <c r="B62" s="40" t="s">
        <v>1134</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105.6872</v>
      </c>
      <c r="AT62" s="68">
        <v>106.35039999999999</v>
      </c>
      <c r="AU62" s="68">
        <v>105.65560000000001</v>
      </c>
      <c r="AV62" s="68">
        <v>105.059</v>
      </c>
      <c r="AW62" s="68">
        <v>106.1182</v>
      </c>
      <c r="AX62" s="68">
        <v>106.3364</v>
      </c>
      <c r="AY62" s="68">
        <v>106.1314</v>
      </c>
      <c r="AZ62" s="68">
        <v>106.1112</v>
      </c>
      <c r="BA62" s="68">
        <v>99.456599999999995</v>
      </c>
      <c r="BB62" s="68">
        <v>93.327134074</v>
      </c>
      <c r="BC62" s="325">
        <v>89.646829999999994</v>
      </c>
      <c r="BD62" s="325">
        <v>86.930109999999999</v>
      </c>
      <c r="BE62" s="325">
        <v>85.927769999999995</v>
      </c>
      <c r="BF62" s="325">
        <v>84.575159999999997</v>
      </c>
      <c r="BG62" s="325">
        <v>83.623050000000006</v>
      </c>
      <c r="BH62" s="325">
        <v>82.84496</v>
      </c>
      <c r="BI62" s="325">
        <v>82.863740000000007</v>
      </c>
      <c r="BJ62" s="325">
        <v>83.452889999999996</v>
      </c>
      <c r="BK62" s="325">
        <v>85.321640000000002</v>
      </c>
      <c r="BL62" s="325">
        <v>86.519639999999995</v>
      </c>
      <c r="BM62" s="325">
        <v>87.756100000000004</v>
      </c>
      <c r="BN62" s="325">
        <v>89.267489999999995</v>
      </c>
      <c r="BO62" s="325">
        <v>90.403540000000007</v>
      </c>
      <c r="BP62" s="325">
        <v>91.400710000000004</v>
      </c>
      <c r="BQ62" s="325">
        <v>92.21208</v>
      </c>
      <c r="BR62" s="325">
        <v>92.966700000000003</v>
      </c>
      <c r="BS62" s="325">
        <v>93.617620000000002</v>
      </c>
      <c r="BT62" s="325">
        <v>94.115459999999999</v>
      </c>
      <c r="BU62" s="325">
        <v>94.596059999999994</v>
      </c>
      <c r="BV62" s="325">
        <v>95.010040000000004</v>
      </c>
    </row>
    <row r="63" spans="1:74" ht="11.1" customHeight="1" x14ac:dyDescent="0.2">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-0.52145495345000004</v>
      </c>
      <c r="AT63" s="68">
        <v>-0.33073016486000001</v>
      </c>
      <c r="AU63" s="68">
        <v>-0.98809858495000003</v>
      </c>
      <c r="AV63" s="68">
        <v>-1.4505831787000001</v>
      </c>
      <c r="AW63" s="68">
        <v>-0.64778518135999996</v>
      </c>
      <c r="AX63" s="68">
        <v>-1.0790138822999999</v>
      </c>
      <c r="AY63" s="68">
        <v>-0.69948259246</v>
      </c>
      <c r="AZ63" s="68">
        <v>-0.19676374429999999</v>
      </c>
      <c r="BA63" s="68">
        <v>-6.4390497208999999</v>
      </c>
      <c r="BB63" s="68">
        <v>-11.432232071</v>
      </c>
      <c r="BC63" s="325">
        <v>-15.0288</v>
      </c>
      <c r="BD63" s="325">
        <v>-18.065899999999999</v>
      </c>
      <c r="BE63" s="325">
        <v>-18.69614</v>
      </c>
      <c r="BF63" s="325">
        <v>-20.474989999999998</v>
      </c>
      <c r="BG63" s="325">
        <v>-20.853169999999999</v>
      </c>
      <c r="BH63" s="325">
        <v>-21.144349999999999</v>
      </c>
      <c r="BI63" s="325">
        <v>-21.913740000000001</v>
      </c>
      <c r="BJ63" s="325">
        <v>-21.519919999999999</v>
      </c>
      <c r="BK63" s="325">
        <v>-19.60754</v>
      </c>
      <c r="BL63" s="325">
        <v>-18.463229999999999</v>
      </c>
      <c r="BM63" s="325">
        <v>-11.764419999999999</v>
      </c>
      <c r="BN63" s="325">
        <v>-4.3499119999999998</v>
      </c>
      <c r="BO63" s="325">
        <v>0.84410169999999995</v>
      </c>
      <c r="BP63" s="325">
        <v>5.1427500000000004</v>
      </c>
      <c r="BQ63" s="325">
        <v>7.3134790000000001</v>
      </c>
      <c r="BR63" s="325">
        <v>9.9219840000000001</v>
      </c>
      <c r="BS63" s="325">
        <v>11.951930000000001</v>
      </c>
      <c r="BT63" s="325">
        <v>13.604329999999999</v>
      </c>
      <c r="BU63" s="325">
        <v>14.158580000000001</v>
      </c>
      <c r="BV63" s="325">
        <v>13.848699999999999</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324"/>
      <c r="BD64" s="324"/>
      <c r="BE64" s="324"/>
      <c r="BF64" s="324"/>
      <c r="BG64" s="324"/>
      <c r="BH64" s="324"/>
      <c r="BI64" s="324"/>
      <c r="BJ64" s="324"/>
      <c r="BK64" s="324"/>
      <c r="BL64" s="324"/>
      <c r="BM64" s="324"/>
      <c r="BN64" s="324"/>
      <c r="BO64" s="324"/>
      <c r="BP64" s="324"/>
      <c r="BQ64" s="324"/>
      <c r="BR64" s="324"/>
      <c r="BS64" s="324"/>
      <c r="BT64" s="324"/>
      <c r="BU64" s="324"/>
      <c r="BV64" s="324"/>
    </row>
    <row r="65" spans="1:74" ht="11.1" customHeight="1" x14ac:dyDescent="0.2">
      <c r="A65" s="19"/>
      <c r="B65" s="20" t="s">
        <v>810</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324"/>
      <c r="BD65" s="324"/>
      <c r="BE65" s="324"/>
      <c r="BF65" s="324"/>
      <c r="BG65" s="324"/>
      <c r="BH65" s="324"/>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324"/>
      <c r="BD66" s="324"/>
      <c r="BE66" s="324"/>
      <c r="BF66" s="324"/>
      <c r="BG66" s="324"/>
      <c r="BH66" s="324"/>
      <c r="BI66" s="324"/>
      <c r="BJ66" s="324"/>
      <c r="BK66" s="324"/>
      <c r="BL66" s="324"/>
      <c r="BM66" s="324"/>
      <c r="BN66" s="324"/>
      <c r="BO66" s="324"/>
      <c r="BP66" s="324"/>
      <c r="BQ66" s="324"/>
      <c r="BR66" s="324"/>
      <c r="BS66" s="324"/>
      <c r="BT66" s="324"/>
      <c r="BU66" s="324"/>
      <c r="BV66" s="324"/>
    </row>
    <row r="67" spans="1:74" ht="11.1" customHeight="1" x14ac:dyDescent="0.2">
      <c r="A67" s="37" t="s">
        <v>575</v>
      </c>
      <c r="B67" s="41" t="s">
        <v>811</v>
      </c>
      <c r="C67" s="238">
        <v>870.78703095000003</v>
      </c>
      <c r="D67" s="238">
        <v>627.93085418999999</v>
      </c>
      <c r="E67" s="238">
        <v>449.74364516000003</v>
      </c>
      <c r="F67" s="238">
        <v>309.40539027</v>
      </c>
      <c r="G67" s="238">
        <v>150.46576902999999</v>
      </c>
      <c r="H67" s="238">
        <v>20.805959799</v>
      </c>
      <c r="I67" s="238">
        <v>5.6652801715000001</v>
      </c>
      <c r="J67" s="238">
        <v>6.4041284983000004</v>
      </c>
      <c r="K67" s="238">
        <v>38.860550064000002</v>
      </c>
      <c r="L67" s="238">
        <v>197.567927</v>
      </c>
      <c r="M67" s="238">
        <v>418.10447042999999</v>
      </c>
      <c r="N67" s="238">
        <v>782.97252229000003</v>
      </c>
      <c r="O67" s="238">
        <v>766.34243131000005</v>
      </c>
      <c r="P67" s="238">
        <v>547.11643475999995</v>
      </c>
      <c r="Q67" s="238">
        <v>542.56870105999997</v>
      </c>
      <c r="R67" s="238">
        <v>247.84273077</v>
      </c>
      <c r="S67" s="238">
        <v>153.72009127000001</v>
      </c>
      <c r="T67" s="238">
        <v>24.730240924</v>
      </c>
      <c r="U67" s="238">
        <v>5.2161611694000003</v>
      </c>
      <c r="V67" s="238">
        <v>15.1675065</v>
      </c>
      <c r="W67" s="238">
        <v>44.510979347000003</v>
      </c>
      <c r="X67" s="238">
        <v>192.89713144000001</v>
      </c>
      <c r="Y67" s="238">
        <v>490.05555229999999</v>
      </c>
      <c r="Z67" s="238">
        <v>797.81618117999994</v>
      </c>
      <c r="AA67" s="238">
        <v>896.16604040000004</v>
      </c>
      <c r="AB67" s="238">
        <v>624.95230395999999</v>
      </c>
      <c r="AC67" s="238">
        <v>608.67252014999997</v>
      </c>
      <c r="AD67" s="238">
        <v>410.22449158000001</v>
      </c>
      <c r="AE67" s="238">
        <v>85.363732217999996</v>
      </c>
      <c r="AF67" s="238">
        <v>26.391929106999999</v>
      </c>
      <c r="AG67" s="238">
        <v>3.5458233948000002</v>
      </c>
      <c r="AH67" s="238">
        <v>6.9661846958</v>
      </c>
      <c r="AI67" s="238">
        <v>37.672173913000002</v>
      </c>
      <c r="AJ67" s="238">
        <v>253.57587427999999</v>
      </c>
      <c r="AK67" s="238">
        <v>593.56126648999998</v>
      </c>
      <c r="AL67" s="238">
        <v>731.59986294999999</v>
      </c>
      <c r="AM67" s="238">
        <v>859.38954807000005</v>
      </c>
      <c r="AN67" s="238">
        <v>719.79273218000003</v>
      </c>
      <c r="AO67" s="238">
        <v>631.63825258999998</v>
      </c>
      <c r="AP67" s="238">
        <v>288.28894357000001</v>
      </c>
      <c r="AQ67" s="238">
        <v>158.67498714999999</v>
      </c>
      <c r="AR67" s="238">
        <v>34.125822767000003</v>
      </c>
      <c r="AS67" s="238">
        <v>5.1992986990999999</v>
      </c>
      <c r="AT67" s="238">
        <v>10.176526667999999</v>
      </c>
      <c r="AU67" s="238">
        <v>41.246969497999999</v>
      </c>
      <c r="AV67" s="238">
        <v>253.88561376000001</v>
      </c>
      <c r="AW67" s="238">
        <v>589.09524128999999</v>
      </c>
      <c r="AX67" s="238">
        <v>715.67289016999996</v>
      </c>
      <c r="AY67" s="238">
        <v>739.39793325999995</v>
      </c>
      <c r="AZ67" s="238">
        <v>651.96473649999996</v>
      </c>
      <c r="BA67" s="238">
        <v>483.65367423999999</v>
      </c>
      <c r="BB67" s="238">
        <v>348.66668378000003</v>
      </c>
      <c r="BC67" s="329">
        <v>129.82016453</v>
      </c>
      <c r="BD67" s="329">
        <v>26.919167481999999</v>
      </c>
      <c r="BE67" s="329">
        <v>6.6107099647999998</v>
      </c>
      <c r="BF67" s="329">
        <v>9.3908545483000001</v>
      </c>
      <c r="BG67" s="329">
        <v>53.130589636000003</v>
      </c>
      <c r="BH67" s="329">
        <v>242.79470326000001</v>
      </c>
      <c r="BI67" s="329">
        <v>488.80967342000002</v>
      </c>
      <c r="BJ67" s="329">
        <v>774.47914001000004</v>
      </c>
      <c r="BK67" s="329">
        <v>847.95210529999997</v>
      </c>
      <c r="BL67" s="329">
        <v>687.54826369</v>
      </c>
      <c r="BM67" s="329">
        <v>558.57566247</v>
      </c>
      <c r="BN67" s="329">
        <v>312.94092021</v>
      </c>
      <c r="BO67" s="329">
        <v>139.15336465999999</v>
      </c>
      <c r="BP67" s="329">
        <v>31.152578010999999</v>
      </c>
      <c r="BQ67" s="329">
        <v>7.4278600176999996</v>
      </c>
      <c r="BR67" s="329">
        <v>9.3845463806999998</v>
      </c>
      <c r="BS67" s="329">
        <v>53.049227752999997</v>
      </c>
      <c r="BT67" s="329">
        <v>242.37079618000001</v>
      </c>
      <c r="BU67" s="329">
        <v>488.16476458</v>
      </c>
      <c r="BV67" s="329">
        <v>773.56487627000001</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324"/>
      <c r="BD68" s="324"/>
      <c r="BE68" s="324"/>
      <c r="BF68" s="324"/>
      <c r="BG68" s="324"/>
      <c r="BH68" s="324"/>
      <c r="BI68" s="324"/>
      <c r="BJ68" s="324"/>
      <c r="BK68" s="324"/>
      <c r="BL68" s="324"/>
      <c r="BM68" s="324"/>
      <c r="BN68" s="324"/>
      <c r="BO68" s="324"/>
      <c r="BP68" s="324"/>
      <c r="BQ68" s="324"/>
      <c r="BR68" s="324"/>
      <c r="BS68" s="324"/>
      <c r="BT68" s="324"/>
      <c r="BU68" s="324"/>
      <c r="BV68" s="324"/>
    </row>
    <row r="69" spans="1:74" ht="11.1" customHeight="1" x14ac:dyDescent="0.2">
      <c r="A69" s="37" t="s">
        <v>582</v>
      </c>
      <c r="B69" s="42" t="s">
        <v>5</v>
      </c>
      <c r="C69" s="268">
        <v>7.4405600420000004</v>
      </c>
      <c r="D69" s="268">
        <v>11.159724407000001</v>
      </c>
      <c r="E69" s="268">
        <v>35.216666811000003</v>
      </c>
      <c r="F69" s="268">
        <v>42.495039171999998</v>
      </c>
      <c r="G69" s="268">
        <v>97.598429284999995</v>
      </c>
      <c r="H69" s="268">
        <v>270.85030499999999</v>
      </c>
      <c r="I69" s="268">
        <v>383.85272613000001</v>
      </c>
      <c r="J69" s="268">
        <v>361.95328028</v>
      </c>
      <c r="K69" s="268">
        <v>219.27566680999999</v>
      </c>
      <c r="L69" s="268">
        <v>86.479280372999995</v>
      </c>
      <c r="M69" s="268">
        <v>25.543511745</v>
      </c>
      <c r="N69" s="268">
        <v>16.554870723000001</v>
      </c>
      <c r="O69" s="268">
        <v>16.661354357</v>
      </c>
      <c r="P69" s="268">
        <v>21.733911524</v>
      </c>
      <c r="Q69" s="268">
        <v>31.938342560999999</v>
      </c>
      <c r="R69" s="268">
        <v>55.948397116000002</v>
      </c>
      <c r="S69" s="268">
        <v>105.7457019</v>
      </c>
      <c r="T69" s="268">
        <v>241.38829265999999</v>
      </c>
      <c r="U69" s="268">
        <v>363.08472022000001</v>
      </c>
      <c r="V69" s="268">
        <v>292.196528</v>
      </c>
      <c r="W69" s="268">
        <v>184.33663913999999</v>
      </c>
      <c r="X69" s="268">
        <v>77.773442371000002</v>
      </c>
      <c r="Y69" s="268">
        <v>27.420420118999999</v>
      </c>
      <c r="Z69" s="268">
        <v>10.119832095</v>
      </c>
      <c r="AA69" s="268">
        <v>7.5232976449000004</v>
      </c>
      <c r="AB69" s="268">
        <v>22.923752128</v>
      </c>
      <c r="AC69" s="268">
        <v>21.141661171999999</v>
      </c>
      <c r="AD69" s="268">
        <v>32.692720792999999</v>
      </c>
      <c r="AE69" s="268">
        <v>174.30277226000001</v>
      </c>
      <c r="AF69" s="268">
        <v>270.07541722000002</v>
      </c>
      <c r="AG69" s="268">
        <v>376.14538377000002</v>
      </c>
      <c r="AH69" s="268">
        <v>351.07406743000001</v>
      </c>
      <c r="AI69" s="268">
        <v>231.13134208</v>
      </c>
      <c r="AJ69" s="268">
        <v>69.531336924000001</v>
      </c>
      <c r="AK69" s="268">
        <v>17.801906820999999</v>
      </c>
      <c r="AL69" s="268">
        <v>10.704606985</v>
      </c>
      <c r="AM69" s="268">
        <v>9.0113121250999999</v>
      </c>
      <c r="AN69" s="268">
        <v>18.080733514999999</v>
      </c>
      <c r="AO69" s="268">
        <v>18.356422954999999</v>
      </c>
      <c r="AP69" s="268">
        <v>41.931751657</v>
      </c>
      <c r="AQ69" s="268">
        <v>129.56209677999999</v>
      </c>
      <c r="AR69" s="268">
        <v>227.20927935</v>
      </c>
      <c r="AS69" s="268">
        <v>372.42771564999998</v>
      </c>
      <c r="AT69" s="268">
        <v>336.36794578000001</v>
      </c>
      <c r="AU69" s="268">
        <v>242.72511599000001</v>
      </c>
      <c r="AV69" s="268">
        <v>75.420407452999996</v>
      </c>
      <c r="AW69" s="268">
        <v>16.1808896</v>
      </c>
      <c r="AX69" s="268">
        <v>13.772941714</v>
      </c>
      <c r="AY69" s="268">
        <v>15.314294808</v>
      </c>
      <c r="AZ69" s="268">
        <v>12.628633367000001</v>
      </c>
      <c r="BA69" s="268">
        <v>43.167510845000002</v>
      </c>
      <c r="BB69" s="268">
        <v>49.268028948999998</v>
      </c>
      <c r="BC69" s="331">
        <v>123.34946561</v>
      </c>
      <c r="BD69" s="331">
        <v>243.30119490999999</v>
      </c>
      <c r="BE69" s="331">
        <v>354.80312531999999</v>
      </c>
      <c r="BF69" s="331">
        <v>329.45805147999999</v>
      </c>
      <c r="BG69" s="331">
        <v>180.18901840000001</v>
      </c>
      <c r="BH69" s="331">
        <v>64.423432480000002</v>
      </c>
      <c r="BI69" s="331">
        <v>20.978771125000002</v>
      </c>
      <c r="BJ69" s="331">
        <v>10.204595903</v>
      </c>
      <c r="BK69" s="331">
        <v>10.764601239999999</v>
      </c>
      <c r="BL69" s="331">
        <v>11.588108374000001</v>
      </c>
      <c r="BM69" s="331">
        <v>23.325699898</v>
      </c>
      <c r="BN69" s="331">
        <v>41.561296689999999</v>
      </c>
      <c r="BO69" s="331">
        <v>124.26812750000001</v>
      </c>
      <c r="BP69" s="331">
        <v>242.95129655</v>
      </c>
      <c r="BQ69" s="331">
        <v>353.61158469999998</v>
      </c>
      <c r="BR69" s="331">
        <v>329.91092918999999</v>
      </c>
      <c r="BS69" s="331">
        <v>180.65897196</v>
      </c>
      <c r="BT69" s="331">
        <v>64.699296244999999</v>
      </c>
      <c r="BU69" s="331">
        <v>21.084117576000001</v>
      </c>
      <c r="BV69" s="331">
        <v>10.251404457</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
      <c r="A71" s="16"/>
      <c r="B71" s="784" t="s">
        <v>829</v>
      </c>
      <c r="C71" s="785"/>
      <c r="D71" s="785"/>
      <c r="E71" s="785"/>
      <c r="F71" s="785"/>
      <c r="G71" s="785"/>
      <c r="H71" s="785"/>
      <c r="I71" s="785"/>
      <c r="J71" s="785"/>
      <c r="K71" s="785"/>
      <c r="L71" s="785"/>
      <c r="M71" s="785"/>
      <c r="N71" s="785"/>
      <c r="O71" s="785"/>
      <c r="P71" s="785"/>
      <c r="Q71" s="785"/>
      <c r="AY71" s="490"/>
      <c r="AZ71" s="490"/>
      <c r="BA71" s="490"/>
      <c r="BB71" s="490"/>
      <c r="BC71" s="490"/>
      <c r="BD71" s="740"/>
      <c r="BE71" s="740"/>
      <c r="BF71" s="740"/>
      <c r="BG71" s="490"/>
      <c r="BH71" s="490"/>
      <c r="BI71" s="490"/>
      <c r="BJ71" s="490"/>
    </row>
    <row r="72" spans="1:74" s="274" customFormat="1" ht="12" customHeight="1" x14ac:dyDescent="0.2">
      <c r="A72" s="16"/>
      <c r="B72" s="793" t="s">
        <v>131</v>
      </c>
      <c r="C72" s="785"/>
      <c r="D72" s="785"/>
      <c r="E72" s="785"/>
      <c r="F72" s="785"/>
      <c r="G72" s="785"/>
      <c r="H72" s="785"/>
      <c r="I72" s="785"/>
      <c r="J72" s="785"/>
      <c r="K72" s="785"/>
      <c r="L72" s="785"/>
      <c r="M72" s="785"/>
      <c r="N72" s="785"/>
      <c r="O72" s="785"/>
      <c r="P72" s="785"/>
      <c r="Q72" s="785"/>
      <c r="AY72" s="490"/>
      <c r="AZ72" s="490"/>
      <c r="BA72" s="490"/>
      <c r="BB72" s="490"/>
      <c r="BC72" s="490"/>
      <c r="BD72" s="740"/>
      <c r="BE72" s="740"/>
      <c r="BF72" s="740"/>
      <c r="BG72" s="490"/>
      <c r="BH72" s="490"/>
      <c r="BI72" s="490"/>
      <c r="BJ72" s="490"/>
    </row>
    <row r="73" spans="1:74" s="425" customFormat="1" ht="12" customHeight="1" x14ac:dyDescent="0.2">
      <c r="A73" s="424"/>
      <c r="B73" s="786" t="s">
        <v>830</v>
      </c>
      <c r="C73" s="787"/>
      <c r="D73" s="787"/>
      <c r="E73" s="787"/>
      <c r="F73" s="787"/>
      <c r="G73" s="787"/>
      <c r="H73" s="787"/>
      <c r="I73" s="787"/>
      <c r="J73" s="787"/>
      <c r="K73" s="787"/>
      <c r="L73" s="787"/>
      <c r="M73" s="787"/>
      <c r="N73" s="787"/>
      <c r="O73" s="787"/>
      <c r="P73" s="787"/>
      <c r="Q73" s="788"/>
      <c r="AY73" s="491"/>
      <c r="AZ73" s="491"/>
      <c r="BA73" s="491"/>
      <c r="BB73" s="491"/>
      <c r="BC73" s="491"/>
      <c r="BD73" s="591"/>
      <c r="BE73" s="591"/>
      <c r="BF73" s="591"/>
      <c r="BG73" s="491"/>
      <c r="BH73" s="491"/>
      <c r="BI73" s="491"/>
      <c r="BJ73" s="491"/>
    </row>
    <row r="74" spans="1:74" s="425" customFormat="1" ht="12" customHeight="1" x14ac:dyDescent="0.2">
      <c r="A74" s="424"/>
      <c r="B74" s="786" t="s">
        <v>831</v>
      </c>
      <c r="C74" s="792"/>
      <c r="D74" s="792"/>
      <c r="E74" s="792"/>
      <c r="F74" s="792"/>
      <c r="G74" s="792"/>
      <c r="H74" s="792"/>
      <c r="I74" s="792"/>
      <c r="J74" s="792"/>
      <c r="K74" s="792"/>
      <c r="L74" s="792"/>
      <c r="M74" s="792"/>
      <c r="N74" s="792"/>
      <c r="O74" s="792"/>
      <c r="P74" s="792"/>
      <c r="Q74" s="788"/>
      <c r="AY74" s="491"/>
      <c r="AZ74" s="491"/>
      <c r="BA74" s="491"/>
      <c r="BB74" s="491"/>
      <c r="BC74" s="491"/>
      <c r="BD74" s="591"/>
      <c r="BE74" s="591"/>
      <c r="BF74" s="591"/>
      <c r="BG74" s="491"/>
      <c r="BH74" s="491"/>
      <c r="BI74" s="491"/>
      <c r="BJ74" s="491"/>
    </row>
    <row r="75" spans="1:74" s="425" customFormat="1" ht="12" customHeight="1" x14ac:dyDescent="0.2">
      <c r="A75" s="424"/>
      <c r="B75" s="786" t="s">
        <v>832</v>
      </c>
      <c r="C75" s="792"/>
      <c r="D75" s="792"/>
      <c r="E75" s="792"/>
      <c r="F75" s="792"/>
      <c r="G75" s="792"/>
      <c r="H75" s="792"/>
      <c r="I75" s="792"/>
      <c r="J75" s="792"/>
      <c r="K75" s="792"/>
      <c r="L75" s="792"/>
      <c r="M75" s="792"/>
      <c r="N75" s="792"/>
      <c r="O75" s="792"/>
      <c r="P75" s="792"/>
      <c r="Q75" s="788"/>
      <c r="AY75" s="491"/>
      <c r="AZ75" s="491"/>
      <c r="BA75" s="491"/>
      <c r="BB75" s="491"/>
      <c r="BC75" s="491"/>
      <c r="BD75" s="591"/>
      <c r="BE75" s="591"/>
      <c r="BF75" s="591"/>
      <c r="BG75" s="491"/>
      <c r="BH75" s="491"/>
      <c r="BI75" s="491"/>
      <c r="BJ75" s="491"/>
    </row>
    <row r="76" spans="1:74" s="425" customFormat="1" ht="12" customHeight="1" x14ac:dyDescent="0.2">
      <c r="A76" s="424"/>
      <c r="B76" s="786" t="s">
        <v>843</v>
      </c>
      <c r="C76" s="788"/>
      <c r="D76" s="788"/>
      <c r="E76" s="788"/>
      <c r="F76" s="788"/>
      <c r="G76" s="788"/>
      <c r="H76" s="788"/>
      <c r="I76" s="788"/>
      <c r="J76" s="788"/>
      <c r="K76" s="788"/>
      <c r="L76" s="788"/>
      <c r="M76" s="788"/>
      <c r="N76" s="788"/>
      <c r="O76" s="788"/>
      <c r="P76" s="788"/>
      <c r="Q76" s="788"/>
      <c r="AY76" s="491"/>
      <c r="AZ76" s="491"/>
      <c r="BA76" s="491"/>
      <c r="BB76" s="491"/>
      <c r="BC76" s="491"/>
      <c r="BD76" s="591"/>
      <c r="BE76" s="591"/>
      <c r="BF76" s="591"/>
      <c r="BG76" s="491"/>
      <c r="BH76" s="491"/>
      <c r="BI76" s="491"/>
      <c r="BJ76" s="491"/>
    </row>
    <row r="77" spans="1:74" s="425" customFormat="1" ht="12" customHeight="1" x14ac:dyDescent="0.2">
      <c r="A77" s="424"/>
      <c r="B77" s="786" t="s">
        <v>846</v>
      </c>
      <c r="C77" s="792"/>
      <c r="D77" s="792"/>
      <c r="E77" s="792"/>
      <c r="F77" s="792"/>
      <c r="G77" s="792"/>
      <c r="H77" s="792"/>
      <c r="I77" s="792"/>
      <c r="J77" s="792"/>
      <c r="K77" s="792"/>
      <c r="L77" s="792"/>
      <c r="M77" s="792"/>
      <c r="N77" s="792"/>
      <c r="O77" s="792"/>
      <c r="P77" s="792"/>
      <c r="Q77" s="788"/>
      <c r="AY77" s="491"/>
      <c r="AZ77" s="491"/>
      <c r="BA77" s="491"/>
      <c r="BB77" s="491"/>
      <c r="BC77" s="491"/>
      <c r="BD77" s="591"/>
      <c r="BE77" s="591"/>
      <c r="BF77" s="591"/>
      <c r="BG77" s="491"/>
      <c r="BH77" s="491"/>
      <c r="BI77" s="491"/>
      <c r="BJ77" s="491"/>
    </row>
    <row r="78" spans="1:74" s="425" customFormat="1" ht="12" customHeight="1" x14ac:dyDescent="0.2">
      <c r="A78" s="424"/>
      <c r="B78" s="786" t="s">
        <v>847</v>
      </c>
      <c r="C78" s="788"/>
      <c r="D78" s="788"/>
      <c r="E78" s="788"/>
      <c r="F78" s="788"/>
      <c r="G78" s="788"/>
      <c r="H78" s="788"/>
      <c r="I78" s="788"/>
      <c r="J78" s="788"/>
      <c r="K78" s="788"/>
      <c r="L78" s="788"/>
      <c r="M78" s="788"/>
      <c r="N78" s="788"/>
      <c r="O78" s="788"/>
      <c r="P78" s="788"/>
      <c r="Q78" s="788"/>
      <c r="AY78" s="491"/>
      <c r="AZ78" s="491"/>
      <c r="BA78" s="491"/>
      <c r="BB78" s="491"/>
      <c r="BC78" s="491"/>
      <c r="BD78" s="591"/>
      <c r="BE78" s="591"/>
      <c r="BF78" s="591"/>
      <c r="BG78" s="491"/>
      <c r="BH78" s="491"/>
      <c r="BI78" s="491"/>
      <c r="BJ78" s="491"/>
    </row>
    <row r="79" spans="1:74" s="425" customFormat="1" ht="12" customHeight="1" x14ac:dyDescent="0.2">
      <c r="A79" s="424"/>
      <c r="B79" s="786" t="s">
        <v>853</v>
      </c>
      <c r="C79" s="792"/>
      <c r="D79" s="792"/>
      <c r="E79" s="792"/>
      <c r="F79" s="792"/>
      <c r="G79" s="792"/>
      <c r="H79" s="792"/>
      <c r="I79" s="792"/>
      <c r="J79" s="792"/>
      <c r="K79" s="792"/>
      <c r="L79" s="792"/>
      <c r="M79" s="792"/>
      <c r="N79" s="792"/>
      <c r="O79" s="792"/>
      <c r="P79" s="792"/>
      <c r="Q79" s="788"/>
      <c r="AY79" s="491"/>
      <c r="AZ79" s="491"/>
      <c r="BA79" s="491"/>
      <c r="BB79" s="491"/>
      <c r="BC79" s="491"/>
      <c r="BD79" s="591"/>
      <c r="BE79" s="591"/>
      <c r="BF79" s="591"/>
      <c r="BG79" s="491"/>
      <c r="BH79" s="491"/>
      <c r="BI79" s="491"/>
      <c r="BJ79" s="491"/>
    </row>
    <row r="80" spans="1:74" s="425" customFormat="1" ht="12" customHeight="1" x14ac:dyDescent="0.2">
      <c r="A80" s="424"/>
      <c r="B80" s="806" t="s">
        <v>854</v>
      </c>
      <c r="C80" s="807"/>
      <c r="D80" s="807"/>
      <c r="E80" s="807"/>
      <c r="F80" s="807"/>
      <c r="G80" s="807"/>
      <c r="H80" s="807"/>
      <c r="I80" s="807"/>
      <c r="J80" s="807"/>
      <c r="K80" s="807"/>
      <c r="L80" s="807"/>
      <c r="M80" s="807"/>
      <c r="N80" s="807"/>
      <c r="O80" s="807"/>
      <c r="P80" s="807"/>
      <c r="Q80" s="803"/>
      <c r="AY80" s="491"/>
      <c r="AZ80" s="491"/>
      <c r="BA80" s="491"/>
      <c r="BB80" s="491"/>
      <c r="BC80" s="491"/>
      <c r="BD80" s="591"/>
      <c r="BE80" s="591"/>
      <c r="BF80" s="591"/>
      <c r="BG80" s="491"/>
      <c r="BH80" s="491"/>
      <c r="BI80" s="491"/>
      <c r="BJ80" s="491"/>
    </row>
    <row r="81" spans="1:74" s="425" customFormat="1" ht="12" customHeight="1" x14ac:dyDescent="0.2">
      <c r="A81" s="424"/>
      <c r="B81" s="806" t="s">
        <v>855</v>
      </c>
      <c r="C81" s="807"/>
      <c r="D81" s="807"/>
      <c r="E81" s="807"/>
      <c r="F81" s="807"/>
      <c r="G81" s="807"/>
      <c r="H81" s="807"/>
      <c r="I81" s="807"/>
      <c r="J81" s="807"/>
      <c r="K81" s="807"/>
      <c r="L81" s="807"/>
      <c r="M81" s="807"/>
      <c r="N81" s="807"/>
      <c r="O81" s="807"/>
      <c r="P81" s="807"/>
      <c r="Q81" s="803"/>
      <c r="AY81" s="491"/>
      <c r="AZ81" s="491"/>
      <c r="BA81" s="491"/>
      <c r="BB81" s="491"/>
      <c r="BC81" s="491"/>
      <c r="BD81" s="591"/>
      <c r="BE81" s="591"/>
      <c r="BF81" s="591"/>
      <c r="BG81" s="491"/>
      <c r="BH81" s="491"/>
      <c r="BI81" s="491"/>
      <c r="BJ81" s="491"/>
    </row>
    <row r="82" spans="1:74" s="425" customFormat="1" ht="12" customHeight="1" x14ac:dyDescent="0.2">
      <c r="A82" s="424"/>
      <c r="B82" s="808" t="s">
        <v>856</v>
      </c>
      <c r="C82" s="803"/>
      <c r="D82" s="803"/>
      <c r="E82" s="803"/>
      <c r="F82" s="803"/>
      <c r="G82" s="803"/>
      <c r="H82" s="803"/>
      <c r="I82" s="803"/>
      <c r="J82" s="803"/>
      <c r="K82" s="803"/>
      <c r="L82" s="803"/>
      <c r="M82" s="803"/>
      <c r="N82" s="803"/>
      <c r="O82" s="803"/>
      <c r="P82" s="803"/>
      <c r="Q82" s="803"/>
      <c r="AY82" s="491"/>
      <c r="AZ82" s="491"/>
      <c r="BA82" s="491"/>
      <c r="BB82" s="491"/>
      <c r="BC82" s="491"/>
      <c r="BD82" s="591"/>
      <c r="BE82" s="591"/>
      <c r="BF82" s="591"/>
      <c r="BG82" s="491"/>
      <c r="BH82" s="491"/>
      <c r="BI82" s="491"/>
      <c r="BJ82" s="491"/>
    </row>
    <row r="83" spans="1:74" s="425" customFormat="1" ht="12" customHeight="1" x14ac:dyDescent="0.2">
      <c r="A83" s="424"/>
      <c r="B83" s="808" t="s">
        <v>857</v>
      </c>
      <c r="C83" s="803"/>
      <c r="D83" s="803"/>
      <c r="E83" s="803"/>
      <c r="F83" s="803"/>
      <c r="G83" s="803"/>
      <c r="H83" s="803"/>
      <c r="I83" s="803"/>
      <c r="J83" s="803"/>
      <c r="K83" s="803"/>
      <c r="L83" s="803"/>
      <c r="M83" s="803"/>
      <c r="N83" s="803"/>
      <c r="O83" s="803"/>
      <c r="P83" s="803"/>
      <c r="Q83" s="803"/>
      <c r="AY83" s="491"/>
      <c r="AZ83" s="491"/>
      <c r="BA83" s="491"/>
      <c r="BB83" s="491"/>
      <c r="BC83" s="491"/>
      <c r="BD83" s="591"/>
      <c r="BE83" s="591"/>
      <c r="BF83" s="591"/>
      <c r="BG83" s="491"/>
      <c r="BH83" s="491"/>
      <c r="BI83" s="491"/>
      <c r="BJ83" s="491"/>
    </row>
    <row r="84" spans="1:74" s="425" customFormat="1" ht="12" customHeight="1" x14ac:dyDescent="0.2">
      <c r="A84" s="424"/>
      <c r="B84" s="801" t="s">
        <v>858</v>
      </c>
      <c r="C84" s="802"/>
      <c r="D84" s="802"/>
      <c r="E84" s="802"/>
      <c r="F84" s="802"/>
      <c r="G84" s="802"/>
      <c r="H84" s="802"/>
      <c r="I84" s="802"/>
      <c r="J84" s="802"/>
      <c r="K84" s="802"/>
      <c r="L84" s="802"/>
      <c r="M84" s="802"/>
      <c r="N84" s="802"/>
      <c r="O84" s="802"/>
      <c r="P84" s="802"/>
      <c r="Q84" s="803"/>
      <c r="AY84" s="491"/>
      <c r="AZ84" s="491"/>
      <c r="BA84" s="491"/>
      <c r="BB84" s="491"/>
      <c r="BC84" s="491"/>
      <c r="BD84" s="591"/>
      <c r="BE84" s="591"/>
      <c r="BF84" s="591"/>
      <c r="BG84" s="491"/>
      <c r="BH84" s="491"/>
      <c r="BI84" s="491"/>
      <c r="BJ84" s="491"/>
    </row>
    <row r="85" spans="1:74" s="426" customFormat="1" ht="12" customHeight="1" x14ac:dyDescent="0.2">
      <c r="A85" s="424"/>
      <c r="B85" s="804" t="s">
        <v>1144</v>
      </c>
      <c r="C85" s="803"/>
      <c r="D85" s="803"/>
      <c r="E85" s="803"/>
      <c r="F85" s="803"/>
      <c r="G85" s="803"/>
      <c r="H85" s="803"/>
      <c r="I85" s="803"/>
      <c r="J85" s="803"/>
      <c r="K85" s="803"/>
      <c r="L85" s="803"/>
      <c r="M85" s="803"/>
      <c r="N85" s="803"/>
      <c r="O85" s="803"/>
      <c r="P85" s="803"/>
      <c r="Q85" s="803"/>
      <c r="AY85" s="492"/>
      <c r="AZ85" s="492"/>
      <c r="BA85" s="492"/>
      <c r="BB85" s="492"/>
      <c r="BC85" s="492"/>
      <c r="BD85" s="741"/>
      <c r="BE85" s="741"/>
      <c r="BF85" s="741"/>
      <c r="BG85" s="492"/>
      <c r="BH85" s="492"/>
      <c r="BI85" s="492"/>
      <c r="BJ85" s="492"/>
    </row>
    <row r="86" spans="1:74" s="426" customFormat="1" ht="12" customHeight="1" x14ac:dyDescent="0.2">
      <c r="A86" s="424"/>
      <c r="B86" s="805" t="s">
        <v>859</v>
      </c>
      <c r="C86" s="803"/>
      <c r="D86" s="803"/>
      <c r="E86" s="803"/>
      <c r="F86" s="803"/>
      <c r="G86" s="803"/>
      <c r="H86" s="803"/>
      <c r="I86" s="803"/>
      <c r="J86" s="803"/>
      <c r="K86" s="803"/>
      <c r="L86" s="803"/>
      <c r="M86" s="803"/>
      <c r="N86" s="803"/>
      <c r="O86" s="803"/>
      <c r="P86" s="803"/>
      <c r="Q86" s="803"/>
      <c r="AY86" s="492"/>
      <c r="AZ86" s="492"/>
      <c r="BA86" s="492"/>
      <c r="BB86" s="492"/>
      <c r="BC86" s="492"/>
      <c r="BD86" s="741"/>
      <c r="BE86" s="741"/>
      <c r="BF86" s="741"/>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P5" activePane="bottomRight" state="frozen"/>
      <selection activeCell="BF63" sqref="BF63"/>
      <selection pane="topRight" activeCell="BF63" sqref="BF63"/>
      <selection pane="bottomLeft" activeCell="BF63" sqref="BF63"/>
      <selection pane="bottomRight" activeCell="BC25" sqref="BC25"/>
    </sheetView>
  </sheetViews>
  <sheetFormatPr defaultColWidth="9.5703125" defaultRowHeight="11.25" x14ac:dyDescent="0.2"/>
  <cols>
    <col min="1" max="1" width="8.5703125" style="13" customWidth="1"/>
    <col min="2" max="2" width="40.42578125" style="13" customWidth="1"/>
    <col min="3" max="3" width="8.5703125" style="13" bestFit="1" customWidth="1"/>
    <col min="4" max="50" width="6.5703125" style="13" customWidth="1"/>
    <col min="51" max="55" width="6.5703125" style="409" customWidth="1"/>
    <col min="56" max="58" width="6.5703125" style="630" customWidth="1"/>
    <col min="59" max="62" width="6.5703125" style="409" customWidth="1"/>
    <col min="63" max="74" width="6.5703125" style="13" customWidth="1"/>
    <col min="75" max="16384" width="9.5703125" style="13"/>
  </cols>
  <sheetData>
    <row r="1" spans="1:74" ht="13.35" customHeight="1" x14ac:dyDescent="0.2">
      <c r="A1" s="794" t="s">
        <v>812</v>
      </c>
      <c r="B1" s="811" t="s">
        <v>1018</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260"/>
    </row>
    <row r="2" spans="1:74" ht="12.75" x14ac:dyDescent="0.2">
      <c r="A2" s="795"/>
      <c r="B2" s="532" t="str">
        <f>"U.S. Energy Information Administration  |  Short-Term Energy Outlook  - "&amp;Dates!D1</f>
        <v>U.S. Energy Information Administration  |  Short-Term Energy Outlook  - May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49"/>
      <c r="B5" s="50" t="s">
        <v>109</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533</v>
      </c>
      <c r="B6" s="151" t="s">
        <v>481</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59.877000000000002</v>
      </c>
      <c r="AY6" s="215">
        <v>57.52</v>
      </c>
      <c r="AZ6" s="215">
        <v>50.54</v>
      </c>
      <c r="BA6" s="215">
        <v>29.21</v>
      </c>
      <c r="BB6" s="215">
        <v>16.55</v>
      </c>
      <c r="BC6" s="323">
        <v>22</v>
      </c>
      <c r="BD6" s="323">
        <v>23.5</v>
      </c>
      <c r="BE6" s="323">
        <v>24.5</v>
      </c>
      <c r="BF6" s="323">
        <v>25.5</v>
      </c>
      <c r="BG6" s="323">
        <v>26.5</v>
      </c>
      <c r="BH6" s="323">
        <v>27.5</v>
      </c>
      <c r="BI6" s="323">
        <v>29.5</v>
      </c>
      <c r="BJ6" s="323">
        <v>31.5</v>
      </c>
      <c r="BK6" s="323">
        <v>34.5</v>
      </c>
      <c r="BL6" s="323">
        <v>36.5</v>
      </c>
      <c r="BM6" s="323">
        <v>38.5</v>
      </c>
      <c r="BN6" s="323">
        <v>40.5</v>
      </c>
      <c r="BO6" s="323">
        <v>42.5</v>
      </c>
      <c r="BP6" s="323">
        <v>43.5</v>
      </c>
      <c r="BQ6" s="323">
        <v>44.5</v>
      </c>
      <c r="BR6" s="323">
        <v>45.5</v>
      </c>
      <c r="BS6" s="323">
        <v>46.5</v>
      </c>
      <c r="BT6" s="323">
        <v>47.5</v>
      </c>
      <c r="BU6" s="323">
        <v>48.5</v>
      </c>
      <c r="BV6" s="323">
        <v>49.5</v>
      </c>
    </row>
    <row r="7" spans="1:74" ht="11.1" customHeight="1" x14ac:dyDescent="0.2">
      <c r="A7" s="52" t="s">
        <v>98</v>
      </c>
      <c r="B7" s="151" t="s">
        <v>97</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67.31</v>
      </c>
      <c r="AY7" s="215">
        <v>63.825000000000003</v>
      </c>
      <c r="AZ7" s="215">
        <v>55.66</v>
      </c>
      <c r="BA7" s="215">
        <v>31.919499999999999</v>
      </c>
      <c r="BB7" s="215">
        <v>18.47</v>
      </c>
      <c r="BC7" s="323">
        <v>24.5</v>
      </c>
      <c r="BD7" s="323">
        <v>26.5</v>
      </c>
      <c r="BE7" s="323">
        <v>29</v>
      </c>
      <c r="BF7" s="323">
        <v>30</v>
      </c>
      <c r="BG7" s="323">
        <v>31</v>
      </c>
      <c r="BH7" s="323">
        <v>32</v>
      </c>
      <c r="BI7" s="323">
        <v>34</v>
      </c>
      <c r="BJ7" s="323">
        <v>36</v>
      </c>
      <c r="BK7" s="323">
        <v>39</v>
      </c>
      <c r="BL7" s="323">
        <v>41</v>
      </c>
      <c r="BM7" s="323">
        <v>43</v>
      </c>
      <c r="BN7" s="323">
        <v>45</v>
      </c>
      <c r="BO7" s="323">
        <v>47</v>
      </c>
      <c r="BP7" s="323">
        <v>48</v>
      </c>
      <c r="BQ7" s="323">
        <v>49</v>
      </c>
      <c r="BR7" s="323">
        <v>50</v>
      </c>
      <c r="BS7" s="323">
        <v>51</v>
      </c>
      <c r="BT7" s="323">
        <v>52</v>
      </c>
      <c r="BU7" s="323">
        <v>53</v>
      </c>
      <c r="BV7" s="323">
        <v>54</v>
      </c>
    </row>
    <row r="8" spans="1:74" ht="11.1" customHeight="1" x14ac:dyDescent="0.2">
      <c r="A8" s="52" t="s">
        <v>532</v>
      </c>
      <c r="B8" s="627" t="s">
        <v>1021</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49.57</v>
      </c>
      <c r="AN8" s="215">
        <v>56.5</v>
      </c>
      <c r="AO8" s="215">
        <v>61.14</v>
      </c>
      <c r="AP8" s="215">
        <v>65.42</v>
      </c>
      <c r="AQ8" s="215">
        <v>65.03</v>
      </c>
      <c r="AR8" s="215">
        <v>58.16</v>
      </c>
      <c r="AS8" s="215">
        <v>59.18</v>
      </c>
      <c r="AT8" s="215">
        <v>55.41</v>
      </c>
      <c r="AU8" s="215">
        <v>57.31</v>
      </c>
      <c r="AV8" s="215">
        <v>54.45</v>
      </c>
      <c r="AW8" s="215">
        <v>55.27</v>
      </c>
      <c r="AX8" s="215">
        <v>56.85</v>
      </c>
      <c r="AY8" s="215">
        <v>53.96</v>
      </c>
      <c r="AZ8" s="215">
        <v>46.89</v>
      </c>
      <c r="BA8" s="215">
        <v>25.56</v>
      </c>
      <c r="BB8" s="215">
        <v>12.9</v>
      </c>
      <c r="BC8" s="323">
        <v>18.350000000000001</v>
      </c>
      <c r="BD8" s="323">
        <v>19.850000000000001</v>
      </c>
      <c r="BE8" s="323">
        <v>21.43</v>
      </c>
      <c r="BF8" s="323">
        <v>22.43</v>
      </c>
      <c r="BG8" s="323">
        <v>23.43</v>
      </c>
      <c r="BH8" s="323">
        <v>24.43</v>
      </c>
      <c r="BI8" s="323">
        <v>26.43</v>
      </c>
      <c r="BJ8" s="323">
        <v>28.43</v>
      </c>
      <c r="BK8" s="323">
        <v>32.01</v>
      </c>
      <c r="BL8" s="323">
        <v>34.01</v>
      </c>
      <c r="BM8" s="323">
        <v>36.01</v>
      </c>
      <c r="BN8" s="323">
        <v>38.01</v>
      </c>
      <c r="BO8" s="323">
        <v>40.01</v>
      </c>
      <c r="BP8" s="323">
        <v>41.01</v>
      </c>
      <c r="BQ8" s="323">
        <v>42.01</v>
      </c>
      <c r="BR8" s="323">
        <v>43.01</v>
      </c>
      <c r="BS8" s="323">
        <v>44.01</v>
      </c>
      <c r="BT8" s="323">
        <v>45.01</v>
      </c>
      <c r="BU8" s="323">
        <v>46.01</v>
      </c>
      <c r="BV8" s="323">
        <v>47.01</v>
      </c>
    </row>
    <row r="9" spans="1:74" ht="11.1" customHeight="1" x14ac:dyDescent="0.2">
      <c r="A9" s="52" t="s">
        <v>799</v>
      </c>
      <c r="B9" s="627" t="s">
        <v>1020</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52.11</v>
      </c>
      <c r="AN9" s="215">
        <v>57.35</v>
      </c>
      <c r="AO9" s="215">
        <v>61.64</v>
      </c>
      <c r="AP9" s="215">
        <v>66.52</v>
      </c>
      <c r="AQ9" s="215">
        <v>65.11</v>
      </c>
      <c r="AR9" s="215">
        <v>59.16</v>
      </c>
      <c r="AS9" s="215">
        <v>60.53</v>
      </c>
      <c r="AT9" s="215">
        <v>56.9</v>
      </c>
      <c r="AU9" s="215">
        <v>58.6</v>
      </c>
      <c r="AV9" s="215">
        <v>55.86</v>
      </c>
      <c r="AW9" s="215">
        <v>57.88</v>
      </c>
      <c r="AX9" s="215">
        <v>60.27</v>
      </c>
      <c r="AY9" s="215">
        <v>57.94</v>
      </c>
      <c r="AZ9" s="215">
        <v>49.39</v>
      </c>
      <c r="BA9" s="215">
        <v>28.06</v>
      </c>
      <c r="BB9" s="215">
        <v>15.4</v>
      </c>
      <c r="BC9" s="323">
        <v>20.85</v>
      </c>
      <c r="BD9" s="323">
        <v>22.35</v>
      </c>
      <c r="BE9" s="323">
        <v>23.93</v>
      </c>
      <c r="BF9" s="323">
        <v>24.93</v>
      </c>
      <c r="BG9" s="323">
        <v>25.93</v>
      </c>
      <c r="BH9" s="323">
        <v>26.93</v>
      </c>
      <c r="BI9" s="323">
        <v>28.93</v>
      </c>
      <c r="BJ9" s="323">
        <v>30.93</v>
      </c>
      <c r="BK9" s="323">
        <v>33.51</v>
      </c>
      <c r="BL9" s="323">
        <v>35.51</v>
      </c>
      <c r="BM9" s="323">
        <v>37.51</v>
      </c>
      <c r="BN9" s="323">
        <v>39.51</v>
      </c>
      <c r="BO9" s="323">
        <v>41.51</v>
      </c>
      <c r="BP9" s="323">
        <v>42.51</v>
      </c>
      <c r="BQ9" s="323">
        <v>43.51</v>
      </c>
      <c r="BR9" s="323">
        <v>44.51</v>
      </c>
      <c r="BS9" s="323">
        <v>45.51</v>
      </c>
      <c r="BT9" s="323">
        <v>46.51</v>
      </c>
      <c r="BU9" s="323">
        <v>47.51</v>
      </c>
      <c r="BV9" s="323">
        <v>48.51</v>
      </c>
    </row>
    <row r="10" spans="1:74" ht="11.1" customHeight="1" x14ac:dyDescent="0.2">
      <c r="A10" s="49"/>
      <c r="B10" s="50" t="s">
        <v>1022</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406"/>
      <c r="BD10" s="406"/>
      <c r="BE10" s="406"/>
      <c r="BF10" s="406"/>
      <c r="BG10" s="406"/>
      <c r="BH10" s="406"/>
      <c r="BI10" s="406"/>
      <c r="BJ10" s="406"/>
      <c r="BK10" s="406"/>
      <c r="BL10" s="406"/>
      <c r="BM10" s="406"/>
      <c r="BN10" s="406"/>
      <c r="BO10" s="406"/>
      <c r="BP10" s="406"/>
      <c r="BQ10" s="406"/>
      <c r="BR10" s="406"/>
      <c r="BS10" s="406"/>
      <c r="BT10" s="406"/>
      <c r="BU10" s="406"/>
      <c r="BV10" s="406"/>
    </row>
    <row r="11" spans="1:74" ht="11.1" customHeight="1" x14ac:dyDescent="0.2">
      <c r="A11" s="49"/>
      <c r="B11" s="50" t="s">
        <v>560</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406"/>
      <c r="BD11" s="406"/>
      <c r="BE11" s="406"/>
      <c r="BF11" s="406"/>
      <c r="BG11" s="406"/>
      <c r="BH11" s="406"/>
      <c r="BI11" s="406"/>
      <c r="BJ11" s="406"/>
      <c r="BK11" s="406"/>
      <c r="BL11" s="406"/>
      <c r="BM11" s="406"/>
      <c r="BN11" s="406"/>
      <c r="BO11" s="406"/>
      <c r="BP11" s="406"/>
      <c r="BQ11" s="406"/>
      <c r="BR11" s="406"/>
      <c r="BS11" s="406"/>
      <c r="BT11" s="406"/>
      <c r="BU11" s="406"/>
      <c r="BV11" s="406"/>
    </row>
    <row r="12" spans="1:74" ht="11.1" customHeight="1" x14ac:dyDescent="0.2">
      <c r="A12" s="52" t="s">
        <v>784</v>
      </c>
      <c r="B12" s="151" t="s">
        <v>561</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187.1</v>
      </c>
      <c r="AW12" s="238">
        <v>181.9</v>
      </c>
      <c r="AX12" s="238">
        <v>175.7</v>
      </c>
      <c r="AY12" s="238">
        <v>174.3</v>
      </c>
      <c r="AZ12" s="238">
        <v>166.9</v>
      </c>
      <c r="BA12" s="238">
        <v>99.668469999999999</v>
      </c>
      <c r="BB12" s="238">
        <v>61.128700000000002</v>
      </c>
      <c r="BC12" s="329">
        <v>83.535309999999996</v>
      </c>
      <c r="BD12" s="329">
        <v>97.982320000000001</v>
      </c>
      <c r="BE12" s="329">
        <v>104.67019999999999</v>
      </c>
      <c r="BF12" s="329">
        <v>104.8473</v>
      </c>
      <c r="BG12" s="329">
        <v>106.0459</v>
      </c>
      <c r="BH12" s="329">
        <v>106.0012</v>
      </c>
      <c r="BI12" s="329">
        <v>107.6938</v>
      </c>
      <c r="BJ12" s="329">
        <v>108.5067</v>
      </c>
      <c r="BK12" s="329">
        <v>108.7803</v>
      </c>
      <c r="BL12" s="329">
        <v>118.90179999999999</v>
      </c>
      <c r="BM12" s="329">
        <v>132.6277</v>
      </c>
      <c r="BN12" s="329">
        <v>145.33969999999999</v>
      </c>
      <c r="BO12" s="329">
        <v>153.21610000000001</v>
      </c>
      <c r="BP12" s="329">
        <v>154.26730000000001</v>
      </c>
      <c r="BQ12" s="329">
        <v>153.97739999999999</v>
      </c>
      <c r="BR12" s="329">
        <v>157.71850000000001</v>
      </c>
      <c r="BS12" s="329">
        <v>150.86789999999999</v>
      </c>
      <c r="BT12" s="329">
        <v>147.88310000000001</v>
      </c>
      <c r="BU12" s="329">
        <v>147.6808</v>
      </c>
      <c r="BV12" s="329">
        <v>146.96530000000001</v>
      </c>
    </row>
    <row r="13" spans="1:74" ht="11.1" customHeight="1" x14ac:dyDescent="0.2">
      <c r="A13" s="49" t="s">
        <v>800</v>
      </c>
      <c r="B13" s="151" t="s">
        <v>566</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198.4</v>
      </c>
      <c r="AW13" s="238">
        <v>197.4</v>
      </c>
      <c r="AX13" s="238">
        <v>194.3</v>
      </c>
      <c r="AY13" s="238">
        <v>185.8</v>
      </c>
      <c r="AZ13" s="238">
        <v>167.1</v>
      </c>
      <c r="BA13" s="238">
        <v>119.17270000000001</v>
      </c>
      <c r="BB13" s="238">
        <v>88.062870000000004</v>
      </c>
      <c r="BC13" s="329">
        <v>96.0184</v>
      </c>
      <c r="BD13" s="329">
        <v>98.570689999999999</v>
      </c>
      <c r="BE13" s="329">
        <v>104.0855</v>
      </c>
      <c r="BF13" s="329">
        <v>106.2948</v>
      </c>
      <c r="BG13" s="329">
        <v>108.7368</v>
      </c>
      <c r="BH13" s="329">
        <v>112.2187</v>
      </c>
      <c r="BI13" s="329">
        <v>116.75660000000001</v>
      </c>
      <c r="BJ13" s="329">
        <v>118.5809</v>
      </c>
      <c r="BK13" s="329">
        <v>114.5009</v>
      </c>
      <c r="BL13" s="329">
        <v>126.1704</v>
      </c>
      <c r="BM13" s="329">
        <v>138.77600000000001</v>
      </c>
      <c r="BN13" s="329">
        <v>144.95779999999999</v>
      </c>
      <c r="BO13" s="329">
        <v>152.19569999999999</v>
      </c>
      <c r="BP13" s="329">
        <v>153.61359999999999</v>
      </c>
      <c r="BQ13" s="329">
        <v>153.91579999999999</v>
      </c>
      <c r="BR13" s="329">
        <v>160.14949999999999</v>
      </c>
      <c r="BS13" s="329">
        <v>161.57679999999999</v>
      </c>
      <c r="BT13" s="329">
        <v>165.8913</v>
      </c>
      <c r="BU13" s="329">
        <v>167.04920000000001</v>
      </c>
      <c r="BV13" s="329">
        <v>165.11369999999999</v>
      </c>
    </row>
    <row r="14" spans="1:74" ht="11.1" customHeight="1" x14ac:dyDescent="0.2">
      <c r="A14" s="52" t="s">
        <v>536</v>
      </c>
      <c r="B14" s="151" t="s">
        <v>562</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192.6</v>
      </c>
      <c r="AW14" s="238">
        <v>188.4</v>
      </c>
      <c r="AX14" s="238">
        <v>191.9</v>
      </c>
      <c r="AY14" s="238">
        <v>186.3</v>
      </c>
      <c r="AZ14" s="238">
        <v>162.69999999999999</v>
      </c>
      <c r="BA14" s="238">
        <v>116.0793</v>
      </c>
      <c r="BB14" s="238">
        <v>82.305499999999995</v>
      </c>
      <c r="BC14" s="329">
        <v>87.887230000000002</v>
      </c>
      <c r="BD14" s="329">
        <v>88.153350000000003</v>
      </c>
      <c r="BE14" s="329">
        <v>92.517669999999995</v>
      </c>
      <c r="BF14" s="329">
        <v>92.597499999999997</v>
      </c>
      <c r="BG14" s="329">
        <v>95.994739999999993</v>
      </c>
      <c r="BH14" s="329">
        <v>100.01179999999999</v>
      </c>
      <c r="BI14" s="329">
        <v>106.6754</v>
      </c>
      <c r="BJ14" s="329">
        <v>113.3348</v>
      </c>
      <c r="BK14" s="329">
        <v>117.9859</v>
      </c>
      <c r="BL14" s="329">
        <v>129.2978</v>
      </c>
      <c r="BM14" s="329">
        <v>137.50919999999999</v>
      </c>
      <c r="BN14" s="329">
        <v>139.69110000000001</v>
      </c>
      <c r="BO14" s="329">
        <v>148.78440000000001</v>
      </c>
      <c r="BP14" s="329">
        <v>149.89179999999999</v>
      </c>
      <c r="BQ14" s="329">
        <v>150.39089999999999</v>
      </c>
      <c r="BR14" s="329">
        <v>157.6225</v>
      </c>
      <c r="BS14" s="329">
        <v>159.8322</v>
      </c>
      <c r="BT14" s="329">
        <v>162.1917</v>
      </c>
      <c r="BU14" s="329">
        <v>164.58369999999999</v>
      </c>
      <c r="BV14" s="329">
        <v>167.04750000000001</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406"/>
      <c r="BD15" s="406"/>
      <c r="BE15" s="406"/>
      <c r="BF15" s="406"/>
      <c r="BG15" s="406"/>
      <c r="BH15" s="406"/>
      <c r="BI15" s="406"/>
      <c r="BJ15" s="406"/>
      <c r="BK15" s="406"/>
      <c r="BL15" s="406"/>
      <c r="BM15" s="406"/>
      <c r="BN15" s="406"/>
      <c r="BO15" s="406"/>
      <c r="BP15" s="406"/>
      <c r="BQ15" s="406"/>
      <c r="BR15" s="406"/>
      <c r="BS15" s="406"/>
      <c r="BT15" s="406"/>
      <c r="BU15" s="406"/>
      <c r="BV15" s="406"/>
    </row>
    <row r="16" spans="1:74" ht="11.1" customHeight="1" x14ac:dyDescent="0.2">
      <c r="A16" s="52" t="s">
        <v>801</v>
      </c>
      <c r="B16" s="151" t="s">
        <v>397</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196.5</v>
      </c>
      <c r="AW16" s="238">
        <v>197.9</v>
      </c>
      <c r="AX16" s="238">
        <v>197.9</v>
      </c>
      <c r="AY16" s="238">
        <v>195.8</v>
      </c>
      <c r="AZ16" s="238">
        <v>166.6</v>
      </c>
      <c r="BA16" s="238">
        <v>111.60169999999999</v>
      </c>
      <c r="BB16" s="238">
        <v>71.46705</v>
      </c>
      <c r="BC16" s="329">
        <v>81.234290000000001</v>
      </c>
      <c r="BD16" s="329">
        <v>92.431700000000006</v>
      </c>
      <c r="BE16" s="329">
        <v>97.912279999999996</v>
      </c>
      <c r="BF16" s="329">
        <v>102.2825</v>
      </c>
      <c r="BG16" s="329">
        <v>106.684</v>
      </c>
      <c r="BH16" s="329">
        <v>107.7749</v>
      </c>
      <c r="BI16" s="329">
        <v>113.5673</v>
      </c>
      <c r="BJ16" s="329">
        <v>116.6454</v>
      </c>
      <c r="BK16" s="329">
        <v>116.9871</v>
      </c>
      <c r="BL16" s="329">
        <v>125.76560000000001</v>
      </c>
      <c r="BM16" s="329">
        <v>137.51310000000001</v>
      </c>
      <c r="BN16" s="329">
        <v>142.7278</v>
      </c>
      <c r="BO16" s="329">
        <v>151.5164</v>
      </c>
      <c r="BP16" s="329">
        <v>153.14420000000001</v>
      </c>
      <c r="BQ16" s="329">
        <v>152.77369999999999</v>
      </c>
      <c r="BR16" s="329">
        <v>158.69569999999999</v>
      </c>
      <c r="BS16" s="329">
        <v>161.84970000000001</v>
      </c>
      <c r="BT16" s="329">
        <v>163.96899999999999</v>
      </c>
      <c r="BU16" s="329">
        <v>165.2653</v>
      </c>
      <c r="BV16" s="329">
        <v>166.74430000000001</v>
      </c>
    </row>
    <row r="17" spans="1:74" ht="11.1" customHeight="1" x14ac:dyDescent="0.2">
      <c r="A17" s="52" t="s">
        <v>537</v>
      </c>
      <c r="B17" s="151" t="s">
        <v>111</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154.30000000000001</v>
      </c>
      <c r="AW17" s="238">
        <v>159.4</v>
      </c>
      <c r="AX17" s="238">
        <v>174.5</v>
      </c>
      <c r="AY17" s="238">
        <v>193.9</v>
      </c>
      <c r="AZ17" s="238">
        <v>173.5</v>
      </c>
      <c r="BA17" s="238">
        <v>99.691689999999994</v>
      </c>
      <c r="BB17" s="238">
        <v>85.24239</v>
      </c>
      <c r="BC17" s="329">
        <v>76.304109999999994</v>
      </c>
      <c r="BD17" s="329">
        <v>78.176969999999997</v>
      </c>
      <c r="BE17" s="329">
        <v>86.066280000000006</v>
      </c>
      <c r="BF17" s="329">
        <v>89.457859999999997</v>
      </c>
      <c r="BG17" s="329">
        <v>98.249179999999996</v>
      </c>
      <c r="BH17" s="329">
        <v>97.203869999999995</v>
      </c>
      <c r="BI17" s="329">
        <v>101.16419999999999</v>
      </c>
      <c r="BJ17" s="329">
        <v>109.34050000000001</v>
      </c>
      <c r="BK17" s="329">
        <v>81.547280000000001</v>
      </c>
      <c r="BL17" s="329">
        <v>88.266930000000002</v>
      </c>
      <c r="BM17" s="329">
        <v>90.505539999999996</v>
      </c>
      <c r="BN17" s="329">
        <v>92.743049999999997</v>
      </c>
      <c r="BO17" s="329">
        <v>97.485969999999995</v>
      </c>
      <c r="BP17" s="329">
        <v>100.3569</v>
      </c>
      <c r="BQ17" s="329">
        <v>99.841939999999994</v>
      </c>
      <c r="BR17" s="329">
        <v>105.553</v>
      </c>
      <c r="BS17" s="329">
        <v>106.7218</v>
      </c>
      <c r="BT17" s="329">
        <v>107.0752</v>
      </c>
      <c r="BU17" s="329">
        <v>111.78749999999999</v>
      </c>
      <c r="BV17" s="329">
        <v>114.59990000000001</v>
      </c>
    </row>
    <row r="18" spans="1:74" ht="11.1" customHeight="1" x14ac:dyDescent="0.2">
      <c r="A18" s="52"/>
      <c r="B18" s="53" t="s">
        <v>235</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2" t="s">
        <v>511</v>
      </c>
      <c r="B19" s="151" t="s">
        <v>236</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238">
        <v>254.77500000000001</v>
      </c>
      <c r="AZ19" s="238">
        <v>244.2</v>
      </c>
      <c r="BA19" s="238">
        <v>223.42</v>
      </c>
      <c r="BB19" s="238">
        <v>184.05</v>
      </c>
      <c r="BC19" s="329">
        <v>191.9126</v>
      </c>
      <c r="BD19" s="329">
        <v>195.55189999999999</v>
      </c>
      <c r="BE19" s="329">
        <v>191.1841</v>
      </c>
      <c r="BF19" s="329">
        <v>187.78360000000001</v>
      </c>
      <c r="BG19" s="329">
        <v>181.68440000000001</v>
      </c>
      <c r="BH19" s="329">
        <v>179.1891</v>
      </c>
      <c r="BI19" s="329">
        <v>180.94589999999999</v>
      </c>
      <c r="BJ19" s="329">
        <v>183.3005</v>
      </c>
      <c r="BK19" s="329">
        <v>178.06010000000001</v>
      </c>
      <c r="BL19" s="329">
        <v>187.69450000000001</v>
      </c>
      <c r="BM19" s="329">
        <v>200.66730000000001</v>
      </c>
      <c r="BN19" s="329">
        <v>216.64420000000001</v>
      </c>
      <c r="BO19" s="329">
        <v>229.06950000000001</v>
      </c>
      <c r="BP19" s="329">
        <v>231.27780000000001</v>
      </c>
      <c r="BQ19" s="329">
        <v>230.36750000000001</v>
      </c>
      <c r="BR19" s="329">
        <v>233.55940000000001</v>
      </c>
      <c r="BS19" s="329">
        <v>225.72239999999999</v>
      </c>
      <c r="BT19" s="329">
        <v>222.20920000000001</v>
      </c>
      <c r="BU19" s="329">
        <v>223.24940000000001</v>
      </c>
      <c r="BV19" s="329">
        <v>219.41040000000001</v>
      </c>
    </row>
    <row r="20" spans="1:74" ht="11.1" customHeight="1" x14ac:dyDescent="0.2">
      <c r="A20" s="52" t="s">
        <v>534</v>
      </c>
      <c r="B20" s="151" t="s">
        <v>237</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238">
        <v>263.55</v>
      </c>
      <c r="AZ20" s="238">
        <v>253.25</v>
      </c>
      <c r="BA20" s="238">
        <v>232.9</v>
      </c>
      <c r="BB20" s="238">
        <v>193.82499999999999</v>
      </c>
      <c r="BC20" s="329">
        <v>202.76259999999999</v>
      </c>
      <c r="BD20" s="329">
        <v>206.96449999999999</v>
      </c>
      <c r="BE20" s="329">
        <v>203.2448</v>
      </c>
      <c r="BF20" s="329">
        <v>200.20859999999999</v>
      </c>
      <c r="BG20" s="329">
        <v>194.41030000000001</v>
      </c>
      <c r="BH20" s="329">
        <v>192.23220000000001</v>
      </c>
      <c r="BI20" s="329">
        <v>194.21190000000001</v>
      </c>
      <c r="BJ20" s="329">
        <v>196.76140000000001</v>
      </c>
      <c r="BK20" s="329">
        <v>191.42920000000001</v>
      </c>
      <c r="BL20" s="329">
        <v>201.0761</v>
      </c>
      <c r="BM20" s="329">
        <v>213.82400000000001</v>
      </c>
      <c r="BN20" s="329">
        <v>229.8152</v>
      </c>
      <c r="BO20" s="329">
        <v>242.2534</v>
      </c>
      <c r="BP20" s="329">
        <v>244.3348</v>
      </c>
      <c r="BQ20" s="329">
        <v>243.61320000000001</v>
      </c>
      <c r="BR20" s="329">
        <v>246.85210000000001</v>
      </c>
      <c r="BS20" s="329">
        <v>239.11340000000001</v>
      </c>
      <c r="BT20" s="329">
        <v>235.78800000000001</v>
      </c>
      <c r="BU20" s="329">
        <v>236.9684</v>
      </c>
      <c r="BV20" s="329">
        <v>233.2868</v>
      </c>
    </row>
    <row r="21" spans="1:74" ht="11.1" customHeight="1" x14ac:dyDescent="0.2">
      <c r="A21" s="52" t="s">
        <v>535</v>
      </c>
      <c r="B21" s="151" t="s">
        <v>824</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238">
        <v>304.75</v>
      </c>
      <c r="AZ21" s="238">
        <v>290.95</v>
      </c>
      <c r="BA21" s="238">
        <v>272.86</v>
      </c>
      <c r="BB21" s="238">
        <v>249.3</v>
      </c>
      <c r="BC21" s="329">
        <v>213.06950000000001</v>
      </c>
      <c r="BD21" s="329">
        <v>207.53370000000001</v>
      </c>
      <c r="BE21" s="329">
        <v>209.6379</v>
      </c>
      <c r="BF21" s="329">
        <v>211.66990000000001</v>
      </c>
      <c r="BG21" s="329">
        <v>213.38900000000001</v>
      </c>
      <c r="BH21" s="329">
        <v>216.67400000000001</v>
      </c>
      <c r="BI21" s="329">
        <v>221.91159999999999</v>
      </c>
      <c r="BJ21" s="329">
        <v>228.7372</v>
      </c>
      <c r="BK21" s="329">
        <v>219.54759999999999</v>
      </c>
      <c r="BL21" s="329">
        <v>223.5376</v>
      </c>
      <c r="BM21" s="329">
        <v>235.7253</v>
      </c>
      <c r="BN21" s="329">
        <v>242.8852</v>
      </c>
      <c r="BO21" s="329">
        <v>250.00839999999999</v>
      </c>
      <c r="BP21" s="329">
        <v>255.00210000000001</v>
      </c>
      <c r="BQ21" s="329">
        <v>256.40449999999998</v>
      </c>
      <c r="BR21" s="329">
        <v>260.3245</v>
      </c>
      <c r="BS21" s="329">
        <v>262.27929999999998</v>
      </c>
      <c r="BT21" s="329">
        <v>266.06049999999999</v>
      </c>
      <c r="BU21" s="329">
        <v>269.34199999999998</v>
      </c>
      <c r="BV21" s="329">
        <v>272.916</v>
      </c>
    </row>
    <row r="22" spans="1:74" ht="11.1" customHeight="1" x14ac:dyDescent="0.2">
      <c r="A22" s="52" t="s">
        <v>495</v>
      </c>
      <c r="B22" s="151" t="s">
        <v>562</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298.39999999999998</v>
      </c>
      <c r="AX22" s="238">
        <v>303.5</v>
      </c>
      <c r="AY22" s="238">
        <v>305.2</v>
      </c>
      <c r="AZ22" s="238">
        <v>281.2</v>
      </c>
      <c r="BA22" s="238">
        <v>240.5</v>
      </c>
      <c r="BB22" s="238">
        <v>210.11500000000001</v>
      </c>
      <c r="BC22" s="329">
        <v>209.49639999999999</v>
      </c>
      <c r="BD22" s="329">
        <v>201.6576</v>
      </c>
      <c r="BE22" s="329">
        <v>198.6352</v>
      </c>
      <c r="BF22" s="329">
        <v>197.55969999999999</v>
      </c>
      <c r="BG22" s="329">
        <v>202.11439999999999</v>
      </c>
      <c r="BH22" s="329">
        <v>208.4984</v>
      </c>
      <c r="BI22" s="329">
        <v>216.8622</v>
      </c>
      <c r="BJ22" s="329">
        <v>226.1917</v>
      </c>
      <c r="BK22" s="329">
        <v>224.0557</v>
      </c>
      <c r="BL22" s="329">
        <v>231.33510000000001</v>
      </c>
      <c r="BM22" s="329">
        <v>237.69030000000001</v>
      </c>
      <c r="BN22" s="329">
        <v>238.11930000000001</v>
      </c>
      <c r="BO22" s="329">
        <v>245.69759999999999</v>
      </c>
      <c r="BP22" s="329">
        <v>246.6591</v>
      </c>
      <c r="BQ22" s="329">
        <v>247.172</v>
      </c>
      <c r="BR22" s="329">
        <v>254.2696</v>
      </c>
      <c r="BS22" s="329">
        <v>261.97300000000001</v>
      </c>
      <c r="BT22" s="329">
        <v>269.04140000000001</v>
      </c>
      <c r="BU22" s="329">
        <v>273.99529999999999</v>
      </c>
      <c r="BV22" s="329">
        <v>280.28070000000002</v>
      </c>
    </row>
    <row r="23" spans="1:74" ht="11.1" customHeight="1" x14ac:dyDescent="0.2">
      <c r="A23" s="49"/>
      <c r="B23" s="54" t="s">
        <v>135</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407"/>
      <c r="BD23" s="407"/>
      <c r="BE23" s="407"/>
      <c r="BF23" s="407"/>
      <c r="BG23" s="407"/>
      <c r="BH23" s="407"/>
      <c r="BI23" s="407"/>
      <c r="BJ23" s="407"/>
      <c r="BK23" s="778"/>
      <c r="BL23" s="407"/>
      <c r="BM23" s="407"/>
      <c r="BN23" s="407"/>
      <c r="BO23" s="407"/>
      <c r="BP23" s="407"/>
      <c r="BQ23" s="407"/>
      <c r="BR23" s="407"/>
      <c r="BS23" s="407"/>
      <c r="BT23" s="407"/>
      <c r="BU23" s="407"/>
      <c r="BV23" s="407"/>
    </row>
    <row r="24" spans="1:74" ht="11.1" customHeight="1" x14ac:dyDescent="0.2">
      <c r="A24" s="52" t="s">
        <v>750</v>
      </c>
      <c r="B24" s="151" t="s">
        <v>134</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3.2271420000000002</v>
      </c>
      <c r="AN24" s="215">
        <v>2.7932579999999998</v>
      </c>
      <c r="AO24" s="215">
        <v>3.0600239999999999</v>
      </c>
      <c r="AP24" s="215">
        <v>2.7475860000000001</v>
      </c>
      <c r="AQ24" s="215">
        <v>2.7382439999999999</v>
      </c>
      <c r="AR24" s="215">
        <v>2.4901620000000002</v>
      </c>
      <c r="AS24" s="215">
        <v>2.455908</v>
      </c>
      <c r="AT24" s="215">
        <v>2.3053979999999998</v>
      </c>
      <c r="AU24" s="215">
        <v>2.6562420000000002</v>
      </c>
      <c r="AV24" s="215">
        <v>2.419578</v>
      </c>
      <c r="AW24" s="215">
        <v>2.7538140000000002</v>
      </c>
      <c r="AX24" s="215">
        <v>2.3033220000000001</v>
      </c>
      <c r="AY24" s="215">
        <v>2.0967600000000002</v>
      </c>
      <c r="AZ24" s="215">
        <v>1.98258</v>
      </c>
      <c r="BA24" s="215">
        <v>1.8061199999999999</v>
      </c>
      <c r="BB24" s="215">
        <v>1.7957399999999999</v>
      </c>
      <c r="BC24" s="323">
        <v>1.950394</v>
      </c>
      <c r="BD24" s="323">
        <v>2.0003340000000001</v>
      </c>
      <c r="BE24" s="323">
        <v>2.0997309999999998</v>
      </c>
      <c r="BF24" s="323">
        <v>2.1575440000000001</v>
      </c>
      <c r="BG24" s="323">
        <v>2.2978190000000001</v>
      </c>
      <c r="BH24" s="323">
        <v>2.5532439999999998</v>
      </c>
      <c r="BI24" s="323">
        <v>2.8315980000000001</v>
      </c>
      <c r="BJ24" s="323">
        <v>3.0562019999999999</v>
      </c>
      <c r="BK24" s="323">
        <v>3.1652119999999999</v>
      </c>
      <c r="BL24" s="323">
        <v>3.1126879999999999</v>
      </c>
      <c r="BM24" s="323">
        <v>3.0422500000000001</v>
      </c>
      <c r="BN24" s="323">
        <v>2.8271769999999998</v>
      </c>
      <c r="BO24" s="323">
        <v>2.845075</v>
      </c>
      <c r="BP24" s="323">
        <v>2.8717869999999999</v>
      </c>
      <c r="BQ24" s="323">
        <v>2.9433349999999998</v>
      </c>
      <c r="BR24" s="323">
        <v>2.9443459999999999</v>
      </c>
      <c r="BS24" s="323">
        <v>2.9339909999999998</v>
      </c>
      <c r="BT24" s="323">
        <v>2.9737079999999998</v>
      </c>
      <c r="BU24" s="323">
        <v>3.0942020000000001</v>
      </c>
      <c r="BV24" s="323">
        <v>3.2062529999999998</v>
      </c>
    </row>
    <row r="25" spans="1:74" ht="11.1" customHeight="1" x14ac:dyDescent="0.2">
      <c r="A25" s="52" t="s">
        <v>136</v>
      </c>
      <c r="B25" s="151" t="s">
        <v>128</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2.2189999999999999</v>
      </c>
      <c r="AY25" s="215">
        <v>2.02</v>
      </c>
      <c r="AZ25" s="215">
        <v>1.91</v>
      </c>
      <c r="BA25" s="215">
        <v>1.74</v>
      </c>
      <c r="BB25" s="215">
        <v>1.73</v>
      </c>
      <c r="BC25" s="323">
        <v>1.8789929999999999</v>
      </c>
      <c r="BD25" s="323">
        <v>1.9271039999999999</v>
      </c>
      <c r="BE25" s="323">
        <v>2.0228630000000001</v>
      </c>
      <c r="BF25" s="323">
        <v>2.0785589999999998</v>
      </c>
      <c r="BG25" s="323">
        <v>2.2136979999999999</v>
      </c>
      <c r="BH25" s="323">
        <v>2.4597730000000002</v>
      </c>
      <c r="BI25" s="323">
        <v>2.7279369999999998</v>
      </c>
      <c r="BJ25" s="323">
        <v>2.944318</v>
      </c>
      <c r="BK25" s="323">
        <v>3.049337</v>
      </c>
      <c r="BL25" s="323">
        <v>2.9987360000000001</v>
      </c>
      <c r="BM25" s="323">
        <v>2.9308770000000002</v>
      </c>
      <c r="BN25" s="323">
        <v>2.7236769999999999</v>
      </c>
      <c r="BO25" s="323">
        <v>2.74092</v>
      </c>
      <c r="BP25" s="323">
        <v>2.7666539999999999</v>
      </c>
      <c r="BQ25" s="323">
        <v>2.835582</v>
      </c>
      <c r="BR25" s="323">
        <v>2.836557</v>
      </c>
      <c r="BS25" s="323">
        <v>2.826581</v>
      </c>
      <c r="BT25" s="323">
        <v>2.8648440000000002</v>
      </c>
      <c r="BU25" s="323">
        <v>2.9809269999999999</v>
      </c>
      <c r="BV25" s="323">
        <v>3.0888749999999998</v>
      </c>
    </row>
    <row r="26" spans="1:74" ht="11.1" customHeight="1" x14ac:dyDescent="0.2">
      <c r="A26" s="52"/>
      <c r="B26" s="53" t="s">
        <v>1045</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326"/>
      <c r="BD26" s="326"/>
      <c r="BE26" s="326"/>
      <c r="BF26" s="326"/>
      <c r="BG26" s="326"/>
      <c r="BH26" s="326"/>
      <c r="BI26" s="326"/>
      <c r="BJ26" s="326"/>
      <c r="BK26" s="326"/>
      <c r="BL26" s="326"/>
      <c r="BM26" s="326"/>
      <c r="BN26" s="326"/>
      <c r="BO26" s="326"/>
      <c r="BP26" s="326"/>
      <c r="BQ26" s="326"/>
      <c r="BR26" s="326"/>
      <c r="BS26" s="326"/>
      <c r="BT26" s="326"/>
      <c r="BU26" s="326"/>
      <c r="BV26" s="326"/>
    </row>
    <row r="27" spans="1:74" ht="11.1" customHeight="1" x14ac:dyDescent="0.2">
      <c r="A27" s="52" t="s">
        <v>691</v>
      </c>
      <c r="B27" s="151" t="s">
        <v>398</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4.4800000000000004</v>
      </c>
      <c r="AB27" s="215">
        <v>4.87</v>
      </c>
      <c r="AC27" s="215">
        <v>4.0199999999999996</v>
      </c>
      <c r="AD27" s="215">
        <v>3.91</v>
      </c>
      <c r="AE27" s="215">
        <v>3.81</v>
      </c>
      <c r="AF27" s="215">
        <v>3.78</v>
      </c>
      <c r="AG27" s="215">
        <v>3.77</v>
      </c>
      <c r="AH27" s="215">
        <v>3.68</v>
      </c>
      <c r="AI27" s="215">
        <v>3.76</v>
      </c>
      <c r="AJ27" s="215">
        <v>4.04</v>
      </c>
      <c r="AK27" s="215">
        <v>4.5199999999999996</v>
      </c>
      <c r="AL27" s="215">
        <v>5.48</v>
      </c>
      <c r="AM27" s="215">
        <v>5.03</v>
      </c>
      <c r="AN27" s="215">
        <v>4.6399999999999997</v>
      </c>
      <c r="AO27" s="215">
        <v>4.32</v>
      </c>
      <c r="AP27" s="215">
        <v>4</v>
      </c>
      <c r="AQ27" s="215">
        <v>3.64</v>
      </c>
      <c r="AR27" s="215">
        <v>3.55</v>
      </c>
      <c r="AS27" s="215">
        <v>3.34</v>
      </c>
      <c r="AT27" s="215">
        <v>3.2</v>
      </c>
      <c r="AU27" s="215">
        <v>3.35</v>
      </c>
      <c r="AV27" s="215">
        <v>3.43</v>
      </c>
      <c r="AW27" s="215">
        <v>3.87</v>
      </c>
      <c r="AX27" s="215">
        <v>3.88</v>
      </c>
      <c r="AY27" s="215">
        <v>3.66</v>
      </c>
      <c r="AZ27" s="215">
        <v>3.54</v>
      </c>
      <c r="BA27" s="215">
        <v>3.2399909999999998</v>
      </c>
      <c r="BB27" s="215">
        <v>2.7417850000000001</v>
      </c>
      <c r="BC27" s="323">
        <v>2.7332049999999999</v>
      </c>
      <c r="BD27" s="323">
        <v>2.7462070000000001</v>
      </c>
      <c r="BE27" s="323">
        <v>2.8133499999999998</v>
      </c>
      <c r="BF27" s="323">
        <v>2.9422190000000001</v>
      </c>
      <c r="BG27" s="323">
        <v>2.9644780000000002</v>
      </c>
      <c r="BH27" s="323">
        <v>3.32301</v>
      </c>
      <c r="BI27" s="323">
        <v>3.662023</v>
      </c>
      <c r="BJ27" s="323">
        <v>4.1572889999999996</v>
      </c>
      <c r="BK27" s="323">
        <v>4.4285220000000001</v>
      </c>
      <c r="BL27" s="323">
        <v>4.3689989999999996</v>
      </c>
      <c r="BM27" s="323">
        <v>4.171716</v>
      </c>
      <c r="BN27" s="323">
        <v>3.8605930000000002</v>
      </c>
      <c r="BO27" s="323">
        <v>3.6923010000000001</v>
      </c>
      <c r="BP27" s="323">
        <v>3.670569</v>
      </c>
      <c r="BQ27" s="323">
        <v>3.724513</v>
      </c>
      <c r="BR27" s="323">
        <v>3.812827</v>
      </c>
      <c r="BS27" s="323">
        <v>3.7605080000000002</v>
      </c>
      <c r="BT27" s="323">
        <v>3.9617900000000001</v>
      </c>
      <c r="BU27" s="323">
        <v>4.1450139999999998</v>
      </c>
      <c r="BV27" s="323">
        <v>4.5150220000000001</v>
      </c>
    </row>
    <row r="28" spans="1:74" ht="11.1" customHeight="1" x14ac:dyDescent="0.2">
      <c r="A28" s="52" t="s">
        <v>681</v>
      </c>
      <c r="B28" s="151" t="s">
        <v>399</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7.39</v>
      </c>
      <c r="AB28" s="215">
        <v>7.74</v>
      </c>
      <c r="AC28" s="215">
        <v>7.71</v>
      </c>
      <c r="AD28" s="215">
        <v>7.65</v>
      </c>
      <c r="AE28" s="215">
        <v>8.34</v>
      </c>
      <c r="AF28" s="215">
        <v>8.58</v>
      </c>
      <c r="AG28" s="215">
        <v>8.84</v>
      </c>
      <c r="AH28" s="215">
        <v>8.69</v>
      </c>
      <c r="AI28" s="215">
        <v>8.57</v>
      </c>
      <c r="AJ28" s="215">
        <v>7.69</v>
      </c>
      <c r="AK28" s="215">
        <v>7.34</v>
      </c>
      <c r="AL28" s="215">
        <v>7.7</v>
      </c>
      <c r="AM28" s="215">
        <v>7.7</v>
      </c>
      <c r="AN28" s="215">
        <v>7.58</v>
      </c>
      <c r="AO28" s="215">
        <v>7.44</v>
      </c>
      <c r="AP28" s="215">
        <v>7.76</v>
      </c>
      <c r="AQ28" s="215">
        <v>8.08</v>
      </c>
      <c r="AR28" s="215">
        <v>8.2200000000000006</v>
      </c>
      <c r="AS28" s="215">
        <v>8.4499999999999993</v>
      </c>
      <c r="AT28" s="215">
        <v>8.41</v>
      </c>
      <c r="AU28" s="215">
        <v>8.33</v>
      </c>
      <c r="AV28" s="215">
        <v>7.63</v>
      </c>
      <c r="AW28" s="215">
        <v>7.03</v>
      </c>
      <c r="AX28" s="215">
        <v>7.21</v>
      </c>
      <c r="AY28" s="215">
        <v>7.26</v>
      </c>
      <c r="AZ28" s="215">
        <v>7.06</v>
      </c>
      <c r="BA28" s="215">
        <v>7.2042460000000004</v>
      </c>
      <c r="BB28" s="215">
        <v>7.0991549999999997</v>
      </c>
      <c r="BC28" s="323">
        <v>7.4216569999999997</v>
      </c>
      <c r="BD28" s="323">
        <v>7.7347859999999997</v>
      </c>
      <c r="BE28" s="323">
        <v>7.8159140000000003</v>
      </c>
      <c r="BF28" s="323">
        <v>7.8792650000000002</v>
      </c>
      <c r="BG28" s="323">
        <v>7.7335669999999999</v>
      </c>
      <c r="BH28" s="323">
        <v>7.3595179999999996</v>
      </c>
      <c r="BI28" s="323">
        <v>7.1831259999999997</v>
      </c>
      <c r="BJ28" s="323">
        <v>7.2223629999999996</v>
      </c>
      <c r="BK28" s="323">
        <v>7.3114910000000002</v>
      </c>
      <c r="BL28" s="323">
        <v>7.3947799999999999</v>
      </c>
      <c r="BM28" s="323">
        <v>7.6435110000000002</v>
      </c>
      <c r="BN28" s="323">
        <v>7.783963</v>
      </c>
      <c r="BO28" s="323">
        <v>8.1066979999999997</v>
      </c>
      <c r="BP28" s="323">
        <v>8.4411290000000001</v>
      </c>
      <c r="BQ28" s="323">
        <v>8.5278329999999993</v>
      </c>
      <c r="BR28" s="323">
        <v>8.5893359999999994</v>
      </c>
      <c r="BS28" s="323">
        <v>8.4215800000000005</v>
      </c>
      <c r="BT28" s="323">
        <v>8.0083760000000002</v>
      </c>
      <c r="BU28" s="323">
        <v>7.7430110000000001</v>
      </c>
      <c r="BV28" s="323">
        <v>7.6891160000000003</v>
      </c>
    </row>
    <row r="29" spans="1:74" ht="11.1" customHeight="1" x14ac:dyDescent="0.2">
      <c r="A29" s="52" t="s">
        <v>541</v>
      </c>
      <c r="B29" s="151" t="s">
        <v>400</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17.84</v>
      </c>
      <c r="AH29" s="215">
        <v>18.559999999999999</v>
      </c>
      <c r="AI29" s="215">
        <v>17.23</v>
      </c>
      <c r="AJ29" s="215">
        <v>12.23</v>
      </c>
      <c r="AK29" s="215">
        <v>9.41</v>
      </c>
      <c r="AL29" s="215">
        <v>9.61</v>
      </c>
      <c r="AM29" s="215">
        <v>9.4499999999999993</v>
      </c>
      <c r="AN29" s="215">
        <v>9.4700000000000006</v>
      </c>
      <c r="AO29" s="215">
        <v>9.49</v>
      </c>
      <c r="AP29" s="215">
        <v>10.94</v>
      </c>
      <c r="AQ29" s="215">
        <v>12.88</v>
      </c>
      <c r="AR29" s="215">
        <v>15.72</v>
      </c>
      <c r="AS29" s="215">
        <v>17.940000000000001</v>
      </c>
      <c r="AT29" s="215">
        <v>18.579999999999998</v>
      </c>
      <c r="AU29" s="215">
        <v>17.809999999999999</v>
      </c>
      <c r="AV29" s="215">
        <v>12.62</v>
      </c>
      <c r="AW29" s="215">
        <v>9.42</v>
      </c>
      <c r="AX29" s="215">
        <v>9.3800000000000008</v>
      </c>
      <c r="AY29" s="215">
        <v>9.52</v>
      </c>
      <c r="AZ29" s="215">
        <v>9.26</v>
      </c>
      <c r="BA29" s="215">
        <v>9.6823859999999993</v>
      </c>
      <c r="BB29" s="215">
        <v>10.202439999999999</v>
      </c>
      <c r="BC29" s="323">
        <v>12.34979</v>
      </c>
      <c r="BD29" s="323">
        <v>14.90767</v>
      </c>
      <c r="BE29" s="323">
        <v>16.34534</v>
      </c>
      <c r="BF29" s="323">
        <v>16.92353</v>
      </c>
      <c r="BG29" s="323">
        <v>15.902229999999999</v>
      </c>
      <c r="BH29" s="323">
        <v>12.518330000000001</v>
      </c>
      <c r="BI29" s="323">
        <v>9.9729100000000006</v>
      </c>
      <c r="BJ29" s="323">
        <v>9.1954980000000006</v>
      </c>
      <c r="BK29" s="323">
        <v>9.0864569999999993</v>
      </c>
      <c r="BL29" s="323">
        <v>9.3620549999999998</v>
      </c>
      <c r="BM29" s="323">
        <v>9.8074729999999999</v>
      </c>
      <c r="BN29" s="323">
        <v>10.872870000000001</v>
      </c>
      <c r="BO29" s="323">
        <v>12.96988</v>
      </c>
      <c r="BP29" s="323">
        <v>15.577809999999999</v>
      </c>
      <c r="BQ29" s="323">
        <v>17.056090000000001</v>
      </c>
      <c r="BR29" s="323">
        <v>17.675090000000001</v>
      </c>
      <c r="BS29" s="323">
        <v>16.657800000000002</v>
      </c>
      <c r="BT29" s="323">
        <v>13.23447</v>
      </c>
      <c r="BU29" s="323">
        <v>10.5869</v>
      </c>
      <c r="BV29" s="323">
        <v>9.7207740000000005</v>
      </c>
    </row>
    <row r="30" spans="1:74" ht="11.1" customHeight="1" x14ac:dyDescent="0.2">
      <c r="A30" s="49"/>
      <c r="B30" s="54" t="s">
        <v>1023</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407"/>
      <c r="BD30" s="407"/>
      <c r="BE30" s="407"/>
      <c r="BF30" s="407"/>
      <c r="BG30" s="407"/>
      <c r="BH30" s="407"/>
      <c r="BI30" s="407"/>
      <c r="BJ30" s="407"/>
      <c r="BK30" s="407"/>
      <c r="BL30" s="407"/>
      <c r="BM30" s="407"/>
      <c r="BN30" s="407"/>
      <c r="BO30" s="407"/>
      <c r="BP30" s="407"/>
      <c r="BQ30" s="407"/>
      <c r="BR30" s="407"/>
      <c r="BS30" s="407"/>
      <c r="BT30" s="407"/>
      <c r="BU30" s="407"/>
      <c r="BV30" s="407"/>
    </row>
    <row r="31" spans="1:74" ht="11.1" customHeight="1" x14ac:dyDescent="0.2">
      <c r="A31" s="49"/>
      <c r="B31" s="55" t="s">
        <v>110</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407"/>
      <c r="BD31" s="407"/>
      <c r="BE31" s="407"/>
      <c r="BF31" s="407"/>
      <c r="BG31" s="407"/>
      <c r="BH31" s="407"/>
      <c r="BI31" s="407"/>
      <c r="BJ31" s="407"/>
      <c r="BK31" s="407"/>
      <c r="BL31" s="407"/>
      <c r="BM31" s="407"/>
      <c r="BN31" s="407"/>
      <c r="BO31" s="407"/>
      <c r="BP31" s="407"/>
      <c r="BQ31" s="407"/>
      <c r="BR31" s="407"/>
      <c r="BS31" s="407"/>
      <c r="BT31" s="407"/>
      <c r="BU31" s="407"/>
      <c r="BV31" s="407"/>
    </row>
    <row r="32" spans="1:74" ht="11.1" customHeight="1" x14ac:dyDescent="0.2">
      <c r="A32" s="52" t="s">
        <v>538</v>
      </c>
      <c r="B32" s="151" t="s">
        <v>401</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2.1</v>
      </c>
      <c r="AN32" s="215">
        <v>2.0699999999999998</v>
      </c>
      <c r="AO32" s="215">
        <v>2.08</v>
      </c>
      <c r="AP32" s="215">
        <v>2.0699999999999998</v>
      </c>
      <c r="AQ32" s="215">
        <v>2.06</v>
      </c>
      <c r="AR32" s="215">
        <v>2.0299999999999998</v>
      </c>
      <c r="AS32" s="215">
        <v>2.02</v>
      </c>
      <c r="AT32" s="215">
        <v>2</v>
      </c>
      <c r="AU32" s="215">
        <v>1.96</v>
      </c>
      <c r="AV32" s="215">
        <v>1.96</v>
      </c>
      <c r="AW32" s="215">
        <v>1.97</v>
      </c>
      <c r="AX32" s="215">
        <v>1.92</v>
      </c>
      <c r="AY32" s="215">
        <v>1.9343928335</v>
      </c>
      <c r="AZ32" s="215">
        <v>1.9002370500000001</v>
      </c>
      <c r="BA32" s="215">
        <v>2.0661830000000001</v>
      </c>
      <c r="BB32" s="215">
        <v>2.0691619999999999</v>
      </c>
      <c r="BC32" s="323">
        <v>2.021423</v>
      </c>
      <c r="BD32" s="323">
        <v>1.9856119999999999</v>
      </c>
      <c r="BE32" s="323">
        <v>1.97689</v>
      </c>
      <c r="BF32" s="323">
        <v>1.981735</v>
      </c>
      <c r="BG32" s="323">
        <v>1.9896339999999999</v>
      </c>
      <c r="BH32" s="323">
        <v>1.979638</v>
      </c>
      <c r="BI32" s="323">
        <v>1.9887459999999999</v>
      </c>
      <c r="BJ32" s="323">
        <v>2.0001440000000001</v>
      </c>
      <c r="BK32" s="323">
        <v>2.0085739999999999</v>
      </c>
      <c r="BL32" s="323">
        <v>2.0194869999999998</v>
      </c>
      <c r="BM32" s="323">
        <v>2.0450979999999999</v>
      </c>
      <c r="BN32" s="323">
        <v>2.0652400000000002</v>
      </c>
      <c r="BO32" s="323">
        <v>2.0601050000000001</v>
      </c>
      <c r="BP32" s="323">
        <v>2.0346829999999998</v>
      </c>
      <c r="BQ32" s="323">
        <v>2.0274169999999998</v>
      </c>
      <c r="BR32" s="323">
        <v>2.0358879999999999</v>
      </c>
      <c r="BS32" s="323">
        <v>2.0409739999999998</v>
      </c>
      <c r="BT32" s="323">
        <v>2.028724</v>
      </c>
      <c r="BU32" s="323">
        <v>2.0369989999999998</v>
      </c>
      <c r="BV32" s="323">
        <v>2.0465629999999999</v>
      </c>
    </row>
    <row r="33" spans="1:74" ht="11.1" customHeight="1" x14ac:dyDescent="0.2">
      <c r="A33" s="52" t="s">
        <v>540</v>
      </c>
      <c r="B33" s="151" t="s">
        <v>402</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4.01</v>
      </c>
      <c r="AN33" s="215">
        <v>3.64</v>
      </c>
      <c r="AO33" s="215">
        <v>3.45</v>
      </c>
      <c r="AP33" s="215">
        <v>2.89</v>
      </c>
      <c r="AQ33" s="215">
        <v>2.77</v>
      </c>
      <c r="AR33" s="215">
        <v>2.59</v>
      </c>
      <c r="AS33" s="215">
        <v>2.5299999999999998</v>
      </c>
      <c r="AT33" s="215">
        <v>2.41</v>
      </c>
      <c r="AU33" s="215">
        <v>2.59</v>
      </c>
      <c r="AV33" s="215">
        <v>2.4900000000000002</v>
      </c>
      <c r="AW33" s="215">
        <v>2.96</v>
      </c>
      <c r="AX33" s="215">
        <v>2.92</v>
      </c>
      <c r="AY33" s="215">
        <v>2.6475860211</v>
      </c>
      <c r="AZ33" s="215">
        <v>2.4199923327000001</v>
      </c>
      <c r="BA33" s="215">
        <v>2.02657</v>
      </c>
      <c r="BB33" s="215">
        <v>1.917859</v>
      </c>
      <c r="BC33" s="323">
        <v>1.9925740000000001</v>
      </c>
      <c r="BD33" s="323">
        <v>1.925195</v>
      </c>
      <c r="BE33" s="323">
        <v>2.0034299999999998</v>
      </c>
      <c r="BF33" s="323">
        <v>2.0737100000000002</v>
      </c>
      <c r="BG33" s="323">
        <v>2.1769029999999998</v>
      </c>
      <c r="BH33" s="323">
        <v>2.5554269999999999</v>
      </c>
      <c r="BI33" s="323">
        <v>3.0150049999999999</v>
      </c>
      <c r="BJ33" s="323">
        <v>3.4419879999999998</v>
      </c>
      <c r="BK33" s="323">
        <v>3.7233429999999998</v>
      </c>
      <c r="BL33" s="323">
        <v>3.5234529999999999</v>
      </c>
      <c r="BM33" s="323">
        <v>3.3359269999999999</v>
      </c>
      <c r="BN33" s="323">
        <v>3.0986570000000002</v>
      </c>
      <c r="BO33" s="323">
        <v>2.937595</v>
      </c>
      <c r="BP33" s="323">
        <v>2.8132969999999999</v>
      </c>
      <c r="BQ33" s="323">
        <v>2.9377219999999999</v>
      </c>
      <c r="BR33" s="323">
        <v>2.9766870000000001</v>
      </c>
      <c r="BS33" s="323">
        <v>2.9536959999999999</v>
      </c>
      <c r="BT33" s="323">
        <v>3.0614949999999999</v>
      </c>
      <c r="BU33" s="323">
        <v>3.3157540000000001</v>
      </c>
      <c r="BV33" s="323">
        <v>3.632765</v>
      </c>
    </row>
    <row r="34" spans="1:74" ht="11.1" customHeight="1" x14ac:dyDescent="0.2">
      <c r="A34" s="52" t="s">
        <v>539</v>
      </c>
      <c r="B34" s="627" t="s">
        <v>1024</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12.65</v>
      </c>
      <c r="AW34" s="215">
        <v>12.04</v>
      </c>
      <c r="AX34" s="215">
        <v>12.84</v>
      </c>
      <c r="AY34" s="215">
        <v>13.15</v>
      </c>
      <c r="AZ34" s="215">
        <v>12.103</v>
      </c>
      <c r="BA34" s="215">
        <v>11.105370000000001</v>
      </c>
      <c r="BB34" s="215">
        <v>9.1438109999999995</v>
      </c>
      <c r="BC34" s="323">
        <v>6.6329630000000002</v>
      </c>
      <c r="BD34" s="323">
        <v>6.6109600000000004</v>
      </c>
      <c r="BE34" s="323">
        <v>6.2558819999999997</v>
      </c>
      <c r="BF34" s="323">
        <v>6.0863189999999996</v>
      </c>
      <c r="BG34" s="323">
        <v>6.0508350000000002</v>
      </c>
      <c r="BH34" s="323">
        <v>6.136876</v>
      </c>
      <c r="BI34" s="323">
        <v>6.3185070000000003</v>
      </c>
      <c r="BJ34" s="323">
        <v>7.0252189999999999</v>
      </c>
      <c r="BK34" s="323">
        <v>7.2840119999999997</v>
      </c>
      <c r="BL34" s="323">
        <v>7.391883</v>
      </c>
      <c r="BM34" s="323">
        <v>8.1765100000000004</v>
      </c>
      <c r="BN34" s="323">
        <v>9.2228469999999998</v>
      </c>
      <c r="BO34" s="323">
        <v>9.1823569999999997</v>
      </c>
      <c r="BP34" s="323">
        <v>9.8690230000000003</v>
      </c>
      <c r="BQ34" s="323">
        <v>9.6121649999999992</v>
      </c>
      <c r="BR34" s="323">
        <v>9.4203019999999995</v>
      </c>
      <c r="BS34" s="323">
        <v>9.3625679999999996</v>
      </c>
      <c r="BT34" s="323">
        <v>9.4497409999999995</v>
      </c>
      <c r="BU34" s="323">
        <v>9.6037850000000002</v>
      </c>
      <c r="BV34" s="323">
        <v>10.18953</v>
      </c>
    </row>
    <row r="35" spans="1:74" ht="11.1" customHeight="1" x14ac:dyDescent="0.2">
      <c r="A35" s="52" t="s">
        <v>18</v>
      </c>
      <c r="B35" s="151" t="s">
        <v>409</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15.12</v>
      </c>
      <c r="AO35" s="215">
        <v>15.7</v>
      </c>
      <c r="AP35" s="215">
        <v>16.38</v>
      </c>
      <c r="AQ35" s="215">
        <v>16.18</v>
      </c>
      <c r="AR35" s="215">
        <v>14.87</v>
      </c>
      <c r="AS35" s="215">
        <v>15.1</v>
      </c>
      <c r="AT35" s="215">
        <v>14.83</v>
      </c>
      <c r="AU35" s="215">
        <v>15.11</v>
      </c>
      <c r="AV35" s="215">
        <v>15.38</v>
      </c>
      <c r="AW35" s="215">
        <v>15.29</v>
      </c>
      <c r="AX35" s="215">
        <v>14.63</v>
      </c>
      <c r="AY35" s="215">
        <v>14.57</v>
      </c>
      <c r="AZ35" s="215">
        <v>13.5458</v>
      </c>
      <c r="BA35" s="215">
        <v>10.862629999999999</v>
      </c>
      <c r="BB35" s="215">
        <v>8.2231740000000002</v>
      </c>
      <c r="BC35" s="323">
        <v>7.8616010000000003</v>
      </c>
      <c r="BD35" s="323">
        <v>8.1685219999999994</v>
      </c>
      <c r="BE35" s="323">
        <v>8.6320709999999998</v>
      </c>
      <c r="BF35" s="323">
        <v>8.496454</v>
      </c>
      <c r="BG35" s="323">
        <v>8.5541169999999997</v>
      </c>
      <c r="BH35" s="323">
        <v>8.8535819999999994</v>
      </c>
      <c r="BI35" s="323">
        <v>9.5769590000000004</v>
      </c>
      <c r="BJ35" s="323">
        <v>9.5986700000000003</v>
      </c>
      <c r="BK35" s="323">
        <v>9.3376230000000007</v>
      </c>
      <c r="BL35" s="323">
        <v>10.014900000000001</v>
      </c>
      <c r="BM35" s="323">
        <v>11.07832</v>
      </c>
      <c r="BN35" s="323">
        <v>11.41661</v>
      </c>
      <c r="BO35" s="323">
        <v>11.760859999999999</v>
      </c>
      <c r="BP35" s="323">
        <v>12.15963</v>
      </c>
      <c r="BQ35" s="323">
        <v>12.348699999999999</v>
      </c>
      <c r="BR35" s="323">
        <v>12.37894</v>
      </c>
      <c r="BS35" s="323">
        <v>12.41595</v>
      </c>
      <c r="BT35" s="323">
        <v>12.758800000000001</v>
      </c>
      <c r="BU35" s="323">
        <v>13.303380000000001</v>
      </c>
      <c r="BV35" s="323">
        <v>13.070919999999999</v>
      </c>
    </row>
    <row r="36" spans="1:74" ht="11.1" customHeight="1" x14ac:dyDescent="0.2">
      <c r="A36" s="52"/>
      <c r="B36" s="55" t="s">
        <v>1046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326"/>
      <c r="BD36" s="326"/>
      <c r="BE36" s="326"/>
      <c r="BF36" s="326"/>
      <c r="BG36" s="326"/>
      <c r="BH36" s="326"/>
      <c r="BI36" s="326"/>
      <c r="BJ36" s="326"/>
      <c r="BK36" s="326"/>
      <c r="BL36" s="326"/>
      <c r="BM36" s="326"/>
      <c r="BN36" s="326"/>
      <c r="BO36" s="326"/>
      <c r="BP36" s="326"/>
      <c r="BQ36" s="326"/>
      <c r="BR36" s="326"/>
      <c r="BS36" s="326"/>
      <c r="BT36" s="326"/>
      <c r="BU36" s="326"/>
      <c r="BV36" s="326"/>
    </row>
    <row r="37" spans="1:74" ht="11.1" customHeight="1" x14ac:dyDescent="0.2">
      <c r="A37" s="56" t="s">
        <v>6</v>
      </c>
      <c r="B37" s="152" t="s">
        <v>398</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6.79</v>
      </c>
      <c r="AF37" s="479">
        <v>7.17</v>
      </c>
      <c r="AG37" s="479">
        <v>7.32</v>
      </c>
      <c r="AH37" s="479">
        <v>7.25</v>
      </c>
      <c r="AI37" s="479">
        <v>7.05</v>
      </c>
      <c r="AJ37" s="479">
        <v>6.87</v>
      </c>
      <c r="AK37" s="479">
        <v>6.85</v>
      </c>
      <c r="AL37" s="479">
        <v>6.67</v>
      </c>
      <c r="AM37" s="479">
        <v>6.58</v>
      </c>
      <c r="AN37" s="479">
        <v>6.69</v>
      </c>
      <c r="AO37" s="479">
        <v>6.72</v>
      </c>
      <c r="AP37" s="479">
        <v>6.52</v>
      </c>
      <c r="AQ37" s="479">
        <v>6.7</v>
      </c>
      <c r="AR37" s="479">
        <v>6.91</v>
      </c>
      <c r="AS37" s="479">
        <v>7.19</v>
      </c>
      <c r="AT37" s="479">
        <v>7.45</v>
      </c>
      <c r="AU37" s="479">
        <v>7.1</v>
      </c>
      <c r="AV37" s="479">
        <v>6.86</v>
      </c>
      <c r="AW37" s="479">
        <v>6.73</v>
      </c>
      <c r="AX37" s="479">
        <v>6.37</v>
      </c>
      <c r="AY37" s="479">
        <v>6.33</v>
      </c>
      <c r="AZ37" s="479">
        <v>6.42</v>
      </c>
      <c r="BA37" s="479">
        <v>6.4973780000000003</v>
      </c>
      <c r="BB37" s="479">
        <v>6.3942880000000004</v>
      </c>
      <c r="BC37" s="480">
        <v>6.615774</v>
      </c>
      <c r="BD37" s="480">
        <v>6.8545530000000001</v>
      </c>
      <c r="BE37" s="480">
        <v>7.1714919999999998</v>
      </c>
      <c r="BF37" s="480">
        <v>7.4979810000000002</v>
      </c>
      <c r="BG37" s="480">
        <v>7.1548069999999999</v>
      </c>
      <c r="BH37" s="480">
        <v>6.9907719999999998</v>
      </c>
      <c r="BI37" s="480">
        <v>6.8478589999999997</v>
      </c>
      <c r="BJ37" s="480">
        <v>6.5685589999999996</v>
      </c>
      <c r="BK37" s="480">
        <v>6.6026179999999997</v>
      </c>
      <c r="BL37" s="480">
        <v>6.7270060000000003</v>
      </c>
      <c r="BM37" s="480">
        <v>6.7891069999999996</v>
      </c>
      <c r="BN37" s="480">
        <v>6.6633490000000002</v>
      </c>
      <c r="BO37" s="480">
        <v>6.8627070000000003</v>
      </c>
      <c r="BP37" s="480">
        <v>7.1027149999999999</v>
      </c>
      <c r="BQ37" s="480">
        <v>7.4287929999999998</v>
      </c>
      <c r="BR37" s="480">
        <v>7.7623530000000001</v>
      </c>
      <c r="BS37" s="480">
        <v>7.3658679999999999</v>
      </c>
      <c r="BT37" s="480">
        <v>7.1276299999999999</v>
      </c>
      <c r="BU37" s="480">
        <v>6.9386010000000002</v>
      </c>
      <c r="BV37" s="480">
        <v>6.6367849999999997</v>
      </c>
    </row>
    <row r="38" spans="1:74" ht="11.1" customHeight="1" x14ac:dyDescent="0.2">
      <c r="A38" s="56" t="s">
        <v>7</v>
      </c>
      <c r="B38" s="152" t="s">
        <v>399</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10.3</v>
      </c>
      <c r="AN38" s="479">
        <v>10.54</v>
      </c>
      <c r="AO38" s="479">
        <v>10.45</v>
      </c>
      <c r="AP38" s="479">
        <v>10.51</v>
      </c>
      <c r="AQ38" s="479">
        <v>10.51</v>
      </c>
      <c r="AR38" s="479">
        <v>10.88</v>
      </c>
      <c r="AS38" s="479">
        <v>11.01</v>
      </c>
      <c r="AT38" s="479">
        <v>11.01</v>
      </c>
      <c r="AU38" s="479">
        <v>10.97</v>
      </c>
      <c r="AV38" s="479">
        <v>10.74</v>
      </c>
      <c r="AW38" s="479">
        <v>10.52</v>
      </c>
      <c r="AX38" s="479">
        <v>10.31</v>
      </c>
      <c r="AY38" s="479">
        <v>10.28</v>
      </c>
      <c r="AZ38" s="479">
        <v>10.36</v>
      </c>
      <c r="BA38" s="479">
        <v>10.22362</v>
      </c>
      <c r="BB38" s="479">
        <v>10.30486</v>
      </c>
      <c r="BC38" s="480">
        <v>10.35867</v>
      </c>
      <c r="BD38" s="480">
        <v>10.721719999999999</v>
      </c>
      <c r="BE38" s="480">
        <v>10.823370000000001</v>
      </c>
      <c r="BF38" s="480">
        <v>10.843310000000001</v>
      </c>
      <c r="BG38" s="480">
        <v>10.908049999999999</v>
      </c>
      <c r="BH38" s="480">
        <v>10.69744</v>
      </c>
      <c r="BI38" s="480">
        <v>10.493029999999999</v>
      </c>
      <c r="BJ38" s="480">
        <v>10.2956</v>
      </c>
      <c r="BK38" s="480">
        <v>10.305</v>
      </c>
      <c r="BL38" s="480">
        <v>10.45879</v>
      </c>
      <c r="BM38" s="480">
        <v>10.40466</v>
      </c>
      <c r="BN38" s="480">
        <v>10.543430000000001</v>
      </c>
      <c r="BO38" s="480">
        <v>10.5885</v>
      </c>
      <c r="BP38" s="480">
        <v>10.98734</v>
      </c>
      <c r="BQ38" s="480">
        <v>11.141120000000001</v>
      </c>
      <c r="BR38" s="480">
        <v>11.20431</v>
      </c>
      <c r="BS38" s="480">
        <v>11.287140000000001</v>
      </c>
      <c r="BT38" s="480">
        <v>11.057399999999999</v>
      </c>
      <c r="BU38" s="480">
        <v>10.835050000000001</v>
      </c>
      <c r="BV38" s="480">
        <v>10.607060000000001</v>
      </c>
    </row>
    <row r="39" spans="1:74" ht="11.1" customHeight="1" x14ac:dyDescent="0.2">
      <c r="A39" s="56" t="s">
        <v>542</v>
      </c>
      <c r="B39" s="262" t="s">
        <v>400</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12.48</v>
      </c>
      <c r="AN39" s="481">
        <v>12.73</v>
      </c>
      <c r="AO39" s="481">
        <v>12.86</v>
      </c>
      <c r="AP39" s="481">
        <v>13.29</v>
      </c>
      <c r="AQ39" s="481">
        <v>13.34</v>
      </c>
      <c r="AR39" s="481">
        <v>13.36</v>
      </c>
      <c r="AS39" s="481">
        <v>13.29</v>
      </c>
      <c r="AT39" s="481">
        <v>13.33</v>
      </c>
      <c r="AU39" s="481">
        <v>13.18</v>
      </c>
      <c r="AV39" s="481">
        <v>12.84</v>
      </c>
      <c r="AW39" s="481">
        <v>13.04</v>
      </c>
      <c r="AX39" s="481">
        <v>12.69</v>
      </c>
      <c r="AY39" s="481">
        <v>12.79</v>
      </c>
      <c r="AZ39" s="481">
        <v>12.85</v>
      </c>
      <c r="BA39" s="481">
        <v>12.91025</v>
      </c>
      <c r="BB39" s="481">
        <v>13.304729999999999</v>
      </c>
      <c r="BC39" s="482">
        <v>13.21369</v>
      </c>
      <c r="BD39" s="482">
        <v>13.2089</v>
      </c>
      <c r="BE39" s="482">
        <v>13.14864</v>
      </c>
      <c r="BF39" s="482">
        <v>13.233510000000001</v>
      </c>
      <c r="BG39" s="482">
        <v>13.29973</v>
      </c>
      <c r="BH39" s="482">
        <v>12.89934</v>
      </c>
      <c r="BI39" s="482">
        <v>13.150370000000001</v>
      </c>
      <c r="BJ39" s="482">
        <v>12.736739999999999</v>
      </c>
      <c r="BK39" s="482">
        <v>12.75686</v>
      </c>
      <c r="BL39" s="482">
        <v>12.936120000000001</v>
      </c>
      <c r="BM39" s="482">
        <v>13.08825</v>
      </c>
      <c r="BN39" s="482">
        <v>13.71987</v>
      </c>
      <c r="BO39" s="482">
        <v>13.608470000000001</v>
      </c>
      <c r="BP39" s="482">
        <v>13.59656</v>
      </c>
      <c r="BQ39" s="482">
        <v>13.567170000000001</v>
      </c>
      <c r="BR39" s="482">
        <v>13.69985</v>
      </c>
      <c r="BS39" s="482">
        <v>13.801209999999999</v>
      </c>
      <c r="BT39" s="482">
        <v>13.352359999999999</v>
      </c>
      <c r="BU39" s="482">
        <v>13.650869999999999</v>
      </c>
      <c r="BV39" s="482">
        <v>13.195410000000001</v>
      </c>
    </row>
    <row r="40" spans="1:74" s="261" customFormat="1" ht="9.6" customHeight="1" x14ac:dyDescent="0.2">
      <c r="A40" s="56"/>
      <c r="B40" s="809"/>
      <c r="C40" s="810"/>
      <c r="D40" s="810"/>
      <c r="E40" s="810"/>
      <c r="F40" s="810"/>
      <c r="G40" s="810"/>
      <c r="H40" s="810"/>
      <c r="I40" s="810"/>
      <c r="J40" s="810"/>
      <c r="K40" s="810"/>
      <c r="L40" s="810"/>
      <c r="M40" s="810"/>
      <c r="N40" s="810"/>
      <c r="O40" s="810"/>
      <c r="P40" s="810"/>
      <c r="Q40" s="810"/>
      <c r="R40" s="810"/>
      <c r="S40" s="810"/>
      <c r="T40" s="810"/>
      <c r="U40" s="810"/>
      <c r="V40" s="810"/>
      <c r="W40" s="810"/>
      <c r="X40" s="810"/>
      <c r="Y40" s="810"/>
      <c r="Z40" s="810"/>
      <c r="AA40" s="810"/>
      <c r="AB40" s="810"/>
      <c r="AC40" s="810"/>
      <c r="AD40" s="810"/>
      <c r="AE40" s="810"/>
      <c r="AF40" s="810"/>
      <c r="AG40" s="810"/>
      <c r="AH40" s="810"/>
      <c r="AI40" s="810"/>
      <c r="AJ40" s="810"/>
      <c r="AK40" s="810"/>
      <c r="AL40" s="810"/>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
      <c r="A41" s="56"/>
      <c r="B41" s="784" t="s">
        <v>829</v>
      </c>
      <c r="C41" s="785"/>
      <c r="D41" s="785"/>
      <c r="E41" s="785"/>
      <c r="F41" s="785"/>
      <c r="G41" s="785"/>
      <c r="H41" s="785"/>
      <c r="I41" s="785"/>
      <c r="J41" s="785"/>
      <c r="K41" s="785"/>
      <c r="L41" s="785"/>
      <c r="M41" s="785"/>
      <c r="N41" s="785"/>
      <c r="O41" s="785"/>
      <c r="P41" s="785"/>
      <c r="Q41" s="785"/>
      <c r="AY41" s="494"/>
      <c r="AZ41" s="494"/>
      <c r="BA41" s="494"/>
      <c r="BB41" s="494"/>
      <c r="BC41" s="494"/>
      <c r="BD41" s="632"/>
      <c r="BE41" s="632"/>
      <c r="BF41" s="632"/>
      <c r="BG41" s="494"/>
      <c r="BH41" s="494"/>
      <c r="BI41" s="494"/>
      <c r="BJ41" s="494"/>
      <c r="BK41" s="476"/>
    </row>
    <row r="42" spans="1:74" s="261" customFormat="1" ht="12" customHeight="1" x14ac:dyDescent="0.2">
      <c r="A42" s="56"/>
      <c r="B42" s="793" t="s">
        <v>131</v>
      </c>
      <c r="C42" s="785"/>
      <c r="D42" s="785"/>
      <c r="E42" s="785"/>
      <c r="F42" s="785"/>
      <c r="G42" s="785"/>
      <c r="H42" s="785"/>
      <c r="I42" s="785"/>
      <c r="J42" s="785"/>
      <c r="K42" s="785"/>
      <c r="L42" s="785"/>
      <c r="M42" s="785"/>
      <c r="N42" s="785"/>
      <c r="O42" s="785"/>
      <c r="P42" s="785"/>
      <c r="Q42" s="785"/>
      <c r="AY42" s="494"/>
      <c r="AZ42" s="494"/>
      <c r="BA42" s="494"/>
      <c r="BB42" s="494"/>
      <c r="BC42" s="494"/>
      <c r="BD42" s="632"/>
      <c r="BE42" s="632"/>
      <c r="BF42" s="632"/>
      <c r="BG42" s="738"/>
      <c r="BH42" s="494"/>
      <c r="BI42" s="494"/>
      <c r="BJ42" s="494"/>
      <c r="BK42" s="476"/>
    </row>
    <row r="43" spans="1:74" s="428" customFormat="1" ht="12" customHeight="1" x14ac:dyDescent="0.2">
      <c r="A43" s="427"/>
      <c r="B43" s="814" t="s">
        <v>860</v>
      </c>
      <c r="C43" s="807"/>
      <c r="D43" s="807"/>
      <c r="E43" s="807"/>
      <c r="F43" s="807"/>
      <c r="G43" s="807"/>
      <c r="H43" s="807"/>
      <c r="I43" s="807"/>
      <c r="J43" s="807"/>
      <c r="K43" s="807"/>
      <c r="L43" s="807"/>
      <c r="M43" s="807"/>
      <c r="N43" s="807"/>
      <c r="O43" s="807"/>
      <c r="P43" s="807"/>
      <c r="Q43" s="803"/>
      <c r="AY43" s="495"/>
      <c r="AZ43" s="495"/>
      <c r="BA43" s="495"/>
      <c r="BB43" s="495"/>
      <c r="BC43" s="495"/>
      <c r="BD43" s="633"/>
      <c r="BE43" s="633"/>
      <c r="BF43" s="633"/>
      <c r="BG43" s="495"/>
      <c r="BH43" s="495"/>
      <c r="BI43" s="495"/>
      <c r="BJ43" s="495"/>
    </row>
    <row r="44" spans="1:74" s="428" customFormat="1" ht="12" customHeight="1" x14ac:dyDescent="0.2">
      <c r="A44" s="427"/>
      <c r="B44" s="814" t="s">
        <v>861</v>
      </c>
      <c r="C44" s="807"/>
      <c r="D44" s="807"/>
      <c r="E44" s="807"/>
      <c r="F44" s="807"/>
      <c r="G44" s="807"/>
      <c r="H44" s="807"/>
      <c r="I44" s="807"/>
      <c r="J44" s="807"/>
      <c r="K44" s="807"/>
      <c r="L44" s="807"/>
      <c r="M44" s="807"/>
      <c r="N44" s="807"/>
      <c r="O44" s="807"/>
      <c r="P44" s="807"/>
      <c r="Q44" s="803"/>
      <c r="AY44" s="495"/>
      <c r="AZ44" s="495"/>
      <c r="BA44" s="495"/>
      <c r="BB44" s="495"/>
      <c r="BC44" s="495"/>
      <c r="BD44" s="633"/>
      <c r="BE44" s="633"/>
      <c r="BF44" s="633"/>
      <c r="BG44" s="495"/>
      <c r="BH44" s="495"/>
      <c r="BI44" s="495"/>
      <c r="BJ44" s="495"/>
    </row>
    <row r="45" spans="1:74" s="428" customFormat="1" ht="12" customHeight="1" x14ac:dyDescent="0.2">
      <c r="A45" s="427"/>
      <c r="B45" s="813" t="s">
        <v>1025</v>
      </c>
      <c r="C45" s="807"/>
      <c r="D45" s="807"/>
      <c r="E45" s="807"/>
      <c r="F45" s="807"/>
      <c r="G45" s="807"/>
      <c r="H45" s="807"/>
      <c r="I45" s="807"/>
      <c r="J45" s="807"/>
      <c r="K45" s="807"/>
      <c r="L45" s="807"/>
      <c r="M45" s="807"/>
      <c r="N45" s="807"/>
      <c r="O45" s="807"/>
      <c r="P45" s="807"/>
      <c r="Q45" s="803"/>
      <c r="AY45" s="495"/>
      <c r="AZ45" s="495"/>
      <c r="BA45" s="495"/>
      <c r="BB45" s="495"/>
      <c r="BC45" s="495"/>
      <c r="BD45" s="633"/>
      <c r="BE45" s="633"/>
      <c r="BF45" s="633"/>
      <c r="BG45" s="495"/>
      <c r="BH45" s="495"/>
      <c r="BI45" s="495"/>
      <c r="BJ45" s="495"/>
    </row>
    <row r="46" spans="1:74" s="428" customFormat="1" ht="12" customHeight="1" x14ac:dyDescent="0.2">
      <c r="A46" s="427"/>
      <c r="B46" s="806" t="s">
        <v>854</v>
      </c>
      <c r="C46" s="807"/>
      <c r="D46" s="807"/>
      <c r="E46" s="807"/>
      <c r="F46" s="807"/>
      <c r="G46" s="807"/>
      <c r="H46" s="807"/>
      <c r="I46" s="807"/>
      <c r="J46" s="807"/>
      <c r="K46" s="807"/>
      <c r="L46" s="807"/>
      <c r="M46" s="807"/>
      <c r="N46" s="807"/>
      <c r="O46" s="807"/>
      <c r="P46" s="807"/>
      <c r="Q46" s="803"/>
      <c r="AY46" s="495"/>
      <c r="AZ46" s="495"/>
      <c r="BA46" s="495"/>
      <c r="BB46" s="495"/>
      <c r="BC46" s="495"/>
      <c r="BD46" s="633"/>
      <c r="BE46" s="633"/>
      <c r="BF46" s="633"/>
      <c r="BG46" s="495"/>
      <c r="BH46" s="495"/>
      <c r="BI46" s="495"/>
      <c r="BJ46" s="495"/>
    </row>
    <row r="47" spans="1:74" s="428" customFormat="1" ht="12" customHeight="1" x14ac:dyDescent="0.2">
      <c r="A47" s="427"/>
      <c r="B47" s="801" t="s">
        <v>862</v>
      </c>
      <c r="C47" s="802"/>
      <c r="D47" s="802"/>
      <c r="E47" s="802"/>
      <c r="F47" s="802"/>
      <c r="G47" s="802"/>
      <c r="H47" s="802"/>
      <c r="I47" s="802"/>
      <c r="J47" s="802"/>
      <c r="K47" s="802"/>
      <c r="L47" s="802"/>
      <c r="M47" s="802"/>
      <c r="N47" s="802"/>
      <c r="O47" s="802"/>
      <c r="P47" s="802"/>
      <c r="Q47" s="802"/>
      <c r="AY47" s="495"/>
      <c r="AZ47" s="495"/>
      <c r="BA47" s="495"/>
      <c r="BB47" s="495"/>
      <c r="BC47" s="495"/>
      <c r="BD47" s="633"/>
      <c r="BE47" s="633"/>
      <c r="BF47" s="633"/>
      <c r="BG47" s="495"/>
      <c r="BH47" s="495"/>
      <c r="BI47" s="495"/>
      <c r="BJ47" s="495"/>
    </row>
    <row r="48" spans="1:74" s="428" customFormat="1" ht="12" customHeight="1" x14ac:dyDescent="0.2">
      <c r="A48" s="427"/>
      <c r="B48" s="806" t="s">
        <v>863</v>
      </c>
      <c r="C48" s="807"/>
      <c r="D48" s="807"/>
      <c r="E48" s="807"/>
      <c r="F48" s="807"/>
      <c r="G48" s="807"/>
      <c r="H48" s="807"/>
      <c r="I48" s="807"/>
      <c r="J48" s="807"/>
      <c r="K48" s="807"/>
      <c r="L48" s="807"/>
      <c r="M48" s="807"/>
      <c r="N48" s="807"/>
      <c r="O48" s="807"/>
      <c r="P48" s="807"/>
      <c r="Q48" s="803"/>
      <c r="AY48" s="495"/>
      <c r="AZ48" s="495"/>
      <c r="BA48" s="495"/>
      <c r="BB48" s="495"/>
      <c r="BC48" s="495"/>
      <c r="BD48" s="633"/>
      <c r="BE48" s="633"/>
      <c r="BF48" s="633"/>
      <c r="BG48" s="495"/>
      <c r="BH48" s="495"/>
      <c r="BI48" s="495"/>
      <c r="BJ48" s="495"/>
    </row>
    <row r="49" spans="1:74" s="428" customFormat="1" ht="12" customHeight="1" x14ac:dyDescent="0.2">
      <c r="A49" s="427"/>
      <c r="B49" s="816" t="s">
        <v>864</v>
      </c>
      <c r="C49" s="803"/>
      <c r="D49" s="803"/>
      <c r="E49" s="803"/>
      <c r="F49" s="803"/>
      <c r="G49" s="803"/>
      <c r="H49" s="803"/>
      <c r="I49" s="803"/>
      <c r="J49" s="803"/>
      <c r="K49" s="803"/>
      <c r="L49" s="803"/>
      <c r="M49" s="803"/>
      <c r="N49" s="803"/>
      <c r="O49" s="803"/>
      <c r="P49" s="803"/>
      <c r="Q49" s="803"/>
      <c r="AY49" s="495"/>
      <c r="AZ49" s="495"/>
      <c r="BA49" s="495"/>
      <c r="BB49" s="495"/>
      <c r="BC49" s="495"/>
      <c r="BD49" s="633"/>
      <c r="BE49" s="633"/>
      <c r="BF49" s="633"/>
      <c r="BG49" s="495"/>
      <c r="BH49" s="495"/>
      <c r="BI49" s="495"/>
      <c r="BJ49" s="495"/>
    </row>
    <row r="50" spans="1:74" s="428" customFormat="1" ht="12" customHeight="1" x14ac:dyDescent="0.2">
      <c r="A50" s="427"/>
      <c r="B50" s="812" t="s">
        <v>692</v>
      </c>
      <c r="C50" s="803"/>
      <c r="D50" s="803"/>
      <c r="E50" s="803"/>
      <c r="F50" s="803"/>
      <c r="G50" s="803"/>
      <c r="H50" s="803"/>
      <c r="I50" s="803"/>
      <c r="J50" s="803"/>
      <c r="K50" s="803"/>
      <c r="L50" s="803"/>
      <c r="M50" s="803"/>
      <c r="N50" s="803"/>
      <c r="O50" s="803"/>
      <c r="P50" s="803"/>
      <c r="Q50" s="803"/>
      <c r="AY50" s="495"/>
      <c r="AZ50" s="495"/>
      <c r="BA50" s="495"/>
      <c r="BB50" s="495"/>
      <c r="BC50" s="495"/>
      <c r="BD50" s="633"/>
      <c r="BE50" s="633"/>
      <c r="BF50" s="633"/>
      <c r="BG50" s="495"/>
      <c r="BH50" s="495"/>
      <c r="BI50" s="495"/>
      <c r="BJ50" s="495"/>
    </row>
    <row r="51" spans="1:74" s="428" customFormat="1" ht="12" customHeight="1" x14ac:dyDescent="0.2">
      <c r="A51" s="427"/>
      <c r="B51" s="801" t="s">
        <v>858</v>
      </c>
      <c r="C51" s="802"/>
      <c r="D51" s="802"/>
      <c r="E51" s="802"/>
      <c r="F51" s="802"/>
      <c r="G51" s="802"/>
      <c r="H51" s="802"/>
      <c r="I51" s="802"/>
      <c r="J51" s="802"/>
      <c r="K51" s="802"/>
      <c r="L51" s="802"/>
      <c r="M51" s="802"/>
      <c r="N51" s="802"/>
      <c r="O51" s="802"/>
      <c r="P51" s="802"/>
      <c r="Q51" s="803"/>
      <c r="AY51" s="495"/>
      <c r="AZ51" s="495"/>
      <c r="BA51" s="495"/>
      <c r="BB51" s="495"/>
      <c r="BC51" s="495"/>
      <c r="BD51" s="633"/>
      <c r="BE51" s="633"/>
      <c r="BF51" s="633"/>
      <c r="BG51" s="495"/>
      <c r="BH51" s="495"/>
      <c r="BI51" s="495"/>
      <c r="BJ51" s="495"/>
    </row>
    <row r="52" spans="1:74" s="430" customFormat="1" ht="12" customHeight="1" x14ac:dyDescent="0.2">
      <c r="A52" s="429"/>
      <c r="B52" s="815" t="s">
        <v>954</v>
      </c>
      <c r="C52" s="803"/>
      <c r="D52" s="803"/>
      <c r="E52" s="803"/>
      <c r="F52" s="803"/>
      <c r="G52" s="803"/>
      <c r="H52" s="803"/>
      <c r="I52" s="803"/>
      <c r="J52" s="803"/>
      <c r="K52" s="803"/>
      <c r="L52" s="803"/>
      <c r="M52" s="803"/>
      <c r="N52" s="803"/>
      <c r="O52" s="803"/>
      <c r="P52" s="803"/>
      <c r="Q52" s="803"/>
      <c r="AY52" s="496"/>
      <c r="AZ52" s="496"/>
      <c r="BA52" s="496"/>
      <c r="BB52" s="496"/>
      <c r="BC52" s="496"/>
      <c r="BD52" s="634"/>
      <c r="BE52" s="634"/>
      <c r="BF52" s="634"/>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Y12" activePane="bottomRight" state="frozen"/>
      <selection activeCell="BF63" sqref="BF63"/>
      <selection pane="topRight" activeCell="BF63" sqref="BF63"/>
      <selection pane="bottomLeft" activeCell="BF63" sqref="BF63"/>
      <selection pane="bottomRight" activeCell="B56" sqref="B56:Q56"/>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x14ac:dyDescent="0.2">
      <c r="A1" s="794" t="s">
        <v>812</v>
      </c>
      <c r="B1" s="820" t="s">
        <v>926</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row>
    <row r="2" spans="1:74" ht="12.75" x14ac:dyDescent="0.2">
      <c r="A2" s="795"/>
      <c r="B2" s="532" t="str">
        <f>"U.S. Energy Information Administration  |  Short-Term Energy Outlook  - "&amp;Dates!D1</f>
        <v>U.S. Energy Information Administration  |  Short-Term Energy Outlook  - May 2020</v>
      </c>
      <c r="C2" s="535"/>
      <c r="D2" s="535"/>
      <c r="E2" s="535"/>
      <c r="F2" s="535"/>
      <c r="G2" s="535"/>
      <c r="H2" s="535"/>
      <c r="I2" s="535"/>
      <c r="J2" s="535"/>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B5" s="252" t="s">
        <v>821</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303</v>
      </c>
      <c r="B6" s="173" t="s">
        <v>252</v>
      </c>
      <c r="C6" s="250">
        <v>27.54358671</v>
      </c>
      <c r="D6" s="250">
        <v>27.212896379</v>
      </c>
      <c r="E6" s="250">
        <v>27.285907129000002</v>
      </c>
      <c r="F6" s="250">
        <v>26.696974666999999</v>
      </c>
      <c r="G6" s="250">
        <v>26.131313097</v>
      </c>
      <c r="H6" s="250">
        <v>26.015339000000001</v>
      </c>
      <c r="I6" s="250">
        <v>27.074128548000001</v>
      </c>
      <c r="J6" s="250">
        <v>26.703111676999999</v>
      </c>
      <c r="K6" s="250">
        <v>26.119818333000001</v>
      </c>
      <c r="L6" s="250">
        <v>26.996458903000001</v>
      </c>
      <c r="M6" s="250">
        <v>27.699167332999998</v>
      </c>
      <c r="N6" s="250">
        <v>27.046255386999999</v>
      </c>
      <c r="O6" s="250">
        <v>27.143190419</v>
      </c>
      <c r="P6" s="250">
        <v>27.612180286000001</v>
      </c>
      <c r="Q6" s="250">
        <v>27.63872671</v>
      </c>
      <c r="R6" s="250">
        <v>27.045681999999999</v>
      </c>
      <c r="S6" s="250">
        <v>27.238509387000001</v>
      </c>
      <c r="T6" s="250">
        <v>27.200005333</v>
      </c>
      <c r="U6" s="250">
        <v>27.656535677000001</v>
      </c>
      <c r="V6" s="250">
        <v>27.576236290000001</v>
      </c>
      <c r="W6" s="250">
        <v>27.143803999999999</v>
      </c>
      <c r="X6" s="250">
        <v>28.127776355000002</v>
      </c>
      <c r="Y6" s="250">
        <v>28.987050332999999</v>
      </c>
      <c r="Z6" s="250">
        <v>28.553756387</v>
      </c>
      <c r="AA6" s="250">
        <v>28.835358097</v>
      </c>
      <c r="AB6" s="250">
        <v>29.283587142999998</v>
      </c>
      <c r="AC6" s="250">
        <v>29.587888129</v>
      </c>
      <c r="AD6" s="250">
        <v>29.425530667</v>
      </c>
      <c r="AE6" s="250">
        <v>29.246746870999999</v>
      </c>
      <c r="AF6" s="250">
        <v>29.542648</v>
      </c>
      <c r="AG6" s="250">
        <v>30.284109161</v>
      </c>
      <c r="AH6" s="250">
        <v>31.023603419000001</v>
      </c>
      <c r="AI6" s="250">
        <v>30.450237000000001</v>
      </c>
      <c r="AJ6" s="250">
        <v>31.118159128999999</v>
      </c>
      <c r="AK6" s="250">
        <v>31.624211667000001</v>
      </c>
      <c r="AL6" s="250">
        <v>31.735353903</v>
      </c>
      <c r="AM6" s="250">
        <v>30.929423226000001</v>
      </c>
      <c r="AN6" s="250">
        <v>30.951212999999999</v>
      </c>
      <c r="AO6" s="250">
        <v>31.237860225999999</v>
      </c>
      <c r="AP6" s="250">
        <v>31.537555999999999</v>
      </c>
      <c r="AQ6" s="250">
        <v>31.236038935</v>
      </c>
      <c r="AR6" s="250">
        <v>31.105830333</v>
      </c>
      <c r="AS6" s="250">
        <v>31.057802452000001</v>
      </c>
      <c r="AT6" s="250">
        <v>31.582284935000001</v>
      </c>
      <c r="AU6" s="250">
        <v>31.725440667000001</v>
      </c>
      <c r="AV6" s="250">
        <v>32.161116354999997</v>
      </c>
      <c r="AW6" s="250">
        <v>32.955733666999997</v>
      </c>
      <c r="AX6" s="250">
        <v>33.133898838999997</v>
      </c>
      <c r="AY6" s="250">
        <v>33.130129451999998</v>
      </c>
      <c r="AZ6" s="250">
        <v>32.780172256</v>
      </c>
      <c r="BA6" s="250">
        <v>32.895097913000001</v>
      </c>
      <c r="BB6" s="250">
        <v>30.211737429999999</v>
      </c>
      <c r="BC6" s="403">
        <v>29.462333015999999</v>
      </c>
      <c r="BD6" s="403">
        <v>29.131286777</v>
      </c>
      <c r="BE6" s="403">
        <v>29.606559002000001</v>
      </c>
      <c r="BF6" s="403">
        <v>29.519816861999999</v>
      </c>
      <c r="BG6" s="403">
        <v>29.546096422000002</v>
      </c>
      <c r="BH6" s="403">
        <v>29.882726044999998</v>
      </c>
      <c r="BI6" s="403">
        <v>29.924775305000001</v>
      </c>
      <c r="BJ6" s="403">
        <v>29.975505055999999</v>
      </c>
      <c r="BK6" s="403">
        <v>29.812022342999999</v>
      </c>
      <c r="BL6" s="403">
        <v>29.724172269</v>
      </c>
      <c r="BM6" s="403">
        <v>29.868076786</v>
      </c>
      <c r="BN6" s="403">
        <v>30.092178317999998</v>
      </c>
      <c r="BO6" s="403">
        <v>30.140947985</v>
      </c>
      <c r="BP6" s="403">
        <v>30.194322280000002</v>
      </c>
      <c r="BQ6" s="403">
        <v>30.154887741</v>
      </c>
      <c r="BR6" s="403">
        <v>30.278126038</v>
      </c>
      <c r="BS6" s="403">
        <v>30.311362246000002</v>
      </c>
      <c r="BT6" s="403">
        <v>30.818421705999999</v>
      </c>
      <c r="BU6" s="403">
        <v>31.150215542000002</v>
      </c>
      <c r="BV6" s="403">
        <v>31.102090363999999</v>
      </c>
    </row>
    <row r="7" spans="1:74" ht="11.1" customHeight="1" x14ac:dyDescent="0.2">
      <c r="A7" s="162" t="s">
        <v>299</v>
      </c>
      <c r="B7" s="173" t="s">
        <v>253</v>
      </c>
      <c r="C7" s="250">
        <v>14.997485709999999</v>
      </c>
      <c r="D7" s="250">
        <v>14.832426378999999</v>
      </c>
      <c r="E7" s="250">
        <v>15.039595129</v>
      </c>
      <c r="F7" s="250">
        <v>14.860722666999999</v>
      </c>
      <c r="G7" s="250">
        <v>15.026268097000001</v>
      </c>
      <c r="H7" s="250">
        <v>14.810833000000001</v>
      </c>
      <c r="I7" s="250">
        <v>14.843714547999999</v>
      </c>
      <c r="J7" s="250">
        <v>14.641617676999999</v>
      </c>
      <c r="K7" s="250">
        <v>14.456935333000001</v>
      </c>
      <c r="L7" s="250">
        <v>14.807327902999999</v>
      </c>
      <c r="M7" s="250">
        <v>14.994869333</v>
      </c>
      <c r="N7" s="250">
        <v>14.733833387000001</v>
      </c>
      <c r="O7" s="250">
        <v>14.764672419</v>
      </c>
      <c r="P7" s="250">
        <v>15.174662286</v>
      </c>
      <c r="Q7" s="250">
        <v>15.359208710000001</v>
      </c>
      <c r="R7" s="250">
        <v>15.271164000000001</v>
      </c>
      <c r="S7" s="250">
        <v>15.478991387000001</v>
      </c>
      <c r="T7" s="250">
        <v>15.497487333</v>
      </c>
      <c r="U7" s="250">
        <v>15.559017677</v>
      </c>
      <c r="V7" s="250">
        <v>15.57371829</v>
      </c>
      <c r="W7" s="250">
        <v>15.626286</v>
      </c>
      <c r="X7" s="250">
        <v>16.177258354999999</v>
      </c>
      <c r="Y7" s="250">
        <v>16.818532333</v>
      </c>
      <c r="Z7" s="250">
        <v>16.519238387000001</v>
      </c>
      <c r="AA7" s="250">
        <v>16.397915096999998</v>
      </c>
      <c r="AB7" s="250">
        <v>16.826144143</v>
      </c>
      <c r="AC7" s="250">
        <v>17.243445129000001</v>
      </c>
      <c r="AD7" s="250">
        <v>17.319087667000002</v>
      </c>
      <c r="AE7" s="250">
        <v>17.368303870999998</v>
      </c>
      <c r="AF7" s="250">
        <v>17.591204999999999</v>
      </c>
      <c r="AG7" s="250">
        <v>17.967666161</v>
      </c>
      <c r="AH7" s="250">
        <v>18.642160419</v>
      </c>
      <c r="AI7" s="250">
        <v>18.702794000000001</v>
      </c>
      <c r="AJ7" s="250">
        <v>18.739716129000001</v>
      </c>
      <c r="AK7" s="250">
        <v>19.160768666999999</v>
      </c>
      <c r="AL7" s="250">
        <v>19.201910903000002</v>
      </c>
      <c r="AM7" s="250">
        <v>18.845980225999998</v>
      </c>
      <c r="AN7" s="250">
        <v>18.725770000000001</v>
      </c>
      <c r="AO7" s="250">
        <v>18.957417226</v>
      </c>
      <c r="AP7" s="250">
        <v>19.302112999999999</v>
      </c>
      <c r="AQ7" s="250">
        <v>19.354555935</v>
      </c>
      <c r="AR7" s="250">
        <v>19.309347333000002</v>
      </c>
      <c r="AS7" s="250">
        <v>18.949319452000001</v>
      </c>
      <c r="AT7" s="250">
        <v>19.559841935000001</v>
      </c>
      <c r="AU7" s="250">
        <v>19.758997666999999</v>
      </c>
      <c r="AV7" s="250">
        <v>20.000673355</v>
      </c>
      <c r="AW7" s="250">
        <v>20.316290667000001</v>
      </c>
      <c r="AX7" s="250">
        <v>20.307455838999999</v>
      </c>
      <c r="AY7" s="250">
        <v>20.413776452</v>
      </c>
      <c r="AZ7" s="250">
        <v>20.085582896999998</v>
      </c>
      <c r="BA7" s="250">
        <v>20.303464185999999</v>
      </c>
      <c r="BB7" s="250">
        <v>19.096386511999999</v>
      </c>
      <c r="BC7" s="403">
        <v>18.416747699999998</v>
      </c>
      <c r="BD7" s="403">
        <v>18.052970800000001</v>
      </c>
      <c r="BE7" s="403">
        <v>18.088866899999999</v>
      </c>
      <c r="BF7" s="403">
        <v>18.066164799999999</v>
      </c>
      <c r="BG7" s="403">
        <v>18.023303899999998</v>
      </c>
      <c r="BH7" s="403">
        <v>17.813628699999999</v>
      </c>
      <c r="BI7" s="403">
        <v>17.850788600000001</v>
      </c>
      <c r="BJ7" s="403">
        <v>17.951817200000001</v>
      </c>
      <c r="BK7" s="403">
        <v>17.669366100000001</v>
      </c>
      <c r="BL7" s="403">
        <v>17.5313847</v>
      </c>
      <c r="BM7" s="403">
        <v>17.628005900000002</v>
      </c>
      <c r="BN7" s="403">
        <v>17.998728400000001</v>
      </c>
      <c r="BO7" s="403">
        <v>18.102754699999998</v>
      </c>
      <c r="BP7" s="403">
        <v>17.982537000000001</v>
      </c>
      <c r="BQ7" s="403">
        <v>17.9243445</v>
      </c>
      <c r="BR7" s="403">
        <v>18.085304300000001</v>
      </c>
      <c r="BS7" s="403">
        <v>18.208331900000001</v>
      </c>
      <c r="BT7" s="403">
        <v>18.207409699999999</v>
      </c>
      <c r="BU7" s="403">
        <v>18.514258900000002</v>
      </c>
      <c r="BV7" s="403">
        <v>18.513914499999998</v>
      </c>
    </row>
    <row r="8" spans="1:74" ht="11.1" customHeight="1" x14ac:dyDescent="0.2">
      <c r="A8" s="162" t="s">
        <v>300</v>
      </c>
      <c r="B8" s="173" t="s">
        <v>274</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5.5001389999999999</v>
      </c>
      <c r="AT8" s="250">
        <v>5.527139</v>
      </c>
      <c r="AU8" s="250">
        <v>5.3841390000000002</v>
      </c>
      <c r="AV8" s="250">
        <v>5.455139</v>
      </c>
      <c r="AW8" s="250">
        <v>5.6481389999999996</v>
      </c>
      <c r="AX8" s="250">
        <v>5.761139</v>
      </c>
      <c r="AY8" s="250">
        <v>5.6881389999999996</v>
      </c>
      <c r="AZ8" s="250">
        <v>5.6708751535999999</v>
      </c>
      <c r="BA8" s="250">
        <v>5.6030161780999999</v>
      </c>
      <c r="BB8" s="250">
        <v>4.4195006730999999</v>
      </c>
      <c r="BC8" s="403">
        <v>4.3906268814000002</v>
      </c>
      <c r="BD8" s="403">
        <v>4.4160541951000001</v>
      </c>
      <c r="BE8" s="403">
        <v>4.8157378713999996</v>
      </c>
      <c r="BF8" s="403">
        <v>4.8655251157999997</v>
      </c>
      <c r="BG8" s="403">
        <v>4.9138010520000002</v>
      </c>
      <c r="BH8" s="403">
        <v>5.2839832892</v>
      </c>
      <c r="BI8" s="403">
        <v>5.3047027511999998</v>
      </c>
      <c r="BJ8" s="403">
        <v>5.2606535390999998</v>
      </c>
      <c r="BK8" s="403">
        <v>5.3493829464999996</v>
      </c>
      <c r="BL8" s="403">
        <v>5.3222728689999999</v>
      </c>
      <c r="BM8" s="403">
        <v>5.3738718296999997</v>
      </c>
      <c r="BN8" s="403">
        <v>5.3839267549000001</v>
      </c>
      <c r="BO8" s="403">
        <v>5.4504692454999999</v>
      </c>
      <c r="BP8" s="403">
        <v>5.4663803141000002</v>
      </c>
      <c r="BQ8" s="403">
        <v>5.4379917802</v>
      </c>
      <c r="BR8" s="403">
        <v>5.4754054501000002</v>
      </c>
      <c r="BS8" s="403">
        <v>5.5113410162000003</v>
      </c>
      <c r="BT8" s="403">
        <v>5.7068717346</v>
      </c>
      <c r="BU8" s="403">
        <v>5.7181615041000002</v>
      </c>
      <c r="BV8" s="403">
        <v>5.6651381428000001</v>
      </c>
    </row>
    <row r="9" spans="1:74" ht="11.1" customHeight="1" x14ac:dyDescent="0.2">
      <c r="A9" s="162" t="s">
        <v>301</v>
      </c>
      <c r="B9" s="173" t="s">
        <v>283</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1.928504</v>
      </c>
      <c r="AU9" s="250">
        <v>1.956504</v>
      </c>
      <c r="AV9" s="250">
        <v>1.902504</v>
      </c>
      <c r="AW9" s="250">
        <v>1.9395039999999999</v>
      </c>
      <c r="AX9" s="250">
        <v>1.9555039999999999</v>
      </c>
      <c r="AY9" s="250">
        <v>1.9675039999999999</v>
      </c>
      <c r="AZ9" s="250">
        <v>1.9962524369000001</v>
      </c>
      <c r="BA9" s="250">
        <v>2.0147397835</v>
      </c>
      <c r="BB9" s="250">
        <v>1.8302282713</v>
      </c>
      <c r="BC9" s="403">
        <v>1.8088591928</v>
      </c>
      <c r="BD9" s="403">
        <v>1.7895186537000001</v>
      </c>
      <c r="BE9" s="403">
        <v>1.7843877748000001</v>
      </c>
      <c r="BF9" s="403">
        <v>1.7680815677999999</v>
      </c>
      <c r="BG9" s="403">
        <v>1.7565261485999999</v>
      </c>
      <c r="BH9" s="403">
        <v>1.750734837</v>
      </c>
      <c r="BI9" s="403">
        <v>1.7443125800999999</v>
      </c>
      <c r="BJ9" s="403">
        <v>1.7388600393</v>
      </c>
      <c r="BK9" s="403">
        <v>1.7551446981000001</v>
      </c>
      <c r="BL9" s="403">
        <v>1.7954667061</v>
      </c>
      <c r="BM9" s="403">
        <v>1.8066412733999999</v>
      </c>
      <c r="BN9" s="403">
        <v>1.8066008090000001</v>
      </c>
      <c r="BO9" s="403">
        <v>1.8066153004000001</v>
      </c>
      <c r="BP9" s="403">
        <v>1.7785839981</v>
      </c>
      <c r="BQ9" s="403">
        <v>1.7672899367999999</v>
      </c>
      <c r="BR9" s="403">
        <v>1.7559584992999999</v>
      </c>
      <c r="BS9" s="403">
        <v>1.7446534199999999</v>
      </c>
      <c r="BT9" s="403">
        <v>1.7444864047999999</v>
      </c>
      <c r="BU9" s="403">
        <v>1.744664964</v>
      </c>
      <c r="BV9" s="403">
        <v>1.7448292952</v>
      </c>
    </row>
    <row r="10" spans="1:74" ht="11.1" customHeight="1" x14ac:dyDescent="0.2">
      <c r="A10" s="162" t="s">
        <v>302</v>
      </c>
      <c r="B10" s="173" t="s">
        <v>277</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4.8937999999999997</v>
      </c>
      <c r="AL10" s="250">
        <v>4.9218000000000002</v>
      </c>
      <c r="AM10" s="250">
        <v>4.8297999999999996</v>
      </c>
      <c r="AN10" s="250">
        <v>4.8697999999999997</v>
      </c>
      <c r="AO10" s="250">
        <v>4.8468</v>
      </c>
      <c r="AP10" s="250">
        <v>4.7778</v>
      </c>
      <c r="AQ10" s="250">
        <v>4.6148400000000001</v>
      </c>
      <c r="AR10" s="250">
        <v>4.3888400000000001</v>
      </c>
      <c r="AS10" s="250">
        <v>4.70784</v>
      </c>
      <c r="AT10" s="250">
        <v>4.5667999999999997</v>
      </c>
      <c r="AU10" s="250">
        <v>4.6257999999999999</v>
      </c>
      <c r="AV10" s="250">
        <v>4.8028000000000004</v>
      </c>
      <c r="AW10" s="250">
        <v>5.0518000000000001</v>
      </c>
      <c r="AX10" s="250">
        <v>5.1097999999999999</v>
      </c>
      <c r="AY10" s="250">
        <v>5.0607100000000003</v>
      </c>
      <c r="AZ10" s="250">
        <v>5.0274617685000003</v>
      </c>
      <c r="BA10" s="250">
        <v>4.9738777661000002</v>
      </c>
      <c r="BB10" s="250">
        <v>4.8656219733999997</v>
      </c>
      <c r="BC10" s="403">
        <v>4.8460992415000002</v>
      </c>
      <c r="BD10" s="403">
        <v>4.8727431279999998</v>
      </c>
      <c r="BE10" s="403">
        <v>4.9175664561000003</v>
      </c>
      <c r="BF10" s="403">
        <v>4.8200453778999997</v>
      </c>
      <c r="BG10" s="403">
        <v>4.8524653211000004</v>
      </c>
      <c r="BH10" s="403">
        <v>5.0343792189999998</v>
      </c>
      <c r="BI10" s="403">
        <v>5.0249713734999997</v>
      </c>
      <c r="BJ10" s="403">
        <v>5.0241742773000002</v>
      </c>
      <c r="BK10" s="403">
        <v>5.0381285987000002</v>
      </c>
      <c r="BL10" s="403">
        <v>5.0750479937000001</v>
      </c>
      <c r="BM10" s="403">
        <v>5.0595577825999998</v>
      </c>
      <c r="BN10" s="403">
        <v>4.9029223546000003</v>
      </c>
      <c r="BO10" s="403">
        <v>4.7811087391999996</v>
      </c>
      <c r="BP10" s="403">
        <v>4.9668209678000004</v>
      </c>
      <c r="BQ10" s="403">
        <v>5.0252615236000002</v>
      </c>
      <c r="BR10" s="403">
        <v>4.9614577883999997</v>
      </c>
      <c r="BS10" s="403">
        <v>4.8470359093999997</v>
      </c>
      <c r="BT10" s="403">
        <v>5.1596538661000002</v>
      </c>
      <c r="BU10" s="403">
        <v>5.1731301735999997</v>
      </c>
      <c r="BV10" s="403">
        <v>5.1782084262000003</v>
      </c>
    </row>
    <row r="11" spans="1:74" ht="11.1" customHeight="1" x14ac:dyDescent="0.2">
      <c r="A11" s="162" t="s">
        <v>309</v>
      </c>
      <c r="B11" s="173" t="s">
        <v>278</v>
      </c>
      <c r="C11" s="250">
        <v>70.388902928999997</v>
      </c>
      <c r="D11" s="250">
        <v>69.860311222999997</v>
      </c>
      <c r="E11" s="250">
        <v>69.916313790999993</v>
      </c>
      <c r="F11" s="250">
        <v>70.227213828999993</v>
      </c>
      <c r="G11" s="250">
        <v>70.310249472999999</v>
      </c>
      <c r="H11" s="250">
        <v>70.913372366999994</v>
      </c>
      <c r="I11" s="250">
        <v>70.929178281999995</v>
      </c>
      <c r="J11" s="250">
        <v>70.285075758000005</v>
      </c>
      <c r="K11" s="250">
        <v>71.002942845999996</v>
      </c>
      <c r="L11" s="250">
        <v>71.360118752000005</v>
      </c>
      <c r="M11" s="250">
        <v>71.824474093999996</v>
      </c>
      <c r="N11" s="250">
        <v>71.368651338000006</v>
      </c>
      <c r="O11" s="250">
        <v>70.211381372999995</v>
      </c>
      <c r="P11" s="250">
        <v>69.891011861999999</v>
      </c>
      <c r="Q11" s="250">
        <v>69.215856359</v>
      </c>
      <c r="R11" s="250">
        <v>69.619323343000005</v>
      </c>
      <c r="S11" s="250">
        <v>70.365410777999998</v>
      </c>
      <c r="T11" s="250">
        <v>71.148780927999994</v>
      </c>
      <c r="U11" s="250">
        <v>71.392495103000002</v>
      </c>
      <c r="V11" s="250">
        <v>70.716725224000001</v>
      </c>
      <c r="W11" s="250">
        <v>71.252714488999999</v>
      </c>
      <c r="X11" s="250">
        <v>70.788893021000007</v>
      </c>
      <c r="Y11" s="250">
        <v>70.526754596999993</v>
      </c>
      <c r="Z11" s="250">
        <v>70.203718847999994</v>
      </c>
      <c r="AA11" s="250">
        <v>70.332365135000003</v>
      </c>
      <c r="AB11" s="250">
        <v>70.135130365999999</v>
      </c>
      <c r="AC11" s="250">
        <v>69.986776371000005</v>
      </c>
      <c r="AD11" s="250">
        <v>70.218180317000005</v>
      </c>
      <c r="AE11" s="250">
        <v>70.336179240999996</v>
      </c>
      <c r="AF11" s="250">
        <v>70.879949554999996</v>
      </c>
      <c r="AG11" s="250">
        <v>70.915337317999999</v>
      </c>
      <c r="AH11" s="250">
        <v>70.756748868000003</v>
      </c>
      <c r="AI11" s="250">
        <v>71.207571985000001</v>
      </c>
      <c r="AJ11" s="250">
        <v>71.425399944000006</v>
      </c>
      <c r="AK11" s="250">
        <v>71.052683829000003</v>
      </c>
      <c r="AL11" s="250">
        <v>70.270569143000003</v>
      </c>
      <c r="AM11" s="250">
        <v>69.490992864000006</v>
      </c>
      <c r="AN11" s="250">
        <v>69.267067845</v>
      </c>
      <c r="AO11" s="250">
        <v>69.056867552</v>
      </c>
      <c r="AP11" s="250">
        <v>68.957938455000004</v>
      </c>
      <c r="AQ11" s="250">
        <v>68.922227207000006</v>
      </c>
      <c r="AR11" s="250">
        <v>69.368580932</v>
      </c>
      <c r="AS11" s="250">
        <v>69.009973216000006</v>
      </c>
      <c r="AT11" s="250">
        <v>69.589479443000002</v>
      </c>
      <c r="AU11" s="250">
        <v>67.403144604000005</v>
      </c>
      <c r="AV11" s="250">
        <v>69.133573158000004</v>
      </c>
      <c r="AW11" s="250">
        <v>68.871687852999997</v>
      </c>
      <c r="AX11" s="250">
        <v>68.228881000000001</v>
      </c>
      <c r="AY11" s="250">
        <v>68.042801999999995</v>
      </c>
      <c r="AZ11" s="250">
        <v>67.706143546999996</v>
      </c>
      <c r="BA11" s="250">
        <v>67.756468302000002</v>
      </c>
      <c r="BB11" s="250">
        <v>68.935710345000004</v>
      </c>
      <c r="BC11" s="403">
        <v>60.627388687</v>
      </c>
      <c r="BD11" s="403">
        <v>60.624028635999998</v>
      </c>
      <c r="BE11" s="403">
        <v>62.773915801000001</v>
      </c>
      <c r="BF11" s="403">
        <v>63.084291446000002</v>
      </c>
      <c r="BG11" s="403">
        <v>63.355314653999997</v>
      </c>
      <c r="BH11" s="403">
        <v>64.146003296999993</v>
      </c>
      <c r="BI11" s="403">
        <v>64.545480405999996</v>
      </c>
      <c r="BJ11" s="403">
        <v>64.809289043999996</v>
      </c>
      <c r="BK11" s="403">
        <v>66.511278032999996</v>
      </c>
      <c r="BL11" s="403">
        <v>66.257488598999998</v>
      </c>
      <c r="BM11" s="403">
        <v>66.273145984999999</v>
      </c>
      <c r="BN11" s="403">
        <v>67.125743610000001</v>
      </c>
      <c r="BO11" s="403">
        <v>67.533636629</v>
      </c>
      <c r="BP11" s="403">
        <v>67.680039382000004</v>
      </c>
      <c r="BQ11" s="403">
        <v>67.855852661</v>
      </c>
      <c r="BR11" s="403">
        <v>67.890879308999999</v>
      </c>
      <c r="BS11" s="403">
        <v>68.338567565000005</v>
      </c>
      <c r="BT11" s="403">
        <v>68.113960230999993</v>
      </c>
      <c r="BU11" s="403">
        <v>67.888993937999999</v>
      </c>
      <c r="BV11" s="403">
        <v>67.519236745000001</v>
      </c>
    </row>
    <row r="12" spans="1:74" ht="11.1" customHeight="1" x14ac:dyDescent="0.2">
      <c r="A12" s="162" t="s">
        <v>304</v>
      </c>
      <c r="B12" s="173" t="s">
        <v>909</v>
      </c>
      <c r="C12" s="250">
        <v>36.721809929000003</v>
      </c>
      <c r="D12" s="250">
        <v>36.246824222999997</v>
      </c>
      <c r="E12" s="250">
        <v>36.486632790999998</v>
      </c>
      <c r="F12" s="250">
        <v>36.574193829000002</v>
      </c>
      <c r="G12" s="250">
        <v>36.447247472999997</v>
      </c>
      <c r="H12" s="250">
        <v>36.879920366999997</v>
      </c>
      <c r="I12" s="250">
        <v>37.083430282000002</v>
      </c>
      <c r="J12" s="250">
        <v>36.954797757999998</v>
      </c>
      <c r="K12" s="250">
        <v>36.958142846000001</v>
      </c>
      <c r="L12" s="250">
        <v>37.285419752000003</v>
      </c>
      <c r="M12" s="250">
        <v>37.763553094000002</v>
      </c>
      <c r="N12" s="250">
        <v>37.505038337999999</v>
      </c>
      <c r="O12" s="250">
        <v>36.725665372999998</v>
      </c>
      <c r="P12" s="250">
        <v>36.525746861999998</v>
      </c>
      <c r="Q12" s="250">
        <v>36.038833359000002</v>
      </c>
      <c r="R12" s="250">
        <v>36.252784343000002</v>
      </c>
      <c r="S12" s="250">
        <v>36.730957777999997</v>
      </c>
      <c r="T12" s="250">
        <v>37.119952927999996</v>
      </c>
      <c r="U12" s="250">
        <v>37.354403103000003</v>
      </c>
      <c r="V12" s="250">
        <v>37.152244224</v>
      </c>
      <c r="W12" s="250">
        <v>37.319085489000003</v>
      </c>
      <c r="X12" s="250">
        <v>37.056148020999998</v>
      </c>
      <c r="Y12" s="250">
        <v>36.900951597000002</v>
      </c>
      <c r="Z12" s="250">
        <v>36.826439848</v>
      </c>
      <c r="AA12" s="250">
        <v>37.134513677999998</v>
      </c>
      <c r="AB12" s="250">
        <v>36.976570043000002</v>
      </c>
      <c r="AC12" s="250">
        <v>36.729937104999998</v>
      </c>
      <c r="AD12" s="250">
        <v>36.623612669000003</v>
      </c>
      <c r="AE12" s="250">
        <v>36.494131500000002</v>
      </c>
      <c r="AF12" s="250">
        <v>36.544449100999998</v>
      </c>
      <c r="AG12" s="250">
        <v>36.591283267999998</v>
      </c>
      <c r="AH12" s="250">
        <v>36.848811867999999</v>
      </c>
      <c r="AI12" s="250">
        <v>37.055509999999998</v>
      </c>
      <c r="AJ12" s="250">
        <v>37.197510000000001</v>
      </c>
      <c r="AK12" s="250">
        <v>36.962510000000002</v>
      </c>
      <c r="AL12" s="250">
        <v>36.16751</v>
      </c>
      <c r="AM12" s="250">
        <v>35.638509999999997</v>
      </c>
      <c r="AN12" s="250">
        <v>35.59451</v>
      </c>
      <c r="AO12" s="250">
        <v>35.126510000000003</v>
      </c>
      <c r="AP12" s="250">
        <v>35.169510000000002</v>
      </c>
      <c r="AQ12" s="250">
        <v>34.71651</v>
      </c>
      <c r="AR12" s="250">
        <v>34.817509999999999</v>
      </c>
      <c r="AS12" s="250">
        <v>34.444510000000001</v>
      </c>
      <c r="AT12" s="250">
        <v>34.649509999999999</v>
      </c>
      <c r="AU12" s="250">
        <v>32.666510000000002</v>
      </c>
      <c r="AV12" s="250">
        <v>34.402509999999999</v>
      </c>
      <c r="AW12" s="250">
        <v>34.181510000000003</v>
      </c>
      <c r="AX12" s="250">
        <v>33.97551</v>
      </c>
      <c r="AY12" s="250">
        <v>33.66751</v>
      </c>
      <c r="AZ12" s="250">
        <v>33.496973126999997</v>
      </c>
      <c r="BA12" s="250">
        <v>33.586801573999999</v>
      </c>
      <c r="BB12" s="250">
        <v>35.705219313000001</v>
      </c>
      <c r="BC12" s="403">
        <v>28.949723296999998</v>
      </c>
      <c r="BD12" s="403">
        <v>28.876568220999999</v>
      </c>
      <c r="BE12" s="403">
        <v>30.048859478000001</v>
      </c>
      <c r="BF12" s="403">
        <v>30.090260492999999</v>
      </c>
      <c r="BG12" s="403">
        <v>30.141964396999999</v>
      </c>
      <c r="BH12" s="403">
        <v>30.985818107</v>
      </c>
      <c r="BI12" s="403">
        <v>31.536671260999999</v>
      </c>
      <c r="BJ12" s="403">
        <v>31.987718134000001</v>
      </c>
      <c r="BK12" s="403">
        <v>33.222025260999999</v>
      </c>
      <c r="BL12" s="403">
        <v>33.222331613000001</v>
      </c>
      <c r="BM12" s="403">
        <v>33.192274750000003</v>
      </c>
      <c r="BN12" s="403">
        <v>33.377419420000003</v>
      </c>
      <c r="BO12" s="403">
        <v>33.344613604000003</v>
      </c>
      <c r="BP12" s="403">
        <v>33.334333997999998</v>
      </c>
      <c r="BQ12" s="403">
        <v>33.383474622999998</v>
      </c>
      <c r="BR12" s="403">
        <v>33.392311292999999</v>
      </c>
      <c r="BS12" s="403">
        <v>33.401205734999998</v>
      </c>
      <c r="BT12" s="403">
        <v>33.419639441000001</v>
      </c>
      <c r="BU12" s="403">
        <v>33.429242408</v>
      </c>
      <c r="BV12" s="403">
        <v>33.418828030999997</v>
      </c>
    </row>
    <row r="13" spans="1:74" ht="11.1" customHeight="1" x14ac:dyDescent="0.2">
      <c r="A13" s="162" t="s">
        <v>305</v>
      </c>
      <c r="B13" s="173" t="s">
        <v>284</v>
      </c>
      <c r="C13" s="250">
        <v>31.489542</v>
      </c>
      <c r="D13" s="250">
        <v>31.065529999999999</v>
      </c>
      <c r="E13" s="250">
        <v>31.159545000000001</v>
      </c>
      <c r="F13" s="250">
        <v>31.266058000000001</v>
      </c>
      <c r="G13" s="250">
        <v>31.291350999999999</v>
      </c>
      <c r="H13" s="250">
        <v>31.725463000000001</v>
      </c>
      <c r="I13" s="250">
        <v>31.809995000000001</v>
      </c>
      <c r="J13" s="250">
        <v>31.683743</v>
      </c>
      <c r="K13" s="250">
        <v>31.735520000000001</v>
      </c>
      <c r="L13" s="250">
        <v>31.999327000000001</v>
      </c>
      <c r="M13" s="250">
        <v>32.391314999999999</v>
      </c>
      <c r="N13" s="250">
        <v>32.249707999999998</v>
      </c>
      <c r="O13" s="250">
        <v>31.31</v>
      </c>
      <c r="P13" s="250">
        <v>31.192</v>
      </c>
      <c r="Q13" s="250">
        <v>30.815000000000001</v>
      </c>
      <c r="R13" s="250">
        <v>30.896000000000001</v>
      </c>
      <c r="S13" s="250">
        <v>31.399000000000001</v>
      </c>
      <c r="T13" s="250">
        <v>31.83</v>
      </c>
      <c r="U13" s="250">
        <v>32.049999999999997</v>
      </c>
      <c r="V13" s="250">
        <v>31.917000000000002</v>
      </c>
      <c r="W13" s="250">
        <v>32.064999999999998</v>
      </c>
      <c r="X13" s="250">
        <v>31.87</v>
      </c>
      <c r="Y13" s="250">
        <v>31.611000000000001</v>
      </c>
      <c r="Z13" s="250">
        <v>31.477</v>
      </c>
      <c r="AA13" s="250">
        <v>31.756</v>
      </c>
      <c r="AB13" s="250">
        <v>31.585999999999999</v>
      </c>
      <c r="AC13" s="250">
        <v>31.408999999999999</v>
      </c>
      <c r="AD13" s="250">
        <v>31.343</v>
      </c>
      <c r="AE13" s="250">
        <v>31.228000000000002</v>
      </c>
      <c r="AF13" s="250">
        <v>31.228999999999999</v>
      </c>
      <c r="AG13" s="250">
        <v>31.286000000000001</v>
      </c>
      <c r="AH13" s="250">
        <v>31.53</v>
      </c>
      <c r="AI13" s="250">
        <v>31.666</v>
      </c>
      <c r="AJ13" s="250">
        <v>31.841000000000001</v>
      </c>
      <c r="AK13" s="250">
        <v>31.596</v>
      </c>
      <c r="AL13" s="250">
        <v>30.815999999999999</v>
      </c>
      <c r="AM13" s="250">
        <v>30.155999999999999</v>
      </c>
      <c r="AN13" s="250">
        <v>30.091000000000001</v>
      </c>
      <c r="AO13" s="250">
        <v>29.594999999999999</v>
      </c>
      <c r="AP13" s="250">
        <v>29.655000000000001</v>
      </c>
      <c r="AQ13" s="250">
        <v>29.335000000000001</v>
      </c>
      <c r="AR13" s="250">
        <v>29.425000000000001</v>
      </c>
      <c r="AS13" s="250">
        <v>29.004999999999999</v>
      </c>
      <c r="AT13" s="250">
        <v>29.245000000000001</v>
      </c>
      <c r="AU13" s="250">
        <v>27.684999999999999</v>
      </c>
      <c r="AV13" s="250">
        <v>29.145</v>
      </c>
      <c r="AW13" s="250">
        <v>29.004999999999999</v>
      </c>
      <c r="AX13" s="250">
        <v>28.905000000000001</v>
      </c>
      <c r="AY13" s="250">
        <v>28.664999999999999</v>
      </c>
      <c r="AZ13" s="250">
        <v>28.03</v>
      </c>
      <c r="BA13" s="250">
        <v>28.13</v>
      </c>
      <c r="BB13" s="250">
        <v>30.314</v>
      </c>
      <c r="BC13" s="403">
        <v>24.114999999999998</v>
      </c>
      <c r="BD13" s="403">
        <v>24.06</v>
      </c>
      <c r="BE13" s="403">
        <v>25.155000000000001</v>
      </c>
      <c r="BF13" s="403">
        <v>25.225000000000001</v>
      </c>
      <c r="BG13" s="403">
        <v>25.305</v>
      </c>
      <c r="BH13" s="403">
        <v>26.09</v>
      </c>
      <c r="BI13" s="403">
        <v>26.67</v>
      </c>
      <c r="BJ13" s="403">
        <v>27.15</v>
      </c>
      <c r="BK13" s="403">
        <v>28.26</v>
      </c>
      <c r="BL13" s="403">
        <v>28.26</v>
      </c>
      <c r="BM13" s="403">
        <v>28.26</v>
      </c>
      <c r="BN13" s="403">
        <v>28.475000000000001</v>
      </c>
      <c r="BO13" s="403">
        <v>28.461825999999999</v>
      </c>
      <c r="BP13" s="403">
        <v>28.450486000000001</v>
      </c>
      <c r="BQ13" s="403">
        <v>28.499146</v>
      </c>
      <c r="BR13" s="403">
        <v>28.507805999999999</v>
      </c>
      <c r="BS13" s="403">
        <v>28.516465</v>
      </c>
      <c r="BT13" s="403">
        <v>28.535125000000001</v>
      </c>
      <c r="BU13" s="403">
        <v>28.543785</v>
      </c>
      <c r="BV13" s="403">
        <v>28.532444000000002</v>
      </c>
    </row>
    <row r="14" spans="1:74" ht="11.1" customHeight="1" x14ac:dyDescent="0.2">
      <c r="A14" s="162" t="s">
        <v>386</v>
      </c>
      <c r="B14" s="173" t="s">
        <v>1059</v>
      </c>
      <c r="C14" s="250">
        <v>5.2322679292999998</v>
      </c>
      <c r="D14" s="250">
        <v>5.1812942231000001</v>
      </c>
      <c r="E14" s="250">
        <v>5.3270877905000003</v>
      </c>
      <c r="F14" s="250">
        <v>5.3081358289000002</v>
      </c>
      <c r="G14" s="250">
        <v>5.1558964726000003</v>
      </c>
      <c r="H14" s="250">
        <v>5.1544573673</v>
      </c>
      <c r="I14" s="250">
        <v>5.2734352818000003</v>
      </c>
      <c r="J14" s="250">
        <v>5.2710547582</v>
      </c>
      <c r="K14" s="250">
        <v>5.2226228460000002</v>
      </c>
      <c r="L14" s="250">
        <v>5.2860927522000001</v>
      </c>
      <c r="M14" s="250">
        <v>5.3722380945000001</v>
      </c>
      <c r="N14" s="250">
        <v>5.2553303384000003</v>
      </c>
      <c r="O14" s="250">
        <v>5.4156653731000004</v>
      </c>
      <c r="P14" s="250">
        <v>5.3337468619999999</v>
      </c>
      <c r="Q14" s="250">
        <v>5.2238333590000003</v>
      </c>
      <c r="R14" s="250">
        <v>5.3567843429000002</v>
      </c>
      <c r="S14" s="250">
        <v>5.3319577780999996</v>
      </c>
      <c r="T14" s="250">
        <v>5.2899529274999999</v>
      </c>
      <c r="U14" s="250">
        <v>5.3044031030000003</v>
      </c>
      <c r="V14" s="250">
        <v>5.2352442238999997</v>
      </c>
      <c r="W14" s="250">
        <v>5.2540854888000004</v>
      </c>
      <c r="X14" s="250">
        <v>5.1861480206000001</v>
      </c>
      <c r="Y14" s="250">
        <v>5.2899515972</v>
      </c>
      <c r="Z14" s="250">
        <v>5.3494398478000003</v>
      </c>
      <c r="AA14" s="250">
        <v>5.3785136775</v>
      </c>
      <c r="AB14" s="250">
        <v>5.3905700432000003</v>
      </c>
      <c r="AC14" s="250">
        <v>5.3209371048999996</v>
      </c>
      <c r="AD14" s="250">
        <v>5.2806126694</v>
      </c>
      <c r="AE14" s="250">
        <v>5.2661314999000002</v>
      </c>
      <c r="AF14" s="250">
        <v>5.3154491010999996</v>
      </c>
      <c r="AG14" s="250">
        <v>5.3052832677000001</v>
      </c>
      <c r="AH14" s="250">
        <v>5.3188118678</v>
      </c>
      <c r="AI14" s="250">
        <v>5.3895099999999996</v>
      </c>
      <c r="AJ14" s="250">
        <v>5.3565100000000001</v>
      </c>
      <c r="AK14" s="250">
        <v>5.3665099999999999</v>
      </c>
      <c r="AL14" s="250">
        <v>5.3515100000000002</v>
      </c>
      <c r="AM14" s="250">
        <v>5.4825100000000004</v>
      </c>
      <c r="AN14" s="250">
        <v>5.5035100000000003</v>
      </c>
      <c r="AO14" s="250">
        <v>5.5315099999999999</v>
      </c>
      <c r="AP14" s="250">
        <v>5.5145099999999996</v>
      </c>
      <c r="AQ14" s="250">
        <v>5.3815099999999996</v>
      </c>
      <c r="AR14" s="250">
        <v>5.3925099999999997</v>
      </c>
      <c r="AS14" s="250">
        <v>5.4395100000000003</v>
      </c>
      <c r="AT14" s="250">
        <v>5.4045100000000001</v>
      </c>
      <c r="AU14" s="250">
        <v>4.9815100000000001</v>
      </c>
      <c r="AV14" s="250">
        <v>5.2575099999999999</v>
      </c>
      <c r="AW14" s="250">
        <v>5.1765100000000004</v>
      </c>
      <c r="AX14" s="250">
        <v>5.0705099999999996</v>
      </c>
      <c r="AY14" s="250">
        <v>5.00251</v>
      </c>
      <c r="AZ14" s="250">
        <v>5.4669731272000002</v>
      </c>
      <c r="BA14" s="250">
        <v>5.4568015737</v>
      </c>
      <c r="BB14" s="250">
        <v>5.3912193132999997</v>
      </c>
      <c r="BC14" s="403">
        <v>4.8347232971</v>
      </c>
      <c r="BD14" s="403">
        <v>4.8165682208999998</v>
      </c>
      <c r="BE14" s="403">
        <v>4.8938594777000004</v>
      </c>
      <c r="BF14" s="403">
        <v>4.8652604928000001</v>
      </c>
      <c r="BG14" s="403">
        <v>4.836964397</v>
      </c>
      <c r="BH14" s="403">
        <v>4.8958181074000002</v>
      </c>
      <c r="BI14" s="403">
        <v>4.8666712607999996</v>
      </c>
      <c r="BJ14" s="403">
        <v>4.8377181344000002</v>
      </c>
      <c r="BK14" s="403">
        <v>4.9620252615</v>
      </c>
      <c r="BL14" s="403">
        <v>4.9623316130999999</v>
      </c>
      <c r="BM14" s="403">
        <v>4.9322747497000003</v>
      </c>
      <c r="BN14" s="403">
        <v>4.9024194203000002</v>
      </c>
      <c r="BO14" s="403">
        <v>4.8827876036999998</v>
      </c>
      <c r="BP14" s="403">
        <v>4.8838479976000002</v>
      </c>
      <c r="BQ14" s="403">
        <v>4.8843286229</v>
      </c>
      <c r="BR14" s="403">
        <v>4.8845052930000001</v>
      </c>
      <c r="BS14" s="403">
        <v>4.8847407349000003</v>
      </c>
      <c r="BT14" s="403">
        <v>4.8845144408000003</v>
      </c>
      <c r="BU14" s="403">
        <v>4.8854574079999997</v>
      </c>
      <c r="BV14" s="403">
        <v>4.8863840307000004</v>
      </c>
    </row>
    <row r="15" spans="1:74" ht="11.1" customHeight="1" x14ac:dyDescent="0.2">
      <c r="A15" s="162" t="s">
        <v>306</v>
      </c>
      <c r="B15" s="173" t="s">
        <v>279</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14.908063</v>
      </c>
      <c r="AN15" s="250">
        <v>14.894062999999999</v>
      </c>
      <c r="AO15" s="250">
        <v>14.796063</v>
      </c>
      <c r="AP15" s="250">
        <v>14.398063</v>
      </c>
      <c r="AQ15" s="250">
        <v>14.301062999999999</v>
      </c>
      <c r="AR15" s="250">
        <v>14.606063000000001</v>
      </c>
      <c r="AS15" s="250">
        <v>14.605062999999999</v>
      </c>
      <c r="AT15" s="250">
        <v>14.618062999999999</v>
      </c>
      <c r="AU15" s="250">
        <v>14.552063</v>
      </c>
      <c r="AV15" s="250">
        <v>14.570062999999999</v>
      </c>
      <c r="AW15" s="250">
        <v>14.712063000000001</v>
      </c>
      <c r="AX15" s="250">
        <v>14.739063</v>
      </c>
      <c r="AY15" s="250">
        <v>14.745063</v>
      </c>
      <c r="AZ15" s="250">
        <v>14.75333257</v>
      </c>
      <c r="BA15" s="250">
        <v>14.729593926</v>
      </c>
      <c r="BB15" s="250">
        <v>14.530325432</v>
      </c>
      <c r="BC15" s="403">
        <v>12.511248651000001</v>
      </c>
      <c r="BD15" s="403">
        <v>12.443356717</v>
      </c>
      <c r="BE15" s="403">
        <v>13.230130531</v>
      </c>
      <c r="BF15" s="403">
        <v>13.259551645</v>
      </c>
      <c r="BG15" s="403">
        <v>13.302531533</v>
      </c>
      <c r="BH15" s="403">
        <v>13.364988586999999</v>
      </c>
      <c r="BI15" s="403">
        <v>13.468674588000001</v>
      </c>
      <c r="BJ15" s="403">
        <v>13.614378957</v>
      </c>
      <c r="BK15" s="403">
        <v>13.796478642</v>
      </c>
      <c r="BL15" s="403">
        <v>13.847186487</v>
      </c>
      <c r="BM15" s="403">
        <v>13.918013851</v>
      </c>
      <c r="BN15" s="403">
        <v>14.039272673999999</v>
      </c>
      <c r="BO15" s="403">
        <v>14.066062195000001</v>
      </c>
      <c r="BP15" s="403">
        <v>14.079229055000001</v>
      </c>
      <c r="BQ15" s="403">
        <v>14.210026295</v>
      </c>
      <c r="BR15" s="403">
        <v>14.174561781</v>
      </c>
      <c r="BS15" s="403">
        <v>14.263615833999999</v>
      </c>
      <c r="BT15" s="403">
        <v>14.291505873</v>
      </c>
      <c r="BU15" s="403">
        <v>14.316201417</v>
      </c>
      <c r="BV15" s="403">
        <v>14.340541973000001</v>
      </c>
    </row>
    <row r="16" spans="1:74" ht="11.1" customHeight="1" x14ac:dyDescent="0.2">
      <c r="A16" s="162" t="s">
        <v>307</v>
      </c>
      <c r="B16" s="173" t="s">
        <v>280</v>
      </c>
      <c r="C16" s="250">
        <v>5.0825899999999997</v>
      </c>
      <c r="D16" s="250">
        <v>5.0665899999999997</v>
      </c>
      <c r="E16" s="250">
        <v>5.0075900000000004</v>
      </c>
      <c r="F16" s="250">
        <v>4.9555899999999999</v>
      </c>
      <c r="G16" s="250">
        <v>4.8935899999999997</v>
      </c>
      <c r="H16" s="250">
        <v>4.9545899999999996</v>
      </c>
      <c r="I16" s="250">
        <v>4.8575900000000001</v>
      </c>
      <c r="J16" s="250">
        <v>4.7945900000000004</v>
      </c>
      <c r="K16" s="250">
        <v>4.8085899999999997</v>
      </c>
      <c r="L16" s="250">
        <v>4.70059</v>
      </c>
      <c r="M16" s="250">
        <v>4.8345900000000004</v>
      </c>
      <c r="N16" s="250">
        <v>4.8535899999999996</v>
      </c>
      <c r="O16" s="250">
        <v>4.7995900000000002</v>
      </c>
      <c r="P16" s="250">
        <v>4.7505899999999999</v>
      </c>
      <c r="Q16" s="250">
        <v>4.79359</v>
      </c>
      <c r="R16" s="250">
        <v>4.8165899999999997</v>
      </c>
      <c r="S16" s="250">
        <v>4.7785900000000003</v>
      </c>
      <c r="T16" s="250">
        <v>4.9065899999999996</v>
      </c>
      <c r="U16" s="250">
        <v>4.7945900000000004</v>
      </c>
      <c r="V16" s="250">
        <v>4.7255900000000004</v>
      </c>
      <c r="W16" s="250">
        <v>4.7475899999999998</v>
      </c>
      <c r="X16" s="250">
        <v>4.7405900000000001</v>
      </c>
      <c r="Y16" s="250">
        <v>4.7945900000000004</v>
      </c>
      <c r="Z16" s="250">
        <v>4.7415900000000004</v>
      </c>
      <c r="AA16" s="250">
        <v>4.7595900000000002</v>
      </c>
      <c r="AB16" s="250">
        <v>4.7505899999999999</v>
      </c>
      <c r="AC16" s="250">
        <v>4.7565900000000001</v>
      </c>
      <c r="AD16" s="250">
        <v>4.7735900000000004</v>
      </c>
      <c r="AE16" s="250">
        <v>4.76159</v>
      </c>
      <c r="AF16" s="250">
        <v>4.8585900000000004</v>
      </c>
      <c r="AG16" s="250">
        <v>4.7345899999999999</v>
      </c>
      <c r="AH16" s="250">
        <v>4.7715899999999998</v>
      </c>
      <c r="AI16" s="250">
        <v>4.6985900000000003</v>
      </c>
      <c r="AJ16" s="250">
        <v>4.7945900000000004</v>
      </c>
      <c r="AK16" s="250">
        <v>4.78559</v>
      </c>
      <c r="AL16" s="250">
        <v>4.8525900000000002</v>
      </c>
      <c r="AM16" s="250">
        <v>4.8689999999999998</v>
      </c>
      <c r="AN16" s="250">
        <v>4.8390000000000004</v>
      </c>
      <c r="AO16" s="250">
        <v>4.9560000000000004</v>
      </c>
      <c r="AP16" s="250">
        <v>4.8860000000000001</v>
      </c>
      <c r="AQ16" s="250">
        <v>4.8869999999999996</v>
      </c>
      <c r="AR16" s="250">
        <v>4.9850000000000003</v>
      </c>
      <c r="AS16" s="250">
        <v>4.9039999999999999</v>
      </c>
      <c r="AT16" s="250">
        <v>4.8819999999999997</v>
      </c>
      <c r="AU16" s="250">
        <v>4.8789999999999996</v>
      </c>
      <c r="AV16" s="250">
        <v>4.8689999999999998</v>
      </c>
      <c r="AW16" s="250">
        <v>4.8970000000000002</v>
      </c>
      <c r="AX16" s="250">
        <v>4.8609999999999998</v>
      </c>
      <c r="AY16" s="250">
        <v>4.9939999999999998</v>
      </c>
      <c r="AZ16" s="250">
        <v>4.9255371281000002</v>
      </c>
      <c r="BA16" s="250">
        <v>4.9399862556</v>
      </c>
      <c r="BB16" s="250">
        <v>4.7834287099999999</v>
      </c>
      <c r="BC16" s="403">
        <v>4.7930094521999997</v>
      </c>
      <c r="BD16" s="403">
        <v>4.8265973914</v>
      </c>
      <c r="BE16" s="403">
        <v>4.7836457063999998</v>
      </c>
      <c r="BF16" s="403">
        <v>4.8030311876000003</v>
      </c>
      <c r="BG16" s="403">
        <v>4.8101473079000003</v>
      </c>
      <c r="BH16" s="403">
        <v>4.8293024533000004</v>
      </c>
      <c r="BI16" s="403">
        <v>4.8473493849000002</v>
      </c>
      <c r="BJ16" s="403">
        <v>4.7980761233999996</v>
      </c>
      <c r="BK16" s="403">
        <v>4.8203231737000003</v>
      </c>
      <c r="BL16" s="403">
        <v>4.8177688399000003</v>
      </c>
      <c r="BM16" s="403">
        <v>4.8140014672999998</v>
      </c>
      <c r="BN16" s="403">
        <v>4.8226214786000003</v>
      </c>
      <c r="BO16" s="403">
        <v>4.8439565491999996</v>
      </c>
      <c r="BP16" s="403">
        <v>4.8783791381999997</v>
      </c>
      <c r="BQ16" s="403">
        <v>4.8210238453000001</v>
      </c>
      <c r="BR16" s="403">
        <v>4.8552290576999999</v>
      </c>
      <c r="BS16" s="403">
        <v>4.8756174372999999</v>
      </c>
      <c r="BT16" s="403">
        <v>4.8934814207999997</v>
      </c>
      <c r="BU16" s="403">
        <v>4.9119039864999996</v>
      </c>
      <c r="BV16" s="403">
        <v>4.8727236087000003</v>
      </c>
    </row>
    <row r="17" spans="1:74" ht="11.1" customHeight="1" x14ac:dyDescent="0.2">
      <c r="A17" s="162" t="s">
        <v>308</v>
      </c>
      <c r="B17" s="173" t="s">
        <v>282</v>
      </c>
      <c r="C17" s="250">
        <v>14.25944</v>
      </c>
      <c r="D17" s="250">
        <v>14.204834</v>
      </c>
      <c r="E17" s="250">
        <v>14.037027999999999</v>
      </c>
      <c r="F17" s="250">
        <v>14.559367</v>
      </c>
      <c r="G17" s="250">
        <v>14.938349000000001</v>
      </c>
      <c r="H17" s="250">
        <v>14.905799</v>
      </c>
      <c r="I17" s="250">
        <v>15.042095</v>
      </c>
      <c r="J17" s="250">
        <v>14.912625</v>
      </c>
      <c r="K17" s="250">
        <v>15.006147</v>
      </c>
      <c r="L17" s="250">
        <v>14.849046</v>
      </c>
      <c r="M17" s="250">
        <v>14.720268000000001</v>
      </c>
      <c r="N17" s="250">
        <v>14.43496</v>
      </c>
      <c r="O17" s="250">
        <v>14.212063000000001</v>
      </c>
      <c r="P17" s="250">
        <v>14.150612000000001</v>
      </c>
      <c r="Q17" s="250">
        <v>13.98537</v>
      </c>
      <c r="R17" s="250">
        <v>14.183885999999999</v>
      </c>
      <c r="S17" s="250">
        <v>14.5778</v>
      </c>
      <c r="T17" s="250">
        <v>14.812175</v>
      </c>
      <c r="U17" s="250">
        <v>14.915438999999999</v>
      </c>
      <c r="V17" s="250">
        <v>14.694827999999999</v>
      </c>
      <c r="W17" s="250">
        <v>14.939976</v>
      </c>
      <c r="X17" s="250">
        <v>14.753092000000001</v>
      </c>
      <c r="Y17" s="250">
        <v>14.456149999999999</v>
      </c>
      <c r="Z17" s="250">
        <v>14.233625999999999</v>
      </c>
      <c r="AA17" s="250">
        <v>14.037198457000001</v>
      </c>
      <c r="AB17" s="250">
        <v>13.970907323</v>
      </c>
      <c r="AC17" s="250">
        <v>14.040186265999999</v>
      </c>
      <c r="AD17" s="250">
        <v>14.470914648000001</v>
      </c>
      <c r="AE17" s="250">
        <v>14.706394741</v>
      </c>
      <c r="AF17" s="250">
        <v>14.895847454</v>
      </c>
      <c r="AG17" s="250">
        <v>14.923401050000001</v>
      </c>
      <c r="AH17" s="250">
        <v>14.684284</v>
      </c>
      <c r="AI17" s="250">
        <v>14.686408985</v>
      </c>
      <c r="AJ17" s="250">
        <v>14.615236943999999</v>
      </c>
      <c r="AK17" s="250">
        <v>14.437520829</v>
      </c>
      <c r="AL17" s="250">
        <v>14.288406143</v>
      </c>
      <c r="AM17" s="250">
        <v>14.075419864000001</v>
      </c>
      <c r="AN17" s="250">
        <v>13.939494845</v>
      </c>
      <c r="AO17" s="250">
        <v>14.178294552000001</v>
      </c>
      <c r="AP17" s="250">
        <v>14.504365455</v>
      </c>
      <c r="AQ17" s="250">
        <v>15.017654207</v>
      </c>
      <c r="AR17" s="250">
        <v>14.960007932</v>
      </c>
      <c r="AS17" s="250">
        <v>15.056400216</v>
      </c>
      <c r="AT17" s="250">
        <v>15.439906443</v>
      </c>
      <c r="AU17" s="250">
        <v>15.305571604000001</v>
      </c>
      <c r="AV17" s="250">
        <v>15.292000158</v>
      </c>
      <c r="AW17" s="250">
        <v>15.081114853000001</v>
      </c>
      <c r="AX17" s="250">
        <v>14.653308000000001</v>
      </c>
      <c r="AY17" s="250">
        <v>14.636229</v>
      </c>
      <c r="AZ17" s="250">
        <v>14.530300722</v>
      </c>
      <c r="BA17" s="250">
        <v>14.500086546</v>
      </c>
      <c r="BB17" s="250">
        <v>13.916736889999999</v>
      </c>
      <c r="BC17" s="403">
        <v>14.373407286999999</v>
      </c>
      <c r="BD17" s="403">
        <v>14.477506308000001</v>
      </c>
      <c r="BE17" s="403">
        <v>14.711280086</v>
      </c>
      <c r="BF17" s="403">
        <v>14.931448120000001</v>
      </c>
      <c r="BG17" s="403">
        <v>15.100671416000001</v>
      </c>
      <c r="BH17" s="403">
        <v>14.96589415</v>
      </c>
      <c r="BI17" s="403">
        <v>14.692785173000001</v>
      </c>
      <c r="BJ17" s="403">
        <v>14.409115829999999</v>
      </c>
      <c r="BK17" s="403">
        <v>14.672450955</v>
      </c>
      <c r="BL17" s="403">
        <v>14.370201657999999</v>
      </c>
      <c r="BM17" s="403">
        <v>14.348855917</v>
      </c>
      <c r="BN17" s="403">
        <v>14.886430037</v>
      </c>
      <c r="BO17" s="403">
        <v>15.279004281000001</v>
      </c>
      <c r="BP17" s="403">
        <v>15.388097192</v>
      </c>
      <c r="BQ17" s="403">
        <v>15.441327898000001</v>
      </c>
      <c r="BR17" s="403">
        <v>15.468777177</v>
      </c>
      <c r="BS17" s="403">
        <v>15.798128558</v>
      </c>
      <c r="BT17" s="403">
        <v>15.509333496</v>
      </c>
      <c r="BU17" s="403">
        <v>15.231646125999999</v>
      </c>
      <c r="BV17" s="403">
        <v>14.887143133</v>
      </c>
    </row>
    <row r="18" spans="1:74" ht="11.1" customHeight="1" x14ac:dyDescent="0.2">
      <c r="A18" s="162" t="s">
        <v>310</v>
      </c>
      <c r="B18" s="173" t="s">
        <v>504</v>
      </c>
      <c r="C18" s="250">
        <v>97.932489638999996</v>
      </c>
      <c r="D18" s="250">
        <v>97.073207601999997</v>
      </c>
      <c r="E18" s="250">
        <v>97.202220920000002</v>
      </c>
      <c r="F18" s="250">
        <v>96.924188495999999</v>
      </c>
      <c r="G18" s="250">
        <v>96.441562568999998</v>
      </c>
      <c r="H18" s="250">
        <v>96.928711367000005</v>
      </c>
      <c r="I18" s="250">
        <v>98.00330683</v>
      </c>
      <c r="J18" s="250">
        <v>96.988187436000004</v>
      </c>
      <c r="K18" s="250">
        <v>97.122761178999994</v>
      </c>
      <c r="L18" s="250">
        <v>98.356577654999995</v>
      </c>
      <c r="M18" s="250">
        <v>99.523641428000005</v>
      </c>
      <c r="N18" s="250">
        <v>98.414906724999994</v>
      </c>
      <c r="O18" s="250">
        <v>97.354571792000002</v>
      </c>
      <c r="P18" s="250">
        <v>97.503192147999997</v>
      </c>
      <c r="Q18" s="250">
        <v>96.854583069</v>
      </c>
      <c r="R18" s="250">
        <v>96.665005343000004</v>
      </c>
      <c r="S18" s="250">
        <v>97.603920165000005</v>
      </c>
      <c r="T18" s="250">
        <v>98.348786261000001</v>
      </c>
      <c r="U18" s="250">
        <v>99.049030779999995</v>
      </c>
      <c r="V18" s="250">
        <v>98.292961513999998</v>
      </c>
      <c r="W18" s="250">
        <v>98.396518489000002</v>
      </c>
      <c r="X18" s="250">
        <v>98.916669374999998</v>
      </c>
      <c r="Y18" s="250">
        <v>99.513804930999996</v>
      </c>
      <c r="Z18" s="250">
        <v>98.757475235000001</v>
      </c>
      <c r="AA18" s="250">
        <v>99.167723230999997</v>
      </c>
      <c r="AB18" s="250">
        <v>99.418717509000004</v>
      </c>
      <c r="AC18" s="250">
        <v>99.574664499999997</v>
      </c>
      <c r="AD18" s="250">
        <v>99.643710983999995</v>
      </c>
      <c r="AE18" s="250">
        <v>99.582926111999996</v>
      </c>
      <c r="AF18" s="250">
        <v>100.42259756</v>
      </c>
      <c r="AG18" s="250">
        <v>101.19944648000001</v>
      </c>
      <c r="AH18" s="250">
        <v>101.78035229</v>
      </c>
      <c r="AI18" s="250">
        <v>101.65780899000001</v>
      </c>
      <c r="AJ18" s="250">
        <v>102.54355907</v>
      </c>
      <c r="AK18" s="250">
        <v>102.6768955</v>
      </c>
      <c r="AL18" s="250">
        <v>102.00592305000001</v>
      </c>
      <c r="AM18" s="250">
        <v>100.42041609</v>
      </c>
      <c r="AN18" s="250">
        <v>100.21828085</v>
      </c>
      <c r="AO18" s="250">
        <v>100.29472778</v>
      </c>
      <c r="AP18" s="250">
        <v>100.49549446</v>
      </c>
      <c r="AQ18" s="250">
        <v>100.15826613999999</v>
      </c>
      <c r="AR18" s="250">
        <v>100.47441126</v>
      </c>
      <c r="AS18" s="250">
        <v>100.06777567</v>
      </c>
      <c r="AT18" s="250">
        <v>101.17176438</v>
      </c>
      <c r="AU18" s="250">
        <v>99.128585271000006</v>
      </c>
      <c r="AV18" s="250">
        <v>101.29468951</v>
      </c>
      <c r="AW18" s="250">
        <v>101.82742152</v>
      </c>
      <c r="AX18" s="250">
        <v>101.36277984</v>
      </c>
      <c r="AY18" s="250">
        <v>101.17293144999999</v>
      </c>
      <c r="AZ18" s="250">
        <v>100.4863158</v>
      </c>
      <c r="BA18" s="250">
        <v>100.65156622000001</v>
      </c>
      <c r="BB18" s="250">
        <v>99.147447775000003</v>
      </c>
      <c r="BC18" s="403">
        <v>90.089721702999995</v>
      </c>
      <c r="BD18" s="403">
        <v>89.755315413000005</v>
      </c>
      <c r="BE18" s="403">
        <v>92.380474802999998</v>
      </c>
      <c r="BF18" s="403">
        <v>92.604108307000004</v>
      </c>
      <c r="BG18" s="403">
        <v>92.901411074999999</v>
      </c>
      <c r="BH18" s="403">
        <v>94.028729342000005</v>
      </c>
      <c r="BI18" s="403">
        <v>94.470255710999993</v>
      </c>
      <c r="BJ18" s="403">
        <v>94.784794099999999</v>
      </c>
      <c r="BK18" s="403">
        <v>96.323300376000006</v>
      </c>
      <c r="BL18" s="403">
        <v>95.981660867000002</v>
      </c>
      <c r="BM18" s="403">
        <v>96.141222771000002</v>
      </c>
      <c r="BN18" s="403">
        <v>97.217921928999999</v>
      </c>
      <c r="BO18" s="403">
        <v>97.674584613999997</v>
      </c>
      <c r="BP18" s="403">
        <v>97.874361663000002</v>
      </c>
      <c r="BQ18" s="403">
        <v>98.010740401999996</v>
      </c>
      <c r="BR18" s="403">
        <v>98.169005346999995</v>
      </c>
      <c r="BS18" s="403">
        <v>98.649929810000003</v>
      </c>
      <c r="BT18" s="403">
        <v>98.932381935999999</v>
      </c>
      <c r="BU18" s="403">
        <v>99.039209479999997</v>
      </c>
      <c r="BV18" s="403">
        <v>98.621327109000006</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403"/>
      <c r="BD19" s="403"/>
      <c r="BE19" s="403"/>
      <c r="BF19" s="403"/>
      <c r="BG19" s="403"/>
      <c r="BH19" s="403"/>
      <c r="BI19" s="403"/>
      <c r="BJ19" s="403"/>
      <c r="BK19" s="403"/>
      <c r="BL19" s="403"/>
      <c r="BM19" s="403"/>
      <c r="BN19" s="403"/>
      <c r="BO19" s="403"/>
      <c r="BP19" s="403"/>
      <c r="BQ19" s="403"/>
      <c r="BR19" s="403"/>
      <c r="BS19" s="403"/>
      <c r="BT19" s="403"/>
      <c r="BU19" s="403"/>
      <c r="BV19" s="403"/>
    </row>
    <row r="20" spans="1:74" ht="11.1" customHeight="1" x14ac:dyDescent="0.2">
      <c r="A20" s="162" t="s">
        <v>387</v>
      </c>
      <c r="B20" s="173" t="s">
        <v>505</v>
      </c>
      <c r="C20" s="250">
        <v>61.210679710000001</v>
      </c>
      <c r="D20" s="250">
        <v>60.826383378999999</v>
      </c>
      <c r="E20" s="250">
        <v>60.715588128999997</v>
      </c>
      <c r="F20" s="250">
        <v>60.349994666999997</v>
      </c>
      <c r="G20" s="250">
        <v>59.994315096999998</v>
      </c>
      <c r="H20" s="250">
        <v>60.048791000000001</v>
      </c>
      <c r="I20" s="250">
        <v>60.919876547999998</v>
      </c>
      <c r="J20" s="250">
        <v>60.033389677000002</v>
      </c>
      <c r="K20" s="250">
        <v>60.164618333</v>
      </c>
      <c r="L20" s="250">
        <v>61.071157903</v>
      </c>
      <c r="M20" s="250">
        <v>61.760088332999999</v>
      </c>
      <c r="N20" s="250">
        <v>60.909868387000003</v>
      </c>
      <c r="O20" s="250">
        <v>60.628906419000003</v>
      </c>
      <c r="P20" s="250">
        <v>60.977445285999998</v>
      </c>
      <c r="Q20" s="250">
        <v>60.815749709999999</v>
      </c>
      <c r="R20" s="250">
        <v>60.412221000000002</v>
      </c>
      <c r="S20" s="250">
        <v>60.872962387000001</v>
      </c>
      <c r="T20" s="250">
        <v>61.228833332999997</v>
      </c>
      <c r="U20" s="250">
        <v>61.694627677</v>
      </c>
      <c r="V20" s="250">
        <v>61.140717289999998</v>
      </c>
      <c r="W20" s="250">
        <v>61.077432999999999</v>
      </c>
      <c r="X20" s="250">
        <v>61.860521355000003</v>
      </c>
      <c r="Y20" s="250">
        <v>62.612853332999997</v>
      </c>
      <c r="Z20" s="250">
        <v>61.931035387000001</v>
      </c>
      <c r="AA20" s="250">
        <v>62.033209554000003</v>
      </c>
      <c r="AB20" s="250">
        <v>62.442147466000002</v>
      </c>
      <c r="AC20" s="250">
        <v>62.844727395</v>
      </c>
      <c r="AD20" s="250">
        <v>63.020098314999998</v>
      </c>
      <c r="AE20" s="250">
        <v>63.088794612000001</v>
      </c>
      <c r="AF20" s="250">
        <v>63.878148453999998</v>
      </c>
      <c r="AG20" s="250">
        <v>64.608163211999994</v>
      </c>
      <c r="AH20" s="250">
        <v>64.931540419000001</v>
      </c>
      <c r="AI20" s="250">
        <v>64.602298985000004</v>
      </c>
      <c r="AJ20" s="250">
        <v>65.346049073000003</v>
      </c>
      <c r="AK20" s="250">
        <v>65.714385496000006</v>
      </c>
      <c r="AL20" s="250">
        <v>65.838413045999999</v>
      </c>
      <c r="AM20" s="250">
        <v>64.781906089000003</v>
      </c>
      <c r="AN20" s="250">
        <v>64.623770844999996</v>
      </c>
      <c r="AO20" s="250">
        <v>65.168217777999999</v>
      </c>
      <c r="AP20" s="250">
        <v>65.325984454999997</v>
      </c>
      <c r="AQ20" s="250">
        <v>65.441756143000006</v>
      </c>
      <c r="AR20" s="250">
        <v>65.656901265000002</v>
      </c>
      <c r="AS20" s="250">
        <v>65.623265668000002</v>
      </c>
      <c r="AT20" s="250">
        <v>66.522254378</v>
      </c>
      <c r="AU20" s="250">
        <v>66.462075271000003</v>
      </c>
      <c r="AV20" s="250">
        <v>66.892179511999998</v>
      </c>
      <c r="AW20" s="250">
        <v>67.645911519999999</v>
      </c>
      <c r="AX20" s="250">
        <v>67.387269838999998</v>
      </c>
      <c r="AY20" s="250">
        <v>67.505421451999993</v>
      </c>
      <c r="AZ20" s="250">
        <v>66.989342675000003</v>
      </c>
      <c r="BA20" s="250">
        <v>67.064764642</v>
      </c>
      <c r="BB20" s="250">
        <v>63.442228460999999</v>
      </c>
      <c r="BC20" s="403">
        <v>61.139998405</v>
      </c>
      <c r="BD20" s="403">
        <v>60.878747191999999</v>
      </c>
      <c r="BE20" s="403">
        <v>62.331615325000001</v>
      </c>
      <c r="BF20" s="403">
        <v>62.513847814999998</v>
      </c>
      <c r="BG20" s="403">
        <v>62.759446678000003</v>
      </c>
      <c r="BH20" s="403">
        <v>63.042911234999998</v>
      </c>
      <c r="BI20" s="403">
        <v>62.933584449999998</v>
      </c>
      <c r="BJ20" s="403">
        <v>62.797075964999998</v>
      </c>
      <c r="BK20" s="403">
        <v>63.101275114000003</v>
      </c>
      <c r="BL20" s="403">
        <v>62.759329254000001</v>
      </c>
      <c r="BM20" s="403">
        <v>62.948948021</v>
      </c>
      <c r="BN20" s="403">
        <v>63.840502508999997</v>
      </c>
      <c r="BO20" s="403">
        <v>64.329971009999994</v>
      </c>
      <c r="BP20" s="403">
        <v>64.540027664999997</v>
      </c>
      <c r="BQ20" s="403">
        <v>64.627265778999998</v>
      </c>
      <c r="BR20" s="403">
        <v>64.776694054000004</v>
      </c>
      <c r="BS20" s="403">
        <v>65.248724074999998</v>
      </c>
      <c r="BT20" s="403">
        <v>65.512742496000001</v>
      </c>
      <c r="BU20" s="403">
        <v>65.609967072000003</v>
      </c>
      <c r="BV20" s="403">
        <v>65.202499079000006</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404"/>
      <c r="BD21" s="404"/>
      <c r="BE21" s="404"/>
      <c r="BF21" s="404"/>
      <c r="BG21" s="404"/>
      <c r="BH21" s="404"/>
      <c r="BI21" s="404"/>
      <c r="BJ21" s="404"/>
      <c r="BK21" s="404"/>
      <c r="BL21" s="404"/>
      <c r="BM21" s="404"/>
      <c r="BN21" s="404"/>
      <c r="BO21" s="404"/>
      <c r="BP21" s="404"/>
      <c r="BQ21" s="404"/>
      <c r="BR21" s="404"/>
      <c r="BS21" s="404"/>
      <c r="BT21" s="404"/>
      <c r="BU21" s="404"/>
      <c r="BV21" s="404"/>
    </row>
    <row r="22" spans="1:74" ht="11.1" customHeight="1" x14ac:dyDescent="0.2">
      <c r="B22" s="252" t="s">
        <v>1060</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403"/>
      <c r="BD22" s="403"/>
      <c r="BE22" s="403"/>
      <c r="BF22" s="403"/>
      <c r="BG22" s="403"/>
      <c r="BH22" s="403"/>
      <c r="BI22" s="403"/>
      <c r="BJ22" s="403"/>
      <c r="BK22" s="403"/>
      <c r="BL22" s="403"/>
      <c r="BM22" s="403"/>
      <c r="BN22" s="403"/>
      <c r="BO22" s="403"/>
      <c r="BP22" s="403"/>
      <c r="BQ22" s="403"/>
      <c r="BR22" s="403"/>
      <c r="BS22" s="403"/>
      <c r="BT22" s="403"/>
      <c r="BU22" s="403"/>
      <c r="BV22" s="403"/>
    </row>
    <row r="23" spans="1:74" ht="11.1" customHeight="1" x14ac:dyDescent="0.2">
      <c r="A23" s="162" t="s">
        <v>291</v>
      </c>
      <c r="B23" s="173" t="s">
        <v>252</v>
      </c>
      <c r="C23" s="250">
        <v>45.503732460000002</v>
      </c>
      <c r="D23" s="250">
        <v>47.757764356000003</v>
      </c>
      <c r="E23" s="250">
        <v>47.138186349999998</v>
      </c>
      <c r="F23" s="250">
        <v>46.194864623000001</v>
      </c>
      <c r="G23" s="250">
        <v>45.538252899</v>
      </c>
      <c r="H23" s="250">
        <v>46.602096858000003</v>
      </c>
      <c r="I23" s="250">
        <v>46.588730347999999</v>
      </c>
      <c r="J23" s="250">
        <v>48.162924721000003</v>
      </c>
      <c r="K23" s="250">
        <v>47.226627786999998</v>
      </c>
      <c r="L23" s="250">
        <v>46.699570528000002</v>
      </c>
      <c r="M23" s="250">
        <v>47.259933676999999</v>
      </c>
      <c r="N23" s="250">
        <v>48.227540566000002</v>
      </c>
      <c r="O23" s="250">
        <v>45.963676888000002</v>
      </c>
      <c r="P23" s="250">
        <v>46.953651659000002</v>
      </c>
      <c r="Q23" s="250">
        <v>47.715435503000002</v>
      </c>
      <c r="R23" s="250">
        <v>46.019465207000003</v>
      </c>
      <c r="S23" s="250">
        <v>47.107273067999998</v>
      </c>
      <c r="T23" s="250">
        <v>48.07612005</v>
      </c>
      <c r="U23" s="250">
        <v>47.584287691</v>
      </c>
      <c r="V23" s="250">
        <v>47.861718805000002</v>
      </c>
      <c r="W23" s="250">
        <v>47.457038695000001</v>
      </c>
      <c r="X23" s="250">
        <v>47.245300438000001</v>
      </c>
      <c r="Y23" s="250">
        <v>48.388333258000003</v>
      </c>
      <c r="Z23" s="250">
        <v>48.296879736000001</v>
      </c>
      <c r="AA23" s="250">
        <v>47.262464414</v>
      </c>
      <c r="AB23" s="250">
        <v>48.101083525</v>
      </c>
      <c r="AC23" s="250">
        <v>48.076726524000001</v>
      </c>
      <c r="AD23" s="250">
        <v>46.790758146999998</v>
      </c>
      <c r="AE23" s="250">
        <v>46.913833128</v>
      </c>
      <c r="AF23" s="250">
        <v>47.546418469000002</v>
      </c>
      <c r="AG23" s="250">
        <v>48.175784348000001</v>
      </c>
      <c r="AH23" s="250">
        <v>48.826808708000002</v>
      </c>
      <c r="AI23" s="250">
        <v>47.135670658000002</v>
      </c>
      <c r="AJ23" s="250">
        <v>47.966780780000001</v>
      </c>
      <c r="AK23" s="250">
        <v>47.889972634000003</v>
      </c>
      <c r="AL23" s="250">
        <v>46.912630761999999</v>
      </c>
      <c r="AM23" s="250">
        <v>47.510388868</v>
      </c>
      <c r="AN23" s="250">
        <v>48.046801788000003</v>
      </c>
      <c r="AO23" s="250">
        <v>46.720531309999998</v>
      </c>
      <c r="AP23" s="250">
        <v>47.051372768999997</v>
      </c>
      <c r="AQ23" s="250">
        <v>46.228377174000002</v>
      </c>
      <c r="AR23" s="250">
        <v>46.866386681000002</v>
      </c>
      <c r="AS23" s="250">
        <v>48.104998332999998</v>
      </c>
      <c r="AT23" s="250">
        <v>48.329234806000002</v>
      </c>
      <c r="AU23" s="250">
        <v>47.019126890999999</v>
      </c>
      <c r="AV23" s="250">
        <v>47.594834906999999</v>
      </c>
      <c r="AW23" s="250">
        <v>47.484503341</v>
      </c>
      <c r="AX23" s="250">
        <v>47.405763338</v>
      </c>
      <c r="AY23" s="250">
        <v>46.283836983</v>
      </c>
      <c r="AZ23" s="250">
        <v>45.750085423999998</v>
      </c>
      <c r="BA23" s="250">
        <v>40.816224355000003</v>
      </c>
      <c r="BB23" s="250">
        <v>33.269588433999999</v>
      </c>
      <c r="BC23" s="403">
        <v>35.780459233000002</v>
      </c>
      <c r="BD23" s="403">
        <v>39.838309324000001</v>
      </c>
      <c r="BE23" s="403">
        <v>41.999302381</v>
      </c>
      <c r="BF23" s="403">
        <v>43.690293459000003</v>
      </c>
      <c r="BG23" s="403">
        <v>44.681701326999999</v>
      </c>
      <c r="BH23" s="403">
        <v>45.061727347999998</v>
      </c>
      <c r="BI23" s="403">
        <v>44.959438927000001</v>
      </c>
      <c r="BJ23" s="403">
        <v>45.383076930999998</v>
      </c>
      <c r="BK23" s="403">
        <v>44.104555234999999</v>
      </c>
      <c r="BL23" s="403">
        <v>45.704094226999999</v>
      </c>
      <c r="BM23" s="403">
        <v>45.157161516000002</v>
      </c>
      <c r="BN23" s="403">
        <v>44.502968105000001</v>
      </c>
      <c r="BO23" s="403">
        <v>44.267090418999999</v>
      </c>
      <c r="BP23" s="403">
        <v>45.327916961</v>
      </c>
      <c r="BQ23" s="403">
        <v>45.853563739000002</v>
      </c>
      <c r="BR23" s="403">
        <v>46.307078173999997</v>
      </c>
      <c r="BS23" s="403">
        <v>45.735749263000002</v>
      </c>
      <c r="BT23" s="403">
        <v>46.008259324000001</v>
      </c>
      <c r="BU23" s="403">
        <v>46.097642278999999</v>
      </c>
      <c r="BV23" s="403">
        <v>46.259965154</v>
      </c>
    </row>
    <row r="24" spans="1:74" ht="11.1" customHeight="1" x14ac:dyDescent="0.2">
      <c r="A24" s="162" t="s">
        <v>285</v>
      </c>
      <c r="B24" s="173" t="s">
        <v>253</v>
      </c>
      <c r="C24" s="250">
        <v>19.062802999999999</v>
      </c>
      <c r="D24" s="250">
        <v>19.846603999999999</v>
      </c>
      <c r="E24" s="250">
        <v>19.728204000000002</v>
      </c>
      <c r="F24" s="250">
        <v>19.340226999999999</v>
      </c>
      <c r="G24" s="250">
        <v>19.328156</v>
      </c>
      <c r="H24" s="250">
        <v>19.846174000000001</v>
      </c>
      <c r="I24" s="250">
        <v>19.775659999999998</v>
      </c>
      <c r="J24" s="250">
        <v>20.274784</v>
      </c>
      <c r="K24" s="250">
        <v>19.756827000000001</v>
      </c>
      <c r="L24" s="250">
        <v>19.650106999999998</v>
      </c>
      <c r="M24" s="250">
        <v>19.658868999999999</v>
      </c>
      <c r="N24" s="250">
        <v>19.983958999999999</v>
      </c>
      <c r="O24" s="250">
        <v>19.322845999999998</v>
      </c>
      <c r="P24" s="250">
        <v>19.190404000000001</v>
      </c>
      <c r="Q24" s="250">
        <v>20.060123999999998</v>
      </c>
      <c r="R24" s="250">
        <v>19.595324999999999</v>
      </c>
      <c r="S24" s="250">
        <v>20.066244999999999</v>
      </c>
      <c r="T24" s="250">
        <v>20.561246000000001</v>
      </c>
      <c r="U24" s="250">
        <v>20.118924</v>
      </c>
      <c r="V24" s="250">
        <v>20.251193000000001</v>
      </c>
      <c r="W24" s="250">
        <v>19.640611</v>
      </c>
      <c r="X24" s="250">
        <v>19.989650999999999</v>
      </c>
      <c r="Y24" s="250">
        <v>20.307238000000002</v>
      </c>
      <c r="Z24" s="250">
        <v>20.323454999999999</v>
      </c>
      <c r="AA24" s="250">
        <v>20.54514</v>
      </c>
      <c r="AB24" s="250">
        <v>19.678705000000001</v>
      </c>
      <c r="AC24" s="250">
        <v>20.756359</v>
      </c>
      <c r="AD24" s="250">
        <v>20.036519999999999</v>
      </c>
      <c r="AE24" s="250">
        <v>20.247366</v>
      </c>
      <c r="AF24" s="250">
        <v>20.790268999999999</v>
      </c>
      <c r="AG24" s="250">
        <v>20.682276000000002</v>
      </c>
      <c r="AH24" s="250">
        <v>21.358391000000001</v>
      </c>
      <c r="AI24" s="250">
        <v>20.082809000000001</v>
      </c>
      <c r="AJ24" s="250">
        <v>20.734404999999999</v>
      </c>
      <c r="AK24" s="250">
        <v>20.746511999999999</v>
      </c>
      <c r="AL24" s="250">
        <v>20.303446999999998</v>
      </c>
      <c r="AM24" s="250">
        <v>20.471727999999999</v>
      </c>
      <c r="AN24" s="250">
        <v>20.223680999999999</v>
      </c>
      <c r="AO24" s="250">
        <v>20.189268999999999</v>
      </c>
      <c r="AP24" s="250">
        <v>20.100878000000002</v>
      </c>
      <c r="AQ24" s="250">
        <v>20.229272000000002</v>
      </c>
      <c r="AR24" s="250">
        <v>20.601661</v>
      </c>
      <c r="AS24" s="250">
        <v>20.715558999999999</v>
      </c>
      <c r="AT24" s="250">
        <v>21.065123</v>
      </c>
      <c r="AU24" s="250">
        <v>20.228331000000001</v>
      </c>
      <c r="AV24" s="250">
        <v>20.781513</v>
      </c>
      <c r="AW24" s="250">
        <v>20.613441000000002</v>
      </c>
      <c r="AX24" s="250">
        <v>20.311662999999999</v>
      </c>
      <c r="AY24" s="250">
        <v>19.905342000000001</v>
      </c>
      <c r="AZ24" s="250">
        <v>19.83887</v>
      </c>
      <c r="BA24" s="250">
        <v>18.339350462999999</v>
      </c>
      <c r="BB24" s="250">
        <v>14.079606051000001</v>
      </c>
      <c r="BC24" s="403">
        <v>16.017489999999999</v>
      </c>
      <c r="BD24" s="403">
        <v>17.507739999999998</v>
      </c>
      <c r="BE24" s="403">
        <v>18.246700000000001</v>
      </c>
      <c r="BF24" s="403">
        <v>18.945650000000001</v>
      </c>
      <c r="BG24" s="403">
        <v>18.812090000000001</v>
      </c>
      <c r="BH24" s="403">
        <v>19.362120000000001</v>
      </c>
      <c r="BI24" s="403">
        <v>19.187629999999999</v>
      </c>
      <c r="BJ24" s="403">
        <v>19.2148</v>
      </c>
      <c r="BK24" s="403">
        <v>18.936340000000001</v>
      </c>
      <c r="BL24" s="403">
        <v>19.178149999999999</v>
      </c>
      <c r="BM24" s="403">
        <v>19.418780000000002</v>
      </c>
      <c r="BN24" s="403">
        <v>19.376249999999999</v>
      </c>
      <c r="BO24" s="403">
        <v>19.48911</v>
      </c>
      <c r="BP24" s="403">
        <v>19.958629999999999</v>
      </c>
      <c r="BQ24" s="403">
        <v>20.175339999999998</v>
      </c>
      <c r="BR24" s="403">
        <v>20.563759999999998</v>
      </c>
      <c r="BS24" s="403">
        <v>19.804749999999999</v>
      </c>
      <c r="BT24" s="403">
        <v>20.246490000000001</v>
      </c>
      <c r="BU24" s="403">
        <v>20.259150000000002</v>
      </c>
      <c r="BV24" s="403">
        <v>20.029779999999999</v>
      </c>
    </row>
    <row r="25" spans="1:74" ht="11.1" customHeight="1" x14ac:dyDescent="0.2">
      <c r="A25" s="162" t="s">
        <v>286</v>
      </c>
      <c r="B25" s="173" t="s">
        <v>273</v>
      </c>
      <c r="C25" s="250">
        <v>0.14726919737999999</v>
      </c>
      <c r="D25" s="250">
        <v>0.14634751181</v>
      </c>
      <c r="E25" s="250">
        <v>0.19473600452000001</v>
      </c>
      <c r="F25" s="250">
        <v>0.11961863012</v>
      </c>
      <c r="G25" s="250">
        <v>0.16385953774000001</v>
      </c>
      <c r="H25" s="250">
        <v>0.1541818392</v>
      </c>
      <c r="I25" s="250">
        <v>0.14865172574999999</v>
      </c>
      <c r="J25" s="250">
        <v>0.16432038053</v>
      </c>
      <c r="K25" s="250">
        <v>0.13943486998999999</v>
      </c>
      <c r="L25" s="250">
        <v>0.18736251992</v>
      </c>
      <c r="M25" s="250">
        <v>0.16293785217000001</v>
      </c>
      <c r="N25" s="250">
        <v>0.12929632865999999</v>
      </c>
      <c r="O25" s="250">
        <v>0.117824445</v>
      </c>
      <c r="P25" s="250">
        <v>0.121052459</v>
      </c>
      <c r="Q25" s="250">
        <v>0.15512593399999999</v>
      </c>
      <c r="R25" s="250">
        <v>9.6304355999999994E-2</v>
      </c>
      <c r="S25" s="250">
        <v>0.13109516700000001</v>
      </c>
      <c r="T25" s="250">
        <v>0.123204468</v>
      </c>
      <c r="U25" s="250">
        <v>0.118900451</v>
      </c>
      <c r="V25" s="250">
        <v>0.13145383599999999</v>
      </c>
      <c r="W25" s="250">
        <v>5.1727086999999998E-2</v>
      </c>
      <c r="X25" s="250">
        <v>8.9387244000000005E-2</v>
      </c>
      <c r="Y25" s="250">
        <v>7.0377831000000002E-2</v>
      </c>
      <c r="Z25" s="250">
        <v>4.3836385999999998E-2</v>
      </c>
      <c r="AA25" s="250">
        <v>7.9391582000000002E-2</v>
      </c>
      <c r="AB25" s="250">
        <v>8.3233711000000002E-2</v>
      </c>
      <c r="AC25" s="250">
        <v>0.12378952999999999</v>
      </c>
      <c r="AD25" s="250">
        <v>5.3350476000000001E-2</v>
      </c>
      <c r="AE25" s="250">
        <v>9.9760102000000003E-2</v>
      </c>
      <c r="AF25" s="250">
        <v>9.5795131000000006E-2</v>
      </c>
      <c r="AG25" s="250">
        <v>9.0672290000000003E-2</v>
      </c>
      <c r="AH25" s="250">
        <v>0.10661390799999999</v>
      </c>
      <c r="AI25" s="250">
        <v>8.7707320000000005E-2</v>
      </c>
      <c r="AJ25" s="250">
        <v>0.13295907700000001</v>
      </c>
      <c r="AK25" s="250">
        <v>0.110906296</v>
      </c>
      <c r="AL25" s="250">
        <v>7.9315445999999998E-2</v>
      </c>
      <c r="AM25" s="250">
        <v>9.8942085999999999E-2</v>
      </c>
      <c r="AN25" s="250">
        <v>0.103094887</v>
      </c>
      <c r="AO25" s="250">
        <v>0.14884365699999999</v>
      </c>
      <c r="AP25" s="250">
        <v>7.7408106000000004E-2</v>
      </c>
      <c r="AQ25" s="250">
        <v>0.123920876</v>
      </c>
      <c r="AR25" s="250">
        <v>0.114601684</v>
      </c>
      <c r="AS25" s="250">
        <v>0.110518487</v>
      </c>
      <c r="AT25" s="250">
        <v>0.13034447599999999</v>
      </c>
      <c r="AU25" s="250">
        <v>0.106622894</v>
      </c>
      <c r="AV25" s="250">
        <v>0.151948061</v>
      </c>
      <c r="AW25" s="250">
        <v>0.134073678</v>
      </c>
      <c r="AX25" s="250">
        <v>0.10272729799999999</v>
      </c>
      <c r="AY25" s="250">
        <v>9.9013667999999999E-2</v>
      </c>
      <c r="AZ25" s="250">
        <v>0.10316600099999999</v>
      </c>
      <c r="BA25" s="250">
        <v>0.148940035</v>
      </c>
      <c r="BB25" s="250">
        <v>8.2489647999999999E-2</v>
      </c>
      <c r="BC25" s="403">
        <v>0.11813235599999999</v>
      </c>
      <c r="BD25" s="403">
        <v>0.120493029</v>
      </c>
      <c r="BE25" s="403">
        <v>0.1211957</v>
      </c>
      <c r="BF25" s="403">
        <v>0.13690651700000001</v>
      </c>
      <c r="BG25" s="403">
        <v>0.119027997</v>
      </c>
      <c r="BH25" s="403">
        <v>0.15911250099999999</v>
      </c>
      <c r="BI25" s="403">
        <v>0.13888293900000001</v>
      </c>
      <c r="BJ25" s="403">
        <v>0.111160947</v>
      </c>
      <c r="BK25" s="403">
        <v>0.125325296</v>
      </c>
      <c r="BL25" s="403">
        <v>0.124495578</v>
      </c>
      <c r="BM25" s="403">
        <v>0.16417415199999999</v>
      </c>
      <c r="BN25" s="403">
        <v>0.10134974099999999</v>
      </c>
      <c r="BO25" s="403">
        <v>0.137354374</v>
      </c>
      <c r="BP25" s="403">
        <v>0.12927170099999999</v>
      </c>
      <c r="BQ25" s="403">
        <v>0.12486297</v>
      </c>
      <c r="BR25" s="403">
        <v>0.13772176799999999</v>
      </c>
      <c r="BS25" s="403">
        <v>0.117147691</v>
      </c>
      <c r="BT25" s="403">
        <v>0.156458873</v>
      </c>
      <c r="BU25" s="403">
        <v>0.13661958499999999</v>
      </c>
      <c r="BV25" s="403">
        <v>0.10943241500000001</v>
      </c>
    </row>
    <row r="26" spans="1:74" ht="11.1" customHeight="1" x14ac:dyDescent="0.2">
      <c r="A26" s="162" t="s">
        <v>287</v>
      </c>
      <c r="B26" s="173" t="s">
        <v>274</v>
      </c>
      <c r="C26" s="250">
        <v>2.4761290322999998</v>
      </c>
      <c r="D26" s="250">
        <v>2.4413448276</v>
      </c>
      <c r="E26" s="250">
        <v>2.4094193547999998</v>
      </c>
      <c r="F26" s="250">
        <v>2.3670666667</v>
      </c>
      <c r="G26" s="250">
        <v>2.4102580644999998</v>
      </c>
      <c r="H26" s="250">
        <v>2.4984333332999999</v>
      </c>
      <c r="I26" s="250">
        <v>2.5070322581000002</v>
      </c>
      <c r="J26" s="250">
        <v>2.6375161290000002</v>
      </c>
      <c r="K26" s="250">
        <v>2.5638999999999998</v>
      </c>
      <c r="L26" s="250">
        <v>2.4526774194000001</v>
      </c>
      <c r="M26" s="250">
        <v>2.4955333333</v>
      </c>
      <c r="N26" s="250">
        <v>2.5727419354999999</v>
      </c>
      <c r="O26" s="250">
        <v>2.3491935484000002</v>
      </c>
      <c r="P26" s="250">
        <v>2.3231071429000001</v>
      </c>
      <c r="Q26" s="250">
        <v>2.3748064516</v>
      </c>
      <c r="R26" s="250">
        <v>2.1580333333000001</v>
      </c>
      <c r="S26" s="250">
        <v>2.4113870968</v>
      </c>
      <c r="T26" s="250">
        <v>2.4358333333000002</v>
      </c>
      <c r="U26" s="250">
        <v>2.4634838710000002</v>
      </c>
      <c r="V26" s="250">
        <v>2.5596129032000001</v>
      </c>
      <c r="W26" s="250">
        <v>2.4741333333000002</v>
      </c>
      <c r="X26" s="250">
        <v>2.4806451613</v>
      </c>
      <c r="Y26" s="250">
        <v>2.5618666666999999</v>
      </c>
      <c r="Z26" s="250">
        <v>2.4510645161000002</v>
      </c>
      <c r="AA26" s="250">
        <v>2.3811290323000001</v>
      </c>
      <c r="AB26" s="250">
        <v>2.4005357143000001</v>
      </c>
      <c r="AC26" s="250">
        <v>2.2574838709999998</v>
      </c>
      <c r="AD26" s="250">
        <v>2.2749999999999999</v>
      </c>
      <c r="AE26" s="250">
        <v>2.4300322580999998</v>
      </c>
      <c r="AF26" s="250">
        <v>2.3934666667000002</v>
      </c>
      <c r="AG26" s="250">
        <v>2.5691935483999999</v>
      </c>
      <c r="AH26" s="250">
        <v>2.5594516128999998</v>
      </c>
      <c r="AI26" s="250">
        <v>2.6122999999999998</v>
      </c>
      <c r="AJ26" s="250">
        <v>2.6579677418999998</v>
      </c>
      <c r="AK26" s="250">
        <v>2.5371000000000001</v>
      </c>
      <c r="AL26" s="250">
        <v>2.3301612903</v>
      </c>
      <c r="AM26" s="250">
        <v>2.4613</v>
      </c>
      <c r="AN26" s="250">
        <v>2.5249000000000001</v>
      </c>
      <c r="AO26" s="250">
        <v>2.3731</v>
      </c>
      <c r="AP26" s="250">
        <v>2.4801000000000002</v>
      </c>
      <c r="AQ26" s="250">
        <v>2.3868999999999998</v>
      </c>
      <c r="AR26" s="250">
        <v>2.4613999999999998</v>
      </c>
      <c r="AS26" s="250">
        <v>2.5154000000000001</v>
      </c>
      <c r="AT26" s="250">
        <v>2.6667999999999998</v>
      </c>
      <c r="AU26" s="250">
        <v>2.5320999999999998</v>
      </c>
      <c r="AV26" s="250">
        <v>2.5457000000000001</v>
      </c>
      <c r="AW26" s="250">
        <v>2.5065</v>
      </c>
      <c r="AX26" s="250">
        <v>2.5638000000000001</v>
      </c>
      <c r="AY26" s="250">
        <v>2.6985000000000001</v>
      </c>
      <c r="AZ26" s="250">
        <v>2.367219129</v>
      </c>
      <c r="BA26" s="250">
        <v>2.1878968589999999</v>
      </c>
      <c r="BB26" s="250">
        <v>1.6560227869999999</v>
      </c>
      <c r="BC26" s="403">
        <v>1.5977532109999999</v>
      </c>
      <c r="BD26" s="403">
        <v>1.839913747</v>
      </c>
      <c r="BE26" s="403">
        <v>2.0582292400000002</v>
      </c>
      <c r="BF26" s="403">
        <v>2.23664459</v>
      </c>
      <c r="BG26" s="403">
        <v>2.2908939149999998</v>
      </c>
      <c r="BH26" s="403">
        <v>2.26591473</v>
      </c>
      <c r="BI26" s="403">
        <v>2.2859099199999999</v>
      </c>
      <c r="BJ26" s="403">
        <v>2.2903620189999998</v>
      </c>
      <c r="BK26" s="403">
        <v>2.3884390259999999</v>
      </c>
      <c r="BL26" s="403">
        <v>2.4336764770000001</v>
      </c>
      <c r="BM26" s="403">
        <v>2.326702176</v>
      </c>
      <c r="BN26" s="403">
        <v>2.2686894030000002</v>
      </c>
      <c r="BO26" s="403">
        <v>2.3270517009999998</v>
      </c>
      <c r="BP26" s="403">
        <v>2.385674598</v>
      </c>
      <c r="BQ26" s="403">
        <v>2.4055029289999998</v>
      </c>
      <c r="BR26" s="403">
        <v>2.4613497560000002</v>
      </c>
      <c r="BS26" s="403">
        <v>2.412776101</v>
      </c>
      <c r="BT26" s="403">
        <v>2.386217303</v>
      </c>
      <c r="BU26" s="403">
        <v>2.4070950729999998</v>
      </c>
      <c r="BV26" s="403">
        <v>2.4116436729999999</v>
      </c>
    </row>
    <row r="27" spans="1:74" ht="11.1" customHeight="1" x14ac:dyDescent="0.2">
      <c r="A27" s="162" t="s">
        <v>288</v>
      </c>
      <c r="B27" s="173" t="s">
        <v>275</v>
      </c>
      <c r="C27" s="250">
        <v>12.930176392</v>
      </c>
      <c r="D27" s="250">
        <v>13.894640430999999</v>
      </c>
      <c r="E27" s="250">
        <v>13.951085055</v>
      </c>
      <c r="F27" s="250">
        <v>14.030652326</v>
      </c>
      <c r="G27" s="250">
        <v>13.669559941999999</v>
      </c>
      <c r="H27" s="250">
        <v>14.082074351999999</v>
      </c>
      <c r="I27" s="250">
        <v>14.097096042</v>
      </c>
      <c r="J27" s="250">
        <v>14.638175178999999</v>
      </c>
      <c r="K27" s="250">
        <v>14.594899249999999</v>
      </c>
      <c r="L27" s="250">
        <v>14.337101007999999</v>
      </c>
      <c r="M27" s="250">
        <v>14.112926825000001</v>
      </c>
      <c r="N27" s="250">
        <v>14.099382012</v>
      </c>
      <c r="O27" s="250">
        <v>13.565232249999999</v>
      </c>
      <c r="P27" s="250">
        <v>13.958909485</v>
      </c>
      <c r="Q27" s="250">
        <v>14.184024279000001</v>
      </c>
      <c r="R27" s="250">
        <v>13.920669185</v>
      </c>
      <c r="S27" s="250">
        <v>14.321707095000001</v>
      </c>
      <c r="T27" s="250">
        <v>14.811602916</v>
      </c>
      <c r="U27" s="250">
        <v>14.702495497999999</v>
      </c>
      <c r="V27" s="250">
        <v>14.648394550000001</v>
      </c>
      <c r="W27" s="250">
        <v>15.057333941</v>
      </c>
      <c r="X27" s="250">
        <v>14.583100903</v>
      </c>
      <c r="Y27" s="250">
        <v>14.601517426999999</v>
      </c>
      <c r="Z27" s="250">
        <v>14.24274964</v>
      </c>
      <c r="AA27" s="250">
        <v>13.383223155</v>
      </c>
      <c r="AB27" s="250">
        <v>14.6118591</v>
      </c>
      <c r="AC27" s="250">
        <v>14.291190897</v>
      </c>
      <c r="AD27" s="250">
        <v>14.246287670999999</v>
      </c>
      <c r="AE27" s="250">
        <v>14.057448961</v>
      </c>
      <c r="AF27" s="250">
        <v>14.392487671</v>
      </c>
      <c r="AG27" s="250">
        <v>14.802868316</v>
      </c>
      <c r="AH27" s="250">
        <v>14.696029606</v>
      </c>
      <c r="AI27" s="250">
        <v>14.463454338</v>
      </c>
      <c r="AJ27" s="250">
        <v>14.567255413</v>
      </c>
      <c r="AK27" s="250">
        <v>14.154754338</v>
      </c>
      <c r="AL27" s="250">
        <v>13.613384444999999</v>
      </c>
      <c r="AM27" s="250">
        <v>13.810970395</v>
      </c>
      <c r="AN27" s="250">
        <v>14.182676616</v>
      </c>
      <c r="AO27" s="250">
        <v>13.740260717</v>
      </c>
      <c r="AP27" s="250">
        <v>14.309845663000001</v>
      </c>
      <c r="AQ27" s="250">
        <v>13.801260717</v>
      </c>
      <c r="AR27" s="250">
        <v>14.028112330000001</v>
      </c>
      <c r="AS27" s="250">
        <v>14.799228459</v>
      </c>
      <c r="AT27" s="250">
        <v>14.383228459</v>
      </c>
      <c r="AU27" s="250">
        <v>14.410612329999999</v>
      </c>
      <c r="AV27" s="250">
        <v>14.389680072000001</v>
      </c>
      <c r="AW27" s="250">
        <v>13.857378997</v>
      </c>
      <c r="AX27" s="250">
        <v>13.580680072</v>
      </c>
      <c r="AY27" s="250">
        <v>13.333672928</v>
      </c>
      <c r="AZ27" s="250">
        <v>13.689840916</v>
      </c>
      <c r="BA27" s="250">
        <v>11.08107098</v>
      </c>
      <c r="BB27" s="250">
        <v>10.015433648</v>
      </c>
      <c r="BC27" s="403">
        <v>10.481567771</v>
      </c>
      <c r="BD27" s="403">
        <v>12.070241464</v>
      </c>
      <c r="BE27" s="403">
        <v>12.723605171000001</v>
      </c>
      <c r="BF27" s="403">
        <v>13.046985941000001</v>
      </c>
      <c r="BG27" s="403">
        <v>14.191430766</v>
      </c>
      <c r="BH27" s="403">
        <v>13.963515096</v>
      </c>
      <c r="BI27" s="403">
        <v>13.620869717</v>
      </c>
      <c r="BJ27" s="403">
        <v>13.398183038999999</v>
      </c>
      <c r="BK27" s="403">
        <v>12.701817462999999</v>
      </c>
      <c r="BL27" s="403">
        <v>13.567527347</v>
      </c>
      <c r="BM27" s="403">
        <v>13.329885157</v>
      </c>
      <c r="BN27" s="403">
        <v>13.370370977</v>
      </c>
      <c r="BO27" s="403">
        <v>13.149554722</v>
      </c>
      <c r="BP27" s="403">
        <v>13.637572613</v>
      </c>
      <c r="BQ27" s="403">
        <v>13.827381156</v>
      </c>
      <c r="BR27" s="403">
        <v>13.667570167999999</v>
      </c>
      <c r="BS27" s="403">
        <v>14.110304046</v>
      </c>
      <c r="BT27" s="403">
        <v>13.883691281000001</v>
      </c>
      <c r="BU27" s="403">
        <v>13.543004667</v>
      </c>
      <c r="BV27" s="403">
        <v>13.321590999</v>
      </c>
    </row>
    <row r="28" spans="1:74" ht="11.1" customHeight="1" x14ac:dyDescent="0.2">
      <c r="A28" s="162" t="s">
        <v>289</v>
      </c>
      <c r="B28" s="173" t="s">
        <v>276</v>
      </c>
      <c r="C28" s="250">
        <v>4.3649354839000001</v>
      </c>
      <c r="D28" s="250">
        <v>4.6503103448000003</v>
      </c>
      <c r="E28" s="250">
        <v>4.3763225806000001</v>
      </c>
      <c r="F28" s="250">
        <v>3.9476</v>
      </c>
      <c r="G28" s="250">
        <v>3.5540322580999999</v>
      </c>
      <c r="H28" s="250">
        <v>3.5358000000000001</v>
      </c>
      <c r="I28" s="250">
        <v>3.7540322581000001</v>
      </c>
      <c r="J28" s="250">
        <v>3.8355483870999998</v>
      </c>
      <c r="K28" s="250">
        <v>3.6974666667</v>
      </c>
      <c r="L28" s="250">
        <v>3.7525483871</v>
      </c>
      <c r="M28" s="250">
        <v>4.1321000000000003</v>
      </c>
      <c r="N28" s="250">
        <v>4.5711290323</v>
      </c>
      <c r="O28" s="250">
        <v>4.1518064515999997</v>
      </c>
      <c r="P28" s="250">
        <v>4.5375714285999997</v>
      </c>
      <c r="Q28" s="250">
        <v>4.2543225806000002</v>
      </c>
      <c r="R28" s="250">
        <v>3.8262333332999998</v>
      </c>
      <c r="S28" s="250">
        <v>3.5390000000000001</v>
      </c>
      <c r="T28" s="250">
        <v>3.5089333332999999</v>
      </c>
      <c r="U28" s="250">
        <v>3.6216451613</v>
      </c>
      <c r="V28" s="250">
        <v>3.7319032258</v>
      </c>
      <c r="W28" s="250">
        <v>3.6640000000000001</v>
      </c>
      <c r="X28" s="250">
        <v>3.6344516129</v>
      </c>
      <c r="Y28" s="250">
        <v>4.1334333333000002</v>
      </c>
      <c r="Z28" s="250">
        <v>4.5358064516000001</v>
      </c>
      <c r="AA28" s="250">
        <v>4.2957741934999998</v>
      </c>
      <c r="AB28" s="250">
        <v>4.5983928571000003</v>
      </c>
      <c r="AC28" s="250">
        <v>4.0703870968000002</v>
      </c>
      <c r="AD28" s="250">
        <v>3.6341333332999999</v>
      </c>
      <c r="AE28" s="250">
        <v>3.4660645160999999</v>
      </c>
      <c r="AF28" s="250">
        <v>3.2684333333</v>
      </c>
      <c r="AG28" s="250">
        <v>3.5340645160999999</v>
      </c>
      <c r="AH28" s="250">
        <v>3.6288064516</v>
      </c>
      <c r="AI28" s="250">
        <v>3.5268999999999999</v>
      </c>
      <c r="AJ28" s="250">
        <v>3.6527419354999999</v>
      </c>
      <c r="AK28" s="250">
        <v>3.8920666666999999</v>
      </c>
      <c r="AL28" s="250">
        <v>4.2278387097000003</v>
      </c>
      <c r="AM28" s="250">
        <v>4.0896129031999999</v>
      </c>
      <c r="AN28" s="250">
        <v>4.3378214285999999</v>
      </c>
      <c r="AO28" s="250">
        <v>3.8529677419000001</v>
      </c>
      <c r="AP28" s="250">
        <v>3.5878000000000001</v>
      </c>
      <c r="AQ28" s="250">
        <v>3.3220645161000002</v>
      </c>
      <c r="AR28" s="250">
        <v>3.3139666666999998</v>
      </c>
      <c r="AS28" s="250">
        <v>3.4063870968000001</v>
      </c>
      <c r="AT28" s="250">
        <v>3.4400645161000001</v>
      </c>
      <c r="AU28" s="250">
        <v>3.4891999999999999</v>
      </c>
      <c r="AV28" s="250">
        <v>3.3642580645</v>
      </c>
      <c r="AW28" s="250">
        <v>3.7523666667</v>
      </c>
      <c r="AX28" s="250">
        <v>4.1638064516000002</v>
      </c>
      <c r="AY28" s="250">
        <v>3.7246774193999999</v>
      </c>
      <c r="AZ28" s="250">
        <v>3.679725264</v>
      </c>
      <c r="BA28" s="250">
        <v>3.2296644049999998</v>
      </c>
      <c r="BB28" s="250">
        <v>2.5181633379999999</v>
      </c>
      <c r="BC28" s="403">
        <v>2.2921745100000002</v>
      </c>
      <c r="BD28" s="403">
        <v>2.6275243760000002</v>
      </c>
      <c r="BE28" s="403">
        <v>2.9702231339999998</v>
      </c>
      <c r="BF28" s="403">
        <v>3.246763252</v>
      </c>
      <c r="BG28" s="403">
        <v>3.1556321270000001</v>
      </c>
      <c r="BH28" s="403">
        <v>3.1761897170000002</v>
      </c>
      <c r="BI28" s="403">
        <v>3.4153750509999998</v>
      </c>
      <c r="BJ28" s="403">
        <v>3.9080640039999999</v>
      </c>
      <c r="BK28" s="403">
        <v>3.7240505819999998</v>
      </c>
      <c r="BL28" s="403">
        <v>3.9704657750000001</v>
      </c>
      <c r="BM28" s="403">
        <v>3.6434205180000001</v>
      </c>
      <c r="BN28" s="403">
        <v>3.2842988540000002</v>
      </c>
      <c r="BO28" s="403">
        <v>3.0035300980000001</v>
      </c>
      <c r="BP28" s="403">
        <v>3.0251426669999999</v>
      </c>
      <c r="BQ28" s="403">
        <v>3.1506744050000002</v>
      </c>
      <c r="BR28" s="403">
        <v>3.2442788359999999</v>
      </c>
      <c r="BS28" s="403">
        <v>3.1552190630000001</v>
      </c>
      <c r="BT28" s="403">
        <v>3.1768630390000001</v>
      </c>
      <c r="BU28" s="403">
        <v>3.4158139369999998</v>
      </c>
      <c r="BV28" s="403">
        <v>3.906838091</v>
      </c>
    </row>
    <row r="29" spans="1:74" ht="11.1" customHeight="1" x14ac:dyDescent="0.2">
      <c r="A29" s="162" t="s">
        <v>290</v>
      </c>
      <c r="B29" s="173" t="s">
        <v>277</v>
      </c>
      <c r="C29" s="250">
        <v>6.5224193548000002</v>
      </c>
      <c r="D29" s="250">
        <v>6.7785172414000003</v>
      </c>
      <c r="E29" s="250">
        <v>6.4784193547999998</v>
      </c>
      <c r="F29" s="250">
        <v>6.3897000000000004</v>
      </c>
      <c r="G29" s="250">
        <v>6.4123870967999999</v>
      </c>
      <c r="H29" s="250">
        <v>6.4854333332999996</v>
      </c>
      <c r="I29" s="250">
        <v>6.3062580644999997</v>
      </c>
      <c r="J29" s="250">
        <v>6.6125806452000004</v>
      </c>
      <c r="K29" s="250">
        <v>6.4741</v>
      </c>
      <c r="L29" s="250">
        <v>6.3197741934999998</v>
      </c>
      <c r="M29" s="250">
        <v>6.6975666667000002</v>
      </c>
      <c r="N29" s="250">
        <v>6.8710322580999996</v>
      </c>
      <c r="O29" s="250">
        <v>6.4567741935000003</v>
      </c>
      <c r="P29" s="250">
        <v>6.8226071428999999</v>
      </c>
      <c r="Q29" s="250">
        <v>6.6870322581000003</v>
      </c>
      <c r="R29" s="250">
        <v>6.4229000000000003</v>
      </c>
      <c r="S29" s="250">
        <v>6.6378387096999996</v>
      </c>
      <c r="T29" s="250">
        <v>6.6353</v>
      </c>
      <c r="U29" s="250">
        <v>6.5588387096999998</v>
      </c>
      <c r="V29" s="250">
        <v>6.5391612903</v>
      </c>
      <c r="W29" s="250">
        <v>6.5692333332999997</v>
      </c>
      <c r="X29" s="250">
        <v>6.4680645161000001</v>
      </c>
      <c r="Y29" s="250">
        <v>6.7138999999999998</v>
      </c>
      <c r="Z29" s="250">
        <v>6.6999677419000001</v>
      </c>
      <c r="AA29" s="250">
        <v>6.5778064515999999</v>
      </c>
      <c r="AB29" s="250">
        <v>6.7283571429000002</v>
      </c>
      <c r="AC29" s="250">
        <v>6.5775161290000002</v>
      </c>
      <c r="AD29" s="250">
        <v>6.5454666667000003</v>
      </c>
      <c r="AE29" s="250">
        <v>6.6131612902999999</v>
      </c>
      <c r="AF29" s="250">
        <v>6.6059666666999997</v>
      </c>
      <c r="AG29" s="250">
        <v>6.4967096774000002</v>
      </c>
      <c r="AH29" s="250">
        <v>6.4775161289999996</v>
      </c>
      <c r="AI29" s="250">
        <v>6.3624999999999998</v>
      </c>
      <c r="AJ29" s="250">
        <v>6.2214516129000001</v>
      </c>
      <c r="AK29" s="250">
        <v>6.4486333333000001</v>
      </c>
      <c r="AL29" s="250">
        <v>6.3584838709999998</v>
      </c>
      <c r="AM29" s="250">
        <v>6.5778354839000004</v>
      </c>
      <c r="AN29" s="250">
        <v>6.6746278571</v>
      </c>
      <c r="AO29" s="250">
        <v>6.4160901934999996</v>
      </c>
      <c r="AP29" s="250">
        <v>6.4953409999999998</v>
      </c>
      <c r="AQ29" s="250">
        <v>6.3649590644999998</v>
      </c>
      <c r="AR29" s="250">
        <v>6.3466449999999996</v>
      </c>
      <c r="AS29" s="250">
        <v>6.5579052902999999</v>
      </c>
      <c r="AT29" s="250">
        <v>6.6436743547999999</v>
      </c>
      <c r="AU29" s="250">
        <v>6.2522606666999998</v>
      </c>
      <c r="AV29" s="250">
        <v>6.3617357096999996</v>
      </c>
      <c r="AW29" s="250">
        <v>6.620743</v>
      </c>
      <c r="AX29" s="250">
        <v>6.6830865161000004</v>
      </c>
      <c r="AY29" s="250">
        <v>6.5226309676999996</v>
      </c>
      <c r="AZ29" s="250">
        <v>6.0712641139999999</v>
      </c>
      <c r="BA29" s="250">
        <v>5.8293016130000002</v>
      </c>
      <c r="BB29" s="250">
        <v>4.9178729619999997</v>
      </c>
      <c r="BC29" s="403">
        <v>5.2733413850000002</v>
      </c>
      <c r="BD29" s="403">
        <v>5.672396708</v>
      </c>
      <c r="BE29" s="403">
        <v>5.8793491360000001</v>
      </c>
      <c r="BF29" s="403">
        <v>6.0773431589999998</v>
      </c>
      <c r="BG29" s="403">
        <v>6.1126265220000002</v>
      </c>
      <c r="BH29" s="403">
        <v>6.1348753040000004</v>
      </c>
      <c r="BI29" s="403">
        <v>6.3107712999999999</v>
      </c>
      <c r="BJ29" s="403">
        <v>6.4605069220000004</v>
      </c>
      <c r="BK29" s="403">
        <v>6.2285828680000002</v>
      </c>
      <c r="BL29" s="403">
        <v>6.4297790499999996</v>
      </c>
      <c r="BM29" s="403">
        <v>6.2741995130000001</v>
      </c>
      <c r="BN29" s="403">
        <v>6.1020091299999999</v>
      </c>
      <c r="BO29" s="403">
        <v>6.1604895239999999</v>
      </c>
      <c r="BP29" s="403">
        <v>6.1916253819999998</v>
      </c>
      <c r="BQ29" s="403">
        <v>6.1698022789999998</v>
      </c>
      <c r="BR29" s="403">
        <v>6.2323976459999999</v>
      </c>
      <c r="BS29" s="403">
        <v>6.1355523620000003</v>
      </c>
      <c r="BT29" s="403">
        <v>6.1585388280000002</v>
      </c>
      <c r="BU29" s="403">
        <v>6.3359590170000004</v>
      </c>
      <c r="BV29" s="403">
        <v>6.4806799760000002</v>
      </c>
    </row>
    <row r="30" spans="1:74" ht="11.1" customHeight="1" x14ac:dyDescent="0.2">
      <c r="A30" s="162" t="s">
        <v>297</v>
      </c>
      <c r="B30" s="173" t="s">
        <v>278</v>
      </c>
      <c r="C30" s="250">
        <v>47.405954727999998</v>
      </c>
      <c r="D30" s="250">
        <v>50.217515753000001</v>
      </c>
      <c r="E30" s="250">
        <v>49.774899196</v>
      </c>
      <c r="F30" s="250">
        <v>50.369932259999999</v>
      </c>
      <c r="G30" s="250">
        <v>50.393215204000001</v>
      </c>
      <c r="H30" s="250">
        <v>50.016150643000003</v>
      </c>
      <c r="I30" s="250">
        <v>49.339193252999998</v>
      </c>
      <c r="J30" s="250">
        <v>50.936285245999997</v>
      </c>
      <c r="K30" s="250">
        <v>49.733016188999997</v>
      </c>
      <c r="L30" s="250">
        <v>48.805588094000001</v>
      </c>
      <c r="M30" s="250">
        <v>50.359405961999997</v>
      </c>
      <c r="N30" s="250">
        <v>50.823462595999999</v>
      </c>
      <c r="O30" s="250">
        <v>49.294595696000002</v>
      </c>
      <c r="P30" s="250">
        <v>49.965601159999999</v>
      </c>
      <c r="Q30" s="250">
        <v>51.232101294000003</v>
      </c>
      <c r="R30" s="250">
        <v>50.591923807999997</v>
      </c>
      <c r="S30" s="250">
        <v>52.027694711999999</v>
      </c>
      <c r="T30" s="250">
        <v>52.827657238999997</v>
      </c>
      <c r="U30" s="250">
        <v>51.276362659</v>
      </c>
      <c r="V30" s="250">
        <v>51.226541142999999</v>
      </c>
      <c r="W30" s="250">
        <v>52.545137492999999</v>
      </c>
      <c r="X30" s="250">
        <v>51.159563355000003</v>
      </c>
      <c r="Y30" s="250">
        <v>52.682531693000001</v>
      </c>
      <c r="Z30" s="250">
        <v>51.160951593</v>
      </c>
      <c r="AA30" s="250">
        <v>50.87131471</v>
      </c>
      <c r="AB30" s="250">
        <v>51.695783597999998</v>
      </c>
      <c r="AC30" s="250">
        <v>51.926987627999999</v>
      </c>
      <c r="AD30" s="250">
        <v>52.130631514000001</v>
      </c>
      <c r="AE30" s="250">
        <v>52.510357149999997</v>
      </c>
      <c r="AF30" s="250">
        <v>53.239521468</v>
      </c>
      <c r="AG30" s="250">
        <v>52.614218958999999</v>
      </c>
      <c r="AH30" s="250">
        <v>52.151049510999997</v>
      </c>
      <c r="AI30" s="250">
        <v>52.672619738999998</v>
      </c>
      <c r="AJ30" s="250">
        <v>52.031851074000002</v>
      </c>
      <c r="AK30" s="250">
        <v>52.677972169999997</v>
      </c>
      <c r="AL30" s="250">
        <v>53.474346457000003</v>
      </c>
      <c r="AM30" s="250">
        <v>51.900493992000001</v>
      </c>
      <c r="AN30" s="250">
        <v>53.224876231000003</v>
      </c>
      <c r="AO30" s="250">
        <v>52.677964029999998</v>
      </c>
      <c r="AP30" s="250">
        <v>53.291911765000002</v>
      </c>
      <c r="AQ30" s="250">
        <v>53.664667876999999</v>
      </c>
      <c r="AR30" s="250">
        <v>53.655360106000003</v>
      </c>
      <c r="AS30" s="250">
        <v>53.819143361999998</v>
      </c>
      <c r="AT30" s="250">
        <v>53.134534111999997</v>
      </c>
      <c r="AU30" s="250">
        <v>53.715287713000002</v>
      </c>
      <c r="AV30" s="250">
        <v>52.801127854999997</v>
      </c>
      <c r="AW30" s="250">
        <v>54.014495414000002</v>
      </c>
      <c r="AX30" s="250">
        <v>54.627880273999999</v>
      </c>
      <c r="AY30" s="250">
        <v>52.533468192999997</v>
      </c>
      <c r="AZ30" s="250">
        <v>49.818737968000001</v>
      </c>
      <c r="BA30" s="250">
        <v>47.323141346</v>
      </c>
      <c r="BB30" s="250">
        <v>43.071035340999998</v>
      </c>
      <c r="BC30" s="403">
        <v>44.213495848999997</v>
      </c>
      <c r="BD30" s="403">
        <v>48.308491703999998</v>
      </c>
      <c r="BE30" s="403">
        <v>50.795365025000002</v>
      </c>
      <c r="BF30" s="403">
        <v>51.786269451999999</v>
      </c>
      <c r="BG30" s="403">
        <v>54.132264351000003</v>
      </c>
      <c r="BH30" s="403">
        <v>53.170581016</v>
      </c>
      <c r="BI30" s="403">
        <v>53.958475849999999</v>
      </c>
      <c r="BJ30" s="403">
        <v>54.603178905999997</v>
      </c>
      <c r="BK30" s="403">
        <v>52.318211230999999</v>
      </c>
      <c r="BL30" s="403">
        <v>53.823869995000003</v>
      </c>
      <c r="BM30" s="403">
        <v>53.558089752000001</v>
      </c>
      <c r="BN30" s="403">
        <v>54.013483948999998</v>
      </c>
      <c r="BO30" s="403">
        <v>54.320557145999999</v>
      </c>
      <c r="BP30" s="403">
        <v>54.825351419999997</v>
      </c>
      <c r="BQ30" s="403">
        <v>54.525349169000002</v>
      </c>
      <c r="BR30" s="403">
        <v>54.113851680000003</v>
      </c>
      <c r="BS30" s="403">
        <v>54.856694337</v>
      </c>
      <c r="BT30" s="403">
        <v>53.763647398000003</v>
      </c>
      <c r="BU30" s="403">
        <v>54.551516735</v>
      </c>
      <c r="BV30" s="403">
        <v>55.196544279999998</v>
      </c>
    </row>
    <row r="31" spans="1:74" ht="11.1" customHeight="1" x14ac:dyDescent="0.2">
      <c r="A31" s="162" t="s">
        <v>292</v>
      </c>
      <c r="B31" s="173" t="s">
        <v>951</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4.7462373710000003</v>
      </c>
      <c r="AB31" s="250">
        <v>4.8913856029999998</v>
      </c>
      <c r="AC31" s="250">
        <v>4.7254398259999997</v>
      </c>
      <c r="AD31" s="250">
        <v>4.6344326699999998</v>
      </c>
      <c r="AE31" s="250">
        <v>4.8248883789999999</v>
      </c>
      <c r="AF31" s="250">
        <v>5.0269587739999997</v>
      </c>
      <c r="AG31" s="250">
        <v>5.0935418649999997</v>
      </c>
      <c r="AH31" s="250">
        <v>5.1969405819999999</v>
      </c>
      <c r="AI31" s="250">
        <v>5.0096335160000001</v>
      </c>
      <c r="AJ31" s="250">
        <v>4.9345728270000002</v>
      </c>
      <c r="AK31" s="250">
        <v>4.9931053289999996</v>
      </c>
      <c r="AL31" s="250">
        <v>5.0106382109999998</v>
      </c>
      <c r="AM31" s="250">
        <v>4.7234233349999997</v>
      </c>
      <c r="AN31" s="250">
        <v>4.9603157040000001</v>
      </c>
      <c r="AO31" s="250">
        <v>4.8247747829999996</v>
      </c>
      <c r="AP31" s="250">
        <v>4.738371656</v>
      </c>
      <c r="AQ31" s="250">
        <v>4.8699253340000004</v>
      </c>
      <c r="AR31" s="250">
        <v>5.0788932429999996</v>
      </c>
      <c r="AS31" s="250">
        <v>5.1305338430000003</v>
      </c>
      <c r="AT31" s="250">
        <v>5.232049526</v>
      </c>
      <c r="AU31" s="250">
        <v>5.1473806619999998</v>
      </c>
      <c r="AV31" s="250">
        <v>5.0519844899999997</v>
      </c>
      <c r="AW31" s="250">
        <v>5.1227039449999996</v>
      </c>
      <c r="AX31" s="250">
        <v>5.1799083149999996</v>
      </c>
      <c r="AY31" s="250">
        <v>4.6136121650000002</v>
      </c>
      <c r="AZ31" s="250">
        <v>4.9144884680000001</v>
      </c>
      <c r="BA31" s="250">
        <v>4.7901497500000003</v>
      </c>
      <c r="BB31" s="250">
        <v>3.6629595830000001</v>
      </c>
      <c r="BC31" s="403">
        <v>3.778516502</v>
      </c>
      <c r="BD31" s="403">
        <v>4.302730242</v>
      </c>
      <c r="BE31" s="403">
        <v>4.78566102</v>
      </c>
      <c r="BF31" s="403">
        <v>5.1109454080000001</v>
      </c>
      <c r="BG31" s="403">
        <v>5.207928248</v>
      </c>
      <c r="BH31" s="403">
        <v>5.0186634579999998</v>
      </c>
      <c r="BI31" s="403">
        <v>5.0886363230000002</v>
      </c>
      <c r="BJ31" s="403">
        <v>5.1463858379999996</v>
      </c>
      <c r="BK31" s="403">
        <v>4.7622534669999999</v>
      </c>
      <c r="BL31" s="403">
        <v>5.0000591310000004</v>
      </c>
      <c r="BM31" s="403">
        <v>4.8643165679999996</v>
      </c>
      <c r="BN31" s="403">
        <v>4.7793277209999996</v>
      </c>
      <c r="BO31" s="403">
        <v>4.9113279609999996</v>
      </c>
      <c r="BP31" s="403">
        <v>5.1211006680000004</v>
      </c>
      <c r="BQ31" s="403">
        <v>5.2774855809999996</v>
      </c>
      <c r="BR31" s="403">
        <v>5.3790937000000003</v>
      </c>
      <c r="BS31" s="403">
        <v>5.2963757720000002</v>
      </c>
      <c r="BT31" s="403">
        <v>5.1026738150000002</v>
      </c>
      <c r="BU31" s="403">
        <v>5.1745411990000001</v>
      </c>
      <c r="BV31" s="403">
        <v>5.2334237640000003</v>
      </c>
    </row>
    <row r="32" spans="1:74" ht="11.1" customHeight="1" x14ac:dyDescent="0.2">
      <c r="A32" s="162" t="s">
        <v>293</v>
      </c>
      <c r="B32" s="173" t="s">
        <v>275</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0.75165751800000002</v>
      </c>
      <c r="AB32" s="250">
        <v>0.75689828800000003</v>
      </c>
      <c r="AC32" s="250">
        <v>0.75933604200000004</v>
      </c>
      <c r="AD32" s="250">
        <v>0.75106238999999997</v>
      </c>
      <c r="AE32" s="250">
        <v>0.75071647799999996</v>
      </c>
      <c r="AF32" s="250">
        <v>0.76657553099999998</v>
      </c>
      <c r="AG32" s="250">
        <v>0.76340487000000001</v>
      </c>
      <c r="AH32" s="250">
        <v>0.76833240599999997</v>
      </c>
      <c r="AI32" s="250">
        <v>0.77427409199999997</v>
      </c>
      <c r="AJ32" s="250">
        <v>0.78267298900000004</v>
      </c>
      <c r="AK32" s="250">
        <v>0.77137809300000004</v>
      </c>
      <c r="AL32" s="250">
        <v>0.76936328099999995</v>
      </c>
      <c r="AM32" s="250">
        <v>0.76037256499999994</v>
      </c>
      <c r="AN32" s="250">
        <v>0.76575795999999996</v>
      </c>
      <c r="AO32" s="250">
        <v>0.76810613800000005</v>
      </c>
      <c r="AP32" s="250">
        <v>0.75977276699999996</v>
      </c>
      <c r="AQ32" s="250">
        <v>0.759544671</v>
      </c>
      <c r="AR32" s="250">
        <v>0.77578243099999999</v>
      </c>
      <c r="AS32" s="250">
        <v>0.77297410700000002</v>
      </c>
      <c r="AT32" s="250">
        <v>0.77802454799999998</v>
      </c>
      <c r="AU32" s="250">
        <v>0.78410771499999998</v>
      </c>
      <c r="AV32" s="250">
        <v>0.79227902299999997</v>
      </c>
      <c r="AW32" s="250">
        <v>0.78071698099999998</v>
      </c>
      <c r="AX32" s="250">
        <v>0.77850522499999997</v>
      </c>
      <c r="AY32" s="250">
        <v>0.76919438699999998</v>
      </c>
      <c r="AZ32" s="250">
        <v>0.77472789799999997</v>
      </c>
      <c r="BA32" s="250">
        <v>0.77698347000000001</v>
      </c>
      <c r="BB32" s="250">
        <v>0.71797297599999998</v>
      </c>
      <c r="BC32" s="403">
        <v>0.71813246900000005</v>
      </c>
      <c r="BD32" s="403">
        <v>0.75500011899999997</v>
      </c>
      <c r="BE32" s="403">
        <v>0.75163793599999995</v>
      </c>
      <c r="BF32" s="403">
        <v>0.756902725</v>
      </c>
      <c r="BG32" s="403">
        <v>0.77969386600000001</v>
      </c>
      <c r="BH32" s="403">
        <v>0.78816744100000002</v>
      </c>
      <c r="BI32" s="403">
        <v>0.77678731499999998</v>
      </c>
      <c r="BJ32" s="403">
        <v>0.77414110899999999</v>
      </c>
      <c r="BK32" s="403">
        <v>0.74832010100000002</v>
      </c>
      <c r="BL32" s="403">
        <v>0.75445684499999999</v>
      </c>
      <c r="BM32" s="403">
        <v>0.75673374299999996</v>
      </c>
      <c r="BN32" s="403">
        <v>0.74789890800000003</v>
      </c>
      <c r="BO32" s="403">
        <v>0.74805663499999997</v>
      </c>
      <c r="BP32" s="403">
        <v>0.76380283100000002</v>
      </c>
      <c r="BQ32" s="403">
        <v>0.76043451200000001</v>
      </c>
      <c r="BR32" s="403">
        <v>0.76564097099999995</v>
      </c>
      <c r="BS32" s="403">
        <v>0.77160921000000005</v>
      </c>
      <c r="BT32" s="403">
        <v>0.78003228999999996</v>
      </c>
      <c r="BU32" s="403">
        <v>0.76877824800000005</v>
      </c>
      <c r="BV32" s="403">
        <v>0.76616136199999996</v>
      </c>
    </row>
    <row r="33" spans="1:74" ht="11.1" customHeight="1" x14ac:dyDescent="0.2">
      <c r="A33" s="162" t="s">
        <v>294</v>
      </c>
      <c r="B33" s="173" t="s">
        <v>280</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13.70357862</v>
      </c>
      <c r="AB33" s="250">
        <v>14.12086455</v>
      </c>
      <c r="AC33" s="250">
        <v>14.03744075</v>
      </c>
      <c r="AD33" s="250">
        <v>14.332096160000001</v>
      </c>
      <c r="AE33" s="250">
        <v>14.128112789999999</v>
      </c>
      <c r="AF33" s="250">
        <v>13.97139913</v>
      </c>
      <c r="AG33" s="250">
        <v>13.91922272</v>
      </c>
      <c r="AH33" s="250">
        <v>13.495468990000001</v>
      </c>
      <c r="AI33" s="250">
        <v>14.231429350000001</v>
      </c>
      <c r="AJ33" s="250">
        <v>13.40139168</v>
      </c>
      <c r="AK33" s="250">
        <v>14.24596932</v>
      </c>
      <c r="AL33" s="250">
        <v>14.64803912</v>
      </c>
      <c r="AM33" s="250">
        <v>14.125032129999999</v>
      </c>
      <c r="AN33" s="250">
        <v>14.553454390000001</v>
      </c>
      <c r="AO33" s="250">
        <v>14.46598565</v>
      </c>
      <c r="AP33" s="250">
        <v>14.86774685</v>
      </c>
      <c r="AQ33" s="250">
        <v>14.65575003</v>
      </c>
      <c r="AR33" s="250">
        <v>14.49226131</v>
      </c>
      <c r="AS33" s="250">
        <v>14.43626414</v>
      </c>
      <c r="AT33" s="250">
        <v>13.997377699999999</v>
      </c>
      <c r="AU33" s="250">
        <v>14.752776989999999</v>
      </c>
      <c r="AV33" s="250">
        <v>13.89507667</v>
      </c>
      <c r="AW33" s="250">
        <v>14.761991780000001</v>
      </c>
      <c r="AX33" s="250">
        <v>15.17296174</v>
      </c>
      <c r="AY33" s="250">
        <v>14.40428584</v>
      </c>
      <c r="AZ33" s="250">
        <v>11.29175511</v>
      </c>
      <c r="BA33" s="250">
        <v>11.15866653</v>
      </c>
      <c r="BB33" s="250">
        <v>12.54</v>
      </c>
      <c r="BC33" s="403">
        <v>12.876225659999999</v>
      </c>
      <c r="BD33" s="403">
        <v>13.55785481</v>
      </c>
      <c r="BE33" s="403">
        <v>14.3358492</v>
      </c>
      <c r="BF33" s="403">
        <v>13.8798861</v>
      </c>
      <c r="BG33" s="403">
        <v>14.886055600000001</v>
      </c>
      <c r="BH33" s="403">
        <v>14.12009819</v>
      </c>
      <c r="BI33" s="403">
        <v>15.02592898</v>
      </c>
      <c r="BJ33" s="403">
        <v>15.45753727</v>
      </c>
      <c r="BK33" s="403">
        <v>14.724019910000001</v>
      </c>
      <c r="BL33" s="403">
        <v>15.17107552</v>
      </c>
      <c r="BM33" s="403">
        <v>15.08019397</v>
      </c>
      <c r="BN33" s="403">
        <v>15.39480754</v>
      </c>
      <c r="BO33" s="403">
        <v>15.173707240000001</v>
      </c>
      <c r="BP33" s="403">
        <v>15.00295835</v>
      </c>
      <c r="BQ33" s="403">
        <v>14.94404099</v>
      </c>
      <c r="BR33" s="403">
        <v>14.4858178</v>
      </c>
      <c r="BS33" s="403">
        <v>15.272221419999999</v>
      </c>
      <c r="BT33" s="403">
        <v>14.37703733</v>
      </c>
      <c r="BU33" s="403">
        <v>15.2792572</v>
      </c>
      <c r="BV33" s="403">
        <v>15.706023119999999</v>
      </c>
    </row>
    <row r="34" spans="1:74" ht="11.1" customHeight="1" x14ac:dyDescent="0.2">
      <c r="A34" s="162" t="s">
        <v>295</v>
      </c>
      <c r="B34" s="173" t="s">
        <v>281</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12.942120019000001</v>
      </c>
      <c r="P34" s="250">
        <v>12.785692876000001</v>
      </c>
      <c r="Q34" s="250">
        <v>13.403734891999999</v>
      </c>
      <c r="R34" s="250">
        <v>13.150244957</v>
      </c>
      <c r="S34" s="250">
        <v>13.400616931</v>
      </c>
      <c r="T34" s="250">
        <v>13.447068605</v>
      </c>
      <c r="U34" s="250">
        <v>13.040180405999999</v>
      </c>
      <c r="V34" s="250">
        <v>12.996310157</v>
      </c>
      <c r="W34" s="250">
        <v>13.069985177</v>
      </c>
      <c r="X34" s="250">
        <v>13.140822343</v>
      </c>
      <c r="Y34" s="250">
        <v>13.48974129</v>
      </c>
      <c r="Z34" s="250">
        <v>13.454522708000001</v>
      </c>
      <c r="AA34" s="250">
        <v>13.312831802</v>
      </c>
      <c r="AB34" s="250">
        <v>13.708076595</v>
      </c>
      <c r="AC34" s="250">
        <v>13.747925508</v>
      </c>
      <c r="AD34" s="250">
        <v>13.790359611</v>
      </c>
      <c r="AE34" s="250">
        <v>13.858382518000001</v>
      </c>
      <c r="AF34" s="250">
        <v>13.797031313</v>
      </c>
      <c r="AG34" s="250">
        <v>13.445591501999999</v>
      </c>
      <c r="AH34" s="250">
        <v>13.333942321</v>
      </c>
      <c r="AI34" s="250">
        <v>13.297987986000001</v>
      </c>
      <c r="AJ34" s="250">
        <v>13.560392845999999</v>
      </c>
      <c r="AK34" s="250">
        <v>13.548879352</v>
      </c>
      <c r="AL34" s="250">
        <v>13.903326736</v>
      </c>
      <c r="AM34" s="250">
        <v>13.783213578</v>
      </c>
      <c r="AN34" s="250">
        <v>14.054750689</v>
      </c>
      <c r="AO34" s="250">
        <v>14.014370037000001</v>
      </c>
      <c r="AP34" s="250">
        <v>14.028628815999999</v>
      </c>
      <c r="AQ34" s="250">
        <v>14.085167961</v>
      </c>
      <c r="AR34" s="250">
        <v>13.832916001999999</v>
      </c>
      <c r="AS34" s="250">
        <v>13.773412417999999</v>
      </c>
      <c r="AT34" s="250">
        <v>13.646263024</v>
      </c>
      <c r="AU34" s="250">
        <v>13.454808184999999</v>
      </c>
      <c r="AV34" s="250">
        <v>13.630705803</v>
      </c>
      <c r="AW34" s="250">
        <v>14.090129232000001</v>
      </c>
      <c r="AX34" s="250">
        <v>14.064625033</v>
      </c>
      <c r="AY34" s="250">
        <v>13.98114369</v>
      </c>
      <c r="AZ34" s="250">
        <v>13.787826514000001</v>
      </c>
      <c r="BA34" s="250">
        <v>12.460651836</v>
      </c>
      <c r="BB34" s="250">
        <v>10.609956886999999</v>
      </c>
      <c r="BC34" s="403">
        <v>10.856227357</v>
      </c>
      <c r="BD34" s="403">
        <v>11.9886324</v>
      </c>
      <c r="BE34" s="403">
        <v>12.63160218</v>
      </c>
      <c r="BF34" s="403">
        <v>13.097914355</v>
      </c>
      <c r="BG34" s="403">
        <v>13.702932583999999</v>
      </c>
      <c r="BH34" s="403">
        <v>13.868528461</v>
      </c>
      <c r="BI34" s="403">
        <v>14.109398970999999</v>
      </c>
      <c r="BJ34" s="403">
        <v>14.208963057</v>
      </c>
      <c r="BK34" s="403">
        <v>13.933017863</v>
      </c>
      <c r="BL34" s="403">
        <v>14.415046259</v>
      </c>
      <c r="BM34" s="403">
        <v>14.381243874999999</v>
      </c>
      <c r="BN34" s="403">
        <v>14.391005941</v>
      </c>
      <c r="BO34" s="403">
        <v>14.477536561999999</v>
      </c>
      <c r="BP34" s="403">
        <v>14.334103147</v>
      </c>
      <c r="BQ34" s="403">
        <v>14.055100327</v>
      </c>
      <c r="BR34" s="403">
        <v>13.932599053000001</v>
      </c>
      <c r="BS34" s="403">
        <v>13.970949063000001</v>
      </c>
      <c r="BT34" s="403">
        <v>14.140927058000001</v>
      </c>
      <c r="BU34" s="403">
        <v>14.388542183</v>
      </c>
      <c r="BV34" s="403">
        <v>14.490450278000001</v>
      </c>
    </row>
    <row r="35" spans="1:74" ht="11.1" customHeight="1" x14ac:dyDescent="0.2">
      <c r="A35" s="162" t="s">
        <v>296</v>
      </c>
      <c r="B35" s="173" t="s">
        <v>282</v>
      </c>
      <c r="C35" s="250">
        <v>18.172264455000001</v>
      </c>
      <c r="D35" s="250">
        <v>18.349327822999999</v>
      </c>
      <c r="E35" s="250">
        <v>18.569377301999999</v>
      </c>
      <c r="F35" s="250">
        <v>18.502236233000001</v>
      </c>
      <c r="G35" s="250">
        <v>19.054362894</v>
      </c>
      <c r="H35" s="250">
        <v>19.479946175999999</v>
      </c>
      <c r="I35" s="250">
        <v>19.156791335000001</v>
      </c>
      <c r="J35" s="250">
        <v>19.635117145999999</v>
      </c>
      <c r="K35" s="250">
        <v>18.876165509</v>
      </c>
      <c r="L35" s="250">
        <v>18.673540697</v>
      </c>
      <c r="M35" s="250">
        <v>18.612509711000001</v>
      </c>
      <c r="N35" s="250">
        <v>18.639608258999999</v>
      </c>
      <c r="O35" s="250">
        <v>18.157614810999998</v>
      </c>
      <c r="P35" s="250">
        <v>18.603955730999999</v>
      </c>
      <c r="Q35" s="250">
        <v>18.752027326</v>
      </c>
      <c r="R35" s="250">
        <v>18.618732699999999</v>
      </c>
      <c r="S35" s="250">
        <v>19.126603455000001</v>
      </c>
      <c r="T35" s="250">
        <v>19.717168024999999</v>
      </c>
      <c r="U35" s="250">
        <v>19.40005438</v>
      </c>
      <c r="V35" s="250">
        <v>19.577147696000001</v>
      </c>
      <c r="W35" s="250">
        <v>19.470079987999998</v>
      </c>
      <c r="X35" s="250">
        <v>19.130367602</v>
      </c>
      <c r="Y35" s="250">
        <v>18.801865758000002</v>
      </c>
      <c r="Z35" s="250">
        <v>18.905909907000002</v>
      </c>
      <c r="AA35" s="250">
        <v>18.357009398999999</v>
      </c>
      <c r="AB35" s="250">
        <v>18.218558561999998</v>
      </c>
      <c r="AC35" s="250">
        <v>18.656845501999999</v>
      </c>
      <c r="AD35" s="250">
        <v>18.622680682999999</v>
      </c>
      <c r="AE35" s="250">
        <v>18.948256985</v>
      </c>
      <c r="AF35" s="250">
        <v>19.677556719999998</v>
      </c>
      <c r="AG35" s="250">
        <v>19.392458002000001</v>
      </c>
      <c r="AH35" s="250">
        <v>19.356365212</v>
      </c>
      <c r="AI35" s="250">
        <v>19.359294795</v>
      </c>
      <c r="AJ35" s="250">
        <v>19.352820732000001</v>
      </c>
      <c r="AK35" s="250">
        <v>19.118640075999998</v>
      </c>
      <c r="AL35" s="250">
        <v>19.142979108999999</v>
      </c>
      <c r="AM35" s="250">
        <v>18.508452384000002</v>
      </c>
      <c r="AN35" s="250">
        <v>18.890597488000001</v>
      </c>
      <c r="AO35" s="250">
        <v>18.604727422</v>
      </c>
      <c r="AP35" s="250">
        <v>18.897391676000002</v>
      </c>
      <c r="AQ35" s="250">
        <v>19.294279881000001</v>
      </c>
      <c r="AR35" s="250">
        <v>19.47550712</v>
      </c>
      <c r="AS35" s="250">
        <v>19.705958853999999</v>
      </c>
      <c r="AT35" s="250">
        <v>19.480819314000001</v>
      </c>
      <c r="AU35" s="250">
        <v>19.576214160999999</v>
      </c>
      <c r="AV35" s="250">
        <v>19.431081869</v>
      </c>
      <c r="AW35" s="250">
        <v>19.258953475999999</v>
      </c>
      <c r="AX35" s="250">
        <v>19.431879961</v>
      </c>
      <c r="AY35" s="250">
        <v>18.765232111</v>
      </c>
      <c r="AZ35" s="250">
        <v>19.049939978000001</v>
      </c>
      <c r="BA35" s="250">
        <v>18.136689759999999</v>
      </c>
      <c r="BB35" s="250">
        <v>15.540145895</v>
      </c>
      <c r="BC35" s="403">
        <v>15.984393860999999</v>
      </c>
      <c r="BD35" s="403">
        <v>17.704274132999998</v>
      </c>
      <c r="BE35" s="403">
        <v>18.290614689000002</v>
      </c>
      <c r="BF35" s="403">
        <v>18.940620864</v>
      </c>
      <c r="BG35" s="403">
        <v>19.555654053000001</v>
      </c>
      <c r="BH35" s="403">
        <v>19.375123466000002</v>
      </c>
      <c r="BI35" s="403">
        <v>18.957724260999999</v>
      </c>
      <c r="BJ35" s="403">
        <v>19.016151632</v>
      </c>
      <c r="BK35" s="403">
        <v>18.150599889999999</v>
      </c>
      <c r="BL35" s="403">
        <v>18.48323224</v>
      </c>
      <c r="BM35" s="403">
        <v>18.475601596000001</v>
      </c>
      <c r="BN35" s="403">
        <v>18.700443838999998</v>
      </c>
      <c r="BO35" s="403">
        <v>19.009928748</v>
      </c>
      <c r="BP35" s="403">
        <v>19.603386424</v>
      </c>
      <c r="BQ35" s="403">
        <v>19.488287758999999</v>
      </c>
      <c r="BR35" s="403">
        <v>19.550700156000001</v>
      </c>
      <c r="BS35" s="403">
        <v>19.545538872000002</v>
      </c>
      <c r="BT35" s="403">
        <v>19.362976905</v>
      </c>
      <c r="BU35" s="403">
        <v>18.940397905000001</v>
      </c>
      <c r="BV35" s="403">
        <v>19.000485756</v>
      </c>
    </row>
    <row r="36" spans="1:74" ht="11.1" customHeight="1" x14ac:dyDescent="0.2">
      <c r="A36" s="162" t="s">
        <v>298</v>
      </c>
      <c r="B36" s="173" t="s">
        <v>228</v>
      </c>
      <c r="C36" s="250">
        <v>92.909687188999996</v>
      </c>
      <c r="D36" s="250">
        <v>97.975280108999996</v>
      </c>
      <c r="E36" s="250">
        <v>96.913085546000005</v>
      </c>
      <c r="F36" s="250">
        <v>96.564796883</v>
      </c>
      <c r="G36" s="250">
        <v>95.931468104000004</v>
      </c>
      <c r="H36" s="250">
        <v>96.618247500999999</v>
      </c>
      <c r="I36" s="250">
        <v>95.927923601000003</v>
      </c>
      <c r="J36" s="250">
        <v>99.099209966999993</v>
      </c>
      <c r="K36" s="250">
        <v>96.959643975000006</v>
      </c>
      <c r="L36" s="250">
        <v>95.505158621999996</v>
      </c>
      <c r="M36" s="250">
        <v>97.619339638</v>
      </c>
      <c r="N36" s="250">
        <v>99.051003162000001</v>
      </c>
      <c r="O36" s="250">
        <v>95.258272585</v>
      </c>
      <c r="P36" s="250">
        <v>96.919252818999993</v>
      </c>
      <c r="Q36" s="250">
        <v>98.947536796999998</v>
      </c>
      <c r="R36" s="250">
        <v>96.611389015</v>
      </c>
      <c r="S36" s="250">
        <v>99.134967779999997</v>
      </c>
      <c r="T36" s="250">
        <v>100.90377728999999</v>
      </c>
      <c r="U36" s="250">
        <v>98.86065035</v>
      </c>
      <c r="V36" s="250">
        <v>99.088259948000001</v>
      </c>
      <c r="W36" s="250">
        <v>100.00217619</v>
      </c>
      <c r="X36" s="250">
        <v>98.404863793000004</v>
      </c>
      <c r="Y36" s="250">
        <v>101.07086495</v>
      </c>
      <c r="Z36" s="250">
        <v>99.457831329000001</v>
      </c>
      <c r="AA36" s="250">
        <v>98.133779124</v>
      </c>
      <c r="AB36" s="250">
        <v>99.796867122999998</v>
      </c>
      <c r="AC36" s="250">
        <v>100.00371414999999</v>
      </c>
      <c r="AD36" s="250">
        <v>98.921389661000006</v>
      </c>
      <c r="AE36" s="250">
        <v>99.424190277999998</v>
      </c>
      <c r="AF36" s="250">
        <v>100.78593994000001</v>
      </c>
      <c r="AG36" s="250">
        <v>100.79000331</v>
      </c>
      <c r="AH36" s="250">
        <v>100.97785822</v>
      </c>
      <c r="AI36" s="250">
        <v>99.808290396000004</v>
      </c>
      <c r="AJ36" s="250">
        <v>99.998631853999996</v>
      </c>
      <c r="AK36" s="250">
        <v>100.56794480000001</v>
      </c>
      <c r="AL36" s="250">
        <v>100.38697722000001</v>
      </c>
      <c r="AM36" s="250">
        <v>99.410882860000001</v>
      </c>
      <c r="AN36" s="250">
        <v>101.27167802</v>
      </c>
      <c r="AO36" s="250">
        <v>99.398495339999997</v>
      </c>
      <c r="AP36" s="250">
        <v>100.34328453000001</v>
      </c>
      <c r="AQ36" s="250">
        <v>99.893045051000001</v>
      </c>
      <c r="AR36" s="250">
        <v>100.52174678999999</v>
      </c>
      <c r="AS36" s="250">
        <v>101.92414170000001</v>
      </c>
      <c r="AT36" s="250">
        <v>101.46376892000001</v>
      </c>
      <c r="AU36" s="250">
        <v>100.73441459999999</v>
      </c>
      <c r="AV36" s="250">
        <v>100.39596276</v>
      </c>
      <c r="AW36" s="250">
        <v>101.49899876000001</v>
      </c>
      <c r="AX36" s="250">
        <v>102.03364361</v>
      </c>
      <c r="AY36" s="250">
        <v>98.817305176000005</v>
      </c>
      <c r="AZ36" s="250">
        <v>95.568823391999999</v>
      </c>
      <c r="BA36" s="250">
        <v>88.139365701000003</v>
      </c>
      <c r="BB36" s="250">
        <v>76.340623774999997</v>
      </c>
      <c r="BC36" s="403">
        <v>79.993955081999999</v>
      </c>
      <c r="BD36" s="403">
        <v>88.146801027999999</v>
      </c>
      <c r="BE36" s="403">
        <v>92.794667406000002</v>
      </c>
      <c r="BF36" s="403">
        <v>95.476562911000002</v>
      </c>
      <c r="BG36" s="403">
        <v>98.813965678000002</v>
      </c>
      <c r="BH36" s="403">
        <v>98.232308364000005</v>
      </c>
      <c r="BI36" s="403">
        <v>98.917914776999993</v>
      </c>
      <c r="BJ36" s="403">
        <v>99.986255837000002</v>
      </c>
      <c r="BK36" s="403">
        <v>96.422766465999999</v>
      </c>
      <c r="BL36" s="403">
        <v>99.527964221999994</v>
      </c>
      <c r="BM36" s="403">
        <v>98.715251268000003</v>
      </c>
      <c r="BN36" s="403">
        <v>98.516452053999998</v>
      </c>
      <c r="BO36" s="403">
        <v>98.587647564999997</v>
      </c>
      <c r="BP36" s="403">
        <v>100.15326838</v>
      </c>
      <c r="BQ36" s="403">
        <v>100.37891291</v>
      </c>
      <c r="BR36" s="403">
        <v>100.42092984999999</v>
      </c>
      <c r="BS36" s="403">
        <v>100.5924436</v>
      </c>
      <c r="BT36" s="403">
        <v>99.771906721999997</v>
      </c>
      <c r="BU36" s="403">
        <v>100.64915901000001</v>
      </c>
      <c r="BV36" s="403">
        <v>101.45650943</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403"/>
      <c r="BD37" s="403"/>
      <c r="BE37" s="403"/>
      <c r="BF37" s="403"/>
      <c r="BG37" s="403"/>
      <c r="BH37" s="403"/>
      <c r="BI37" s="403"/>
      <c r="BJ37" s="403"/>
      <c r="BK37" s="403"/>
      <c r="BL37" s="403"/>
      <c r="BM37" s="403"/>
      <c r="BN37" s="403"/>
      <c r="BO37" s="403"/>
      <c r="BP37" s="403"/>
      <c r="BQ37" s="403"/>
      <c r="BR37" s="403"/>
      <c r="BS37" s="403"/>
      <c r="BT37" s="403"/>
      <c r="BU37" s="403"/>
      <c r="BV37" s="403"/>
    </row>
    <row r="38" spans="1:74" ht="11.1" customHeight="1" x14ac:dyDescent="0.2">
      <c r="B38" s="252" t="s">
        <v>1017</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403"/>
      <c r="BD38" s="403"/>
      <c r="BE38" s="403"/>
      <c r="BF38" s="403"/>
      <c r="BG38" s="403"/>
      <c r="BH38" s="403"/>
      <c r="BI38" s="403"/>
      <c r="BJ38" s="403"/>
      <c r="BK38" s="403"/>
      <c r="BL38" s="403"/>
      <c r="BM38" s="403"/>
      <c r="BN38" s="403"/>
      <c r="BO38" s="403"/>
      <c r="BP38" s="403"/>
      <c r="BQ38" s="403"/>
      <c r="BR38" s="403"/>
      <c r="BS38" s="403"/>
      <c r="BT38" s="403"/>
      <c r="BU38" s="403"/>
      <c r="BV38" s="403"/>
    </row>
    <row r="39" spans="1:74" ht="11.1" customHeight="1" x14ac:dyDescent="0.2">
      <c r="A39" s="162" t="s">
        <v>315</v>
      </c>
      <c r="B39" s="173" t="s">
        <v>578</v>
      </c>
      <c r="C39" s="250">
        <v>-1.0204859355</v>
      </c>
      <c r="D39" s="250">
        <v>-0.14823003447999999</v>
      </c>
      <c r="E39" s="250">
        <v>-0.20608148387</v>
      </c>
      <c r="F39" s="250">
        <v>-0.36112813332999999</v>
      </c>
      <c r="G39" s="250">
        <v>-0.49526770968</v>
      </c>
      <c r="H39" s="250">
        <v>3.6289933332999999E-2</v>
      </c>
      <c r="I39" s="250">
        <v>-0.54992009676999998</v>
      </c>
      <c r="J39" s="250">
        <v>4.5275483870999998E-3</v>
      </c>
      <c r="K39" s="250">
        <v>0.50444199999999995</v>
      </c>
      <c r="L39" s="250">
        <v>-5.7934161290000001E-2</v>
      </c>
      <c r="M39" s="250">
        <v>-0.10707899999999999</v>
      </c>
      <c r="N39" s="250">
        <v>0.8597903871</v>
      </c>
      <c r="O39" s="250">
        <v>-0.74566316128999999</v>
      </c>
      <c r="P39" s="250">
        <v>0.12771796429000001</v>
      </c>
      <c r="Q39" s="250">
        <v>0.60237919355000002</v>
      </c>
      <c r="R39" s="250">
        <v>6.9596533333000005E-2</v>
      </c>
      <c r="S39" s="250">
        <v>-0.18084141935</v>
      </c>
      <c r="T39" s="250">
        <v>0.80241249999999997</v>
      </c>
      <c r="U39" s="250">
        <v>0.36852764515999997</v>
      </c>
      <c r="V39" s="250">
        <v>0.36268964516000002</v>
      </c>
      <c r="W39" s="250">
        <v>0.31453213333000002</v>
      </c>
      <c r="X39" s="250">
        <v>1.1799874839</v>
      </c>
      <c r="Y39" s="250">
        <v>0.59625646666999998</v>
      </c>
      <c r="Z39" s="250">
        <v>0.92717090322999995</v>
      </c>
      <c r="AA39" s="250">
        <v>0.38593</v>
      </c>
      <c r="AB39" s="250">
        <v>0.12801046428999999</v>
      </c>
      <c r="AC39" s="250">
        <v>0.48187680644999997</v>
      </c>
      <c r="AD39" s="250">
        <v>-0.12040530000000001</v>
      </c>
      <c r="AE39" s="250">
        <v>-0.17332054839</v>
      </c>
      <c r="AF39" s="250">
        <v>0.12876109999999999</v>
      </c>
      <c r="AG39" s="250">
        <v>-0.17482525805999999</v>
      </c>
      <c r="AH39" s="250">
        <v>-0.61930306451999995</v>
      </c>
      <c r="AI39" s="250">
        <v>-1.3122489333</v>
      </c>
      <c r="AJ39" s="250">
        <v>0.46910706452000001</v>
      </c>
      <c r="AK39" s="250">
        <v>0.22972366666999999</v>
      </c>
      <c r="AL39" s="250">
        <v>-4.7835225805999998E-2</v>
      </c>
      <c r="AM39" s="250">
        <v>4.0208677419E-2</v>
      </c>
      <c r="AN39" s="250">
        <v>0.66583103571000002</v>
      </c>
      <c r="AO39" s="250">
        <v>0.10736974194</v>
      </c>
      <c r="AP39" s="250">
        <v>-0.59701546667000005</v>
      </c>
      <c r="AQ39" s="250">
        <v>-1.3644599677</v>
      </c>
      <c r="AR39" s="250">
        <v>6.1241366667000002E-2</v>
      </c>
      <c r="AS39" s="250">
        <v>-0.17304822581000001</v>
      </c>
      <c r="AT39" s="250">
        <v>0.23794738709999999</v>
      </c>
      <c r="AU39" s="250">
        <v>8.8094900000000004E-2</v>
      </c>
      <c r="AV39" s="250">
        <v>0.52003338710000002</v>
      </c>
      <c r="AW39" s="250">
        <v>0.29141800000000001</v>
      </c>
      <c r="AX39" s="250">
        <v>7.3277967742000003E-2</v>
      </c>
      <c r="AY39" s="250">
        <v>-0.54963222581000004</v>
      </c>
      <c r="AZ39" s="250">
        <v>0.66441044827999995</v>
      </c>
      <c r="BA39" s="250">
        <v>-1.0033301483999999</v>
      </c>
      <c r="BB39" s="250">
        <v>-2.8495910633000001</v>
      </c>
      <c r="BC39" s="403">
        <v>-1.6672790806</v>
      </c>
      <c r="BD39" s="403">
        <v>-1.1007033333</v>
      </c>
      <c r="BE39" s="403">
        <v>8.3580645161E-2</v>
      </c>
      <c r="BF39" s="403">
        <v>0.12306451613</v>
      </c>
      <c r="BG39" s="403">
        <v>0.189</v>
      </c>
      <c r="BH39" s="403">
        <v>0.58507419355000001</v>
      </c>
      <c r="BI39" s="403">
        <v>0.38824666667000002</v>
      </c>
      <c r="BJ39" s="403">
        <v>1.1658806451999999</v>
      </c>
      <c r="BK39" s="403">
        <v>0.49142903226000001</v>
      </c>
      <c r="BL39" s="403">
        <v>0.23262142857000001</v>
      </c>
      <c r="BM39" s="403">
        <v>0.26997741935000003</v>
      </c>
      <c r="BN39" s="403">
        <v>-0.28246666666999998</v>
      </c>
      <c r="BO39" s="403">
        <v>-0.63280645161000004</v>
      </c>
      <c r="BP39" s="403">
        <v>4.4133333332999999E-2</v>
      </c>
      <c r="BQ39" s="403">
        <v>0.11593548386999999</v>
      </c>
      <c r="BR39" s="403">
        <v>6.2290322581E-2</v>
      </c>
      <c r="BS39" s="403">
        <v>-0.22533333333</v>
      </c>
      <c r="BT39" s="403">
        <v>0.18174193548000001</v>
      </c>
      <c r="BU39" s="403">
        <v>0.23080000000000001</v>
      </c>
      <c r="BV39" s="403">
        <v>0.83477419355000004</v>
      </c>
    </row>
    <row r="40" spans="1:74" ht="11.1" customHeight="1" x14ac:dyDescent="0.2">
      <c r="A40" s="162" t="s">
        <v>316</v>
      </c>
      <c r="B40" s="173" t="s">
        <v>579</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-1.0066774194000001</v>
      </c>
      <c r="AB40" s="250">
        <v>0.44957142856999999</v>
      </c>
      <c r="AC40" s="250">
        <v>0.95351612903000005</v>
      </c>
      <c r="AD40" s="250">
        <v>7.2999999999999995E-2</v>
      </c>
      <c r="AE40" s="250">
        <v>0.12622580645000001</v>
      </c>
      <c r="AF40" s="250">
        <v>0.27626666666999999</v>
      </c>
      <c r="AG40" s="250">
        <v>-0.56674193547999996</v>
      </c>
      <c r="AH40" s="250">
        <v>-0.25245161290000001</v>
      </c>
      <c r="AI40" s="250">
        <v>1.2152666667000001</v>
      </c>
      <c r="AJ40" s="250">
        <v>-0.12458064516</v>
      </c>
      <c r="AK40" s="250">
        <v>-4.7399999999999998E-2</v>
      </c>
      <c r="AL40" s="250">
        <v>-0.37361290323000002</v>
      </c>
      <c r="AM40" s="250">
        <v>-0.1005483871</v>
      </c>
      <c r="AN40" s="250">
        <v>-0.55042857143000001</v>
      </c>
      <c r="AO40" s="250">
        <v>-2.6774193548E-3</v>
      </c>
      <c r="AP40" s="250">
        <v>0.41433333333</v>
      </c>
      <c r="AQ40" s="250">
        <v>-0.12529032258</v>
      </c>
      <c r="AR40" s="250">
        <v>-0.23326666667000001</v>
      </c>
      <c r="AS40" s="250">
        <v>-0.46551612903</v>
      </c>
      <c r="AT40" s="250">
        <v>-1.0992258065</v>
      </c>
      <c r="AU40" s="250">
        <v>1.1202666667000001</v>
      </c>
      <c r="AV40" s="250">
        <v>0.70035483871000004</v>
      </c>
      <c r="AW40" s="250">
        <v>-0.1384</v>
      </c>
      <c r="AX40" s="250">
        <v>0.21348387096999999</v>
      </c>
      <c r="AY40" s="250">
        <v>6.5516129032000006E-2</v>
      </c>
      <c r="AZ40" s="250">
        <v>-1.9098636795999999</v>
      </c>
      <c r="BA40" s="250">
        <v>-3.7060654926000001</v>
      </c>
      <c r="BB40" s="250">
        <v>-6.1511835568000004</v>
      </c>
      <c r="BC40" s="403">
        <v>-2.6036440074999998</v>
      </c>
      <c r="BD40" s="403">
        <v>-0.16053030341999999</v>
      </c>
      <c r="BE40" s="403">
        <v>0.10534015408</v>
      </c>
      <c r="BF40" s="403">
        <v>0.88895682617000005</v>
      </c>
      <c r="BG40" s="403">
        <v>1.8507832688999999</v>
      </c>
      <c r="BH40" s="403">
        <v>1.1790786253000001</v>
      </c>
      <c r="BI40" s="403">
        <v>1.3121538573</v>
      </c>
      <c r="BJ40" s="403">
        <v>1.3074445979</v>
      </c>
      <c r="BK40" s="403">
        <v>-0.12731271971999999</v>
      </c>
      <c r="BL40" s="403">
        <v>1.093948291</v>
      </c>
      <c r="BM40" s="403">
        <v>0.74785857084999996</v>
      </c>
      <c r="BN40" s="403">
        <v>0.50196056714000004</v>
      </c>
      <c r="BO40" s="403">
        <v>0.48425069493</v>
      </c>
      <c r="BP40" s="403">
        <v>0.70696256556000003</v>
      </c>
      <c r="BQ40" s="403">
        <v>0.72108316465</v>
      </c>
      <c r="BR40" s="403">
        <v>0.70586585521</v>
      </c>
      <c r="BS40" s="403">
        <v>0.69582927350000001</v>
      </c>
      <c r="BT40" s="403">
        <v>0.21308470601999999</v>
      </c>
      <c r="BU40" s="403">
        <v>0.44327827582000001</v>
      </c>
      <c r="BV40" s="403">
        <v>0.64439620771999995</v>
      </c>
    </row>
    <row r="41" spans="1:74" ht="11.1" customHeight="1" x14ac:dyDescent="0.2">
      <c r="A41" s="162" t="s">
        <v>317</v>
      </c>
      <c r="B41" s="173" t="s">
        <v>580</v>
      </c>
      <c r="C41" s="250">
        <v>-3.1256390956</v>
      </c>
      <c r="D41" s="250">
        <v>1.0517508168</v>
      </c>
      <c r="E41" s="250">
        <v>-0.60392485783000005</v>
      </c>
      <c r="F41" s="250">
        <v>-2.7301460985E-3</v>
      </c>
      <c r="G41" s="250">
        <v>0.31533453425000002</v>
      </c>
      <c r="H41" s="250">
        <v>-0.21068713299</v>
      </c>
      <c r="I41" s="250">
        <v>-0.41188248681</v>
      </c>
      <c r="J41" s="250">
        <v>1.6002369183</v>
      </c>
      <c r="K41" s="250">
        <v>-1.0864592038000001</v>
      </c>
      <c r="L41" s="250">
        <v>-3.1896461622999999</v>
      </c>
      <c r="M41" s="250">
        <v>-2.5791227892999999</v>
      </c>
      <c r="N41" s="250">
        <v>-0.84424233736999998</v>
      </c>
      <c r="O41" s="250">
        <v>0.26552524393999999</v>
      </c>
      <c r="P41" s="250">
        <v>-0.91105015031000003</v>
      </c>
      <c r="Q41" s="250">
        <v>1.0309616313000001</v>
      </c>
      <c r="R41" s="250">
        <v>0.47205380547999998</v>
      </c>
      <c r="S41" s="250">
        <v>1.4507600019</v>
      </c>
      <c r="T41" s="250">
        <v>1.1711451955000001</v>
      </c>
      <c r="U41" s="250">
        <v>5.1059666619000001E-2</v>
      </c>
      <c r="V41" s="250">
        <v>9.0641046562000005E-2</v>
      </c>
      <c r="W41" s="250">
        <v>0.15935889935</v>
      </c>
      <c r="X41" s="250">
        <v>-2.1283091950999999</v>
      </c>
      <c r="Y41" s="250">
        <v>0.60230355381</v>
      </c>
      <c r="Z41" s="250">
        <v>-0.84275029336999996</v>
      </c>
      <c r="AA41" s="250">
        <v>-0.41319668775000001</v>
      </c>
      <c r="AB41" s="250">
        <v>-0.19943227842</v>
      </c>
      <c r="AC41" s="250">
        <v>-1.0063432844</v>
      </c>
      <c r="AD41" s="250">
        <v>-0.67491602283999996</v>
      </c>
      <c r="AE41" s="250">
        <v>-0.11164109242</v>
      </c>
      <c r="AF41" s="250">
        <v>-4.1685385401000002E-2</v>
      </c>
      <c r="AG41" s="250">
        <v>0.33212402159999999</v>
      </c>
      <c r="AH41" s="250">
        <v>6.9260608860999995E-2</v>
      </c>
      <c r="AI41" s="250">
        <v>-1.7525363220000001</v>
      </c>
      <c r="AJ41" s="250">
        <v>-2.8894536381</v>
      </c>
      <c r="AK41" s="250">
        <v>-2.2912743591</v>
      </c>
      <c r="AL41" s="250">
        <v>-1.1974976983000001</v>
      </c>
      <c r="AM41" s="250">
        <v>-0.94919352019000003</v>
      </c>
      <c r="AN41" s="250">
        <v>0.93799470970999999</v>
      </c>
      <c r="AO41" s="250">
        <v>-1.0009247611000001</v>
      </c>
      <c r="AP41" s="250">
        <v>3.0472212666999999E-2</v>
      </c>
      <c r="AQ41" s="250">
        <v>1.2245291985</v>
      </c>
      <c r="AR41" s="250">
        <v>0.21936082170000001</v>
      </c>
      <c r="AS41" s="250">
        <v>2.4949303823000002</v>
      </c>
      <c r="AT41" s="250">
        <v>1.1532829589</v>
      </c>
      <c r="AU41" s="250">
        <v>0.39746776613000001</v>
      </c>
      <c r="AV41" s="250">
        <v>-2.1191149761000001</v>
      </c>
      <c r="AW41" s="250">
        <v>-0.48144076432999999</v>
      </c>
      <c r="AX41" s="250">
        <v>0.38410193426</v>
      </c>
      <c r="AY41" s="250">
        <v>-1.8715101788999999</v>
      </c>
      <c r="AZ41" s="250">
        <v>-3.6720391789</v>
      </c>
      <c r="BA41" s="250">
        <v>-7.8028048734000004</v>
      </c>
      <c r="BB41" s="250">
        <v>-13.806049378999999</v>
      </c>
      <c r="BC41" s="403">
        <v>-5.8248435324000001</v>
      </c>
      <c r="BD41" s="403">
        <v>-0.34728074858000002</v>
      </c>
      <c r="BE41" s="403">
        <v>0.22527180359999999</v>
      </c>
      <c r="BF41" s="403">
        <v>1.8604332613000001</v>
      </c>
      <c r="BG41" s="403">
        <v>3.8727713339999998</v>
      </c>
      <c r="BH41" s="403">
        <v>2.439426203</v>
      </c>
      <c r="BI41" s="403">
        <v>2.7472585421</v>
      </c>
      <c r="BJ41" s="403">
        <v>2.7281364943000002</v>
      </c>
      <c r="BK41" s="403">
        <v>-0.26465022252999998</v>
      </c>
      <c r="BL41" s="403">
        <v>2.2197336347999999</v>
      </c>
      <c r="BM41" s="403">
        <v>1.5561925071</v>
      </c>
      <c r="BN41" s="403">
        <v>1.0790362244</v>
      </c>
      <c r="BO41" s="403">
        <v>1.0616187075000001</v>
      </c>
      <c r="BP41" s="403">
        <v>1.5278108193</v>
      </c>
      <c r="BQ41" s="403">
        <v>1.5311538575000001</v>
      </c>
      <c r="BR41" s="403">
        <v>1.4837683291999999</v>
      </c>
      <c r="BS41" s="403">
        <v>1.4720178494</v>
      </c>
      <c r="BT41" s="403">
        <v>0.44469814383</v>
      </c>
      <c r="BU41" s="403">
        <v>0.93587125829999995</v>
      </c>
      <c r="BV41" s="403">
        <v>1.3560119231000001</v>
      </c>
    </row>
    <row r="42" spans="1:74" ht="11.1" customHeight="1" x14ac:dyDescent="0.2">
      <c r="A42" s="162" t="s">
        <v>318</v>
      </c>
      <c r="B42" s="173" t="s">
        <v>581</v>
      </c>
      <c r="C42" s="250">
        <v>-5.0228024504000004</v>
      </c>
      <c r="D42" s="250">
        <v>0.90207250642000003</v>
      </c>
      <c r="E42" s="250">
        <v>-0.28913537396</v>
      </c>
      <c r="F42" s="250">
        <v>-0.35939161276999998</v>
      </c>
      <c r="G42" s="250">
        <v>-0.51009446574999995</v>
      </c>
      <c r="H42" s="250">
        <v>-0.31046386632</v>
      </c>
      <c r="I42" s="250">
        <v>-2.0753832286999998</v>
      </c>
      <c r="J42" s="250">
        <v>2.1110225312000002</v>
      </c>
      <c r="K42" s="250">
        <v>-0.16311720382</v>
      </c>
      <c r="L42" s="250">
        <v>-2.8514190333</v>
      </c>
      <c r="M42" s="250">
        <v>-1.9043017893</v>
      </c>
      <c r="N42" s="250">
        <v>0.63609643682000006</v>
      </c>
      <c r="O42" s="250">
        <v>-2.0962992077</v>
      </c>
      <c r="P42" s="250">
        <v>-0.58393932888</v>
      </c>
      <c r="Q42" s="250">
        <v>2.0929537280999999</v>
      </c>
      <c r="R42" s="250">
        <v>-5.3616327850999998E-2</v>
      </c>
      <c r="S42" s="250">
        <v>1.5310476148000001</v>
      </c>
      <c r="T42" s="250">
        <v>2.5549910289</v>
      </c>
      <c r="U42" s="250">
        <v>-0.18838043016</v>
      </c>
      <c r="V42" s="250">
        <v>0.79529843365999997</v>
      </c>
      <c r="W42" s="250">
        <v>1.6056576993</v>
      </c>
      <c r="X42" s="250">
        <v>-0.51180558222000005</v>
      </c>
      <c r="Y42" s="250">
        <v>1.5570600205</v>
      </c>
      <c r="Z42" s="250">
        <v>0.70035609372999996</v>
      </c>
      <c r="AA42" s="250">
        <v>-1.0339441071</v>
      </c>
      <c r="AB42" s="250">
        <v>0.37814961444</v>
      </c>
      <c r="AC42" s="250">
        <v>0.42904965111999999</v>
      </c>
      <c r="AD42" s="250">
        <v>-0.72232132283999995</v>
      </c>
      <c r="AE42" s="250">
        <v>-0.15873583434999999</v>
      </c>
      <c r="AF42" s="250">
        <v>0.36334238127000001</v>
      </c>
      <c r="AG42" s="250">
        <v>-0.40944317194000002</v>
      </c>
      <c r="AH42" s="250">
        <v>-0.80249406856000005</v>
      </c>
      <c r="AI42" s="250">
        <v>-1.8495185887000001</v>
      </c>
      <c r="AJ42" s="250">
        <v>-2.5449272187999998</v>
      </c>
      <c r="AK42" s="250">
        <v>-2.1089506924000001</v>
      </c>
      <c r="AL42" s="250">
        <v>-1.6189458273999999</v>
      </c>
      <c r="AM42" s="250">
        <v>-1.0095332298999999</v>
      </c>
      <c r="AN42" s="250">
        <v>1.0533971740000001</v>
      </c>
      <c r="AO42" s="250">
        <v>-0.89623243848</v>
      </c>
      <c r="AP42" s="250">
        <v>-0.15220992067</v>
      </c>
      <c r="AQ42" s="250">
        <v>-0.26522109183999998</v>
      </c>
      <c r="AR42" s="250">
        <v>4.7335521700000001E-2</v>
      </c>
      <c r="AS42" s="250">
        <v>1.8563660274</v>
      </c>
      <c r="AT42" s="250">
        <v>0.29200453951999999</v>
      </c>
      <c r="AU42" s="250">
        <v>1.6058293328</v>
      </c>
      <c r="AV42" s="250">
        <v>-0.89872675032000005</v>
      </c>
      <c r="AW42" s="250">
        <v>-0.32842276433000001</v>
      </c>
      <c r="AX42" s="250">
        <v>0.67086377296999999</v>
      </c>
      <c r="AY42" s="250">
        <v>-2.3556262757000002</v>
      </c>
      <c r="AZ42" s="250">
        <v>-4.9174924102000004</v>
      </c>
      <c r="BA42" s="250">
        <v>-12.512200514</v>
      </c>
      <c r="BB42" s="250">
        <v>-22.806823998999999</v>
      </c>
      <c r="BC42" s="403">
        <v>-10.095766620999999</v>
      </c>
      <c r="BD42" s="403">
        <v>-1.6085143852999999</v>
      </c>
      <c r="BE42" s="403">
        <v>0.41419260283999998</v>
      </c>
      <c r="BF42" s="403">
        <v>2.8724546036</v>
      </c>
      <c r="BG42" s="403">
        <v>5.9125546028000002</v>
      </c>
      <c r="BH42" s="403">
        <v>4.2035790218000004</v>
      </c>
      <c r="BI42" s="403">
        <v>4.4476590659999999</v>
      </c>
      <c r="BJ42" s="403">
        <v>5.2014617372999998</v>
      </c>
      <c r="BK42" s="403">
        <v>9.9466090012999997E-2</v>
      </c>
      <c r="BL42" s="403">
        <v>3.5463033544</v>
      </c>
      <c r="BM42" s="403">
        <v>2.5740284973000001</v>
      </c>
      <c r="BN42" s="403">
        <v>1.2985301249000001</v>
      </c>
      <c r="BO42" s="403">
        <v>0.91306295079999999</v>
      </c>
      <c r="BP42" s="403">
        <v>2.2789067182</v>
      </c>
      <c r="BQ42" s="403">
        <v>2.3681725060000001</v>
      </c>
      <c r="BR42" s="403">
        <v>2.251924507</v>
      </c>
      <c r="BS42" s="403">
        <v>1.9425137895</v>
      </c>
      <c r="BT42" s="403">
        <v>0.83952478532999997</v>
      </c>
      <c r="BU42" s="403">
        <v>1.6099495341000001</v>
      </c>
      <c r="BV42" s="403">
        <v>2.8351823242999998</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403"/>
      <c r="BD43" s="403"/>
      <c r="BE43" s="403"/>
      <c r="BF43" s="403"/>
      <c r="BG43" s="403"/>
      <c r="BH43" s="403"/>
      <c r="BI43" s="403"/>
      <c r="BJ43" s="403"/>
      <c r="BK43" s="403"/>
      <c r="BL43" s="403"/>
      <c r="BM43" s="403"/>
      <c r="BN43" s="403"/>
      <c r="BO43" s="403"/>
      <c r="BP43" s="403"/>
      <c r="BQ43" s="403"/>
      <c r="BR43" s="403"/>
      <c r="BS43" s="403"/>
      <c r="BT43" s="403"/>
      <c r="BU43" s="403"/>
      <c r="BV43" s="403"/>
    </row>
    <row r="44" spans="1:74" ht="11.1" customHeight="1" x14ac:dyDescent="0.2">
      <c r="B44" s="65" t="s">
        <v>1151</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403"/>
      <c r="BD44" s="403"/>
      <c r="BE44" s="403"/>
      <c r="BF44" s="403"/>
      <c r="BG44" s="403"/>
      <c r="BH44" s="403"/>
      <c r="BI44" s="403"/>
      <c r="BJ44" s="403"/>
      <c r="BK44" s="403"/>
      <c r="BL44" s="403"/>
      <c r="BM44" s="403"/>
      <c r="BN44" s="403"/>
      <c r="BO44" s="403"/>
      <c r="BP44" s="403"/>
      <c r="BQ44" s="403"/>
      <c r="BR44" s="403"/>
      <c r="BS44" s="403"/>
      <c r="BT44" s="403"/>
      <c r="BU44" s="403"/>
      <c r="BV44" s="403"/>
    </row>
    <row r="45" spans="1:74" ht="11.1" customHeight="1" x14ac:dyDescent="0.2">
      <c r="A45" s="162" t="s">
        <v>577</v>
      </c>
      <c r="B45" s="173" t="s">
        <v>311</v>
      </c>
      <c r="C45" s="255">
        <v>1318.5413619999999</v>
      </c>
      <c r="D45" s="255">
        <v>1322.8420329999999</v>
      </c>
      <c r="E45" s="255">
        <v>1329.232559</v>
      </c>
      <c r="F45" s="255">
        <v>1340.0714029999999</v>
      </c>
      <c r="G45" s="255">
        <v>1355.427702</v>
      </c>
      <c r="H45" s="255">
        <v>1354.3430040000001</v>
      </c>
      <c r="I45" s="255">
        <v>1371.3945269999999</v>
      </c>
      <c r="J45" s="255">
        <v>1371.257173</v>
      </c>
      <c r="K45" s="255">
        <v>1356.1269130000001</v>
      </c>
      <c r="L45" s="255">
        <v>1357.925872</v>
      </c>
      <c r="M45" s="255">
        <v>1361.1412419999999</v>
      </c>
      <c r="N45" s="255">
        <v>1334.48974</v>
      </c>
      <c r="O45" s="255">
        <v>1357.6092980000001</v>
      </c>
      <c r="P45" s="255">
        <v>1354.2861949999999</v>
      </c>
      <c r="Q45" s="255">
        <v>1338.9274399999999</v>
      </c>
      <c r="R45" s="255">
        <v>1339.5625439999999</v>
      </c>
      <c r="S45" s="255">
        <v>1349.4776280000001</v>
      </c>
      <c r="T45" s="255">
        <v>1330.709253</v>
      </c>
      <c r="U45" s="255">
        <v>1319.5758960000001</v>
      </c>
      <c r="V45" s="255">
        <v>1308.4165170000001</v>
      </c>
      <c r="W45" s="255">
        <v>1304.139553</v>
      </c>
      <c r="X45" s="255">
        <v>1272.2489410000001</v>
      </c>
      <c r="Y45" s="255">
        <v>1262.0342470000001</v>
      </c>
      <c r="Z45" s="255">
        <v>1231.738949</v>
      </c>
      <c r="AA45" s="255">
        <v>1218.3721190000001</v>
      </c>
      <c r="AB45" s="255">
        <v>1213.5638260000001</v>
      </c>
      <c r="AC45" s="255">
        <v>1198.627645</v>
      </c>
      <c r="AD45" s="255">
        <v>1203.7298040000001</v>
      </c>
      <c r="AE45" s="255">
        <v>1212.9017409999999</v>
      </c>
      <c r="AF45" s="255">
        <v>1209.190908</v>
      </c>
      <c r="AG45" s="255">
        <v>1214.6124910000001</v>
      </c>
      <c r="AH45" s="255">
        <v>1233.8128859999999</v>
      </c>
      <c r="AI45" s="255">
        <v>1273.182354</v>
      </c>
      <c r="AJ45" s="255">
        <v>1263.809035</v>
      </c>
      <c r="AK45" s="255">
        <v>1262.190325</v>
      </c>
      <c r="AL45" s="255">
        <v>1264.1012169999999</v>
      </c>
      <c r="AM45" s="255">
        <v>1262.854748</v>
      </c>
      <c r="AN45" s="255">
        <v>1244.224479</v>
      </c>
      <c r="AO45" s="255">
        <v>1240.896017</v>
      </c>
      <c r="AP45" s="255">
        <v>1259.3444810000001</v>
      </c>
      <c r="AQ45" s="255">
        <v>1305.41274</v>
      </c>
      <c r="AR45" s="255">
        <v>1303.575499</v>
      </c>
      <c r="AS45" s="255">
        <v>1308.9399940000001</v>
      </c>
      <c r="AT45" s="255">
        <v>1301.563625</v>
      </c>
      <c r="AU45" s="255">
        <v>1298.9207779999999</v>
      </c>
      <c r="AV45" s="255">
        <v>1286.464743</v>
      </c>
      <c r="AW45" s="255">
        <v>1283.908203</v>
      </c>
      <c r="AX45" s="255">
        <v>1281.6365860000001</v>
      </c>
      <c r="AY45" s="255">
        <v>1298.6751850000001</v>
      </c>
      <c r="AZ45" s="255">
        <v>1279.4072819999999</v>
      </c>
      <c r="BA45" s="255">
        <v>1310.5105166000001</v>
      </c>
      <c r="BB45" s="255">
        <v>1393.1322485000001</v>
      </c>
      <c r="BC45" s="337">
        <v>1434.654</v>
      </c>
      <c r="BD45" s="337">
        <v>1457.8389999999999</v>
      </c>
      <c r="BE45" s="337">
        <v>1455.248</v>
      </c>
      <c r="BF45" s="337">
        <v>1451.433</v>
      </c>
      <c r="BG45" s="337">
        <v>1445.7629999999999</v>
      </c>
      <c r="BH45" s="337">
        <v>1431.9590000000001</v>
      </c>
      <c r="BI45" s="337">
        <v>1424.645</v>
      </c>
      <c r="BJ45" s="337">
        <v>1392.836</v>
      </c>
      <c r="BK45" s="337">
        <v>1381.9349999999999</v>
      </c>
      <c r="BL45" s="337">
        <v>1379.7550000000001</v>
      </c>
      <c r="BM45" s="337">
        <v>1375.7190000000001</v>
      </c>
      <c r="BN45" s="337">
        <v>1385.193</v>
      </c>
      <c r="BO45" s="337">
        <v>1405.81</v>
      </c>
      <c r="BP45" s="337">
        <v>1405.4860000000001</v>
      </c>
      <c r="BQ45" s="337">
        <v>1402.8920000000001</v>
      </c>
      <c r="BR45" s="337">
        <v>1400.961</v>
      </c>
      <c r="BS45" s="337">
        <v>1407.721</v>
      </c>
      <c r="BT45" s="337">
        <v>1402.8869999999999</v>
      </c>
      <c r="BU45" s="337">
        <v>1396.7629999999999</v>
      </c>
      <c r="BV45" s="337">
        <v>1371.6849999999999</v>
      </c>
    </row>
    <row r="46" spans="1:74" ht="11.1" customHeight="1" x14ac:dyDescent="0.2">
      <c r="A46" s="162" t="s">
        <v>314</v>
      </c>
      <c r="B46" s="254" t="s">
        <v>313</v>
      </c>
      <c r="C46" s="253">
        <v>3033.6803620000001</v>
      </c>
      <c r="D46" s="253">
        <v>3038.0230329999999</v>
      </c>
      <c r="E46" s="253">
        <v>3028.2665590000001</v>
      </c>
      <c r="F46" s="253">
        <v>3038.971403</v>
      </c>
      <c r="G46" s="253">
        <v>3064.5627020000002</v>
      </c>
      <c r="H46" s="253">
        <v>3067.5600039999999</v>
      </c>
      <c r="I46" s="253">
        <v>3119.1325270000002</v>
      </c>
      <c r="J46" s="253">
        <v>3103.3011729999998</v>
      </c>
      <c r="K46" s="253">
        <v>3075.6039129999999</v>
      </c>
      <c r="L46" s="253">
        <v>3065.1218720000002</v>
      </c>
      <c r="M46" s="253">
        <v>3044.8802420000002</v>
      </c>
      <c r="N46" s="253">
        <v>2998.9917399999999</v>
      </c>
      <c r="O46" s="253">
        <v>3072.2122979999999</v>
      </c>
      <c r="P46" s="253">
        <v>3063.3061950000001</v>
      </c>
      <c r="Q46" s="253">
        <v>3033.6994399999999</v>
      </c>
      <c r="R46" s="253">
        <v>3052.192544</v>
      </c>
      <c r="S46" s="253">
        <v>3054.0126279999999</v>
      </c>
      <c r="T46" s="253">
        <v>3017.8012530000001</v>
      </c>
      <c r="U46" s="253">
        <v>3025.5148960000001</v>
      </c>
      <c r="V46" s="253">
        <v>3003.7545169999999</v>
      </c>
      <c r="W46" s="253">
        <v>2965.5245530000002</v>
      </c>
      <c r="X46" s="253">
        <v>2920.1019409999999</v>
      </c>
      <c r="Y46" s="253">
        <v>2899.132247</v>
      </c>
      <c r="Z46" s="253">
        <v>2849.742949</v>
      </c>
      <c r="AA46" s="253">
        <v>2867.5831189999999</v>
      </c>
      <c r="AB46" s="253">
        <v>2850.1868260000001</v>
      </c>
      <c r="AC46" s="253">
        <v>2805.6916449999999</v>
      </c>
      <c r="AD46" s="253">
        <v>2808.6038039999999</v>
      </c>
      <c r="AE46" s="253">
        <v>2813.8627409999999</v>
      </c>
      <c r="AF46" s="253">
        <v>2801.8639079999998</v>
      </c>
      <c r="AG46" s="253">
        <v>2824.8544910000001</v>
      </c>
      <c r="AH46" s="253">
        <v>2851.8808859999999</v>
      </c>
      <c r="AI46" s="253">
        <v>2854.7923540000002</v>
      </c>
      <c r="AJ46" s="253">
        <v>2849.281035</v>
      </c>
      <c r="AK46" s="253">
        <v>2849.0843249999998</v>
      </c>
      <c r="AL46" s="253">
        <v>2862.577217</v>
      </c>
      <c r="AM46" s="253">
        <v>2864.447748</v>
      </c>
      <c r="AN46" s="253">
        <v>2861.2294790000001</v>
      </c>
      <c r="AO46" s="253">
        <v>2857.9840170000002</v>
      </c>
      <c r="AP46" s="253">
        <v>2864.002481</v>
      </c>
      <c r="AQ46" s="253">
        <v>2913.9547400000001</v>
      </c>
      <c r="AR46" s="253">
        <v>2919.115499</v>
      </c>
      <c r="AS46" s="253">
        <v>2938.9109939999998</v>
      </c>
      <c r="AT46" s="253">
        <v>2965.6106249999998</v>
      </c>
      <c r="AU46" s="253">
        <v>2929.359778</v>
      </c>
      <c r="AV46" s="253">
        <v>2895.1927430000001</v>
      </c>
      <c r="AW46" s="253">
        <v>2896.7882030000001</v>
      </c>
      <c r="AX46" s="253">
        <v>2887.8985859999998</v>
      </c>
      <c r="AY46" s="253">
        <v>2902.9061849999998</v>
      </c>
      <c r="AZ46" s="253">
        <v>2939.0243286999998</v>
      </c>
      <c r="BA46" s="253">
        <v>3085.0155936000001</v>
      </c>
      <c r="BB46" s="253">
        <v>3352.1728321999999</v>
      </c>
      <c r="BC46" s="338">
        <v>3474.4075478999998</v>
      </c>
      <c r="BD46" s="338">
        <v>3502.408457</v>
      </c>
      <c r="BE46" s="338">
        <v>3496.5519122000001</v>
      </c>
      <c r="BF46" s="338">
        <v>3465.1792506000002</v>
      </c>
      <c r="BG46" s="338">
        <v>3403.9857526000001</v>
      </c>
      <c r="BH46" s="338">
        <v>3353.6303152</v>
      </c>
      <c r="BI46" s="338">
        <v>3306.9516994999999</v>
      </c>
      <c r="BJ46" s="338">
        <v>3234.6119168999999</v>
      </c>
      <c r="BK46" s="338">
        <v>3227.6576111999998</v>
      </c>
      <c r="BL46" s="338">
        <v>3194.8470591</v>
      </c>
      <c r="BM46" s="338">
        <v>3167.6274434000002</v>
      </c>
      <c r="BN46" s="338">
        <v>3162.0426263999998</v>
      </c>
      <c r="BO46" s="338">
        <v>3167.6478548</v>
      </c>
      <c r="BP46" s="338">
        <v>3146.1149779000002</v>
      </c>
      <c r="BQ46" s="338">
        <v>3121.1673998000001</v>
      </c>
      <c r="BR46" s="338">
        <v>3097.3545583</v>
      </c>
      <c r="BS46" s="338">
        <v>3083.2396801</v>
      </c>
      <c r="BT46" s="338">
        <v>3071.8000542</v>
      </c>
      <c r="BU46" s="338">
        <v>3052.3777058999999</v>
      </c>
      <c r="BV46" s="338">
        <v>3007.3234234000001</v>
      </c>
    </row>
    <row r="47" spans="1:74" ht="11.1" customHeight="1" x14ac:dyDescent="0.2">
      <c r="BK47" s="405"/>
      <c r="BL47" s="405"/>
      <c r="BM47" s="405"/>
      <c r="BN47" s="405"/>
      <c r="BO47" s="405"/>
      <c r="BP47" s="405"/>
      <c r="BQ47" s="405"/>
      <c r="BR47" s="405"/>
      <c r="BS47" s="405"/>
      <c r="BT47" s="405"/>
      <c r="BU47" s="405"/>
      <c r="BV47" s="405"/>
    </row>
    <row r="48" spans="1:74" ht="12" customHeight="1" x14ac:dyDescent="0.2">
      <c r="B48" s="818" t="s">
        <v>829</v>
      </c>
      <c r="C48" s="785"/>
      <c r="D48" s="785"/>
      <c r="E48" s="785"/>
      <c r="F48" s="785"/>
      <c r="G48" s="785"/>
      <c r="H48" s="785"/>
      <c r="I48" s="785"/>
      <c r="J48" s="785"/>
      <c r="K48" s="785"/>
      <c r="L48" s="785"/>
      <c r="M48" s="785"/>
      <c r="N48" s="785"/>
      <c r="O48" s="785"/>
      <c r="P48" s="785"/>
      <c r="Q48" s="785"/>
      <c r="BJ48" s="153"/>
    </row>
    <row r="49" spans="1:74" s="432" customFormat="1" ht="12" customHeight="1" x14ac:dyDescent="0.2">
      <c r="A49" s="431"/>
      <c r="B49" s="819" t="s">
        <v>662</v>
      </c>
      <c r="C49" s="807"/>
      <c r="D49" s="807"/>
      <c r="E49" s="807"/>
      <c r="F49" s="807"/>
      <c r="G49" s="807"/>
      <c r="H49" s="807"/>
      <c r="I49" s="807"/>
      <c r="J49" s="807"/>
      <c r="K49" s="807"/>
      <c r="L49" s="807"/>
      <c r="M49" s="807"/>
      <c r="N49" s="807"/>
      <c r="O49" s="807"/>
      <c r="P49" s="807"/>
      <c r="Q49" s="803"/>
      <c r="R49" s="153"/>
      <c r="AY49" s="530"/>
      <c r="AZ49" s="530"/>
      <c r="BA49" s="530"/>
      <c r="BB49" s="530"/>
      <c r="BC49" s="530"/>
      <c r="BD49" s="629"/>
      <c r="BE49" s="629"/>
      <c r="BF49" s="629"/>
      <c r="BG49" s="530"/>
      <c r="BH49" s="530"/>
      <c r="BI49" s="530"/>
      <c r="BJ49" s="530"/>
    </row>
    <row r="50" spans="1:74" s="432" customFormat="1" ht="12" customHeight="1" x14ac:dyDescent="0.2">
      <c r="A50" s="431"/>
      <c r="B50" s="819" t="s">
        <v>1414</v>
      </c>
      <c r="C50" s="803"/>
      <c r="D50" s="803"/>
      <c r="E50" s="803"/>
      <c r="F50" s="803"/>
      <c r="G50" s="803"/>
      <c r="H50" s="803"/>
      <c r="I50" s="803"/>
      <c r="J50" s="803"/>
      <c r="K50" s="803"/>
      <c r="L50" s="803"/>
      <c r="M50" s="803"/>
      <c r="N50" s="803"/>
      <c r="O50" s="803"/>
      <c r="P50" s="803"/>
      <c r="Q50" s="803"/>
      <c r="R50" s="153"/>
      <c r="AY50" s="530"/>
      <c r="AZ50" s="530"/>
      <c r="BA50" s="530"/>
      <c r="BB50" s="530"/>
      <c r="BC50" s="530"/>
      <c r="BD50" s="629"/>
      <c r="BE50" s="629"/>
      <c r="BF50" s="629"/>
      <c r="BG50" s="530"/>
      <c r="BH50" s="530"/>
      <c r="BI50" s="530"/>
      <c r="BJ50" s="530"/>
    </row>
    <row r="51" spans="1:74" s="432" customFormat="1" ht="12" customHeight="1" x14ac:dyDescent="0.2">
      <c r="A51" s="431"/>
      <c r="B51" s="819" t="s">
        <v>1413</v>
      </c>
      <c r="C51" s="803"/>
      <c r="D51" s="803"/>
      <c r="E51" s="803"/>
      <c r="F51" s="803"/>
      <c r="G51" s="803"/>
      <c r="H51" s="803"/>
      <c r="I51" s="803"/>
      <c r="J51" s="803"/>
      <c r="K51" s="803"/>
      <c r="L51" s="803"/>
      <c r="M51" s="803"/>
      <c r="N51" s="803"/>
      <c r="O51" s="803"/>
      <c r="P51" s="803"/>
      <c r="Q51" s="803"/>
      <c r="R51" s="153"/>
      <c r="AY51" s="530"/>
      <c r="AZ51" s="530"/>
      <c r="BA51" s="530"/>
      <c r="BB51" s="530"/>
      <c r="BC51" s="530"/>
      <c r="BD51" s="629"/>
      <c r="BE51" s="629"/>
      <c r="BF51" s="629"/>
      <c r="BG51" s="530"/>
      <c r="BH51" s="530"/>
      <c r="BI51" s="530"/>
      <c r="BJ51" s="530"/>
    </row>
    <row r="52" spans="1:74" s="432" customFormat="1" ht="12" customHeight="1" x14ac:dyDescent="0.2">
      <c r="A52" s="431"/>
      <c r="B52" s="817" t="s">
        <v>1415</v>
      </c>
      <c r="C52" s="817"/>
      <c r="D52" s="817"/>
      <c r="E52" s="817"/>
      <c r="F52" s="817"/>
      <c r="G52" s="817"/>
      <c r="H52" s="817"/>
      <c r="I52" s="817"/>
      <c r="J52" s="817"/>
      <c r="K52" s="817"/>
      <c r="L52" s="817"/>
      <c r="M52" s="817"/>
      <c r="N52" s="817"/>
      <c r="O52" s="817"/>
      <c r="P52" s="817"/>
      <c r="Q52" s="817"/>
      <c r="R52" s="817"/>
      <c r="AY52" s="530"/>
      <c r="AZ52" s="530"/>
      <c r="BA52" s="530"/>
      <c r="BB52" s="530"/>
      <c r="BC52" s="530"/>
      <c r="BD52" s="629"/>
      <c r="BE52" s="629"/>
      <c r="BF52" s="629"/>
      <c r="BG52" s="530"/>
      <c r="BH52" s="530"/>
      <c r="BI52" s="530"/>
      <c r="BJ52" s="530"/>
    </row>
    <row r="53" spans="1:74" s="432" customFormat="1" ht="12" customHeight="1" x14ac:dyDescent="0.2">
      <c r="A53" s="431"/>
      <c r="B53" s="817" t="s">
        <v>1421</v>
      </c>
      <c r="C53" s="817"/>
      <c r="D53" s="817"/>
      <c r="E53" s="817"/>
      <c r="F53" s="817"/>
      <c r="G53" s="817"/>
      <c r="H53" s="817"/>
      <c r="I53" s="817"/>
      <c r="J53" s="817"/>
      <c r="K53" s="817"/>
      <c r="L53" s="817"/>
      <c r="M53" s="817"/>
      <c r="N53" s="817"/>
      <c r="O53" s="817"/>
      <c r="P53" s="817"/>
      <c r="Q53" s="817"/>
      <c r="R53" s="753"/>
      <c r="AY53" s="530"/>
      <c r="AZ53" s="530"/>
      <c r="BA53" s="530"/>
      <c r="BB53" s="530"/>
      <c r="BC53" s="530"/>
      <c r="BD53" s="629"/>
      <c r="BE53" s="629"/>
      <c r="BF53" s="629"/>
      <c r="BG53" s="530"/>
      <c r="BH53" s="530"/>
      <c r="BI53" s="530"/>
      <c r="BJ53" s="530"/>
    </row>
    <row r="54" spans="1:74" s="707" customFormat="1" ht="12" customHeight="1" x14ac:dyDescent="0.2">
      <c r="A54" s="431"/>
      <c r="B54" s="819" t="s">
        <v>817</v>
      </c>
      <c r="C54" s="819"/>
      <c r="D54" s="819"/>
      <c r="E54" s="819"/>
      <c r="F54" s="819"/>
      <c r="G54" s="819"/>
      <c r="H54" s="819"/>
      <c r="I54" s="819"/>
      <c r="J54" s="819"/>
      <c r="K54" s="819"/>
      <c r="L54" s="819"/>
      <c r="M54" s="819"/>
      <c r="N54" s="819"/>
      <c r="O54" s="819"/>
      <c r="P54" s="819"/>
      <c r="Q54" s="803"/>
      <c r="R54" s="752"/>
      <c r="AY54" s="530"/>
      <c r="AZ54" s="530"/>
      <c r="BA54" s="530"/>
      <c r="BB54" s="530"/>
      <c r="BC54" s="530"/>
      <c r="BD54" s="629"/>
      <c r="BE54" s="629"/>
      <c r="BF54" s="629"/>
      <c r="BG54" s="530"/>
      <c r="BH54" s="530"/>
      <c r="BI54" s="530"/>
      <c r="BJ54" s="530"/>
    </row>
    <row r="55" spans="1:74" s="432" customFormat="1" ht="12" customHeight="1" x14ac:dyDescent="0.2">
      <c r="A55" s="431"/>
      <c r="B55" s="824" t="s">
        <v>1165</v>
      </c>
      <c r="C55" s="803"/>
      <c r="D55" s="803"/>
      <c r="E55" s="803"/>
      <c r="F55" s="803"/>
      <c r="G55" s="803"/>
      <c r="H55" s="803"/>
      <c r="I55" s="803"/>
      <c r="J55" s="803"/>
      <c r="K55" s="803"/>
      <c r="L55" s="803"/>
      <c r="M55" s="803"/>
      <c r="N55" s="803"/>
      <c r="O55" s="803"/>
      <c r="P55" s="803"/>
      <c r="Q55" s="803"/>
      <c r="R55" s="752"/>
      <c r="AY55" s="530"/>
      <c r="AZ55" s="530"/>
      <c r="BA55" s="530"/>
      <c r="BB55" s="530"/>
      <c r="BC55" s="530"/>
      <c r="BD55" s="629"/>
      <c r="BE55" s="629"/>
      <c r="BF55" s="629"/>
      <c r="BG55" s="530"/>
      <c r="BH55" s="530"/>
      <c r="BI55" s="530"/>
      <c r="BJ55" s="530"/>
    </row>
    <row r="56" spans="1:74" s="432" customFormat="1" ht="12" customHeight="1" x14ac:dyDescent="0.2">
      <c r="A56" s="431"/>
      <c r="B56" s="819" t="s">
        <v>1166</v>
      </c>
      <c r="C56" s="807"/>
      <c r="D56" s="807"/>
      <c r="E56" s="807"/>
      <c r="F56" s="807"/>
      <c r="G56" s="807"/>
      <c r="H56" s="807"/>
      <c r="I56" s="807"/>
      <c r="J56" s="807"/>
      <c r="K56" s="807"/>
      <c r="L56" s="807"/>
      <c r="M56" s="807"/>
      <c r="N56" s="807"/>
      <c r="O56" s="807"/>
      <c r="P56" s="807"/>
      <c r="Q56" s="803"/>
      <c r="R56" s="752"/>
      <c r="AY56" s="530"/>
      <c r="AZ56" s="530"/>
      <c r="BA56" s="530"/>
      <c r="BB56" s="530"/>
      <c r="BC56" s="530"/>
      <c r="BD56" s="629"/>
      <c r="BE56" s="629"/>
      <c r="BF56" s="629"/>
      <c r="BG56" s="530"/>
      <c r="BH56" s="530"/>
      <c r="BI56" s="530"/>
      <c r="BJ56" s="530"/>
    </row>
    <row r="57" spans="1:74" s="432" customFormat="1" ht="12" customHeight="1" x14ac:dyDescent="0.2">
      <c r="A57" s="431"/>
      <c r="B57" s="817" t="s">
        <v>1167</v>
      </c>
      <c r="C57" s="817"/>
      <c r="D57" s="817"/>
      <c r="E57" s="817"/>
      <c r="F57" s="817"/>
      <c r="G57" s="817"/>
      <c r="H57" s="817"/>
      <c r="I57" s="817"/>
      <c r="J57" s="817"/>
      <c r="K57" s="817"/>
      <c r="L57" s="817"/>
      <c r="M57" s="817"/>
      <c r="N57" s="817"/>
      <c r="O57" s="817"/>
      <c r="P57" s="817"/>
      <c r="Q57" s="817"/>
      <c r="R57" s="752"/>
      <c r="AY57" s="530"/>
      <c r="AZ57" s="530"/>
      <c r="BA57" s="530"/>
      <c r="BB57" s="530"/>
      <c r="BC57" s="530"/>
      <c r="BD57" s="629"/>
      <c r="BE57" s="629"/>
      <c r="BF57" s="629"/>
      <c r="BG57" s="530"/>
      <c r="BH57" s="530"/>
      <c r="BI57" s="530"/>
      <c r="BJ57" s="530"/>
    </row>
    <row r="58" spans="1:74" s="432" customFormat="1" ht="12.75" customHeight="1" x14ac:dyDescent="0.2">
      <c r="A58" s="431"/>
      <c r="B58" s="806" t="s">
        <v>371</v>
      </c>
      <c r="C58" s="807"/>
      <c r="D58" s="807"/>
      <c r="E58" s="807"/>
      <c r="F58" s="807"/>
      <c r="G58" s="807"/>
      <c r="H58" s="807"/>
      <c r="I58" s="807"/>
      <c r="J58" s="807"/>
      <c r="K58" s="807"/>
      <c r="L58" s="807"/>
      <c r="M58" s="807"/>
      <c r="N58" s="807"/>
      <c r="O58" s="807"/>
      <c r="P58" s="807"/>
      <c r="Q58" s="803"/>
      <c r="R58" s="752"/>
      <c r="AY58" s="530"/>
      <c r="AZ58" s="530"/>
      <c r="BA58" s="530"/>
      <c r="BB58" s="530"/>
      <c r="BC58" s="530"/>
      <c r="BD58" s="629"/>
      <c r="BE58" s="629"/>
      <c r="BF58" s="629"/>
      <c r="BG58" s="530"/>
      <c r="BH58" s="530"/>
      <c r="BI58" s="530"/>
      <c r="BJ58" s="530"/>
    </row>
    <row r="59" spans="1:74" s="432" customFormat="1" ht="12" customHeight="1" x14ac:dyDescent="0.2">
      <c r="A59" s="431"/>
      <c r="B59" s="821" t="s">
        <v>876</v>
      </c>
      <c r="C59" s="803"/>
      <c r="D59" s="803"/>
      <c r="E59" s="803"/>
      <c r="F59" s="803"/>
      <c r="G59" s="803"/>
      <c r="H59" s="803"/>
      <c r="I59" s="803"/>
      <c r="J59" s="803"/>
      <c r="K59" s="803"/>
      <c r="L59" s="803"/>
      <c r="M59" s="803"/>
      <c r="N59" s="803"/>
      <c r="O59" s="803"/>
      <c r="P59" s="803"/>
      <c r="Q59" s="803"/>
      <c r="R59" s="752"/>
      <c r="AY59" s="530"/>
      <c r="AZ59" s="530"/>
      <c r="BA59" s="530"/>
      <c r="BB59" s="530"/>
      <c r="BC59" s="530"/>
      <c r="BD59" s="629"/>
      <c r="BE59" s="629"/>
      <c r="BF59" s="629"/>
      <c r="BG59" s="530"/>
      <c r="BH59" s="530"/>
      <c r="BI59" s="530"/>
      <c r="BJ59" s="530"/>
    </row>
    <row r="60" spans="1:74" s="433" customFormat="1" ht="12" customHeight="1" x14ac:dyDescent="0.2">
      <c r="A60" s="429"/>
      <c r="B60" s="822" t="s">
        <v>858</v>
      </c>
      <c r="C60" s="823"/>
      <c r="D60" s="823"/>
      <c r="E60" s="823"/>
      <c r="F60" s="823"/>
      <c r="G60" s="823"/>
      <c r="H60" s="823"/>
      <c r="I60" s="823"/>
      <c r="J60" s="823"/>
      <c r="K60" s="823"/>
      <c r="L60" s="823"/>
      <c r="M60" s="823"/>
      <c r="N60" s="823"/>
      <c r="O60" s="823"/>
      <c r="P60" s="823"/>
      <c r="Q60" s="803"/>
      <c r="R60" s="752"/>
      <c r="AY60" s="529"/>
      <c r="AZ60" s="529"/>
      <c r="BA60" s="529"/>
      <c r="BB60" s="529"/>
      <c r="BC60" s="529"/>
      <c r="BD60" s="628"/>
      <c r="BE60" s="628"/>
      <c r="BF60" s="628"/>
      <c r="BG60" s="529"/>
      <c r="BH60" s="529"/>
      <c r="BI60" s="529"/>
      <c r="BJ60" s="529"/>
    </row>
    <row r="61" spans="1:74" ht="12.75" x14ac:dyDescent="0.2">
      <c r="B61" s="815" t="s">
        <v>954</v>
      </c>
      <c r="C61" s="803"/>
      <c r="D61" s="803"/>
      <c r="E61" s="803"/>
      <c r="F61" s="803"/>
      <c r="G61" s="803"/>
      <c r="H61" s="803"/>
      <c r="I61" s="803"/>
      <c r="J61" s="803"/>
      <c r="K61" s="803"/>
      <c r="L61" s="803"/>
      <c r="M61" s="803"/>
      <c r="N61" s="803"/>
      <c r="O61" s="803"/>
      <c r="P61" s="803"/>
      <c r="Q61" s="803"/>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4:Q54"/>
    <mergeCell ref="B61:Q61"/>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5"/>
  <sheetViews>
    <sheetView workbookViewId="0">
      <pane xSplit="2" ySplit="4" topLeftCell="C38" activePane="bottomRight" state="frozen"/>
      <selection activeCell="BF63" sqref="BF63"/>
      <selection pane="topRight" activeCell="BF63" sqref="BF63"/>
      <selection pane="bottomLeft" activeCell="BF63" sqref="BF63"/>
      <selection pane="bottomRight" activeCell="B55" sqref="B55:Q55"/>
    </sheetView>
  </sheetViews>
  <sheetFormatPr defaultColWidth="8.5703125" defaultRowHeight="11.25" x14ac:dyDescent="0.2"/>
  <cols>
    <col min="1" max="1" width="11.5703125" style="162" customWidth="1"/>
    <col min="2" max="2" width="28.1406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4" t="s">
        <v>812</v>
      </c>
      <c r="B1" s="820" t="s">
        <v>929</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row>
    <row r="2" spans="1:74" ht="12.75" x14ac:dyDescent="0.2">
      <c r="A2" s="795"/>
      <c r="B2" s="532" t="str">
        <f>"U.S. Energy Information Administration  |  Short-Term Energy Outlook  - "&amp;Dates!D1</f>
        <v>U.S. Energy Information Administration  |  Short-Term Energy Outlook  - May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375</v>
      </c>
      <c r="B6" s="172" t="s">
        <v>389</v>
      </c>
      <c r="C6" s="250">
        <v>22.41898071</v>
      </c>
      <c r="D6" s="250">
        <v>22.110921379000001</v>
      </c>
      <c r="E6" s="250">
        <v>22.230090129000001</v>
      </c>
      <c r="F6" s="250">
        <v>21.684217666999999</v>
      </c>
      <c r="G6" s="250">
        <v>21.209763097</v>
      </c>
      <c r="H6" s="250">
        <v>21.319327999999999</v>
      </c>
      <c r="I6" s="250">
        <v>21.953209548</v>
      </c>
      <c r="J6" s="250">
        <v>21.877112677</v>
      </c>
      <c r="K6" s="250">
        <v>21.647430332999999</v>
      </c>
      <c r="L6" s="250">
        <v>22.038822903</v>
      </c>
      <c r="M6" s="250">
        <v>22.525364332999999</v>
      </c>
      <c r="N6" s="250">
        <v>22.007328387000001</v>
      </c>
      <c r="O6" s="250">
        <v>22.226315418999999</v>
      </c>
      <c r="P6" s="250">
        <v>22.663305286</v>
      </c>
      <c r="Q6" s="250">
        <v>22.613851709999999</v>
      </c>
      <c r="R6" s="250">
        <v>22.100807</v>
      </c>
      <c r="S6" s="250">
        <v>22.446634387</v>
      </c>
      <c r="T6" s="250">
        <v>22.507130332999999</v>
      </c>
      <c r="U6" s="250">
        <v>22.817660676999999</v>
      </c>
      <c r="V6" s="250">
        <v>22.911361289999999</v>
      </c>
      <c r="W6" s="250">
        <v>22.575928999999999</v>
      </c>
      <c r="X6" s="250">
        <v>23.309901355000001</v>
      </c>
      <c r="Y6" s="250">
        <v>24.225175332999999</v>
      </c>
      <c r="Z6" s="250">
        <v>24.003881387</v>
      </c>
      <c r="AA6" s="250">
        <v>23.835558097</v>
      </c>
      <c r="AB6" s="250">
        <v>24.387787143000001</v>
      </c>
      <c r="AC6" s="250">
        <v>24.807088129</v>
      </c>
      <c r="AD6" s="250">
        <v>24.549730666999999</v>
      </c>
      <c r="AE6" s="250">
        <v>24.714946870999999</v>
      </c>
      <c r="AF6" s="250">
        <v>24.847847999999999</v>
      </c>
      <c r="AG6" s="250">
        <v>25.435309160999999</v>
      </c>
      <c r="AH6" s="250">
        <v>26.361803419000001</v>
      </c>
      <c r="AI6" s="250">
        <v>26.008437000000001</v>
      </c>
      <c r="AJ6" s="250">
        <v>26.263359129000001</v>
      </c>
      <c r="AK6" s="250">
        <v>26.730411666999998</v>
      </c>
      <c r="AL6" s="250">
        <v>26.813553902999999</v>
      </c>
      <c r="AM6" s="250">
        <v>26.099623225999999</v>
      </c>
      <c r="AN6" s="250">
        <v>26.081413000000001</v>
      </c>
      <c r="AO6" s="250">
        <v>26.391060226</v>
      </c>
      <c r="AP6" s="250">
        <v>26.759755999999999</v>
      </c>
      <c r="AQ6" s="250">
        <v>26.621198934999999</v>
      </c>
      <c r="AR6" s="250">
        <v>26.716990332999998</v>
      </c>
      <c r="AS6" s="250">
        <v>26.349962452</v>
      </c>
      <c r="AT6" s="250">
        <v>27.015484935</v>
      </c>
      <c r="AU6" s="250">
        <v>27.099640666999999</v>
      </c>
      <c r="AV6" s="250">
        <v>27.358316354999999</v>
      </c>
      <c r="AW6" s="250">
        <v>27.903933667</v>
      </c>
      <c r="AX6" s="250">
        <v>28.024098839000001</v>
      </c>
      <c r="AY6" s="250">
        <v>28.069419452000002</v>
      </c>
      <c r="AZ6" s="250">
        <v>27.752710487000002</v>
      </c>
      <c r="BA6" s="250">
        <v>27.921220147</v>
      </c>
      <c r="BB6" s="250">
        <v>25.346115457</v>
      </c>
      <c r="BC6" s="403">
        <v>24.616233774000001</v>
      </c>
      <c r="BD6" s="403">
        <v>24.258543649</v>
      </c>
      <c r="BE6" s="403">
        <v>24.688992546000001</v>
      </c>
      <c r="BF6" s="403">
        <v>24.699771483999999</v>
      </c>
      <c r="BG6" s="403">
        <v>24.693631101000001</v>
      </c>
      <c r="BH6" s="403">
        <v>24.848346826</v>
      </c>
      <c r="BI6" s="403">
        <v>24.899803931000001</v>
      </c>
      <c r="BJ6" s="403">
        <v>24.951330777999999</v>
      </c>
      <c r="BK6" s="403">
        <v>24.773893744999999</v>
      </c>
      <c r="BL6" s="403">
        <v>24.649124274999998</v>
      </c>
      <c r="BM6" s="403">
        <v>24.808519003000001</v>
      </c>
      <c r="BN6" s="403">
        <v>25.189255964000001</v>
      </c>
      <c r="BO6" s="403">
        <v>25.359839246</v>
      </c>
      <c r="BP6" s="403">
        <v>25.227501312000001</v>
      </c>
      <c r="BQ6" s="403">
        <v>25.129626216999998</v>
      </c>
      <c r="BR6" s="403">
        <v>25.316668248999999</v>
      </c>
      <c r="BS6" s="403">
        <v>25.464326335999999</v>
      </c>
      <c r="BT6" s="403">
        <v>25.658767838999999</v>
      </c>
      <c r="BU6" s="403">
        <v>25.977085368000001</v>
      </c>
      <c r="BV6" s="403">
        <v>25.923881938000001</v>
      </c>
    </row>
    <row r="7" spans="1:74" ht="11.1" customHeight="1" x14ac:dyDescent="0.2">
      <c r="A7" s="162" t="s">
        <v>254</v>
      </c>
      <c r="B7" s="173" t="s">
        <v>346</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5.5001389999999999</v>
      </c>
      <c r="AT7" s="250">
        <v>5.527139</v>
      </c>
      <c r="AU7" s="250">
        <v>5.3841390000000002</v>
      </c>
      <c r="AV7" s="250">
        <v>5.455139</v>
      </c>
      <c r="AW7" s="250">
        <v>5.6481389999999996</v>
      </c>
      <c r="AX7" s="250">
        <v>5.761139</v>
      </c>
      <c r="AY7" s="250">
        <v>5.6881389999999996</v>
      </c>
      <c r="AZ7" s="250">
        <v>5.6708751535999999</v>
      </c>
      <c r="BA7" s="250">
        <v>5.6030161780999999</v>
      </c>
      <c r="BB7" s="250">
        <v>4.4195006730999999</v>
      </c>
      <c r="BC7" s="403">
        <v>4.3906268814000002</v>
      </c>
      <c r="BD7" s="403">
        <v>4.4160541951000001</v>
      </c>
      <c r="BE7" s="403">
        <v>4.8157378713999996</v>
      </c>
      <c r="BF7" s="403">
        <v>4.8655251157999997</v>
      </c>
      <c r="BG7" s="403">
        <v>4.9138010520000002</v>
      </c>
      <c r="BH7" s="403">
        <v>5.2839832892</v>
      </c>
      <c r="BI7" s="403">
        <v>5.3047027511999998</v>
      </c>
      <c r="BJ7" s="403">
        <v>5.2606535390999998</v>
      </c>
      <c r="BK7" s="403">
        <v>5.3493829464999996</v>
      </c>
      <c r="BL7" s="403">
        <v>5.3222728689999999</v>
      </c>
      <c r="BM7" s="403">
        <v>5.3738718296999997</v>
      </c>
      <c r="BN7" s="403">
        <v>5.3839267549000001</v>
      </c>
      <c r="BO7" s="403">
        <v>5.4504692454999999</v>
      </c>
      <c r="BP7" s="403">
        <v>5.4663803141000002</v>
      </c>
      <c r="BQ7" s="403">
        <v>5.4379917802</v>
      </c>
      <c r="BR7" s="403">
        <v>5.4754054501000002</v>
      </c>
      <c r="BS7" s="403">
        <v>5.5113410162000003</v>
      </c>
      <c r="BT7" s="403">
        <v>5.7068717346</v>
      </c>
      <c r="BU7" s="403">
        <v>5.7181615041000002</v>
      </c>
      <c r="BV7" s="403">
        <v>5.6651381428000001</v>
      </c>
    </row>
    <row r="8" spans="1:74" ht="11.1" customHeight="1" x14ac:dyDescent="0.2">
      <c r="A8" s="162" t="s">
        <v>255</v>
      </c>
      <c r="B8" s="173" t="s">
        <v>347</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1.928504</v>
      </c>
      <c r="AU8" s="250">
        <v>1.956504</v>
      </c>
      <c r="AV8" s="250">
        <v>1.902504</v>
      </c>
      <c r="AW8" s="250">
        <v>1.9395039999999999</v>
      </c>
      <c r="AX8" s="250">
        <v>1.9555039999999999</v>
      </c>
      <c r="AY8" s="250">
        <v>1.9675039999999999</v>
      </c>
      <c r="AZ8" s="250">
        <v>1.9962524369000001</v>
      </c>
      <c r="BA8" s="250">
        <v>2.0147397835</v>
      </c>
      <c r="BB8" s="250">
        <v>1.8302282713</v>
      </c>
      <c r="BC8" s="403">
        <v>1.8088591928</v>
      </c>
      <c r="BD8" s="403">
        <v>1.7895186537000001</v>
      </c>
      <c r="BE8" s="403">
        <v>1.7843877748000001</v>
      </c>
      <c r="BF8" s="403">
        <v>1.7680815677999999</v>
      </c>
      <c r="BG8" s="403">
        <v>1.7565261485999999</v>
      </c>
      <c r="BH8" s="403">
        <v>1.750734837</v>
      </c>
      <c r="BI8" s="403">
        <v>1.7443125800999999</v>
      </c>
      <c r="BJ8" s="403">
        <v>1.7388600393</v>
      </c>
      <c r="BK8" s="403">
        <v>1.7551446981000001</v>
      </c>
      <c r="BL8" s="403">
        <v>1.7954667061</v>
      </c>
      <c r="BM8" s="403">
        <v>1.8066412733999999</v>
      </c>
      <c r="BN8" s="403">
        <v>1.8066008090000001</v>
      </c>
      <c r="BO8" s="403">
        <v>1.8066153004000001</v>
      </c>
      <c r="BP8" s="403">
        <v>1.7785839981</v>
      </c>
      <c r="BQ8" s="403">
        <v>1.7672899367999999</v>
      </c>
      <c r="BR8" s="403">
        <v>1.7559584992999999</v>
      </c>
      <c r="BS8" s="403">
        <v>1.7446534199999999</v>
      </c>
      <c r="BT8" s="403">
        <v>1.7444864047999999</v>
      </c>
      <c r="BU8" s="403">
        <v>1.744664964</v>
      </c>
      <c r="BV8" s="403">
        <v>1.7448292952</v>
      </c>
    </row>
    <row r="9" spans="1:74" ht="11.1" customHeight="1" x14ac:dyDescent="0.2">
      <c r="A9" s="162" t="s">
        <v>256</v>
      </c>
      <c r="B9" s="173" t="s">
        <v>348</v>
      </c>
      <c r="C9" s="250">
        <v>14.997485709999999</v>
      </c>
      <c r="D9" s="250">
        <v>14.832426378999999</v>
      </c>
      <c r="E9" s="250">
        <v>15.039595129</v>
      </c>
      <c r="F9" s="250">
        <v>14.860722666999999</v>
      </c>
      <c r="G9" s="250">
        <v>15.026268097000001</v>
      </c>
      <c r="H9" s="250">
        <v>14.810833000000001</v>
      </c>
      <c r="I9" s="250">
        <v>14.843714547999999</v>
      </c>
      <c r="J9" s="250">
        <v>14.641617676999999</v>
      </c>
      <c r="K9" s="250">
        <v>14.456935333000001</v>
      </c>
      <c r="L9" s="250">
        <v>14.807327902999999</v>
      </c>
      <c r="M9" s="250">
        <v>14.994869333</v>
      </c>
      <c r="N9" s="250">
        <v>14.733833387000001</v>
      </c>
      <c r="O9" s="250">
        <v>14.764672419</v>
      </c>
      <c r="P9" s="250">
        <v>15.174662286</v>
      </c>
      <c r="Q9" s="250">
        <v>15.359208710000001</v>
      </c>
      <c r="R9" s="250">
        <v>15.271164000000001</v>
      </c>
      <c r="S9" s="250">
        <v>15.478991387000001</v>
      </c>
      <c r="T9" s="250">
        <v>15.497487333</v>
      </c>
      <c r="U9" s="250">
        <v>15.559017677</v>
      </c>
      <c r="V9" s="250">
        <v>15.57371829</v>
      </c>
      <c r="W9" s="250">
        <v>15.626286</v>
      </c>
      <c r="X9" s="250">
        <v>16.177258354999999</v>
      </c>
      <c r="Y9" s="250">
        <v>16.818532333</v>
      </c>
      <c r="Z9" s="250">
        <v>16.519238387000001</v>
      </c>
      <c r="AA9" s="250">
        <v>16.397915096999998</v>
      </c>
      <c r="AB9" s="250">
        <v>16.826144143</v>
      </c>
      <c r="AC9" s="250">
        <v>17.243445129000001</v>
      </c>
      <c r="AD9" s="250">
        <v>17.319087667000002</v>
      </c>
      <c r="AE9" s="250">
        <v>17.368303870999998</v>
      </c>
      <c r="AF9" s="250">
        <v>17.591204999999999</v>
      </c>
      <c r="AG9" s="250">
        <v>17.967666161</v>
      </c>
      <c r="AH9" s="250">
        <v>18.642160419</v>
      </c>
      <c r="AI9" s="250">
        <v>18.702794000000001</v>
      </c>
      <c r="AJ9" s="250">
        <v>18.739716129000001</v>
      </c>
      <c r="AK9" s="250">
        <v>19.160768666999999</v>
      </c>
      <c r="AL9" s="250">
        <v>19.201910903000002</v>
      </c>
      <c r="AM9" s="250">
        <v>18.845980225999998</v>
      </c>
      <c r="AN9" s="250">
        <v>18.725770000000001</v>
      </c>
      <c r="AO9" s="250">
        <v>18.957417226</v>
      </c>
      <c r="AP9" s="250">
        <v>19.302112999999999</v>
      </c>
      <c r="AQ9" s="250">
        <v>19.354555935</v>
      </c>
      <c r="AR9" s="250">
        <v>19.309347333000002</v>
      </c>
      <c r="AS9" s="250">
        <v>18.949319452000001</v>
      </c>
      <c r="AT9" s="250">
        <v>19.559841935000001</v>
      </c>
      <c r="AU9" s="250">
        <v>19.758997666999999</v>
      </c>
      <c r="AV9" s="250">
        <v>20.000673355</v>
      </c>
      <c r="AW9" s="250">
        <v>20.316290667000001</v>
      </c>
      <c r="AX9" s="250">
        <v>20.307455838999999</v>
      </c>
      <c r="AY9" s="250">
        <v>20.413776452</v>
      </c>
      <c r="AZ9" s="250">
        <v>20.085582896999998</v>
      </c>
      <c r="BA9" s="250">
        <v>20.303464185999999</v>
      </c>
      <c r="BB9" s="250">
        <v>19.096386511999999</v>
      </c>
      <c r="BC9" s="403">
        <v>18.416747699999998</v>
      </c>
      <c r="BD9" s="403">
        <v>18.052970800000001</v>
      </c>
      <c r="BE9" s="403">
        <v>18.088866899999999</v>
      </c>
      <c r="BF9" s="403">
        <v>18.066164799999999</v>
      </c>
      <c r="BG9" s="403">
        <v>18.023303899999998</v>
      </c>
      <c r="BH9" s="403">
        <v>17.813628699999999</v>
      </c>
      <c r="BI9" s="403">
        <v>17.850788600000001</v>
      </c>
      <c r="BJ9" s="403">
        <v>17.951817200000001</v>
      </c>
      <c r="BK9" s="403">
        <v>17.669366100000001</v>
      </c>
      <c r="BL9" s="403">
        <v>17.5313847</v>
      </c>
      <c r="BM9" s="403">
        <v>17.628005900000002</v>
      </c>
      <c r="BN9" s="403">
        <v>17.998728400000001</v>
      </c>
      <c r="BO9" s="403">
        <v>18.102754699999998</v>
      </c>
      <c r="BP9" s="403">
        <v>17.982537000000001</v>
      </c>
      <c r="BQ9" s="403">
        <v>17.9243445</v>
      </c>
      <c r="BR9" s="403">
        <v>18.085304300000001</v>
      </c>
      <c r="BS9" s="403">
        <v>18.208331900000001</v>
      </c>
      <c r="BT9" s="403">
        <v>18.207409699999999</v>
      </c>
      <c r="BU9" s="403">
        <v>18.514258900000002</v>
      </c>
      <c r="BV9" s="403">
        <v>18.513914499999998</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404"/>
      <c r="BD10" s="404"/>
      <c r="BE10" s="404"/>
      <c r="BF10" s="404"/>
      <c r="BG10" s="404"/>
      <c r="BH10" s="404"/>
      <c r="BI10" s="404"/>
      <c r="BJ10" s="404"/>
      <c r="BK10" s="404"/>
      <c r="BL10" s="404"/>
      <c r="BM10" s="404"/>
      <c r="BN10" s="404"/>
      <c r="BO10" s="404"/>
      <c r="BP10" s="404"/>
      <c r="BQ10" s="404"/>
      <c r="BR10" s="404"/>
      <c r="BS10" s="404"/>
      <c r="BT10" s="404"/>
      <c r="BU10" s="404"/>
      <c r="BV10" s="404"/>
    </row>
    <row r="11" spans="1:74" ht="11.1" customHeight="1" x14ac:dyDescent="0.2">
      <c r="A11" s="162" t="s">
        <v>374</v>
      </c>
      <c r="B11" s="172" t="s">
        <v>390</v>
      </c>
      <c r="C11" s="250">
        <v>5.3623810000000001</v>
      </c>
      <c r="D11" s="250">
        <v>5.2631829999999997</v>
      </c>
      <c r="E11" s="250">
        <v>5.2303769999999998</v>
      </c>
      <c r="F11" s="250">
        <v>5.7597160000000001</v>
      </c>
      <c r="G11" s="250">
        <v>6.1136980000000003</v>
      </c>
      <c r="H11" s="250">
        <v>6.0251479999999997</v>
      </c>
      <c r="I11" s="250">
        <v>6.1794440000000002</v>
      </c>
      <c r="J11" s="250">
        <v>6.1409739999999999</v>
      </c>
      <c r="K11" s="250">
        <v>6.2664960000000001</v>
      </c>
      <c r="L11" s="250">
        <v>6.0383950000000004</v>
      </c>
      <c r="M11" s="250">
        <v>5.9056170000000003</v>
      </c>
      <c r="N11" s="250">
        <v>5.658309</v>
      </c>
      <c r="O11" s="250">
        <v>5.5200480000000001</v>
      </c>
      <c r="P11" s="250">
        <v>5.4975969999999998</v>
      </c>
      <c r="Q11" s="250">
        <v>5.3643549999999998</v>
      </c>
      <c r="R11" s="250">
        <v>5.6418710000000001</v>
      </c>
      <c r="S11" s="250">
        <v>6.0007849999999996</v>
      </c>
      <c r="T11" s="250">
        <v>6.1971600000000002</v>
      </c>
      <c r="U11" s="250">
        <v>6.2734240000000003</v>
      </c>
      <c r="V11" s="250">
        <v>6.1428130000000003</v>
      </c>
      <c r="W11" s="250">
        <v>6.3409610000000001</v>
      </c>
      <c r="X11" s="250">
        <v>6.1320769999999998</v>
      </c>
      <c r="Y11" s="250">
        <v>5.8391349999999997</v>
      </c>
      <c r="Z11" s="250">
        <v>5.614611</v>
      </c>
      <c r="AA11" s="250">
        <v>5.4471834571000004</v>
      </c>
      <c r="AB11" s="250">
        <v>5.3598923226000004</v>
      </c>
      <c r="AC11" s="250">
        <v>5.4391712661999998</v>
      </c>
      <c r="AD11" s="250">
        <v>5.9748996480000001</v>
      </c>
      <c r="AE11" s="250">
        <v>6.1813797413999998</v>
      </c>
      <c r="AF11" s="250">
        <v>6.3628324540000003</v>
      </c>
      <c r="AG11" s="250">
        <v>6.4043860502000003</v>
      </c>
      <c r="AH11" s="250">
        <v>6.2022690000000003</v>
      </c>
      <c r="AI11" s="250">
        <v>6.1553939849999999</v>
      </c>
      <c r="AJ11" s="250">
        <v>6.0692219438999997</v>
      </c>
      <c r="AK11" s="250">
        <v>5.8665058290000003</v>
      </c>
      <c r="AL11" s="250">
        <v>5.7283911430999996</v>
      </c>
      <c r="AM11" s="250">
        <v>5.4816748637000003</v>
      </c>
      <c r="AN11" s="250">
        <v>5.3267498454000002</v>
      </c>
      <c r="AO11" s="250">
        <v>5.4925495522999999</v>
      </c>
      <c r="AP11" s="250">
        <v>5.9116204550000004</v>
      </c>
      <c r="AQ11" s="250">
        <v>6.3999092071000003</v>
      </c>
      <c r="AR11" s="250">
        <v>6.3352629316</v>
      </c>
      <c r="AS11" s="250">
        <v>6.5946552160999996</v>
      </c>
      <c r="AT11" s="250">
        <v>6.9571614430000004</v>
      </c>
      <c r="AU11" s="250">
        <v>6.8538266042</v>
      </c>
      <c r="AV11" s="250">
        <v>6.7232241575999998</v>
      </c>
      <c r="AW11" s="250">
        <v>6.4943388530000004</v>
      </c>
      <c r="AX11" s="250">
        <v>6.1275320000000004</v>
      </c>
      <c r="AY11" s="250">
        <v>6.1266889999999998</v>
      </c>
      <c r="AZ11" s="250">
        <v>5.9715894782000003</v>
      </c>
      <c r="BA11" s="250">
        <v>5.8018900793999997</v>
      </c>
      <c r="BB11" s="250">
        <v>5.5671869941000001</v>
      </c>
      <c r="BC11" s="403">
        <v>6.2451908398000002</v>
      </c>
      <c r="BD11" s="403">
        <v>6.3285349195</v>
      </c>
      <c r="BE11" s="403">
        <v>6.4744542609</v>
      </c>
      <c r="BF11" s="403">
        <v>6.6853639027999998</v>
      </c>
      <c r="BG11" s="403">
        <v>6.7896252609000003</v>
      </c>
      <c r="BH11" s="403">
        <v>6.6249851297999998</v>
      </c>
      <c r="BI11" s="403">
        <v>6.3322308648999996</v>
      </c>
      <c r="BJ11" s="403">
        <v>6.0248394612</v>
      </c>
      <c r="BK11" s="403">
        <v>6.2411322038000003</v>
      </c>
      <c r="BL11" s="403">
        <v>5.9426896975999997</v>
      </c>
      <c r="BM11" s="403">
        <v>5.9383574543000002</v>
      </c>
      <c r="BN11" s="403">
        <v>6.5399146342999996</v>
      </c>
      <c r="BO11" s="403">
        <v>6.9114739910000003</v>
      </c>
      <c r="BP11" s="403">
        <v>7.0153783566000003</v>
      </c>
      <c r="BQ11" s="403">
        <v>7.0741271838999999</v>
      </c>
      <c r="BR11" s="403">
        <v>7.1139301333000002</v>
      </c>
      <c r="BS11" s="403">
        <v>7.4534816089999998</v>
      </c>
      <c r="BT11" s="403">
        <v>7.1706031202</v>
      </c>
      <c r="BU11" s="403">
        <v>6.8914679291000001</v>
      </c>
      <c r="BV11" s="403">
        <v>6.5476243702000003</v>
      </c>
    </row>
    <row r="12" spans="1:74" ht="11.1" customHeight="1" x14ac:dyDescent="0.2">
      <c r="A12" s="162" t="s">
        <v>257</v>
      </c>
      <c r="B12" s="173" t="s">
        <v>349</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0.69763900000000001</v>
      </c>
      <c r="AW12" s="250">
        <v>0.69763900000000001</v>
      </c>
      <c r="AX12" s="250">
        <v>0.69463900000000001</v>
      </c>
      <c r="AY12" s="250">
        <v>0.67463899999999999</v>
      </c>
      <c r="AZ12" s="250">
        <v>0.69892920589999996</v>
      </c>
      <c r="BA12" s="250">
        <v>0.64753148037999997</v>
      </c>
      <c r="BB12" s="250">
        <v>0.66604032490999998</v>
      </c>
      <c r="BC12" s="403">
        <v>0.66646098450000002</v>
      </c>
      <c r="BD12" s="403">
        <v>0.64291443563999995</v>
      </c>
      <c r="BE12" s="403">
        <v>0.64016711989999997</v>
      </c>
      <c r="BF12" s="403">
        <v>0.69460933803000002</v>
      </c>
      <c r="BG12" s="403">
        <v>0.67607777876999997</v>
      </c>
      <c r="BH12" s="403">
        <v>0.66089345082999995</v>
      </c>
      <c r="BI12" s="403">
        <v>0.68111365140000002</v>
      </c>
      <c r="BJ12" s="403">
        <v>0.65809463463999995</v>
      </c>
      <c r="BK12" s="403">
        <v>0.63821580141000001</v>
      </c>
      <c r="BL12" s="403">
        <v>0.68391193688999996</v>
      </c>
      <c r="BM12" s="403">
        <v>0.66249951071000002</v>
      </c>
      <c r="BN12" s="403">
        <v>0.68193040670000005</v>
      </c>
      <c r="BO12" s="403">
        <v>0.68182632099999996</v>
      </c>
      <c r="BP12" s="403">
        <v>0.65809579685999997</v>
      </c>
      <c r="BQ12" s="403">
        <v>0.65539946060999998</v>
      </c>
      <c r="BR12" s="403">
        <v>0.68812236683000005</v>
      </c>
      <c r="BS12" s="403">
        <v>0.68891982558999998</v>
      </c>
      <c r="BT12" s="403">
        <v>0.67409459054999998</v>
      </c>
      <c r="BU12" s="403">
        <v>0.67439589444000003</v>
      </c>
      <c r="BV12" s="403">
        <v>0.67146485018000002</v>
      </c>
    </row>
    <row r="13" spans="1:74" ht="11.1" customHeight="1" x14ac:dyDescent="0.2">
      <c r="A13" s="162" t="s">
        <v>258</v>
      </c>
      <c r="B13" s="173" t="s">
        <v>350</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3.7875480000000001</v>
      </c>
      <c r="AS13" s="250">
        <v>4.0615480000000002</v>
      </c>
      <c r="AT13" s="250">
        <v>4.3635479999999998</v>
      </c>
      <c r="AU13" s="250">
        <v>4.2565480000000004</v>
      </c>
      <c r="AV13" s="250">
        <v>4.2315480000000001</v>
      </c>
      <c r="AW13" s="250">
        <v>3.9065479999999999</v>
      </c>
      <c r="AX13" s="250">
        <v>3.5435479999999999</v>
      </c>
      <c r="AY13" s="250">
        <v>3.5445479999999998</v>
      </c>
      <c r="AZ13" s="250">
        <v>3.3350382138999999</v>
      </c>
      <c r="BA13" s="250">
        <v>3.2747814532000001</v>
      </c>
      <c r="BB13" s="250">
        <v>3.4064394401999998</v>
      </c>
      <c r="BC13" s="403">
        <v>3.7651094898999999</v>
      </c>
      <c r="BD13" s="403">
        <v>3.8043230505999999</v>
      </c>
      <c r="BE13" s="403">
        <v>3.9763309053999998</v>
      </c>
      <c r="BF13" s="403">
        <v>4.0814777649999998</v>
      </c>
      <c r="BG13" s="403">
        <v>4.1896661995000004</v>
      </c>
      <c r="BH13" s="403">
        <v>4.0500744905000001</v>
      </c>
      <c r="BI13" s="403">
        <v>3.7012441359000001</v>
      </c>
      <c r="BJ13" s="403">
        <v>3.4246798953000002</v>
      </c>
      <c r="BK13" s="403">
        <v>3.6386532683000001</v>
      </c>
      <c r="BL13" s="403">
        <v>3.2965801092000002</v>
      </c>
      <c r="BM13" s="403">
        <v>3.3700108371000002</v>
      </c>
      <c r="BN13" s="403">
        <v>3.9934734222000001</v>
      </c>
      <c r="BO13" s="403">
        <v>4.3551651518999996</v>
      </c>
      <c r="BP13" s="403">
        <v>4.4839288177999999</v>
      </c>
      <c r="BQ13" s="403">
        <v>4.5692199426000002</v>
      </c>
      <c r="BR13" s="403">
        <v>4.5256359571999996</v>
      </c>
      <c r="BS13" s="403">
        <v>4.8504512739000001</v>
      </c>
      <c r="BT13" s="403">
        <v>4.5923047829000003</v>
      </c>
      <c r="BU13" s="403">
        <v>4.2773143061000001</v>
      </c>
      <c r="BV13" s="403">
        <v>3.9441070256000001</v>
      </c>
    </row>
    <row r="14" spans="1:74" ht="11.1" customHeight="1" x14ac:dyDescent="0.2">
      <c r="A14" s="162" t="s">
        <v>259</v>
      </c>
      <c r="B14" s="173" t="s">
        <v>351</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0.92494100000000001</v>
      </c>
      <c r="AR14" s="250">
        <v>0.92194100000000001</v>
      </c>
      <c r="AS14" s="250">
        <v>0.89894099999999999</v>
      </c>
      <c r="AT14" s="250">
        <v>0.912941</v>
      </c>
      <c r="AU14" s="250">
        <v>0.908941</v>
      </c>
      <c r="AV14" s="250">
        <v>0.912941</v>
      </c>
      <c r="AW14" s="250">
        <v>0.909941</v>
      </c>
      <c r="AX14" s="250">
        <v>0.911941</v>
      </c>
      <c r="AY14" s="250">
        <v>0.913941</v>
      </c>
      <c r="AZ14" s="250">
        <v>0.90458502556999998</v>
      </c>
      <c r="BA14" s="250">
        <v>0.87475511701999997</v>
      </c>
      <c r="BB14" s="250">
        <v>0.83003448548000003</v>
      </c>
      <c r="BC14" s="403">
        <v>0.83376881271000003</v>
      </c>
      <c r="BD14" s="403">
        <v>0.83201630632000001</v>
      </c>
      <c r="BE14" s="403">
        <v>0.80906250737999996</v>
      </c>
      <c r="BF14" s="403">
        <v>0.85326220344000003</v>
      </c>
      <c r="BG14" s="403">
        <v>0.86014956525999997</v>
      </c>
      <c r="BH14" s="403">
        <v>0.86327477384999995</v>
      </c>
      <c r="BI14" s="403">
        <v>0.88087153877000002</v>
      </c>
      <c r="BJ14" s="403">
        <v>0.88293584809000003</v>
      </c>
      <c r="BK14" s="403">
        <v>0.90432876122999994</v>
      </c>
      <c r="BL14" s="403">
        <v>0.89871182419999995</v>
      </c>
      <c r="BM14" s="403">
        <v>0.86954305841000001</v>
      </c>
      <c r="BN14" s="403">
        <v>0.82592905701999997</v>
      </c>
      <c r="BO14" s="403">
        <v>0.82939218438999995</v>
      </c>
      <c r="BP14" s="403">
        <v>0.82720199505000003</v>
      </c>
      <c r="BQ14" s="403">
        <v>0.80410640795999999</v>
      </c>
      <c r="BR14" s="403">
        <v>0.84781610283999997</v>
      </c>
      <c r="BS14" s="403">
        <v>0.85443872204000004</v>
      </c>
      <c r="BT14" s="403">
        <v>0.85752531396999998</v>
      </c>
      <c r="BU14" s="403">
        <v>0.8750124373</v>
      </c>
      <c r="BV14" s="403">
        <v>0.87704482856999999</v>
      </c>
    </row>
    <row r="15" spans="1:74" ht="11.1" customHeight="1" x14ac:dyDescent="0.2">
      <c r="A15" s="162" t="s">
        <v>1416</v>
      </c>
      <c r="B15" s="173" t="s">
        <v>1417</v>
      </c>
      <c r="C15" s="250">
        <v>0.53295800000000004</v>
      </c>
      <c r="D15" s="250">
        <v>0.53795800000000005</v>
      </c>
      <c r="E15" s="250">
        <v>0.54995799999999995</v>
      </c>
      <c r="F15" s="250">
        <v>0.55495799999999995</v>
      </c>
      <c r="G15" s="250">
        <v>0.55595799999999995</v>
      </c>
      <c r="H15" s="250">
        <v>0.54995799999999995</v>
      </c>
      <c r="I15" s="250">
        <v>0.54495800000000005</v>
      </c>
      <c r="J15" s="250">
        <v>0.54895799999999995</v>
      </c>
      <c r="K15" s="250">
        <v>0.55895799999999995</v>
      </c>
      <c r="L15" s="250">
        <v>0.55195799999999995</v>
      </c>
      <c r="M15" s="250">
        <v>0.54395800000000005</v>
      </c>
      <c r="N15" s="250">
        <v>0.54395800000000005</v>
      </c>
      <c r="O15" s="250">
        <v>0.53595800000000005</v>
      </c>
      <c r="P15" s="250">
        <v>0.53495800000000004</v>
      </c>
      <c r="Q15" s="250">
        <v>0.53095800000000004</v>
      </c>
      <c r="R15" s="250">
        <v>0.52795800000000004</v>
      </c>
      <c r="S15" s="250">
        <v>0.53295800000000004</v>
      </c>
      <c r="T15" s="250">
        <v>0.53995800000000005</v>
      </c>
      <c r="U15" s="250">
        <v>0.54095800000000005</v>
      </c>
      <c r="V15" s="250">
        <v>0.53595800000000005</v>
      </c>
      <c r="W15" s="250">
        <v>0.52895800000000004</v>
      </c>
      <c r="X15" s="250">
        <v>0.52595800000000004</v>
      </c>
      <c r="Y15" s="250">
        <v>0.52095800000000003</v>
      </c>
      <c r="Z15" s="250">
        <v>0.51995800000000003</v>
      </c>
      <c r="AA15" s="250">
        <v>0.51289745713000001</v>
      </c>
      <c r="AB15" s="250">
        <v>0.51264732264000001</v>
      </c>
      <c r="AC15" s="250">
        <v>0.51121226623000005</v>
      </c>
      <c r="AD15" s="250">
        <v>0.51655664800000001</v>
      </c>
      <c r="AE15" s="250">
        <v>0.51559474139000006</v>
      </c>
      <c r="AF15" s="250">
        <v>0.51705445400000005</v>
      </c>
      <c r="AG15" s="250">
        <v>0.52329905023000001</v>
      </c>
      <c r="AH15" s="250">
        <v>0.52995800000000004</v>
      </c>
      <c r="AI15" s="250">
        <v>0.51845798499999995</v>
      </c>
      <c r="AJ15" s="250">
        <v>0.51344894386999995</v>
      </c>
      <c r="AK15" s="250">
        <v>0.51493082902999998</v>
      </c>
      <c r="AL15" s="250">
        <v>0.51941114306000002</v>
      </c>
      <c r="AM15" s="250">
        <v>0.52384086368000005</v>
      </c>
      <c r="AN15" s="250">
        <v>0.53331784543000005</v>
      </c>
      <c r="AO15" s="250">
        <v>0.53010455225999997</v>
      </c>
      <c r="AP15" s="250">
        <v>0.528910455</v>
      </c>
      <c r="AQ15" s="250">
        <v>0.53182120710000003</v>
      </c>
      <c r="AR15" s="250">
        <v>0.53084793162999999</v>
      </c>
      <c r="AS15" s="250">
        <v>0.54130921610000005</v>
      </c>
      <c r="AT15" s="250">
        <v>0.55019444299999998</v>
      </c>
      <c r="AU15" s="250">
        <v>0.54686560419999997</v>
      </c>
      <c r="AV15" s="250">
        <v>0.46725515761000003</v>
      </c>
      <c r="AW15" s="250">
        <v>0.54631685299999999</v>
      </c>
      <c r="AX15" s="250">
        <v>0.54195800000000005</v>
      </c>
      <c r="AY15" s="250">
        <v>0.53995800000000005</v>
      </c>
      <c r="AZ15" s="250">
        <v>0.53343790783</v>
      </c>
      <c r="BA15" s="250">
        <v>0.51964485712999997</v>
      </c>
      <c r="BB15" s="250">
        <v>0.15763850549</v>
      </c>
      <c r="BC15" s="403">
        <v>0.46587174946999999</v>
      </c>
      <c r="BD15" s="403">
        <v>0.53364465002000006</v>
      </c>
      <c r="BE15" s="403">
        <v>0.53351518259999997</v>
      </c>
      <c r="BF15" s="403">
        <v>0.53344047777000003</v>
      </c>
      <c r="BG15" s="403">
        <v>0.53334751361999999</v>
      </c>
      <c r="BH15" s="403">
        <v>0.53336371582999997</v>
      </c>
      <c r="BI15" s="403">
        <v>0.5333446181</v>
      </c>
      <c r="BJ15" s="403">
        <v>0.53331485919999999</v>
      </c>
      <c r="BK15" s="403">
        <v>0.53341412103999997</v>
      </c>
      <c r="BL15" s="403">
        <v>0.53332762502999997</v>
      </c>
      <c r="BM15" s="403">
        <v>0.53335026334000002</v>
      </c>
      <c r="BN15" s="403">
        <v>0.53335580094000001</v>
      </c>
      <c r="BO15" s="403">
        <v>0.53335381777000002</v>
      </c>
      <c r="BP15" s="403">
        <v>0.53331020702999998</v>
      </c>
      <c r="BQ15" s="403">
        <v>0.53330392164999996</v>
      </c>
      <c r="BR15" s="403">
        <v>0.53330275126000004</v>
      </c>
      <c r="BS15" s="403">
        <v>0.53329797369999998</v>
      </c>
      <c r="BT15" s="403">
        <v>0.53332082994999996</v>
      </c>
      <c r="BU15" s="403">
        <v>0.53329639388000005</v>
      </c>
      <c r="BV15" s="403">
        <v>0.53327390494000004</v>
      </c>
    </row>
    <row r="16" spans="1:74" ht="11.1" customHeight="1" x14ac:dyDescent="0.2">
      <c r="A16" s="162" t="s">
        <v>260</v>
      </c>
      <c r="B16" s="173" t="s">
        <v>352</v>
      </c>
      <c r="C16" s="250">
        <v>0.40815000000000001</v>
      </c>
      <c r="D16" s="250">
        <v>0.426952</v>
      </c>
      <c r="E16" s="250">
        <v>0.42714600000000003</v>
      </c>
      <c r="F16" s="250">
        <v>0.428485</v>
      </c>
      <c r="G16" s="250">
        <v>0.43346699999999999</v>
      </c>
      <c r="H16" s="250">
        <v>0.41091699999999998</v>
      </c>
      <c r="I16" s="250">
        <v>0.419213</v>
      </c>
      <c r="J16" s="250">
        <v>0.42274299999999998</v>
      </c>
      <c r="K16" s="250">
        <v>0.41426499999999999</v>
      </c>
      <c r="L16" s="250">
        <v>0.41416399999999998</v>
      </c>
      <c r="M16" s="250">
        <v>0.42038599999999998</v>
      </c>
      <c r="N16" s="250">
        <v>0.43007800000000002</v>
      </c>
      <c r="O16" s="250">
        <v>0.42796200000000001</v>
      </c>
      <c r="P16" s="250">
        <v>0.43151099999999998</v>
      </c>
      <c r="Q16" s="250">
        <v>0.419269</v>
      </c>
      <c r="R16" s="250">
        <v>0.41878500000000002</v>
      </c>
      <c r="S16" s="250">
        <v>0.41569899999999999</v>
      </c>
      <c r="T16" s="250">
        <v>0.42607400000000001</v>
      </c>
      <c r="U16" s="250">
        <v>0.42433799999999999</v>
      </c>
      <c r="V16" s="250">
        <v>0.43572699999999998</v>
      </c>
      <c r="W16" s="250">
        <v>0.41287499999999999</v>
      </c>
      <c r="X16" s="250">
        <v>0.413991</v>
      </c>
      <c r="Y16" s="250">
        <v>0.42304900000000001</v>
      </c>
      <c r="Z16" s="250">
        <v>0.435525</v>
      </c>
      <c r="AA16" s="250">
        <v>0.43415799999999999</v>
      </c>
      <c r="AB16" s="250">
        <v>0.394117</v>
      </c>
      <c r="AC16" s="250">
        <v>0.43083100000000002</v>
      </c>
      <c r="AD16" s="250">
        <v>0.43421500000000002</v>
      </c>
      <c r="AE16" s="250">
        <v>0.43065700000000001</v>
      </c>
      <c r="AF16" s="250">
        <v>0.42365000000000003</v>
      </c>
      <c r="AG16" s="250">
        <v>0.40795900000000002</v>
      </c>
      <c r="AH16" s="250">
        <v>0.392183</v>
      </c>
      <c r="AI16" s="250">
        <v>0.42180800000000002</v>
      </c>
      <c r="AJ16" s="250">
        <v>0.41464499999999999</v>
      </c>
      <c r="AK16" s="250">
        <v>0.41944700000000001</v>
      </c>
      <c r="AL16" s="250">
        <v>0.416852</v>
      </c>
      <c r="AM16" s="250">
        <v>0.40870600000000001</v>
      </c>
      <c r="AN16" s="250">
        <v>0.42730400000000002</v>
      </c>
      <c r="AO16" s="250">
        <v>0.423317</v>
      </c>
      <c r="AP16" s="250">
        <v>0.408582</v>
      </c>
      <c r="AQ16" s="250">
        <v>0.41496</v>
      </c>
      <c r="AR16" s="250">
        <v>0.41228700000000001</v>
      </c>
      <c r="AS16" s="250">
        <v>0.41421799999999998</v>
      </c>
      <c r="AT16" s="250">
        <v>0.41883900000000002</v>
      </c>
      <c r="AU16" s="250">
        <v>0.42783300000000002</v>
      </c>
      <c r="AV16" s="250">
        <v>0.41384100000000001</v>
      </c>
      <c r="AW16" s="250">
        <v>0.433894</v>
      </c>
      <c r="AX16" s="250">
        <v>0.435446</v>
      </c>
      <c r="AY16" s="250">
        <v>0.45360299999999998</v>
      </c>
      <c r="AZ16" s="250">
        <v>0.49959912500999998</v>
      </c>
      <c r="BA16" s="250">
        <v>0.48517717164000002</v>
      </c>
      <c r="BB16" s="250">
        <v>0.50703423799000003</v>
      </c>
      <c r="BC16" s="403">
        <v>0.51397980319000003</v>
      </c>
      <c r="BD16" s="403">
        <v>0.51563647688000003</v>
      </c>
      <c r="BE16" s="403">
        <v>0.51537854560999996</v>
      </c>
      <c r="BF16" s="403">
        <v>0.52257411857000002</v>
      </c>
      <c r="BG16" s="403">
        <v>0.53038420376999995</v>
      </c>
      <c r="BH16" s="403">
        <v>0.51737869879999998</v>
      </c>
      <c r="BI16" s="403">
        <v>0.53565692071000004</v>
      </c>
      <c r="BJ16" s="403">
        <v>0.52581422402</v>
      </c>
      <c r="BK16" s="403">
        <v>0.52652025176999995</v>
      </c>
      <c r="BL16" s="403">
        <v>0.53015820231999999</v>
      </c>
      <c r="BM16" s="403">
        <v>0.50295378468999996</v>
      </c>
      <c r="BN16" s="403">
        <v>0.50522594751000005</v>
      </c>
      <c r="BO16" s="403">
        <v>0.51173651593000002</v>
      </c>
      <c r="BP16" s="403">
        <v>0.51284153989000003</v>
      </c>
      <c r="BQ16" s="403">
        <v>0.51209745103000004</v>
      </c>
      <c r="BR16" s="403">
        <v>0.51905295512000005</v>
      </c>
      <c r="BS16" s="403">
        <v>0.52637381381000004</v>
      </c>
      <c r="BT16" s="403">
        <v>0.51335760282999998</v>
      </c>
      <c r="BU16" s="403">
        <v>0.53144889737000001</v>
      </c>
      <c r="BV16" s="403">
        <v>0.52173376086000001</v>
      </c>
    </row>
    <row r="17" spans="1:74" ht="11.1" customHeight="1" x14ac:dyDescent="0.2">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404"/>
      <c r="BD17" s="404"/>
      <c r="BE17" s="404"/>
      <c r="BF17" s="404"/>
      <c r="BG17" s="404"/>
      <c r="BH17" s="404"/>
      <c r="BI17" s="404"/>
      <c r="BJ17" s="404"/>
      <c r="BK17" s="404"/>
      <c r="BL17" s="404"/>
      <c r="BM17" s="404"/>
      <c r="BN17" s="404"/>
      <c r="BO17" s="404"/>
      <c r="BP17" s="404"/>
      <c r="BQ17" s="404"/>
      <c r="BR17" s="404"/>
      <c r="BS17" s="404"/>
      <c r="BT17" s="404"/>
      <c r="BU17" s="404"/>
      <c r="BV17" s="404"/>
    </row>
    <row r="18" spans="1:74" ht="11.1" customHeight="1" x14ac:dyDescent="0.2">
      <c r="A18" s="162" t="s">
        <v>354</v>
      </c>
      <c r="B18" s="172" t="s">
        <v>391</v>
      </c>
      <c r="C18" s="250">
        <v>4.603726</v>
      </c>
      <c r="D18" s="250">
        <v>4.5950949999999997</v>
      </c>
      <c r="E18" s="250">
        <v>4.5619370000000004</v>
      </c>
      <c r="F18" s="250">
        <v>4.5228770000000003</v>
      </c>
      <c r="G18" s="250">
        <v>4.4526700000000003</v>
      </c>
      <c r="H18" s="250">
        <v>4.1981310000000001</v>
      </c>
      <c r="I18" s="250">
        <v>4.5960390000000002</v>
      </c>
      <c r="J18" s="250">
        <v>4.296119</v>
      </c>
      <c r="K18" s="250">
        <v>3.955508</v>
      </c>
      <c r="L18" s="250">
        <v>4.4467559999999997</v>
      </c>
      <c r="M18" s="250">
        <v>4.6759230000000001</v>
      </c>
      <c r="N18" s="250">
        <v>4.5780469999999998</v>
      </c>
      <c r="O18" s="250">
        <v>4.4376189999999998</v>
      </c>
      <c r="P18" s="250">
        <v>4.467619</v>
      </c>
      <c r="Q18" s="250">
        <v>4.5246190000000004</v>
      </c>
      <c r="R18" s="250">
        <v>4.4606190000000003</v>
      </c>
      <c r="S18" s="250">
        <v>4.2916189999999999</v>
      </c>
      <c r="T18" s="250">
        <v>4.1866190000000003</v>
      </c>
      <c r="U18" s="250">
        <v>4.3216190000000001</v>
      </c>
      <c r="V18" s="250">
        <v>4.1476189999999997</v>
      </c>
      <c r="W18" s="250">
        <v>4.0856190000000003</v>
      </c>
      <c r="X18" s="250">
        <v>4.3206189999999998</v>
      </c>
      <c r="Y18" s="250">
        <v>4.2706189999999999</v>
      </c>
      <c r="Z18" s="250">
        <v>4.0716190000000001</v>
      </c>
      <c r="AA18" s="250">
        <v>4.4765290000000002</v>
      </c>
      <c r="AB18" s="250">
        <v>4.3735290000000004</v>
      </c>
      <c r="AC18" s="250">
        <v>4.2625289999999998</v>
      </c>
      <c r="AD18" s="250">
        <v>4.3705290000000003</v>
      </c>
      <c r="AE18" s="250">
        <v>4.0645290000000003</v>
      </c>
      <c r="AF18" s="250">
        <v>4.1885289999999999</v>
      </c>
      <c r="AG18" s="250">
        <v>4.3315289999999997</v>
      </c>
      <c r="AH18" s="250">
        <v>4.1335290000000002</v>
      </c>
      <c r="AI18" s="250">
        <v>3.9005290000000001</v>
      </c>
      <c r="AJ18" s="250">
        <v>4.3035290000000002</v>
      </c>
      <c r="AK18" s="250">
        <v>4.3345289999999999</v>
      </c>
      <c r="AL18" s="250">
        <v>4.3365289999999996</v>
      </c>
      <c r="AM18" s="250">
        <v>4.2665290000000002</v>
      </c>
      <c r="AN18" s="250">
        <v>4.2695290000000004</v>
      </c>
      <c r="AO18" s="250">
        <v>4.2585290000000002</v>
      </c>
      <c r="AP18" s="250">
        <v>4.1495290000000002</v>
      </c>
      <c r="AQ18" s="250">
        <v>4.0095689999999999</v>
      </c>
      <c r="AR18" s="250">
        <v>3.738569</v>
      </c>
      <c r="AS18" s="250">
        <v>4.0505690000000003</v>
      </c>
      <c r="AT18" s="250">
        <v>3.881529</v>
      </c>
      <c r="AU18" s="250">
        <v>3.9455290000000001</v>
      </c>
      <c r="AV18" s="250">
        <v>4.0885290000000003</v>
      </c>
      <c r="AW18" s="250">
        <v>4.3555289999999998</v>
      </c>
      <c r="AX18" s="250">
        <v>4.4225289999999999</v>
      </c>
      <c r="AY18" s="250">
        <v>4.4155290000000003</v>
      </c>
      <c r="AZ18" s="250">
        <v>4.5226139282000002</v>
      </c>
      <c r="BA18" s="250">
        <v>4.4288345112999998</v>
      </c>
      <c r="BB18" s="250">
        <v>4.3460681041000004</v>
      </c>
      <c r="BC18" s="403">
        <v>4.3362439506000001</v>
      </c>
      <c r="BD18" s="403">
        <v>4.3239034462000001</v>
      </c>
      <c r="BE18" s="403">
        <v>4.3556220127999996</v>
      </c>
      <c r="BF18" s="403">
        <v>4.2465642341000001</v>
      </c>
      <c r="BG18" s="403">
        <v>4.2914111982999996</v>
      </c>
      <c r="BH18" s="403">
        <v>4.4443584202000004</v>
      </c>
      <c r="BI18" s="403">
        <v>4.4373601149999997</v>
      </c>
      <c r="BJ18" s="403">
        <v>4.4341313335999999</v>
      </c>
      <c r="BK18" s="403">
        <v>4.4573483688</v>
      </c>
      <c r="BL18" s="403">
        <v>4.4891713149000001</v>
      </c>
      <c r="BM18" s="403">
        <v>4.4784743922999999</v>
      </c>
      <c r="BN18" s="403">
        <v>4.3227373775000002</v>
      </c>
      <c r="BO18" s="403">
        <v>4.2015723123999997</v>
      </c>
      <c r="BP18" s="403">
        <v>4.3866374760999998</v>
      </c>
      <c r="BQ18" s="403">
        <v>4.4462324646000004</v>
      </c>
      <c r="BR18" s="403">
        <v>4.3826489450999997</v>
      </c>
      <c r="BS18" s="403">
        <v>4.2712125307999997</v>
      </c>
      <c r="BT18" s="403">
        <v>4.5884700232000002</v>
      </c>
      <c r="BU18" s="403">
        <v>4.6039496726999998</v>
      </c>
      <c r="BV18" s="403">
        <v>4.6070242117999998</v>
      </c>
    </row>
    <row r="19" spans="1:74" ht="11.1" customHeight="1" x14ac:dyDescent="0.2">
      <c r="A19" s="162" t="s">
        <v>261</v>
      </c>
      <c r="B19" s="173" t="s">
        <v>353</v>
      </c>
      <c r="C19" s="250">
        <v>2.0425589999999998</v>
      </c>
      <c r="D19" s="250">
        <v>2.072559</v>
      </c>
      <c r="E19" s="250">
        <v>2.0175589999999999</v>
      </c>
      <c r="F19" s="250">
        <v>2.0425589999999998</v>
      </c>
      <c r="G19" s="250">
        <v>1.9705589999999999</v>
      </c>
      <c r="H19" s="250">
        <v>1.8235589999999999</v>
      </c>
      <c r="I19" s="250">
        <v>2.1395590000000002</v>
      </c>
      <c r="J19" s="250">
        <v>1.9445589999999999</v>
      </c>
      <c r="K19" s="250">
        <v>1.621559</v>
      </c>
      <c r="L19" s="250">
        <v>2.1245590000000001</v>
      </c>
      <c r="M19" s="250">
        <v>2.1645590000000001</v>
      </c>
      <c r="N19" s="250">
        <v>2.0735589999999999</v>
      </c>
      <c r="O19" s="250">
        <v>2.0408580000000001</v>
      </c>
      <c r="P19" s="250">
        <v>2.0768580000000001</v>
      </c>
      <c r="Q19" s="250">
        <v>2.1368580000000001</v>
      </c>
      <c r="R19" s="250">
        <v>2.1268579999999999</v>
      </c>
      <c r="S19" s="250">
        <v>1.9958579999999999</v>
      </c>
      <c r="T19" s="250">
        <v>1.8948579999999999</v>
      </c>
      <c r="U19" s="250">
        <v>2.0108579999999998</v>
      </c>
      <c r="V19" s="250">
        <v>1.9358580000000001</v>
      </c>
      <c r="W19" s="250">
        <v>1.7858579999999999</v>
      </c>
      <c r="X19" s="250">
        <v>1.9498580000000001</v>
      </c>
      <c r="Y19" s="250">
        <v>1.877858</v>
      </c>
      <c r="Z19" s="250">
        <v>1.9418580000000001</v>
      </c>
      <c r="AA19" s="250">
        <v>2.0358580000000002</v>
      </c>
      <c r="AB19" s="250">
        <v>1.960858</v>
      </c>
      <c r="AC19" s="250">
        <v>1.9138580000000001</v>
      </c>
      <c r="AD19" s="250">
        <v>1.8808579999999999</v>
      </c>
      <c r="AE19" s="250">
        <v>1.668858</v>
      </c>
      <c r="AF19" s="250">
        <v>1.8588579999999999</v>
      </c>
      <c r="AG19" s="250">
        <v>1.924858</v>
      </c>
      <c r="AH19" s="250">
        <v>1.8828579999999999</v>
      </c>
      <c r="AI19" s="250">
        <v>1.6208579999999999</v>
      </c>
      <c r="AJ19" s="250">
        <v>1.8688579999999999</v>
      </c>
      <c r="AK19" s="250">
        <v>1.887858</v>
      </c>
      <c r="AL19" s="250">
        <v>1.863858</v>
      </c>
      <c r="AM19" s="250">
        <v>1.831858</v>
      </c>
      <c r="AN19" s="250">
        <v>1.758858</v>
      </c>
      <c r="AO19" s="250">
        <v>1.7678579999999999</v>
      </c>
      <c r="AP19" s="250">
        <v>1.730858</v>
      </c>
      <c r="AQ19" s="250">
        <v>1.599858</v>
      </c>
      <c r="AR19" s="250">
        <v>1.4098580000000001</v>
      </c>
      <c r="AS19" s="250">
        <v>1.726858</v>
      </c>
      <c r="AT19" s="250">
        <v>1.674858</v>
      </c>
      <c r="AU19" s="250">
        <v>1.587858</v>
      </c>
      <c r="AV19" s="250">
        <v>1.801858</v>
      </c>
      <c r="AW19" s="250">
        <v>1.998858</v>
      </c>
      <c r="AX19" s="250">
        <v>2.0868579999999999</v>
      </c>
      <c r="AY19" s="250">
        <v>1.9878579999999999</v>
      </c>
      <c r="AZ19" s="250">
        <v>2.1128001683000002</v>
      </c>
      <c r="BA19" s="250">
        <v>2.0481798231999999</v>
      </c>
      <c r="BB19" s="250">
        <v>2.0259053759999999</v>
      </c>
      <c r="BC19" s="403">
        <v>1.9987339881999999</v>
      </c>
      <c r="BD19" s="403">
        <v>1.9671311094999999</v>
      </c>
      <c r="BE19" s="403">
        <v>2.0601621187000001</v>
      </c>
      <c r="BF19" s="403">
        <v>2.0780063341999999</v>
      </c>
      <c r="BG19" s="403">
        <v>1.9627778803</v>
      </c>
      <c r="BH19" s="403">
        <v>2.0735171292999999</v>
      </c>
      <c r="BI19" s="403">
        <v>2.0712544950999998</v>
      </c>
      <c r="BJ19" s="403">
        <v>2.0740779741000002</v>
      </c>
      <c r="BK19" s="403">
        <v>2.1039022587999998</v>
      </c>
      <c r="BL19" s="403">
        <v>2.134545562</v>
      </c>
      <c r="BM19" s="403">
        <v>2.1322720976</v>
      </c>
      <c r="BN19" s="403">
        <v>2.1318605366000001</v>
      </c>
      <c r="BO19" s="403">
        <v>2.0150204462999999</v>
      </c>
      <c r="BP19" s="403">
        <v>2.0290611244000001</v>
      </c>
      <c r="BQ19" s="403">
        <v>2.1679847832000001</v>
      </c>
      <c r="BR19" s="403">
        <v>2.1819261127999998</v>
      </c>
      <c r="BS19" s="403">
        <v>1.9327547167000001</v>
      </c>
      <c r="BT19" s="403">
        <v>2.189672743</v>
      </c>
      <c r="BU19" s="403">
        <v>2.1967614216000002</v>
      </c>
      <c r="BV19" s="403">
        <v>2.2038802305999998</v>
      </c>
    </row>
    <row r="20" spans="1:74" ht="11.1" customHeight="1" x14ac:dyDescent="0.2">
      <c r="A20" s="162" t="s">
        <v>1061</v>
      </c>
      <c r="B20" s="173" t="s">
        <v>1062</v>
      </c>
      <c r="C20" s="250">
        <v>1.15181</v>
      </c>
      <c r="D20" s="250">
        <v>1.165179</v>
      </c>
      <c r="E20" s="250">
        <v>1.1350210000000001</v>
      </c>
      <c r="F20" s="250">
        <v>1.139961</v>
      </c>
      <c r="G20" s="250">
        <v>1.144754</v>
      </c>
      <c r="H20" s="250">
        <v>1.041215</v>
      </c>
      <c r="I20" s="250">
        <v>1.136123</v>
      </c>
      <c r="J20" s="250">
        <v>0.98220300000000005</v>
      </c>
      <c r="K20" s="250">
        <v>0.964592</v>
      </c>
      <c r="L20" s="250">
        <v>0.91883999999999999</v>
      </c>
      <c r="M20" s="250">
        <v>1.1110070000000001</v>
      </c>
      <c r="N20" s="250">
        <v>1.1191310000000001</v>
      </c>
      <c r="O20" s="250">
        <v>1.130244</v>
      </c>
      <c r="P20" s="250">
        <v>1.112244</v>
      </c>
      <c r="Q20" s="250">
        <v>1.114244</v>
      </c>
      <c r="R20" s="250">
        <v>1.080244</v>
      </c>
      <c r="S20" s="250">
        <v>1.106244</v>
      </c>
      <c r="T20" s="250">
        <v>1.1032439999999999</v>
      </c>
      <c r="U20" s="250">
        <v>1.0812440000000001</v>
      </c>
      <c r="V20" s="250">
        <v>0.972244</v>
      </c>
      <c r="W20" s="250">
        <v>1.0332440000000001</v>
      </c>
      <c r="X20" s="250">
        <v>1.116244</v>
      </c>
      <c r="Y20" s="250">
        <v>1.138244</v>
      </c>
      <c r="Z20" s="250">
        <v>0.88024400000000003</v>
      </c>
      <c r="AA20" s="250">
        <v>1.1822440000000001</v>
      </c>
      <c r="AB20" s="250">
        <v>1.1612439999999999</v>
      </c>
      <c r="AC20" s="250">
        <v>1.1132439999999999</v>
      </c>
      <c r="AD20" s="250">
        <v>1.243244</v>
      </c>
      <c r="AE20" s="250">
        <v>1.1492439999999999</v>
      </c>
      <c r="AF20" s="250">
        <v>1.096244</v>
      </c>
      <c r="AG20" s="250">
        <v>1.169244</v>
      </c>
      <c r="AH20" s="250">
        <v>1.0652440000000001</v>
      </c>
      <c r="AI20" s="250">
        <v>1.0382439999999999</v>
      </c>
      <c r="AJ20" s="250">
        <v>1.193244</v>
      </c>
      <c r="AK20" s="250">
        <v>1.1982440000000001</v>
      </c>
      <c r="AL20" s="250">
        <v>1.237244</v>
      </c>
      <c r="AM20" s="250">
        <v>1.211244</v>
      </c>
      <c r="AN20" s="250">
        <v>1.2802439999999999</v>
      </c>
      <c r="AO20" s="250">
        <v>1.255244</v>
      </c>
      <c r="AP20" s="250">
        <v>1.191244</v>
      </c>
      <c r="AQ20" s="250">
        <v>1.1962440000000001</v>
      </c>
      <c r="AR20" s="250">
        <v>1.1312439999999999</v>
      </c>
      <c r="AS20" s="250">
        <v>1.1252439999999999</v>
      </c>
      <c r="AT20" s="250">
        <v>1.007244</v>
      </c>
      <c r="AU20" s="250">
        <v>1.1882440000000001</v>
      </c>
      <c r="AV20" s="250">
        <v>1.1132439999999999</v>
      </c>
      <c r="AW20" s="250">
        <v>1.191244</v>
      </c>
      <c r="AX20" s="250">
        <v>1.1602440000000001</v>
      </c>
      <c r="AY20" s="250">
        <v>1.2442439999999999</v>
      </c>
      <c r="AZ20" s="250">
        <v>1.2325264781</v>
      </c>
      <c r="BA20" s="250">
        <v>1.2231457297999999</v>
      </c>
      <c r="BB20" s="250">
        <v>1.2071735300999999</v>
      </c>
      <c r="BC20" s="403">
        <v>1.2228177770999999</v>
      </c>
      <c r="BD20" s="403">
        <v>1.2156464917000001</v>
      </c>
      <c r="BE20" s="403">
        <v>1.1392057337999999</v>
      </c>
      <c r="BF20" s="403">
        <v>1.0155634362999999</v>
      </c>
      <c r="BG20" s="403">
        <v>1.1494224974</v>
      </c>
      <c r="BH20" s="403">
        <v>1.1894763702</v>
      </c>
      <c r="BI20" s="403">
        <v>1.1813826024</v>
      </c>
      <c r="BJ20" s="403">
        <v>1.1735673777</v>
      </c>
      <c r="BK20" s="403">
        <v>1.1777725691000001</v>
      </c>
      <c r="BL20" s="403">
        <v>1.1732263913000001</v>
      </c>
      <c r="BM20" s="403">
        <v>1.1666856987000001</v>
      </c>
      <c r="BN20" s="403">
        <v>1.0213027029999999</v>
      </c>
      <c r="BO20" s="403">
        <v>1.0261226302999999</v>
      </c>
      <c r="BP20" s="403">
        <v>1.1911570354000001</v>
      </c>
      <c r="BQ20" s="403">
        <v>1.1255497148</v>
      </c>
      <c r="BR20" s="403">
        <v>1.0257065487999999</v>
      </c>
      <c r="BS20" s="403">
        <v>1.1643806205</v>
      </c>
      <c r="BT20" s="403">
        <v>1.2245276019</v>
      </c>
      <c r="BU20" s="403">
        <v>1.2288114378999999</v>
      </c>
      <c r="BV20" s="403">
        <v>1.2238181325999999</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404"/>
      <c r="BD21" s="404"/>
      <c r="BE21" s="404"/>
      <c r="BF21" s="404"/>
      <c r="BG21" s="404"/>
      <c r="BH21" s="404"/>
      <c r="BI21" s="404"/>
      <c r="BJ21" s="404"/>
      <c r="BK21" s="404"/>
      <c r="BL21" s="404"/>
      <c r="BM21" s="404"/>
      <c r="BN21" s="404"/>
      <c r="BO21" s="404"/>
      <c r="BP21" s="404"/>
      <c r="BQ21" s="404"/>
      <c r="BR21" s="404"/>
      <c r="BS21" s="404"/>
      <c r="BT21" s="404"/>
      <c r="BU21" s="404"/>
      <c r="BV21" s="404"/>
    </row>
    <row r="22" spans="1:74" ht="11.1" customHeight="1" x14ac:dyDescent="0.2">
      <c r="A22" s="162" t="s">
        <v>380</v>
      </c>
      <c r="B22" s="172" t="s">
        <v>952</v>
      </c>
      <c r="C22" s="250">
        <v>14.325063</v>
      </c>
      <c r="D22" s="250">
        <v>14.342063</v>
      </c>
      <c r="E22" s="250">
        <v>14.385063000000001</v>
      </c>
      <c r="F22" s="250">
        <v>14.138063000000001</v>
      </c>
      <c r="G22" s="250">
        <v>14.031063</v>
      </c>
      <c r="H22" s="250">
        <v>14.173063000000001</v>
      </c>
      <c r="I22" s="250">
        <v>13.946063000000001</v>
      </c>
      <c r="J22" s="250">
        <v>13.623063</v>
      </c>
      <c r="K22" s="250">
        <v>14.230062999999999</v>
      </c>
      <c r="L22" s="250">
        <v>14.525062999999999</v>
      </c>
      <c r="M22" s="250">
        <v>14.506062999999999</v>
      </c>
      <c r="N22" s="250">
        <v>14.575063</v>
      </c>
      <c r="O22" s="250">
        <v>14.474062999999999</v>
      </c>
      <c r="P22" s="250">
        <v>14.464062999999999</v>
      </c>
      <c r="Q22" s="250">
        <v>14.398063</v>
      </c>
      <c r="R22" s="250">
        <v>14.366063</v>
      </c>
      <c r="S22" s="250">
        <v>14.278063</v>
      </c>
      <c r="T22" s="250">
        <v>14.310063</v>
      </c>
      <c r="U22" s="250">
        <v>14.328063</v>
      </c>
      <c r="V22" s="250">
        <v>14.144062999999999</v>
      </c>
      <c r="W22" s="250">
        <v>14.246062999999999</v>
      </c>
      <c r="X22" s="250">
        <v>14.239063</v>
      </c>
      <c r="Y22" s="250">
        <v>14.375063000000001</v>
      </c>
      <c r="Z22" s="250">
        <v>14.402063</v>
      </c>
      <c r="AA22" s="250">
        <v>14.401063000000001</v>
      </c>
      <c r="AB22" s="250">
        <v>14.437063</v>
      </c>
      <c r="AC22" s="250">
        <v>14.460063</v>
      </c>
      <c r="AD22" s="250">
        <v>14.350063</v>
      </c>
      <c r="AE22" s="250">
        <v>14.374063</v>
      </c>
      <c r="AF22" s="250">
        <v>14.581063</v>
      </c>
      <c r="AG22" s="250">
        <v>14.666062999999999</v>
      </c>
      <c r="AH22" s="250">
        <v>14.452063000000001</v>
      </c>
      <c r="AI22" s="250">
        <v>14.767063</v>
      </c>
      <c r="AJ22" s="250">
        <v>14.818063</v>
      </c>
      <c r="AK22" s="250">
        <v>14.867063</v>
      </c>
      <c r="AL22" s="250">
        <v>14.962063000000001</v>
      </c>
      <c r="AM22" s="250">
        <v>14.908063</v>
      </c>
      <c r="AN22" s="250">
        <v>14.894062999999999</v>
      </c>
      <c r="AO22" s="250">
        <v>14.796063</v>
      </c>
      <c r="AP22" s="250">
        <v>14.398063</v>
      </c>
      <c r="AQ22" s="250">
        <v>14.301062999999999</v>
      </c>
      <c r="AR22" s="250">
        <v>14.606063000000001</v>
      </c>
      <c r="AS22" s="250">
        <v>14.605062999999999</v>
      </c>
      <c r="AT22" s="250">
        <v>14.618062999999999</v>
      </c>
      <c r="AU22" s="250">
        <v>14.552063</v>
      </c>
      <c r="AV22" s="250">
        <v>14.570062999999999</v>
      </c>
      <c r="AW22" s="250">
        <v>14.712063000000001</v>
      </c>
      <c r="AX22" s="250">
        <v>14.739063</v>
      </c>
      <c r="AY22" s="250">
        <v>14.745063</v>
      </c>
      <c r="AZ22" s="250">
        <v>14.75333257</v>
      </c>
      <c r="BA22" s="250">
        <v>14.729593926</v>
      </c>
      <c r="BB22" s="250">
        <v>14.530325432</v>
      </c>
      <c r="BC22" s="403">
        <v>12.511248651000001</v>
      </c>
      <c r="BD22" s="403">
        <v>12.443356717</v>
      </c>
      <c r="BE22" s="403">
        <v>13.230130531</v>
      </c>
      <c r="BF22" s="403">
        <v>13.259551645</v>
      </c>
      <c r="BG22" s="403">
        <v>13.302531533</v>
      </c>
      <c r="BH22" s="403">
        <v>13.364988586999999</v>
      </c>
      <c r="BI22" s="403">
        <v>13.468674588000001</v>
      </c>
      <c r="BJ22" s="403">
        <v>13.614378957</v>
      </c>
      <c r="BK22" s="403">
        <v>13.796478642</v>
      </c>
      <c r="BL22" s="403">
        <v>13.847186487</v>
      </c>
      <c r="BM22" s="403">
        <v>13.918013851</v>
      </c>
      <c r="BN22" s="403">
        <v>14.039272673999999</v>
      </c>
      <c r="BO22" s="403">
        <v>14.066062195000001</v>
      </c>
      <c r="BP22" s="403">
        <v>14.079229055000001</v>
      </c>
      <c r="BQ22" s="403">
        <v>14.210026295</v>
      </c>
      <c r="BR22" s="403">
        <v>14.174561781</v>
      </c>
      <c r="BS22" s="403">
        <v>14.263615833999999</v>
      </c>
      <c r="BT22" s="403">
        <v>14.291505873</v>
      </c>
      <c r="BU22" s="403">
        <v>14.316201417</v>
      </c>
      <c r="BV22" s="403">
        <v>14.340541973000001</v>
      </c>
    </row>
    <row r="23" spans="1:74" ht="11.1" customHeight="1" x14ac:dyDescent="0.2">
      <c r="A23" s="162" t="s">
        <v>262</v>
      </c>
      <c r="B23" s="173" t="s">
        <v>376</v>
      </c>
      <c r="C23" s="250">
        <v>0.85200799999999999</v>
      </c>
      <c r="D23" s="250">
        <v>0.864008</v>
      </c>
      <c r="E23" s="250">
        <v>0.88300800000000002</v>
      </c>
      <c r="F23" s="250">
        <v>0.868008</v>
      </c>
      <c r="G23" s="250">
        <v>0.864008</v>
      </c>
      <c r="H23" s="250">
        <v>0.88400800000000002</v>
      </c>
      <c r="I23" s="250">
        <v>0.88400800000000002</v>
      </c>
      <c r="J23" s="250">
        <v>0.84900799999999998</v>
      </c>
      <c r="K23" s="250">
        <v>0.78200800000000004</v>
      </c>
      <c r="L23" s="250">
        <v>0.83100799999999997</v>
      </c>
      <c r="M23" s="250">
        <v>0.75400800000000001</v>
      </c>
      <c r="N23" s="250">
        <v>0.80600799999999995</v>
      </c>
      <c r="O23" s="250">
        <v>0.82000799999999996</v>
      </c>
      <c r="P23" s="250">
        <v>0.80300800000000006</v>
      </c>
      <c r="Q23" s="250">
        <v>0.76000800000000002</v>
      </c>
      <c r="R23" s="250">
        <v>0.80200800000000005</v>
      </c>
      <c r="S23" s="250">
        <v>0.80200800000000005</v>
      </c>
      <c r="T23" s="250">
        <v>0.81200799999999995</v>
      </c>
      <c r="U23" s="250">
        <v>0.81400799999999995</v>
      </c>
      <c r="V23" s="250">
        <v>0.75700800000000001</v>
      </c>
      <c r="W23" s="250">
        <v>0.81100799999999995</v>
      </c>
      <c r="X23" s="250">
        <v>0.81100799999999995</v>
      </c>
      <c r="Y23" s="250">
        <v>0.79900800000000005</v>
      </c>
      <c r="Z23" s="250">
        <v>0.81800799999999996</v>
      </c>
      <c r="AA23" s="250">
        <v>0.82300799999999996</v>
      </c>
      <c r="AB23" s="250">
        <v>0.80500799999999995</v>
      </c>
      <c r="AC23" s="250">
        <v>0.80200800000000005</v>
      </c>
      <c r="AD23" s="250">
        <v>0.80600799999999995</v>
      </c>
      <c r="AE23" s="250">
        <v>0.82100799999999996</v>
      </c>
      <c r="AF23" s="250">
        <v>0.81200799999999995</v>
      </c>
      <c r="AG23" s="250">
        <v>0.79200800000000005</v>
      </c>
      <c r="AH23" s="250">
        <v>0.79300800000000005</v>
      </c>
      <c r="AI23" s="250">
        <v>0.81500799999999995</v>
      </c>
      <c r="AJ23" s="250">
        <v>0.80300800000000006</v>
      </c>
      <c r="AK23" s="250">
        <v>0.82100799999999996</v>
      </c>
      <c r="AL23" s="250">
        <v>0.80900799999999995</v>
      </c>
      <c r="AM23" s="250">
        <v>0.81200799999999995</v>
      </c>
      <c r="AN23" s="250">
        <v>0.82500799999999996</v>
      </c>
      <c r="AO23" s="250">
        <v>0.81700799999999996</v>
      </c>
      <c r="AP23" s="250">
        <v>0.78100800000000004</v>
      </c>
      <c r="AQ23" s="250">
        <v>0.79600800000000005</v>
      </c>
      <c r="AR23" s="250">
        <v>0.78700800000000004</v>
      </c>
      <c r="AS23" s="250">
        <v>0.79700800000000005</v>
      </c>
      <c r="AT23" s="250">
        <v>0.76900800000000002</v>
      </c>
      <c r="AU23" s="250">
        <v>0.77400800000000003</v>
      </c>
      <c r="AV23" s="250">
        <v>0.737008</v>
      </c>
      <c r="AW23" s="250">
        <v>0.79500800000000005</v>
      </c>
      <c r="AX23" s="250">
        <v>0.79100800000000004</v>
      </c>
      <c r="AY23" s="250">
        <v>0.78900800000000004</v>
      </c>
      <c r="AZ23" s="250">
        <v>0.76685520540999996</v>
      </c>
      <c r="BA23" s="250">
        <v>0.77991000548</v>
      </c>
      <c r="BB23" s="250">
        <v>0.69240207772999995</v>
      </c>
      <c r="BC23" s="403">
        <v>0.64791038968000003</v>
      </c>
      <c r="BD23" s="403">
        <v>0.64839904695999995</v>
      </c>
      <c r="BE23" s="403">
        <v>0.68258296267999996</v>
      </c>
      <c r="BF23" s="403">
        <v>0.68704836683000003</v>
      </c>
      <c r="BG23" s="403">
        <v>0.69298270101000004</v>
      </c>
      <c r="BH23" s="403">
        <v>0.69927433661000005</v>
      </c>
      <c r="BI23" s="403">
        <v>0.70652735439000003</v>
      </c>
      <c r="BJ23" s="403">
        <v>0.71435514342999995</v>
      </c>
      <c r="BK23" s="403">
        <v>0.73842799038999996</v>
      </c>
      <c r="BL23" s="403">
        <v>0.73828901600999997</v>
      </c>
      <c r="BM23" s="403">
        <v>0.73044311716999999</v>
      </c>
      <c r="BN23" s="403">
        <v>0.73215186638999996</v>
      </c>
      <c r="BO23" s="403">
        <v>0.74239038687000003</v>
      </c>
      <c r="BP23" s="403">
        <v>0.74521864495000001</v>
      </c>
      <c r="BQ23" s="403">
        <v>0.74387627090999997</v>
      </c>
      <c r="BR23" s="403">
        <v>0.73612786610000003</v>
      </c>
      <c r="BS23" s="403">
        <v>0.73589208843999998</v>
      </c>
      <c r="BT23" s="403">
        <v>0.74310202971999995</v>
      </c>
      <c r="BU23" s="403">
        <v>0.74291731619000001</v>
      </c>
      <c r="BV23" s="403">
        <v>0.74273367645999999</v>
      </c>
    </row>
    <row r="24" spans="1:74" ht="11.1" customHeight="1" x14ac:dyDescent="0.2">
      <c r="A24" s="162" t="s">
        <v>263</v>
      </c>
      <c r="B24" s="173" t="s">
        <v>377</v>
      </c>
      <c r="C24" s="250">
        <v>1.7610809999999999</v>
      </c>
      <c r="D24" s="250">
        <v>1.7650809999999999</v>
      </c>
      <c r="E24" s="250">
        <v>1.7530809999999999</v>
      </c>
      <c r="F24" s="250">
        <v>1.617081</v>
      </c>
      <c r="G24" s="250">
        <v>1.5700810000000001</v>
      </c>
      <c r="H24" s="250">
        <v>1.706081</v>
      </c>
      <c r="I24" s="250">
        <v>1.702081</v>
      </c>
      <c r="J24" s="250">
        <v>1.3780809999999999</v>
      </c>
      <c r="K24" s="250">
        <v>1.6360809999999999</v>
      </c>
      <c r="L24" s="250">
        <v>1.794081</v>
      </c>
      <c r="M24" s="250">
        <v>1.843081</v>
      </c>
      <c r="N24" s="250">
        <v>1.8580810000000001</v>
      </c>
      <c r="O24" s="250">
        <v>1.8440810000000001</v>
      </c>
      <c r="P24" s="250">
        <v>1.8700810000000001</v>
      </c>
      <c r="Q24" s="250">
        <v>1.9080809999999999</v>
      </c>
      <c r="R24" s="250">
        <v>1.883081</v>
      </c>
      <c r="S24" s="250">
        <v>1.8540810000000001</v>
      </c>
      <c r="T24" s="250">
        <v>1.877081</v>
      </c>
      <c r="U24" s="250">
        <v>1.897081</v>
      </c>
      <c r="V24" s="250">
        <v>1.8110809999999999</v>
      </c>
      <c r="W24" s="250">
        <v>1.8620810000000001</v>
      </c>
      <c r="X24" s="250">
        <v>1.8300810000000001</v>
      </c>
      <c r="Y24" s="250">
        <v>1.964081</v>
      </c>
      <c r="Z24" s="250">
        <v>1.9590810000000001</v>
      </c>
      <c r="AA24" s="250">
        <v>1.950081</v>
      </c>
      <c r="AB24" s="250">
        <v>2.0040809999999998</v>
      </c>
      <c r="AC24" s="250">
        <v>1.9810810000000001</v>
      </c>
      <c r="AD24" s="250">
        <v>1.9320809999999999</v>
      </c>
      <c r="AE24" s="250">
        <v>1.9730810000000001</v>
      </c>
      <c r="AF24" s="250">
        <v>1.9750810000000001</v>
      </c>
      <c r="AG24" s="250">
        <v>1.9950810000000001</v>
      </c>
      <c r="AH24" s="250">
        <v>1.7830809999999999</v>
      </c>
      <c r="AI24" s="250">
        <v>1.9220809999999999</v>
      </c>
      <c r="AJ24" s="250">
        <v>1.9350810000000001</v>
      </c>
      <c r="AK24" s="250">
        <v>2.006081</v>
      </c>
      <c r="AL24" s="250">
        <v>2.0590809999999999</v>
      </c>
      <c r="AM24" s="250">
        <v>2.0480809999999998</v>
      </c>
      <c r="AN24" s="250">
        <v>2.0610810000000002</v>
      </c>
      <c r="AO24" s="250">
        <v>1.9810810000000001</v>
      </c>
      <c r="AP24" s="250">
        <v>1.7370810000000001</v>
      </c>
      <c r="AQ24" s="250">
        <v>1.7810809999999999</v>
      </c>
      <c r="AR24" s="250">
        <v>2.0490810000000002</v>
      </c>
      <c r="AS24" s="250">
        <v>2.0430809999999999</v>
      </c>
      <c r="AT24" s="250">
        <v>1.933081</v>
      </c>
      <c r="AU24" s="250">
        <v>1.899081</v>
      </c>
      <c r="AV24" s="250">
        <v>1.9750810000000001</v>
      </c>
      <c r="AW24" s="250">
        <v>2.0400809999999998</v>
      </c>
      <c r="AX24" s="250">
        <v>2.0520809999999998</v>
      </c>
      <c r="AY24" s="250">
        <v>2.0480809999999998</v>
      </c>
      <c r="AZ24" s="250">
        <v>2.0793676370999998</v>
      </c>
      <c r="BA24" s="250">
        <v>2.0433287735999999</v>
      </c>
      <c r="BB24" s="250">
        <v>1.8764124379</v>
      </c>
      <c r="BC24" s="403">
        <v>1.7557229918999999</v>
      </c>
      <c r="BD24" s="403">
        <v>1.7194267465999999</v>
      </c>
      <c r="BE24" s="403">
        <v>1.8345691315999999</v>
      </c>
      <c r="BF24" s="403">
        <v>1.8469078684</v>
      </c>
      <c r="BG24" s="403">
        <v>1.8587918541999999</v>
      </c>
      <c r="BH24" s="403">
        <v>1.8720286746999999</v>
      </c>
      <c r="BI24" s="403">
        <v>1.8875133125000001</v>
      </c>
      <c r="BJ24" s="403">
        <v>1.9068755189</v>
      </c>
      <c r="BK24" s="403">
        <v>1.9647553886</v>
      </c>
      <c r="BL24" s="403">
        <v>1.9635153807000001</v>
      </c>
      <c r="BM24" s="403">
        <v>1.9621608654</v>
      </c>
      <c r="BN24" s="403">
        <v>1.9608304292000001</v>
      </c>
      <c r="BO24" s="403">
        <v>1.8545135334</v>
      </c>
      <c r="BP24" s="403">
        <v>1.8368544329000001</v>
      </c>
      <c r="BQ24" s="403">
        <v>1.9405527658999999</v>
      </c>
      <c r="BR24" s="403">
        <v>1.889250705</v>
      </c>
      <c r="BS24" s="403">
        <v>1.9543509816</v>
      </c>
      <c r="BT24" s="403">
        <v>1.9530329242</v>
      </c>
      <c r="BU24" s="403">
        <v>1.9517719564</v>
      </c>
      <c r="BV24" s="403">
        <v>1.9505139929999999</v>
      </c>
    </row>
    <row r="25" spans="1:74" ht="11.1" customHeight="1" x14ac:dyDescent="0.2">
      <c r="A25" s="162" t="s">
        <v>264</v>
      </c>
      <c r="B25" s="173" t="s">
        <v>378</v>
      </c>
      <c r="C25" s="250">
        <v>11.277737999999999</v>
      </c>
      <c r="D25" s="250">
        <v>11.277737999999999</v>
      </c>
      <c r="E25" s="250">
        <v>11.314738</v>
      </c>
      <c r="F25" s="250">
        <v>11.217738000000001</v>
      </c>
      <c r="G25" s="250">
        <v>11.182738000000001</v>
      </c>
      <c r="H25" s="250">
        <v>11.170738</v>
      </c>
      <c r="I25" s="250">
        <v>10.946738</v>
      </c>
      <c r="J25" s="250">
        <v>10.983738000000001</v>
      </c>
      <c r="K25" s="250">
        <v>11.371738000000001</v>
      </c>
      <c r="L25" s="250">
        <v>11.468738</v>
      </c>
      <c r="M25" s="250">
        <v>11.474738</v>
      </c>
      <c r="N25" s="250">
        <v>11.472738</v>
      </c>
      <c r="O25" s="250">
        <v>11.375738</v>
      </c>
      <c r="P25" s="250">
        <v>11.355738000000001</v>
      </c>
      <c r="Q25" s="250">
        <v>11.296738</v>
      </c>
      <c r="R25" s="250">
        <v>11.245737999999999</v>
      </c>
      <c r="S25" s="250">
        <v>11.185738000000001</v>
      </c>
      <c r="T25" s="250">
        <v>11.185738000000001</v>
      </c>
      <c r="U25" s="250">
        <v>11.188738000000001</v>
      </c>
      <c r="V25" s="250">
        <v>11.149737999999999</v>
      </c>
      <c r="W25" s="250">
        <v>11.145738</v>
      </c>
      <c r="X25" s="250">
        <v>11.172738000000001</v>
      </c>
      <c r="Y25" s="250">
        <v>11.185738000000001</v>
      </c>
      <c r="Z25" s="250">
        <v>11.195738</v>
      </c>
      <c r="AA25" s="250">
        <v>11.192738</v>
      </c>
      <c r="AB25" s="250">
        <v>11.194737999999999</v>
      </c>
      <c r="AC25" s="250">
        <v>11.208738</v>
      </c>
      <c r="AD25" s="250">
        <v>11.204738000000001</v>
      </c>
      <c r="AE25" s="250">
        <v>11.211738</v>
      </c>
      <c r="AF25" s="250">
        <v>11.305738</v>
      </c>
      <c r="AG25" s="250">
        <v>11.456738</v>
      </c>
      <c r="AH25" s="250">
        <v>11.453738</v>
      </c>
      <c r="AI25" s="250">
        <v>11.606738</v>
      </c>
      <c r="AJ25" s="250">
        <v>11.656738000000001</v>
      </c>
      <c r="AK25" s="250">
        <v>11.614737999999999</v>
      </c>
      <c r="AL25" s="250">
        <v>11.693738</v>
      </c>
      <c r="AM25" s="250">
        <v>11.615738</v>
      </c>
      <c r="AN25" s="250">
        <v>11.573738000000001</v>
      </c>
      <c r="AO25" s="250">
        <v>11.541738</v>
      </c>
      <c r="AP25" s="250">
        <v>11.477738</v>
      </c>
      <c r="AQ25" s="250">
        <v>11.351737999999999</v>
      </c>
      <c r="AR25" s="250">
        <v>11.398738</v>
      </c>
      <c r="AS25" s="250">
        <v>11.393738000000001</v>
      </c>
      <c r="AT25" s="250">
        <v>11.542738</v>
      </c>
      <c r="AU25" s="250">
        <v>11.502738000000001</v>
      </c>
      <c r="AV25" s="250">
        <v>11.478738</v>
      </c>
      <c r="AW25" s="250">
        <v>11.495737999999999</v>
      </c>
      <c r="AX25" s="250">
        <v>11.513738</v>
      </c>
      <c r="AY25" s="250">
        <v>11.522738</v>
      </c>
      <c r="AZ25" s="250">
        <v>11.515472684000001</v>
      </c>
      <c r="BA25" s="250">
        <v>11.517785513</v>
      </c>
      <c r="BB25" s="250">
        <v>11.574302636000001</v>
      </c>
      <c r="BC25" s="403">
        <v>9.7184074361999997</v>
      </c>
      <c r="BD25" s="403">
        <v>9.6860588991000007</v>
      </c>
      <c r="BE25" s="403">
        <v>10.322570474999999</v>
      </c>
      <c r="BF25" s="403">
        <v>10.335942679</v>
      </c>
      <c r="BG25" s="403">
        <v>10.361246817</v>
      </c>
      <c r="BH25" s="403">
        <v>10.406467807</v>
      </c>
      <c r="BI25" s="403">
        <v>10.486158552999999</v>
      </c>
      <c r="BJ25" s="403">
        <v>10.605707658</v>
      </c>
      <c r="BK25" s="403">
        <v>10.726250403</v>
      </c>
      <c r="BL25" s="403">
        <v>10.776999511</v>
      </c>
      <c r="BM25" s="403">
        <v>10.859447396</v>
      </c>
      <c r="BN25" s="403">
        <v>10.980563388</v>
      </c>
      <c r="BO25" s="403">
        <v>11.101767188</v>
      </c>
      <c r="BP25" s="403">
        <v>11.130125966</v>
      </c>
      <c r="BQ25" s="403">
        <v>11.158048958</v>
      </c>
      <c r="BR25" s="403">
        <v>11.182636937</v>
      </c>
      <c r="BS25" s="403">
        <v>11.207267030000001</v>
      </c>
      <c r="BT25" s="403">
        <v>11.23157449</v>
      </c>
      <c r="BU25" s="403">
        <v>11.256434103</v>
      </c>
      <c r="BV25" s="403">
        <v>11.283270983</v>
      </c>
    </row>
    <row r="26" spans="1:74" ht="11.1" customHeight="1" x14ac:dyDescent="0.2">
      <c r="A26" s="162" t="s">
        <v>885</v>
      </c>
      <c r="B26" s="173" t="s">
        <v>886</v>
      </c>
      <c r="C26" s="250">
        <v>0.270648</v>
      </c>
      <c r="D26" s="250">
        <v>0.270648</v>
      </c>
      <c r="E26" s="250">
        <v>0.270648</v>
      </c>
      <c r="F26" s="250">
        <v>0.270648</v>
      </c>
      <c r="G26" s="250">
        <v>0.25064799999999998</v>
      </c>
      <c r="H26" s="250">
        <v>0.25064799999999998</v>
      </c>
      <c r="I26" s="250">
        <v>0.25064799999999998</v>
      </c>
      <c r="J26" s="250">
        <v>0.25064799999999998</v>
      </c>
      <c r="K26" s="250">
        <v>0.28064800000000001</v>
      </c>
      <c r="L26" s="250">
        <v>0.275648</v>
      </c>
      <c r="M26" s="250">
        <v>0.275648</v>
      </c>
      <c r="N26" s="250">
        <v>0.28064800000000001</v>
      </c>
      <c r="O26" s="250">
        <v>0.28064800000000001</v>
      </c>
      <c r="P26" s="250">
        <v>0.28064800000000001</v>
      </c>
      <c r="Q26" s="250">
        <v>0.28064800000000001</v>
      </c>
      <c r="R26" s="250">
        <v>0.28064800000000001</v>
      </c>
      <c r="S26" s="250">
        <v>0.28064800000000001</v>
      </c>
      <c r="T26" s="250">
        <v>0.28064800000000001</v>
      </c>
      <c r="U26" s="250">
        <v>0.28064800000000001</v>
      </c>
      <c r="V26" s="250">
        <v>0.28064800000000001</v>
      </c>
      <c r="W26" s="250">
        <v>0.28064800000000001</v>
      </c>
      <c r="X26" s="250">
        <v>0.28064800000000001</v>
      </c>
      <c r="Y26" s="250">
        <v>0.28064800000000001</v>
      </c>
      <c r="Z26" s="250">
        <v>0.28064800000000001</v>
      </c>
      <c r="AA26" s="250">
        <v>0.28864800000000002</v>
      </c>
      <c r="AB26" s="250">
        <v>0.28664800000000001</v>
      </c>
      <c r="AC26" s="250">
        <v>0.32264799999999999</v>
      </c>
      <c r="AD26" s="250">
        <v>0.26164799999999999</v>
      </c>
      <c r="AE26" s="250">
        <v>0.22264800000000001</v>
      </c>
      <c r="AF26" s="250">
        <v>0.34264800000000001</v>
      </c>
      <c r="AG26" s="250">
        <v>0.27664800000000001</v>
      </c>
      <c r="AH26" s="250">
        <v>0.27664800000000001</v>
      </c>
      <c r="AI26" s="250">
        <v>0.27664800000000001</v>
      </c>
      <c r="AJ26" s="250">
        <v>0.27664800000000001</v>
      </c>
      <c r="AK26" s="250">
        <v>0.27664800000000001</v>
      </c>
      <c r="AL26" s="250">
        <v>0.25164799999999998</v>
      </c>
      <c r="AM26" s="250">
        <v>0.28264800000000001</v>
      </c>
      <c r="AN26" s="250">
        <v>0.28264800000000001</v>
      </c>
      <c r="AO26" s="250">
        <v>0.30464799999999997</v>
      </c>
      <c r="AP26" s="250">
        <v>0.25064799999999998</v>
      </c>
      <c r="AQ26" s="250">
        <v>0.22164800000000001</v>
      </c>
      <c r="AR26" s="250">
        <v>0.21964800000000001</v>
      </c>
      <c r="AS26" s="250">
        <v>0.22164800000000001</v>
      </c>
      <c r="AT26" s="250">
        <v>0.22364800000000001</v>
      </c>
      <c r="AU26" s="250">
        <v>0.22664799999999999</v>
      </c>
      <c r="AV26" s="250">
        <v>0.22864799999999999</v>
      </c>
      <c r="AW26" s="250">
        <v>0.23064799999999999</v>
      </c>
      <c r="AX26" s="250">
        <v>0.23264799999999999</v>
      </c>
      <c r="AY26" s="250">
        <v>0.235648</v>
      </c>
      <c r="AZ26" s="250">
        <v>0.25180332847999998</v>
      </c>
      <c r="BA26" s="250">
        <v>0.25153427963000002</v>
      </c>
      <c r="BB26" s="250">
        <v>0.25110700244</v>
      </c>
      <c r="BC26" s="403">
        <v>0.25123930342</v>
      </c>
      <c r="BD26" s="403">
        <v>0.25153454889999999</v>
      </c>
      <c r="BE26" s="403">
        <v>0.25170286577000001</v>
      </c>
      <c r="BF26" s="403">
        <v>0.25179998736999998</v>
      </c>
      <c r="BG26" s="403">
        <v>0.25192084738999998</v>
      </c>
      <c r="BH26" s="403">
        <v>0.25189978337000002</v>
      </c>
      <c r="BI26" s="403">
        <v>0.25192461177999997</v>
      </c>
      <c r="BJ26" s="403">
        <v>0.25196330045999998</v>
      </c>
      <c r="BK26" s="403">
        <v>0.23883128367000001</v>
      </c>
      <c r="BL26" s="403">
        <v>0.23894373465999999</v>
      </c>
      <c r="BM26" s="403">
        <v>0.23891430323999999</v>
      </c>
      <c r="BN26" s="403">
        <v>0.23890710397000001</v>
      </c>
      <c r="BO26" s="403">
        <v>0.23890968222</v>
      </c>
      <c r="BP26" s="403">
        <v>0.23896637929</v>
      </c>
      <c r="BQ26" s="403">
        <v>0.23897455074000001</v>
      </c>
      <c r="BR26" s="403">
        <v>0.23897607233000001</v>
      </c>
      <c r="BS26" s="403">
        <v>0.23898228349</v>
      </c>
      <c r="BT26" s="403">
        <v>0.23895256874000001</v>
      </c>
      <c r="BU26" s="403">
        <v>0.23898433736999999</v>
      </c>
      <c r="BV26" s="403">
        <v>0.23901357459</v>
      </c>
    </row>
    <row r="27" spans="1:74" ht="11.1" customHeight="1" x14ac:dyDescent="0.2">
      <c r="A27" s="162" t="s">
        <v>379</v>
      </c>
      <c r="B27" s="173" t="s">
        <v>953</v>
      </c>
      <c r="C27" s="250">
        <v>0.16358800000000001</v>
      </c>
      <c r="D27" s="250">
        <v>0.16458800000000001</v>
      </c>
      <c r="E27" s="250">
        <v>0.16358800000000001</v>
      </c>
      <c r="F27" s="250">
        <v>0.16458800000000001</v>
      </c>
      <c r="G27" s="250">
        <v>0.16358800000000001</v>
      </c>
      <c r="H27" s="250">
        <v>0.16158800000000001</v>
      </c>
      <c r="I27" s="250">
        <v>0.16258800000000001</v>
      </c>
      <c r="J27" s="250">
        <v>0.16158800000000001</v>
      </c>
      <c r="K27" s="250">
        <v>0.15958800000000001</v>
      </c>
      <c r="L27" s="250">
        <v>0.155588</v>
      </c>
      <c r="M27" s="250">
        <v>0.15858800000000001</v>
      </c>
      <c r="N27" s="250">
        <v>0.15758800000000001</v>
      </c>
      <c r="O27" s="250">
        <v>0.153588</v>
      </c>
      <c r="P27" s="250">
        <v>0.154588</v>
      </c>
      <c r="Q27" s="250">
        <v>0.152588</v>
      </c>
      <c r="R27" s="250">
        <v>0.154588</v>
      </c>
      <c r="S27" s="250">
        <v>0.155588</v>
      </c>
      <c r="T27" s="250">
        <v>0.154588</v>
      </c>
      <c r="U27" s="250">
        <v>0.147588</v>
      </c>
      <c r="V27" s="250">
        <v>0.145588</v>
      </c>
      <c r="W27" s="250">
        <v>0.146588</v>
      </c>
      <c r="X27" s="250">
        <v>0.14458799999999999</v>
      </c>
      <c r="Y27" s="250">
        <v>0.145588</v>
      </c>
      <c r="Z27" s="250">
        <v>0.148588</v>
      </c>
      <c r="AA27" s="250">
        <v>0.146588</v>
      </c>
      <c r="AB27" s="250">
        <v>0.146588</v>
      </c>
      <c r="AC27" s="250">
        <v>0.145588</v>
      </c>
      <c r="AD27" s="250">
        <v>0.145588</v>
      </c>
      <c r="AE27" s="250">
        <v>0.145588</v>
      </c>
      <c r="AF27" s="250">
        <v>0.145588</v>
      </c>
      <c r="AG27" s="250">
        <v>0.145588</v>
      </c>
      <c r="AH27" s="250">
        <v>0.145588</v>
      </c>
      <c r="AI27" s="250">
        <v>0.146588</v>
      </c>
      <c r="AJ27" s="250">
        <v>0.146588</v>
      </c>
      <c r="AK27" s="250">
        <v>0.148588</v>
      </c>
      <c r="AL27" s="250">
        <v>0.148588</v>
      </c>
      <c r="AM27" s="250">
        <v>0.149588</v>
      </c>
      <c r="AN27" s="250">
        <v>0.151588</v>
      </c>
      <c r="AO27" s="250">
        <v>0.151588</v>
      </c>
      <c r="AP27" s="250">
        <v>0.151588</v>
      </c>
      <c r="AQ27" s="250">
        <v>0.150588</v>
      </c>
      <c r="AR27" s="250">
        <v>0.151588</v>
      </c>
      <c r="AS27" s="250">
        <v>0.149588</v>
      </c>
      <c r="AT27" s="250">
        <v>0.149588</v>
      </c>
      <c r="AU27" s="250">
        <v>0.149588</v>
      </c>
      <c r="AV27" s="250">
        <v>0.150588</v>
      </c>
      <c r="AW27" s="250">
        <v>0.150588</v>
      </c>
      <c r="AX27" s="250">
        <v>0.149588</v>
      </c>
      <c r="AY27" s="250">
        <v>0.149588</v>
      </c>
      <c r="AZ27" s="250">
        <v>0.13983371454999999</v>
      </c>
      <c r="BA27" s="250">
        <v>0.13703535406</v>
      </c>
      <c r="BB27" s="250">
        <v>0.13610127798999999</v>
      </c>
      <c r="BC27" s="403">
        <v>0.13796852963</v>
      </c>
      <c r="BD27" s="403">
        <v>0.13793747499</v>
      </c>
      <c r="BE27" s="403">
        <v>0.13870509536</v>
      </c>
      <c r="BF27" s="403">
        <v>0.13785274331</v>
      </c>
      <c r="BG27" s="403">
        <v>0.13758931317</v>
      </c>
      <c r="BH27" s="403">
        <v>0.13531798497</v>
      </c>
      <c r="BI27" s="403">
        <v>0.13655075607</v>
      </c>
      <c r="BJ27" s="403">
        <v>0.13547733552999999</v>
      </c>
      <c r="BK27" s="403">
        <v>0.12821357675</v>
      </c>
      <c r="BL27" s="403">
        <v>0.12943884533</v>
      </c>
      <c r="BM27" s="403">
        <v>0.12704816953</v>
      </c>
      <c r="BN27" s="403">
        <v>0.12681988653000001</v>
      </c>
      <c r="BO27" s="403">
        <v>0.12848140488000001</v>
      </c>
      <c r="BP27" s="403">
        <v>0.12806363196000001</v>
      </c>
      <c r="BQ27" s="403">
        <v>0.12857374926000001</v>
      </c>
      <c r="BR27" s="403">
        <v>0.12757020133999999</v>
      </c>
      <c r="BS27" s="403">
        <v>0.12712345048000001</v>
      </c>
      <c r="BT27" s="403">
        <v>0.12484386042999999</v>
      </c>
      <c r="BU27" s="403">
        <v>0.12609370427</v>
      </c>
      <c r="BV27" s="403">
        <v>0.12500974564</v>
      </c>
    </row>
    <row r="28" spans="1:74" ht="11.1" customHeight="1" x14ac:dyDescent="0.2">
      <c r="C28" s="222"/>
      <c r="D28" s="222"/>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ht="11.1" customHeight="1" x14ac:dyDescent="0.2">
      <c r="A29" s="162" t="s">
        <v>382</v>
      </c>
      <c r="B29" s="172" t="s">
        <v>392</v>
      </c>
      <c r="C29" s="250">
        <v>3.1073780000000002</v>
      </c>
      <c r="D29" s="250">
        <v>3.1339700000000001</v>
      </c>
      <c r="E29" s="250">
        <v>3.1169699999999998</v>
      </c>
      <c r="F29" s="250">
        <v>3.13497</v>
      </c>
      <c r="G29" s="250">
        <v>3.1409699999999998</v>
      </c>
      <c r="H29" s="250">
        <v>3.1539700000000002</v>
      </c>
      <c r="I29" s="250">
        <v>3.1519699999999999</v>
      </c>
      <c r="J29" s="250">
        <v>3.1539700000000002</v>
      </c>
      <c r="K29" s="250">
        <v>3.07897</v>
      </c>
      <c r="L29" s="250">
        <v>3.1079699999999999</v>
      </c>
      <c r="M29" s="250">
        <v>3.13097</v>
      </c>
      <c r="N29" s="250">
        <v>3.11097</v>
      </c>
      <c r="O29" s="250">
        <v>3.042373</v>
      </c>
      <c r="P29" s="250">
        <v>3.026373</v>
      </c>
      <c r="Q29" s="250">
        <v>3.0243730000000002</v>
      </c>
      <c r="R29" s="250">
        <v>3.0443730000000002</v>
      </c>
      <c r="S29" s="250">
        <v>3.0473729999999999</v>
      </c>
      <c r="T29" s="250">
        <v>3.0453730000000001</v>
      </c>
      <c r="U29" s="250">
        <v>3.058373</v>
      </c>
      <c r="V29" s="250">
        <v>3.0563729999999998</v>
      </c>
      <c r="W29" s="250">
        <v>3.0633729999999999</v>
      </c>
      <c r="X29" s="250">
        <v>3.0643729999999998</v>
      </c>
      <c r="Y29" s="250">
        <v>3.050373</v>
      </c>
      <c r="Z29" s="250">
        <v>3.082373</v>
      </c>
      <c r="AA29" s="250">
        <v>3.038373</v>
      </c>
      <c r="AB29" s="250">
        <v>3.038373</v>
      </c>
      <c r="AC29" s="250">
        <v>3.0483730000000002</v>
      </c>
      <c r="AD29" s="250">
        <v>3.038373</v>
      </c>
      <c r="AE29" s="250">
        <v>3.0403730000000002</v>
      </c>
      <c r="AF29" s="250">
        <v>3.0553729999999999</v>
      </c>
      <c r="AG29" s="250">
        <v>3.062373</v>
      </c>
      <c r="AH29" s="250">
        <v>3.0713729999999999</v>
      </c>
      <c r="AI29" s="250">
        <v>3.0563729999999998</v>
      </c>
      <c r="AJ29" s="250">
        <v>3.062373</v>
      </c>
      <c r="AK29" s="250">
        <v>3.0683729999999998</v>
      </c>
      <c r="AL29" s="250">
        <v>3.058373</v>
      </c>
      <c r="AM29" s="250">
        <v>3.1093730000000002</v>
      </c>
      <c r="AN29" s="250">
        <v>3.1103730000000001</v>
      </c>
      <c r="AO29" s="250">
        <v>3.1093730000000002</v>
      </c>
      <c r="AP29" s="250">
        <v>3.1093730000000002</v>
      </c>
      <c r="AQ29" s="250">
        <v>3.1093730000000002</v>
      </c>
      <c r="AR29" s="250">
        <v>3.1103730000000001</v>
      </c>
      <c r="AS29" s="250">
        <v>3.1153729999999999</v>
      </c>
      <c r="AT29" s="250">
        <v>3.1143730000000001</v>
      </c>
      <c r="AU29" s="250">
        <v>3.1173730000000002</v>
      </c>
      <c r="AV29" s="250">
        <v>3.1163729999999998</v>
      </c>
      <c r="AW29" s="250">
        <v>3.1163729999999998</v>
      </c>
      <c r="AX29" s="250">
        <v>3.1143730000000001</v>
      </c>
      <c r="AY29" s="250">
        <v>3.1582810000000001</v>
      </c>
      <c r="AZ29" s="250">
        <v>3.1721626771000002</v>
      </c>
      <c r="BA29" s="250">
        <v>3.2935581601999999</v>
      </c>
      <c r="BB29" s="250">
        <v>3.1673821991</v>
      </c>
      <c r="BC29" s="403">
        <v>3.0477410445999999</v>
      </c>
      <c r="BD29" s="403">
        <v>3.0492768744999998</v>
      </c>
      <c r="BE29" s="403">
        <v>3.0900352669000002</v>
      </c>
      <c r="BF29" s="403">
        <v>3.1007624795000002</v>
      </c>
      <c r="BG29" s="403">
        <v>3.1113737299999999</v>
      </c>
      <c r="BH29" s="403">
        <v>3.1210601797000002</v>
      </c>
      <c r="BI29" s="403">
        <v>3.1313328504000002</v>
      </c>
      <c r="BJ29" s="403">
        <v>3.1414818036000001</v>
      </c>
      <c r="BK29" s="403">
        <v>3.1941771952</v>
      </c>
      <c r="BL29" s="403">
        <v>3.1941856817000001</v>
      </c>
      <c r="BM29" s="403">
        <v>3.1938213530000001</v>
      </c>
      <c r="BN29" s="403">
        <v>3.1931503529</v>
      </c>
      <c r="BO29" s="403">
        <v>3.1928297671000001</v>
      </c>
      <c r="BP29" s="403">
        <v>3.1931205723999998</v>
      </c>
      <c r="BQ29" s="403">
        <v>3.1930414975999999</v>
      </c>
      <c r="BR29" s="403">
        <v>3.1932667757000002</v>
      </c>
      <c r="BS29" s="403">
        <v>3.1932771338000001</v>
      </c>
      <c r="BT29" s="403">
        <v>3.1929136844000001</v>
      </c>
      <c r="BU29" s="403">
        <v>3.1932175468000001</v>
      </c>
      <c r="BV29" s="403">
        <v>3.1933125496999999</v>
      </c>
    </row>
    <row r="30" spans="1:74" ht="11.1" customHeight="1" x14ac:dyDescent="0.2">
      <c r="A30" s="162" t="s">
        <v>265</v>
      </c>
      <c r="B30" s="173" t="s">
        <v>381</v>
      </c>
      <c r="C30" s="250">
        <v>1.0150790000000001</v>
      </c>
      <c r="D30" s="250">
        <v>1.021671</v>
      </c>
      <c r="E30" s="250">
        <v>0.98467099999999996</v>
      </c>
      <c r="F30" s="250">
        <v>1.0026710000000001</v>
      </c>
      <c r="G30" s="250">
        <v>1.0086710000000001</v>
      </c>
      <c r="H30" s="250">
        <v>1.021671</v>
      </c>
      <c r="I30" s="250">
        <v>1.019671</v>
      </c>
      <c r="J30" s="250">
        <v>1.021671</v>
      </c>
      <c r="K30" s="250">
        <v>1.011671</v>
      </c>
      <c r="L30" s="250">
        <v>1.0206710000000001</v>
      </c>
      <c r="M30" s="250">
        <v>1.023671</v>
      </c>
      <c r="N30" s="250">
        <v>1.003671</v>
      </c>
      <c r="O30" s="250">
        <v>0.97567099999999995</v>
      </c>
      <c r="P30" s="250">
        <v>0.97967099999999996</v>
      </c>
      <c r="Q30" s="250">
        <v>0.97767099999999996</v>
      </c>
      <c r="R30" s="250">
        <v>0.97767099999999996</v>
      </c>
      <c r="S30" s="250">
        <v>0.98067099999999996</v>
      </c>
      <c r="T30" s="250">
        <v>0.97867099999999996</v>
      </c>
      <c r="U30" s="250">
        <v>0.97667099999999996</v>
      </c>
      <c r="V30" s="250">
        <v>0.97767099999999996</v>
      </c>
      <c r="W30" s="250">
        <v>0.98467099999999996</v>
      </c>
      <c r="X30" s="250">
        <v>0.98567099999999996</v>
      </c>
      <c r="Y30" s="250">
        <v>0.97167099999999995</v>
      </c>
      <c r="Z30" s="250">
        <v>0.99367099999999997</v>
      </c>
      <c r="AA30" s="250">
        <v>0.97667099999999996</v>
      </c>
      <c r="AB30" s="250">
        <v>0.97667099999999996</v>
      </c>
      <c r="AC30" s="250">
        <v>0.97667099999999996</v>
      </c>
      <c r="AD30" s="250">
        <v>0.97667099999999996</v>
      </c>
      <c r="AE30" s="250">
        <v>0.97867099999999996</v>
      </c>
      <c r="AF30" s="250">
        <v>0.98367099999999996</v>
      </c>
      <c r="AG30" s="250">
        <v>0.98567099999999996</v>
      </c>
      <c r="AH30" s="250">
        <v>0.98467099999999996</v>
      </c>
      <c r="AI30" s="250">
        <v>0.99967099999999998</v>
      </c>
      <c r="AJ30" s="250">
        <v>1.005671</v>
      </c>
      <c r="AK30" s="250">
        <v>1.011671</v>
      </c>
      <c r="AL30" s="250">
        <v>1.001671</v>
      </c>
      <c r="AM30" s="250">
        <v>0.97967099999999996</v>
      </c>
      <c r="AN30" s="250">
        <v>0.98067099999999996</v>
      </c>
      <c r="AO30" s="250">
        <v>0.97967099999999996</v>
      </c>
      <c r="AP30" s="250">
        <v>0.97967099999999996</v>
      </c>
      <c r="AQ30" s="250">
        <v>0.97967099999999996</v>
      </c>
      <c r="AR30" s="250">
        <v>0.98067099999999996</v>
      </c>
      <c r="AS30" s="250">
        <v>0.98067099999999996</v>
      </c>
      <c r="AT30" s="250">
        <v>0.97967099999999996</v>
      </c>
      <c r="AU30" s="250">
        <v>0.98267099999999996</v>
      </c>
      <c r="AV30" s="250">
        <v>0.98167099999999996</v>
      </c>
      <c r="AW30" s="250">
        <v>0.98167099999999996</v>
      </c>
      <c r="AX30" s="250">
        <v>0.97967099999999996</v>
      </c>
      <c r="AY30" s="250">
        <v>0.96867099999999995</v>
      </c>
      <c r="AZ30" s="250">
        <v>0.96252925772999998</v>
      </c>
      <c r="BA30" s="250">
        <v>1.0853800686999999</v>
      </c>
      <c r="BB30" s="250">
        <v>0.96180187359000002</v>
      </c>
      <c r="BC30" s="403">
        <v>0.84184654134000003</v>
      </c>
      <c r="BD30" s="403">
        <v>0.84194907726000001</v>
      </c>
      <c r="BE30" s="403">
        <v>0.88200711287</v>
      </c>
      <c r="BF30" s="403">
        <v>0.89202441494999996</v>
      </c>
      <c r="BG30" s="403">
        <v>0.90211835938999996</v>
      </c>
      <c r="BH30" s="403">
        <v>0.91209130237000002</v>
      </c>
      <c r="BI30" s="403">
        <v>0.92208577601999997</v>
      </c>
      <c r="BJ30" s="403">
        <v>0.93219578352999999</v>
      </c>
      <c r="BK30" s="403">
        <v>0.94299028966999998</v>
      </c>
      <c r="BL30" s="403">
        <v>0.94295762613</v>
      </c>
      <c r="BM30" s="403">
        <v>0.94292141115000006</v>
      </c>
      <c r="BN30" s="403">
        <v>0.94286549235999995</v>
      </c>
      <c r="BO30" s="403">
        <v>0.94285370868999996</v>
      </c>
      <c r="BP30" s="403">
        <v>0.94284982881000001</v>
      </c>
      <c r="BQ30" s="403">
        <v>0.94283725058000001</v>
      </c>
      <c r="BR30" s="403">
        <v>0.94281339751000004</v>
      </c>
      <c r="BS30" s="403">
        <v>0.94285735856999997</v>
      </c>
      <c r="BT30" s="403">
        <v>0.94282877282999999</v>
      </c>
      <c r="BU30" s="403">
        <v>0.94282876445999997</v>
      </c>
      <c r="BV30" s="403">
        <v>0.94293669038000005</v>
      </c>
    </row>
    <row r="31" spans="1:74" ht="11.1" customHeight="1" x14ac:dyDescent="0.2">
      <c r="A31" s="162" t="s">
        <v>1163</v>
      </c>
      <c r="B31" s="173" t="s">
        <v>1162</v>
      </c>
      <c r="C31" s="250">
        <v>1.963805</v>
      </c>
      <c r="D31" s="250">
        <v>1.983805</v>
      </c>
      <c r="E31" s="250">
        <v>2.0038049999999998</v>
      </c>
      <c r="F31" s="250">
        <v>2.0038049999999998</v>
      </c>
      <c r="G31" s="250">
        <v>2.0038049999999998</v>
      </c>
      <c r="H31" s="250">
        <v>2.0038049999999998</v>
      </c>
      <c r="I31" s="250">
        <v>2.0038049999999998</v>
      </c>
      <c r="J31" s="250">
        <v>2.0038049999999998</v>
      </c>
      <c r="K31" s="250">
        <v>1.943805</v>
      </c>
      <c r="L31" s="250">
        <v>1.963805</v>
      </c>
      <c r="M31" s="250">
        <v>1.983805</v>
      </c>
      <c r="N31" s="250">
        <v>1.983805</v>
      </c>
      <c r="O31" s="250">
        <v>1.9688049999999999</v>
      </c>
      <c r="P31" s="250">
        <v>1.9488049999999999</v>
      </c>
      <c r="Q31" s="250">
        <v>1.9488049999999999</v>
      </c>
      <c r="R31" s="250">
        <v>1.9688049999999999</v>
      </c>
      <c r="S31" s="250">
        <v>1.9688049999999999</v>
      </c>
      <c r="T31" s="250">
        <v>1.9688049999999999</v>
      </c>
      <c r="U31" s="250">
        <v>1.983805</v>
      </c>
      <c r="V31" s="250">
        <v>1.983805</v>
      </c>
      <c r="W31" s="250">
        <v>1.983805</v>
      </c>
      <c r="X31" s="250">
        <v>1.9788049999999999</v>
      </c>
      <c r="Y31" s="250">
        <v>1.9788049999999999</v>
      </c>
      <c r="Z31" s="250">
        <v>1.9888049999999999</v>
      </c>
      <c r="AA31" s="250">
        <v>1.9388049999999999</v>
      </c>
      <c r="AB31" s="250">
        <v>1.9388049999999999</v>
      </c>
      <c r="AC31" s="250">
        <v>1.9488049999999999</v>
      </c>
      <c r="AD31" s="250">
        <v>1.9388049999999999</v>
      </c>
      <c r="AE31" s="250">
        <v>1.9388049999999999</v>
      </c>
      <c r="AF31" s="250">
        <v>1.9488049999999999</v>
      </c>
      <c r="AG31" s="250">
        <v>1.9488049999999999</v>
      </c>
      <c r="AH31" s="250">
        <v>1.9588049999999999</v>
      </c>
      <c r="AI31" s="250">
        <v>1.9288050000000001</v>
      </c>
      <c r="AJ31" s="250">
        <v>1.9288050000000001</v>
      </c>
      <c r="AK31" s="250">
        <v>1.9288050000000001</v>
      </c>
      <c r="AL31" s="250">
        <v>1.9288050000000001</v>
      </c>
      <c r="AM31" s="250">
        <v>1.9988049999999999</v>
      </c>
      <c r="AN31" s="250">
        <v>1.9988049999999999</v>
      </c>
      <c r="AO31" s="250">
        <v>1.9988049999999999</v>
      </c>
      <c r="AP31" s="250">
        <v>1.9988049999999999</v>
      </c>
      <c r="AQ31" s="250">
        <v>1.9988049999999999</v>
      </c>
      <c r="AR31" s="250">
        <v>1.9988049999999999</v>
      </c>
      <c r="AS31" s="250">
        <v>1.9988049999999999</v>
      </c>
      <c r="AT31" s="250">
        <v>1.9988049999999999</v>
      </c>
      <c r="AU31" s="250">
        <v>1.9988049999999999</v>
      </c>
      <c r="AV31" s="250">
        <v>1.9988049999999999</v>
      </c>
      <c r="AW31" s="250">
        <v>1.9988049999999999</v>
      </c>
      <c r="AX31" s="250">
        <v>1.9988049999999999</v>
      </c>
      <c r="AY31" s="250">
        <v>2.058805</v>
      </c>
      <c r="AZ31" s="250">
        <v>2.0583534288999998</v>
      </c>
      <c r="BA31" s="250">
        <v>2.0577040387999999</v>
      </c>
      <c r="BB31" s="250">
        <v>2.0566727406999998</v>
      </c>
      <c r="BC31" s="403">
        <v>2.0569920691000001</v>
      </c>
      <c r="BD31" s="403">
        <v>2.0577046886999999</v>
      </c>
      <c r="BE31" s="403">
        <v>2.0581109469999999</v>
      </c>
      <c r="BF31" s="403">
        <v>2.0583453647000001</v>
      </c>
      <c r="BG31" s="403">
        <v>2.0586370785999999</v>
      </c>
      <c r="BH31" s="403">
        <v>2.0585862374000001</v>
      </c>
      <c r="BI31" s="403">
        <v>2.0586461644999998</v>
      </c>
      <c r="BJ31" s="403">
        <v>2.0587395454999999</v>
      </c>
      <c r="BK31" s="403">
        <v>2.0984280699000002</v>
      </c>
      <c r="BL31" s="403">
        <v>2.0986994873999998</v>
      </c>
      <c r="BM31" s="403">
        <v>2.0986284502000001</v>
      </c>
      <c r="BN31" s="403">
        <v>2.0986110736999999</v>
      </c>
      <c r="BO31" s="403">
        <v>2.0986172967000001</v>
      </c>
      <c r="BP31" s="403">
        <v>2.0987541436999999</v>
      </c>
      <c r="BQ31" s="403">
        <v>2.0987738667000002</v>
      </c>
      <c r="BR31" s="403">
        <v>2.0987775392999999</v>
      </c>
      <c r="BS31" s="403">
        <v>2.0987925307999999</v>
      </c>
      <c r="BT31" s="403">
        <v>2.0987208098000001</v>
      </c>
      <c r="BU31" s="403">
        <v>2.0987974881999998</v>
      </c>
      <c r="BV31" s="403">
        <v>2.0988680567000002</v>
      </c>
    </row>
    <row r="32" spans="1:74" ht="11.1" customHeight="1" x14ac:dyDescent="0.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404"/>
      <c r="BD32" s="404"/>
      <c r="BE32" s="404"/>
      <c r="BF32" s="404"/>
      <c r="BG32" s="404"/>
      <c r="BH32" s="404"/>
      <c r="BI32" s="404"/>
      <c r="BJ32" s="404"/>
      <c r="BK32" s="404"/>
      <c r="BL32" s="404"/>
      <c r="BM32" s="404"/>
      <c r="BN32" s="404"/>
      <c r="BO32" s="404"/>
      <c r="BP32" s="404"/>
      <c r="BQ32" s="404"/>
      <c r="BR32" s="404"/>
      <c r="BS32" s="404"/>
      <c r="BT32" s="404"/>
      <c r="BU32" s="404"/>
      <c r="BV32" s="404"/>
    </row>
    <row r="33" spans="1:74" ht="11.1" customHeight="1" x14ac:dyDescent="0.2">
      <c r="A33" s="162" t="s">
        <v>383</v>
      </c>
      <c r="B33" s="172" t="s">
        <v>393</v>
      </c>
      <c r="C33" s="250">
        <v>9.8481319999999997</v>
      </c>
      <c r="D33" s="250">
        <v>9.8511319999999998</v>
      </c>
      <c r="E33" s="250">
        <v>9.7291319999999999</v>
      </c>
      <c r="F33" s="250">
        <v>9.6111319999999996</v>
      </c>
      <c r="G33" s="250">
        <v>9.5251319999999993</v>
      </c>
      <c r="H33" s="250">
        <v>9.6611320000000003</v>
      </c>
      <c r="I33" s="250">
        <v>9.5741320000000005</v>
      </c>
      <c r="J33" s="250">
        <v>9.4201320000000006</v>
      </c>
      <c r="K33" s="250">
        <v>9.4401320000000002</v>
      </c>
      <c r="L33" s="250">
        <v>9.3771319999999996</v>
      </c>
      <c r="M33" s="250">
        <v>9.4901319999999991</v>
      </c>
      <c r="N33" s="250">
        <v>9.4641319999999993</v>
      </c>
      <c r="O33" s="250">
        <v>9.3937860000000004</v>
      </c>
      <c r="P33" s="250">
        <v>9.3347859999999994</v>
      </c>
      <c r="Q33" s="250">
        <v>9.3797859999999993</v>
      </c>
      <c r="R33" s="250">
        <v>9.2807860000000009</v>
      </c>
      <c r="S33" s="250">
        <v>9.2777860000000008</v>
      </c>
      <c r="T33" s="250">
        <v>9.4587859999999999</v>
      </c>
      <c r="U33" s="250">
        <v>9.3597859999999997</v>
      </c>
      <c r="V33" s="250">
        <v>9.1967859999999995</v>
      </c>
      <c r="W33" s="250">
        <v>9.1987860000000001</v>
      </c>
      <c r="X33" s="250">
        <v>9.2317859999999996</v>
      </c>
      <c r="Y33" s="250">
        <v>9.2927859999999995</v>
      </c>
      <c r="Z33" s="250">
        <v>9.195786</v>
      </c>
      <c r="AA33" s="250">
        <v>9.3488009999999999</v>
      </c>
      <c r="AB33" s="250">
        <v>9.3578010000000003</v>
      </c>
      <c r="AC33" s="250">
        <v>9.3378010000000007</v>
      </c>
      <c r="AD33" s="250">
        <v>9.2458010000000002</v>
      </c>
      <c r="AE33" s="250">
        <v>9.2188009999999991</v>
      </c>
      <c r="AF33" s="250">
        <v>9.3918009999999992</v>
      </c>
      <c r="AG33" s="250">
        <v>9.2008010000000002</v>
      </c>
      <c r="AH33" s="250">
        <v>9.194801</v>
      </c>
      <c r="AI33" s="250">
        <v>9.1918009999999999</v>
      </c>
      <c r="AJ33" s="250">
        <v>9.3108009999999997</v>
      </c>
      <c r="AK33" s="250">
        <v>9.3238009999999996</v>
      </c>
      <c r="AL33" s="250">
        <v>9.4078009999999992</v>
      </c>
      <c r="AM33" s="250">
        <v>9.4059410000000003</v>
      </c>
      <c r="AN33" s="250">
        <v>9.4339410000000008</v>
      </c>
      <c r="AO33" s="250">
        <v>9.5829409999999999</v>
      </c>
      <c r="AP33" s="250">
        <v>9.4699410000000004</v>
      </c>
      <c r="AQ33" s="250">
        <v>9.4599410000000006</v>
      </c>
      <c r="AR33" s="250">
        <v>9.5959409999999998</v>
      </c>
      <c r="AS33" s="250">
        <v>9.3549410000000002</v>
      </c>
      <c r="AT33" s="250">
        <v>9.3839410000000001</v>
      </c>
      <c r="AU33" s="250">
        <v>9.3509410000000006</v>
      </c>
      <c r="AV33" s="250">
        <v>9.4869719999999997</v>
      </c>
      <c r="AW33" s="250">
        <v>9.5159719999999997</v>
      </c>
      <c r="AX33" s="250">
        <v>9.4099719999999998</v>
      </c>
      <c r="AY33" s="250">
        <v>9.5237379999999998</v>
      </c>
      <c r="AZ33" s="250">
        <v>9.3383535944999991</v>
      </c>
      <c r="BA33" s="250">
        <v>9.4135050237000009</v>
      </c>
      <c r="BB33" s="250">
        <v>9.0149451440000004</v>
      </c>
      <c r="BC33" s="403">
        <v>8.9159732847999997</v>
      </c>
      <c r="BD33" s="403">
        <v>9.0106966038999996</v>
      </c>
      <c r="BE33" s="403">
        <v>9.0305885127999996</v>
      </c>
      <c r="BF33" s="403">
        <v>9.0630844779000004</v>
      </c>
      <c r="BG33" s="403">
        <v>9.1150368678000007</v>
      </c>
      <c r="BH33" s="403">
        <v>9.1870419636000005</v>
      </c>
      <c r="BI33" s="403">
        <v>9.2155050165999999</v>
      </c>
      <c r="BJ33" s="403">
        <v>9.1856144174000001</v>
      </c>
      <c r="BK33" s="403">
        <v>9.2496802670000005</v>
      </c>
      <c r="BL33" s="403">
        <v>9.2514354605999998</v>
      </c>
      <c r="BM33" s="403">
        <v>9.2299810918999992</v>
      </c>
      <c r="BN33" s="403">
        <v>9.1780246882000007</v>
      </c>
      <c r="BO33" s="403">
        <v>9.2236287001000008</v>
      </c>
      <c r="BP33" s="403">
        <v>9.2668785392000004</v>
      </c>
      <c r="BQ33" s="403">
        <v>9.2028244080999997</v>
      </c>
      <c r="BR33" s="403">
        <v>9.2241643760999992</v>
      </c>
      <c r="BS33" s="403">
        <v>9.2312666658999998</v>
      </c>
      <c r="BT33" s="403">
        <v>9.2390502542000004</v>
      </c>
      <c r="BU33" s="403">
        <v>9.2563845249999996</v>
      </c>
      <c r="BV33" s="403">
        <v>9.2182404392000006</v>
      </c>
    </row>
    <row r="34" spans="1:74" ht="11.1" customHeight="1" x14ac:dyDescent="0.2">
      <c r="A34" s="162" t="s">
        <v>266</v>
      </c>
      <c r="B34" s="173" t="s">
        <v>341</v>
      </c>
      <c r="C34" s="250">
        <v>0.387824</v>
      </c>
      <c r="D34" s="250">
        <v>0.37982399999999999</v>
      </c>
      <c r="E34" s="250">
        <v>0.36982399999999999</v>
      </c>
      <c r="F34" s="250">
        <v>0.36082399999999998</v>
      </c>
      <c r="G34" s="250">
        <v>0.34682400000000002</v>
      </c>
      <c r="H34" s="250">
        <v>0.37082399999999999</v>
      </c>
      <c r="I34" s="250">
        <v>0.39582400000000001</v>
      </c>
      <c r="J34" s="250">
        <v>0.39782400000000001</v>
      </c>
      <c r="K34" s="250">
        <v>0.384824</v>
      </c>
      <c r="L34" s="250">
        <v>0.37982399999999999</v>
      </c>
      <c r="M34" s="250">
        <v>0.37082399999999999</v>
      </c>
      <c r="N34" s="250">
        <v>0.33982400000000001</v>
      </c>
      <c r="O34" s="250">
        <v>0.330266</v>
      </c>
      <c r="P34" s="250">
        <v>0.327266</v>
      </c>
      <c r="Q34" s="250">
        <v>0.34426600000000002</v>
      </c>
      <c r="R34" s="250">
        <v>0.329266</v>
      </c>
      <c r="S34" s="250">
        <v>0.35126600000000002</v>
      </c>
      <c r="T34" s="250">
        <v>0.35426600000000003</v>
      </c>
      <c r="U34" s="250">
        <v>0.36426599999999998</v>
      </c>
      <c r="V34" s="250">
        <v>0.36526599999999998</v>
      </c>
      <c r="W34" s="250">
        <v>0.331266</v>
      </c>
      <c r="X34" s="250">
        <v>0.34726600000000002</v>
      </c>
      <c r="Y34" s="250">
        <v>0.33526600000000001</v>
      </c>
      <c r="Z34" s="250">
        <v>0.31926599999999999</v>
      </c>
      <c r="AA34" s="250">
        <v>0.36228100000000002</v>
      </c>
      <c r="AB34" s="250">
        <v>0.36528100000000002</v>
      </c>
      <c r="AC34" s="250">
        <v>0.36428100000000002</v>
      </c>
      <c r="AD34" s="250">
        <v>0.35428100000000001</v>
      </c>
      <c r="AE34" s="250">
        <v>0.31628099999999998</v>
      </c>
      <c r="AF34" s="250">
        <v>0.35628100000000001</v>
      </c>
      <c r="AG34" s="250">
        <v>0.36328100000000002</v>
      </c>
      <c r="AH34" s="250">
        <v>0.37228099999999997</v>
      </c>
      <c r="AI34" s="250">
        <v>0.38828099999999999</v>
      </c>
      <c r="AJ34" s="250">
        <v>0.402281</v>
      </c>
      <c r="AK34" s="250">
        <v>0.40828100000000001</v>
      </c>
      <c r="AL34" s="250">
        <v>0.43028100000000002</v>
      </c>
      <c r="AM34" s="250">
        <v>0.406281</v>
      </c>
      <c r="AN34" s="250">
        <v>0.44228099999999998</v>
      </c>
      <c r="AO34" s="250">
        <v>0.42628100000000002</v>
      </c>
      <c r="AP34" s="250">
        <v>0.465281</v>
      </c>
      <c r="AQ34" s="250">
        <v>0.44828099999999999</v>
      </c>
      <c r="AR34" s="250">
        <v>0.49428100000000003</v>
      </c>
      <c r="AS34" s="250">
        <v>0.49728099999999997</v>
      </c>
      <c r="AT34" s="250">
        <v>0.523281</v>
      </c>
      <c r="AU34" s="250">
        <v>0.51828099999999999</v>
      </c>
      <c r="AV34" s="250">
        <v>0.55728100000000003</v>
      </c>
      <c r="AW34" s="250">
        <v>0.54028100000000001</v>
      </c>
      <c r="AX34" s="250">
        <v>0.53428100000000001</v>
      </c>
      <c r="AY34" s="250">
        <v>0.49028100000000002</v>
      </c>
      <c r="AZ34" s="250">
        <v>0.46813912284999998</v>
      </c>
      <c r="BA34" s="250">
        <v>0.52370785579000001</v>
      </c>
      <c r="BB34" s="250">
        <v>0.51978314019000005</v>
      </c>
      <c r="BC34" s="403">
        <v>0.50227345162000003</v>
      </c>
      <c r="BD34" s="403">
        <v>0.52642456696999995</v>
      </c>
      <c r="BE34" s="403">
        <v>0.53013388876</v>
      </c>
      <c r="BF34" s="403">
        <v>0.53340826905000005</v>
      </c>
      <c r="BG34" s="403">
        <v>0.51682715678000002</v>
      </c>
      <c r="BH34" s="403">
        <v>0.54878806943000003</v>
      </c>
      <c r="BI34" s="403">
        <v>0.54662008066000001</v>
      </c>
      <c r="BJ34" s="403">
        <v>0.54453633570000004</v>
      </c>
      <c r="BK34" s="403">
        <v>0.54268346003000001</v>
      </c>
      <c r="BL34" s="403">
        <v>0.54105413414000003</v>
      </c>
      <c r="BM34" s="403">
        <v>0.53855835945999997</v>
      </c>
      <c r="BN34" s="403">
        <v>0.53619784021000005</v>
      </c>
      <c r="BO34" s="403">
        <v>0.53389656948999997</v>
      </c>
      <c r="BP34" s="403">
        <v>0.53192520055000003</v>
      </c>
      <c r="BQ34" s="403">
        <v>0.52965724169999995</v>
      </c>
      <c r="BR34" s="403">
        <v>0.52734829713999998</v>
      </c>
      <c r="BS34" s="403">
        <v>0.52506758856000002</v>
      </c>
      <c r="BT34" s="403">
        <v>0.52256722447000004</v>
      </c>
      <c r="BU34" s="403">
        <v>0.52044176375999995</v>
      </c>
      <c r="BV34" s="403">
        <v>0.51830049396</v>
      </c>
    </row>
    <row r="35" spans="1:74" ht="11.1" customHeight="1" x14ac:dyDescent="0.2">
      <c r="A35" s="162" t="s">
        <v>267</v>
      </c>
      <c r="B35" s="173" t="s">
        <v>342</v>
      </c>
      <c r="C35" s="250">
        <v>5.0825899999999997</v>
      </c>
      <c r="D35" s="250">
        <v>5.0665899999999997</v>
      </c>
      <c r="E35" s="250">
        <v>5.0075900000000004</v>
      </c>
      <c r="F35" s="250">
        <v>4.9555899999999999</v>
      </c>
      <c r="G35" s="250">
        <v>4.8935899999999997</v>
      </c>
      <c r="H35" s="250">
        <v>4.9545899999999996</v>
      </c>
      <c r="I35" s="250">
        <v>4.8575900000000001</v>
      </c>
      <c r="J35" s="250">
        <v>4.7945900000000004</v>
      </c>
      <c r="K35" s="250">
        <v>4.8085899999999997</v>
      </c>
      <c r="L35" s="250">
        <v>4.70059</v>
      </c>
      <c r="M35" s="250">
        <v>4.8345900000000004</v>
      </c>
      <c r="N35" s="250">
        <v>4.8535899999999996</v>
      </c>
      <c r="O35" s="250">
        <v>4.7995900000000002</v>
      </c>
      <c r="P35" s="250">
        <v>4.7505899999999999</v>
      </c>
      <c r="Q35" s="250">
        <v>4.79359</v>
      </c>
      <c r="R35" s="250">
        <v>4.8165899999999997</v>
      </c>
      <c r="S35" s="250">
        <v>4.7785900000000003</v>
      </c>
      <c r="T35" s="250">
        <v>4.9065899999999996</v>
      </c>
      <c r="U35" s="250">
        <v>4.7945900000000004</v>
      </c>
      <c r="V35" s="250">
        <v>4.7255900000000004</v>
      </c>
      <c r="W35" s="250">
        <v>4.7475899999999998</v>
      </c>
      <c r="X35" s="250">
        <v>4.7405900000000001</v>
      </c>
      <c r="Y35" s="250">
        <v>4.7945900000000004</v>
      </c>
      <c r="Z35" s="250">
        <v>4.7415900000000004</v>
      </c>
      <c r="AA35" s="250">
        <v>4.7595900000000002</v>
      </c>
      <c r="AB35" s="250">
        <v>4.7505899999999999</v>
      </c>
      <c r="AC35" s="250">
        <v>4.7565900000000001</v>
      </c>
      <c r="AD35" s="250">
        <v>4.7735900000000004</v>
      </c>
      <c r="AE35" s="250">
        <v>4.76159</v>
      </c>
      <c r="AF35" s="250">
        <v>4.8585900000000004</v>
      </c>
      <c r="AG35" s="250">
        <v>4.7345899999999999</v>
      </c>
      <c r="AH35" s="250">
        <v>4.7715899999999998</v>
      </c>
      <c r="AI35" s="250">
        <v>4.6985900000000003</v>
      </c>
      <c r="AJ35" s="250">
        <v>4.7945900000000004</v>
      </c>
      <c r="AK35" s="250">
        <v>4.78559</v>
      </c>
      <c r="AL35" s="250">
        <v>4.8525900000000002</v>
      </c>
      <c r="AM35" s="250">
        <v>4.8689999999999998</v>
      </c>
      <c r="AN35" s="250">
        <v>4.8390000000000004</v>
      </c>
      <c r="AO35" s="250">
        <v>4.9560000000000004</v>
      </c>
      <c r="AP35" s="250">
        <v>4.8860000000000001</v>
      </c>
      <c r="AQ35" s="250">
        <v>4.8869999999999996</v>
      </c>
      <c r="AR35" s="250">
        <v>4.9850000000000003</v>
      </c>
      <c r="AS35" s="250">
        <v>4.9039999999999999</v>
      </c>
      <c r="AT35" s="250">
        <v>4.8819999999999997</v>
      </c>
      <c r="AU35" s="250">
        <v>4.8789999999999996</v>
      </c>
      <c r="AV35" s="250">
        <v>4.8689999999999998</v>
      </c>
      <c r="AW35" s="250">
        <v>4.8970000000000002</v>
      </c>
      <c r="AX35" s="250">
        <v>4.8609999999999998</v>
      </c>
      <c r="AY35" s="250">
        <v>4.9939999999999998</v>
      </c>
      <c r="AZ35" s="250">
        <v>4.9255371281000002</v>
      </c>
      <c r="BA35" s="250">
        <v>4.9399862556</v>
      </c>
      <c r="BB35" s="250">
        <v>4.7834287099999999</v>
      </c>
      <c r="BC35" s="403">
        <v>4.7930094521999997</v>
      </c>
      <c r="BD35" s="403">
        <v>4.8265973914</v>
      </c>
      <c r="BE35" s="403">
        <v>4.7836457063999998</v>
      </c>
      <c r="BF35" s="403">
        <v>4.8030311876000003</v>
      </c>
      <c r="BG35" s="403">
        <v>4.8101473079000003</v>
      </c>
      <c r="BH35" s="403">
        <v>4.8293024533000004</v>
      </c>
      <c r="BI35" s="403">
        <v>4.8473493849000002</v>
      </c>
      <c r="BJ35" s="403">
        <v>4.7980761233999996</v>
      </c>
      <c r="BK35" s="403">
        <v>4.8203231737000003</v>
      </c>
      <c r="BL35" s="403">
        <v>4.8177688399000003</v>
      </c>
      <c r="BM35" s="403">
        <v>4.8140014672999998</v>
      </c>
      <c r="BN35" s="403">
        <v>4.8226214786000003</v>
      </c>
      <c r="BO35" s="403">
        <v>4.8439565491999996</v>
      </c>
      <c r="BP35" s="403">
        <v>4.8783791381999997</v>
      </c>
      <c r="BQ35" s="403">
        <v>4.8210238453000001</v>
      </c>
      <c r="BR35" s="403">
        <v>4.8552290576999999</v>
      </c>
      <c r="BS35" s="403">
        <v>4.8756174372999999</v>
      </c>
      <c r="BT35" s="403">
        <v>4.8934814207999997</v>
      </c>
      <c r="BU35" s="403">
        <v>4.9119039864999996</v>
      </c>
      <c r="BV35" s="403">
        <v>4.8727236087000003</v>
      </c>
    </row>
    <row r="36" spans="1:74" ht="11.1" customHeight="1" x14ac:dyDescent="0.2">
      <c r="A36" s="162" t="s">
        <v>268</v>
      </c>
      <c r="B36" s="173" t="s">
        <v>343</v>
      </c>
      <c r="C36" s="250">
        <v>1.0159689999999999</v>
      </c>
      <c r="D36" s="250">
        <v>1.0399689999999999</v>
      </c>
      <c r="E36" s="250">
        <v>1.006969</v>
      </c>
      <c r="F36" s="250">
        <v>1.004969</v>
      </c>
      <c r="G36" s="250">
        <v>1.020969</v>
      </c>
      <c r="H36" s="250">
        <v>1.014969</v>
      </c>
      <c r="I36" s="250">
        <v>1.022969</v>
      </c>
      <c r="J36" s="250">
        <v>1.0199689999999999</v>
      </c>
      <c r="K36" s="250">
        <v>1.004969</v>
      </c>
      <c r="L36" s="250">
        <v>1.014969</v>
      </c>
      <c r="M36" s="250">
        <v>0.998969</v>
      </c>
      <c r="N36" s="250">
        <v>1.030969</v>
      </c>
      <c r="O36" s="250">
        <v>1.024969</v>
      </c>
      <c r="P36" s="250">
        <v>1.026969</v>
      </c>
      <c r="Q36" s="250">
        <v>1.024969</v>
      </c>
      <c r="R36" s="250">
        <v>1.002969</v>
      </c>
      <c r="S36" s="250">
        <v>1.012969</v>
      </c>
      <c r="T36" s="250">
        <v>1.0299689999999999</v>
      </c>
      <c r="U36" s="250">
        <v>1.0299689999999999</v>
      </c>
      <c r="V36" s="250">
        <v>1.0119689999999999</v>
      </c>
      <c r="W36" s="250">
        <v>1.012969</v>
      </c>
      <c r="X36" s="250">
        <v>1.020969</v>
      </c>
      <c r="Y36" s="250">
        <v>1.0039689999999999</v>
      </c>
      <c r="Z36" s="250">
        <v>1.006969</v>
      </c>
      <c r="AA36" s="250">
        <v>1.014969</v>
      </c>
      <c r="AB36" s="250">
        <v>1.030969</v>
      </c>
      <c r="AC36" s="250">
        <v>1.048969</v>
      </c>
      <c r="AD36" s="250">
        <v>1.028969</v>
      </c>
      <c r="AE36" s="250">
        <v>1.022969</v>
      </c>
      <c r="AF36" s="250">
        <v>1.0259689999999999</v>
      </c>
      <c r="AG36" s="250">
        <v>1.004969</v>
      </c>
      <c r="AH36" s="250">
        <v>1.014969</v>
      </c>
      <c r="AI36" s="250">
        <v>1.010969</v>
      </c>
      <c r="AJ36" s="250">
        <v>1.0079689999999999</v>
      </c>
      <c r="AK36" s="250">
        <v>0.99596899999999999</v>
      </c>
      <c r="AL36" s="250">
        <v>1.0019690000000001</v>
      </c>
      <c r="AM36" s="250">
        <v>1.010969</v>
      </c>
      <c r="AN36" s="250">
        <v>1.008969</v>
      </c>
      <c r="AO36" s="250">
        <v>1.020969</v>
      </c>
      <c r="AP36" s="250">
        <v>1.004969</v>
      </c>
      <c r="AQ36" s="250">
        <v>0.99396899999999999</v>
      </c>
      <c r="AR36" s="250">
        <v>0.98496899999999998</v>
      </c>
      <c r="AS36" s="250">
        <v>0.99396899999999999</v>
      </c>
      <c r="AT36" s="250">
        <v>0.97596899999999998</v>
      </c>
      <c r="AU36" s="250">
        <v>0.96296899999999996</v>
      </c>
      <c r="AV36" s="250">
        <v>1</v>
      </c>
      <c r="AW36" s="250">
        <v>0.99199999999999999</v>
      </c>
      <c r="AX36" s="250">
        <v>0.97899999999999998</v>
      </c>
      <c r="AY36" s="250">
        <v>0.98799999999999999</v>
      </c>
      <c r="AZ36" s="250">
        <v>0.90035040062000005</v>
      </c>
      <c r="BA36" s="250">
        <v>0.91932699214000002</v>
      </c>
      <c r="BB36" s="250">
        <v>0.77925493751999997</v>
      </c>
      <c r="BC36" s="403">
        <v>0.78874989367000004</v>
      </c>
      <c r="BD36" s="403">
        <v>0.79647849436999996</v>
      </c>
      <c r="BE36" s="403">
        <v>0.79711358345000005</v>
      </c>
      <c r="BF36" s="403">
        <v>0.79749349710999995</v>
      </c>
      <c r="BG36" s="403">
        <v>0.84393275989000005</v>
      </c>
      <c r="BH36" s="403">
        <v>0.86333423623000005</v>
      </c>
      <c r="BI36" s="403">
        <v>0.88236541513</v>
      </c>
      <c r="BJ36" s="403">
        <v>0.90757842595000005</v>
      </c>
      <c r="BK36" s="403">
        <v>0.91806107832999995</v>
      </c>
      <c r="BL36" s="403">
        <v>0.92613181083999996</v>
      </c>
      <c r="BM36" s="403">
        <v>0.92327035505999999</v>
      </c>
      <c r="BN36" s="403">
        <v>0.87662864570999999</v>
      </c>
      <c r="BO36" s="403">
        <v>0.90782122372999996</v>
      </c>
      <c r="BP36" s="403">
        <v>0.91520534516999996</v>
      </c>
      <c r="BQ36" s="403">
        <v>0.91992683166</v>
      </c>
      <c r="BR36" s="403">
        <v>0.91638509070999996</v>
      </c>
      <c r="BS36" s="403">
        <v>0.91221436437000003</v>
      </c>
      <c r="BT36" s="403">
        <v>0.91034910360999999</v>
      </c>
      <c r="BU36" s="403">
        <v>0.91325298534999999</v>
      </c>
      <c r="BV36" s="403">
        <v>0.91670732374999997</v>
      </c>
    </row>
    <row r="37" spans="1:74" ht="11.1" customHeight="1" x14ac:dyDescent="0.2">
      <c r="A37" s="162" t="s">
        <v>1058</v>
      </c>
      <c r="B37" s="173" t="s">
        <v>1057</v>
      </c>
      <c r="C37" s="250">
        <v>0.93201699999999998</v>
      </c>
      <c r="D37" s="250">
        <v>0.954017</v>
      </c>
      <c r="E37" s="250">
        <v>0.96001700000000001</v>
      </c>
      <c r="F37" s="250">
        <v>0.93501699999999999</v>
      </c>
      <c r="G37" s="250">
        <v>0.95601700000000001</v>
      </c>
      <c r="H37" s="250">
        <v>0.954017</v>
      </c>
      <c r="I37" s="250">
        <v>0.945017</v>
      </c>
      <c r="J37" s="250">
        <v>0.946017</v>
      </c>
      <c r="K37" s="250">
        <v>0.947017</v>
      </c>
      <c r="L37" s="250">
        <v>0.948017</v>
      </c>
      <c r="M37" s="250">
        <v>0.947017</v>
      </c>
      <c r="N37" s="250">
        <v>0.92401699999999998</v>
      </c>
      <c r="O37" s="250">
        <v>0.91870399999999997</v>
      </c>
      <c r="P37" s="250">
        <v>0.90270399999999995</v>
      </c>
      <c r="Q37" s="250">
        <v>0.91070399999999996</v>
      </c>
      <c r="R37" s="250">
        <v>0.90470399999999995</v>
      </c>
      <c r="S37" s="250">
        <v>0.89870399999999995</v>
      </c>
      <c r="T37" s="250">
        <v>0.89470400000000005</v>
      </c>
      <c r="U37" s="250">
        <v>0.90270399999999995</v>
      </c>
      <c r="V37" s="250">
        <v>0.88670400000000005</v>
      </c>
      <c r="W37" s="250">
        <v>0.88470400000000005</v>
      </c>
      <c r="X37" s="250">
        <v>0.88470400000000005</v>
      </c>
      <c r="Y37" s="250">
        <v>0.88270400000000004</v>
      </c>
      <c r="Z37" s="250">
        <v>0.89670399999999995</v>
      </c>
      <c r="AA37" s="250">
        <v>0.91170399999999996</v>
      </c>
      <c r="AB37" s="250">
        <v>0.93070399999999998</v>
      </c>
      <c r="AC37" s="250">
        <v>0.92370399999999997</v>
      </c>
      <c r="AD37" s="250">
        <v>0.91970399999999997</v>
      </c>
      <c r="AE37" s="250">
        <v>0.92270399999999997</v>
      </c>
      <c r="AF37" s="250">
        <v>0.92570399999999997</v>
      </c>
      <c r="AG37" s="250">
        <v>0.87670400000000004</v>
      </c>
      <c r="AH37" s="250">
        <v>0.89670399999999995</v>
      </c>
      <c r="AI37" s="250">
        <v>0.94870399999999999</v>
      </c>
      <c r="AJ37" s="250">
        <v>0.89070400000000005</v>
      </c>
      <c r="AK37" s="250">
        <v>0.90570399999999995</v>
      </c>
      <c r="AL37" s="250">
        <v>0.91370399999999996</v>
      </c>
      <c r="AM37" s="250">
        <v>0.90800000000000003</v>
      </c>
      <c r="AN37" s="250">
        <v>0.94599999999999995</v>
      </c>
      <c r="AO37" s="250">
        <v>0.93899999999999995</v>
      </c>
      <c r="AP37" s="250">
        <v>0.93300000000000005</v>
      </c>
      <c r="AQ37" s="250">
        <v>0.93300000000000005</v>
      </c>
      <c r="AR37" s="250">
        <v>0.93500000000000005</v>
      </c>
      <c r="AS37" s="250">
        <v>0.92600000000000005</v>
      </c>
      <c r="AT37" s="250">
        <v>0.91</v>
      </c>
      <c r="AU37" s="250">
        <v>0.90800000000000003</v>
      </c>
      <c r="AV37" s="250">
        <v>0.9</v>
      </c>
      <c r="AW37" s="250">
        <v>0.91100000000000003</v>
      </c>
      <c r="AX37" s="250">
        <v>0.91500000000000004</v>
      </c>
      <c r="AY37" s="250">
        <v>0.90800000000000003</v>
      </c>
      <c r="AZ37" s="250">
        <v>0.90713071366999998</v>
      </c>
      <c r="BA37" s="250">
        <v>0.90250359398000002</v>
      </c>
      <c r="BB37" s="250">
        <v>0.89722586428999995</v>
      </c>
      <c r="BC37" s="403">
        <v>0.89424903171000003</v>
      </c>
      <c r="BD37" s="403">
        <v>0.89194220114</v>
      </c>
      <c r="BE37" s="403">
        <v>0.88911346020000004</v>
      </c>
      <c r="BF37" s="403">
        <v>0.88599197558999998</v>
      </c>
      <c r="BG37" s="403">
        <v>0.88296809954</v>
      </c>
      <c r="BH37" s="403">
        <v>0.87936065428999999</v>
      </c>
      <c r="BI37" s="403">
        <v>0.87594191146</v>
      </c>
      <c r="BJ37" s="403">
        <v>0.87258015987000004</v>
      </c>
      <c r="BK37" s="403">
        <v>0.86652870374000002</v>
      </c>
      <c r="BL37" s="403">
        <v>0.86347025110999998</v>
      </c>
      <c r="BM37" s="403">
        <v>0.85982840042999997</v>
      </c>
      <c r="BN37" s="403">
        <v>0.85827796481999996</v>
      </c>
      <c r="BO37" s="403">
        <v>0.85676773287999997</v>
      </c>
      <c r="BP37" s="403">
        <v>0.85548002893999997</v>
      </c>
      <c r="BQ37" s="403">
        <v>0.85399279530000005</v>
      </c>
      <c r="BR37" s="403">
        <v>0.85247821851000005</v>
      </c>
      <c r="BS37" s="403">
        <v>0.85098292450000002</v>
      </c>
      <c r="BT37" s="403">
        <v>0.85133990879999999</v>
      </c>
      <c r="BU37" s="403">
        <v>0.85194970306999995</v>
      </c>
      <c r="BV37" s="403">
        <v>0.85254908857</v>
      </c>
    </row>
    <row r="38" spans="1:74" ht="11.1" customHeight="1" x14ac:dyDescent="0.2">
      <c r="A38" s="162" t="s">
        <v>269</v>
      </c>
      <c r="B38" s="173" t="s">
        <v>344</v>
      </c>
      <c r="C38" s="250">
        <v>0.77723399999999998</v>
      </c>
      <c r="D38" s="250">
        <v>0.77723399999999998</v>
      </c>
      <c r="E38" s="250">
        <v>0.77023399999999997</v>
      </c>
      <c r="F38" s="250">
        <v>0.75623399999999996</v>
      </c>
      <c r="G38" s="250">
        <v>0.74223399999999995</v>
      </c>
      <c r="H38" s="250">
        <v>0.78623399999999999</v>
      </c>
      <c r="I38" s="250">
        <v>0.78723399999999999</v>
      </c>
      <c r="J38" s="250">
        <v>0.73123400000000005</v>
      </c>
      <c r="K38" s="250">
        <v>0.73223400000000005</v>
      </c>
      <c r="L38" s="250">
        <v>0.74823399999999995</v>
      </c>
      <c r="M38" s="250">
        <v>0.76823399999999997</v>
      </c>
      <c r="N38" s="250">
        <v>0.77023399999999997</v>
      </c>
      <c r="O38" s="250">
        <v>0.77223399999999998</v>
      </c>
      <c r="P38" s="250">
        <v>0.76423399999999997</v>
      </c>
      <c r="Q38" s="250">
        <v>0.75823399999999996</v>
      </c>
      <c r="R38" s="250">
        <v>0.72023400000000004</v>
      </c>
      <c r="S38" s="250">
        <v>0.71923400000000004</v>
      </c>
      <c r="T38" s="250">
        <v>0.77923399999999998</v>
      </c>
      <c r="U38" s="250">
        <v>0.75623399999999996</v>
      </c>
      <c r="V38" s="250">
        <v>0.71723400000000004</v>
      </c>
      <c r="W38" s="250">
        <v>0.74123399999999995</v>
      </c>
      <c r="X38" s="250">
        <v>0.74123399999999995</v>
      </c>
      <c r="Y38" s="250">
        <v>0.75923399999999996</v>
      </c>
      <c r="Z38" s="250">
        <v>0.73923399999999995</v>
      </c>
      <c r="AA38" s="250">
        <v>0.79023399999999999</v>
      </c>
      <c r="AB38" s="250">
        <v>0.77723399999999998</v>
      </c>
      <c r="AC38" s="250">
        <v>0.78323399999999999</v>
      </c>
      <c r="AD38" s="250">
        <v>0.75723399999999996</v>
      </c>
      <c r="AE38" s="250">
        <v>0.74723399999999995</v>
      </c>
      <c r="AF38" s="250">
        <v>0.77623399999999998</v>
      </c>
      <c r="AG38" s="250">
        <v>0.76723399999999997</v>
      </c>
      <c r="AH38" s="250">
        <v>0.70023400000000002</v>
      </c>
      <c r="AI38" s="250">
        <v>0.70723400000000003</v>
      </c>
      <c r="AJ38" s="250">
        <v>0.74923399999999996</v>
      </c>
      <c r="AK38" s="250">
        <v>0.75423399999999996</v>
      </c>
      <c r="AL38" s="250">
        <v>0.75223399999999996</v>
      </c>
      <c r="AM38" s="250">
        <v>0.76423399999999997</v>
      </c>
      <c r="AN38" s="250">
        <v>0.73823399999999995</v>
      </c>
      <c r="AO38" s="250">
        <v>0.74823399999999995</v>
      </c>
      <c r="AP38" s="250">
        <v>0.72523400000000005</v>
      </c>
      <c r="AQ38" s="250">
        <v>0.73623400000000006</v>
      </c>
      <c r="AR38" s="250">
        <v>0.73623400000000006</v>
      </c>
      <c r="AS38" s="250">
        <v>0.60723400000000005</v>
      </c>
      <c r="AT38" s="250">
        <v>0.65323399999999998</v>
      </c>
      <c r="AU38" s="250">
        <v>0.677234</v>
      </c>
      <c r="AV38" s="250">
        <v>0.71023400000000003</v>
      </c>
      <c r="AW38" s="250">
        <v>0.73923399999999995</v>
      </c>
      <c r="AX38" s="250">
        <v>0.71423400000000004</v>
      </c>
      <c r="AY38" s="250">
        <v>0.73499999999999999</v>
      </c>
      <c r="AZ38" s="250">
        <v>0.70072891816000005</v>
      </c>
      <c r="BA38" s="250">
        <v>0.72749461110000002</v>
      </c>
      <c r="BB38" s="250">
        <v>0.67316334443000003</v>
      </c>
      <c r="BC38" s="403">
        <v>0.57538264778000003</v>
      </c>
      <c r="BD38" s="403">
        <v>0.58419193164000005</v>
      </c>
      <c r="BE38" s="403">
        <v>0.63753964448</v>
      </c>
      <c r="BF38" s="403">
        <v>0.64562800449000002</v>
      </c>
      <c r="BG38" s="403">
        <v>0.65380143757999998</v>
      </c>
      <c r="BH38" s="403">
        <v>0.66145899356000004</v>
      </c>
      <c r="BI38" s="403">
        <v>0.65928205126999995</v>
      </c>
      <c r="BJ38" s="403">
        <v>0.65715443487000003</v>
      </c>
      <c r="BK38" s="403">
        <v>0.68495749174999998</v>
      </c>
      <c r="BL38" s="403">
        <v>0.68259526740999998</v>
      </c>
      <c r="BM38" s="403">
        <v>0.68006487244000002</v>
      </c>
      <c r="BN38" s="403">
        <v>0.67709214392999995</v>
      </c>
      <c r="BO38" s="403">
        <v>0.67467541415999999</v>
      </c>
      <c r="BP38" s="403">
        <v>0.67245383775000001</v>
      </c>
      <c r="BQ38" s="403">
        <v>0.67005508131000002</v>
      </c>
      <c r="BR38" s="403">
        <v>0.66763109237999996</v>
      </c>
      <c r="BS38" s="403">
        <v>0.66522303957999995</v>
      </c>
      <c r="BT38" s="403">
        <v>0.66268361159</v>
      </c>
      <c r="BU38" s="403">
        <v>0.66036621444999999</v>
      </c>
      <c r="BV38" s="403">
        <v>0.65803864844000004</v>
      </c>
    </row>
    <row r="39" spans="1:74" ht="11.1" customHeight="1" x14ac:dyDescent="0.2">
      <c r="A39" s="162" t="s">
        <v>270</v>
      </c>
      <c r="B39" s="173" t="s">
        <v>345</v>
      </c>
      <c r="C39" s="250">
        <v>0.32878299999999999</v>
      </c>
      <c r="D39" s="250">
        <v>0.32478299999999999</v>
      </c>
      <c r="E39" s="250">
        <v>0.32378299999999999</v>
      </c>
      <c r="F39" s="250">
        <v>0.32978299999999999</v>
      </c>
      <c r="G39" s="250">
        <v>0.31678299999999998</v>
      </c>
      <c r="H39" s="250">
        <v>0.31978299999999998</v>
      </c>
      <c r="I39" s="250">
        <v>0.30278300000000002</v>
      </c>
      <c r="J39" s="250">
        <v>0.29578300000000002</v>
      </c>
      <c r="K39" s="250">
        <v>0.29978300000000002</v>
      </c>
      <c r="L39" s="250">
        <v>0.30978299999999998</v>
      </c>
      <c r="M39" s="250">
        <v>0.30778299999999997</v>
      </c>
      <c r="N39" s="250">
        <v>0.30478300000000003</v>
      </c>
      <c r="O39" s="250">
        <v>0.29178300000000001</v>
      </c>
      <c r="P39" s="250">
        <v>0.29078300000000001</v>
      </c>
      <c r="Q39" s="250">
        <v>0.29078300000000001</v>
      </c>
      <c r="R39" s="250">
        <v>0.29078300000000001</v>
      </c>
      <c r="S39" s="250">
        <v>0.29078300000000001</v>
      </c>
      <c r="T39" s="250">
        <v>0.29078300000000001</v>
      </c>
      <c r="U39" s="250">
        <v>0.28678300000000001</v>
      </c>
      <c r="V39" s="250">
        <v>0.270783</v>
      </c>
      <c r="W39" s="250">
        <v>0.270783</v>
      </c>
      <c r="X39" s="250">
        <v>0.276783</v>
      </c>
      <c r="Y39" s="250">
        <v>0.280783</v>
      </c>
      <c r="Z39" s="250">
        <v>0.26678299999999999</v>
      </c>
      <c r="AA39" s="250">
        <v>0.273783</v>
      </c>
      <c r="AB39" s="250">
        <v>0.270783</v>
      </c>
      <c r="AC39" s="250">
        <v>0.26078299999999999</v>
      </c>
      <c r="AD39" s="250">
        <v>0.25778299999999998</v>
      </c>
      <c r="AE39" s="250">
        <v>0.25778299999999998</v>
      </c>
      <c r="AF39" s="250">
        <v>0.248783</v>
      </c>
      <c r="AG39" s="250">
        <v>0.25278299999999998</v>
      </c>
      <c r="AH39" s="250">
        <v>0.23478299999999999</v>
      </c>
      <c r="AI39" s="250">
        <v>0.245783</v>
      </c>
      <c r="AJ39" s="250">
        <v>0.243783</v>
      </c>
      <c r="AK39" s="250">
        <v>0.246783</v>
      </c>
      <c r="AL39" s="250">
        <v>0.238783</v>
      </c>
      <c r="AM39" s="250">
        <v>0.24121699999999999</v>
      </c>
      <c r="AN39" s="250">
        <v>0.24721699999999999</v>
      </c>
      <c r="AO39" s="250">
        <v>0.25421700000000003</v>
      </c>
      <c r="AP39" s="250">
        <v>0.24721699999999999</v>
      </c>
      <c r="AQ39" s="250">
        <v>0.25021700000000002</v>
      </c>
      <c r="AR39" s="250">
        <v>0.24521699999999999</v>
      </c>
      <c r="AS39" s="250">
        <v>0.228217</v>
      </c>
      <c r="AT39" s="250">
        <v>0.23721700000000001</v>
      </c>
      <c r="AU39" s="250">
        <v>0.219217</v>
      </c>
      <c r="AV39" s="250">
        <v>0.23221700000000001</v>
      </c>
      <c r="AW39" s="250">
        <v>0.220217</v>
      </c>
      <c r="AX39" s="250">
        <v>0.21021699999999999</v>
      </c>
      <c r="AY39" s="250">
        <v>0.224217</v>
      </c>
      <c r="AZ39" s="250">
        <v>0.22126734774000001</v>
      </c>
      <c r="BA39" s="250">
        <v>0.21203594620999999</v>
      </c>
      <c r="BB39" s="250">
        <v>0.21444682599000001</v>
      </c>
      <c r="BC39" s="403">
        <v>0.21418810575</v>
      </c>
      <c r="BD39" s="403">
        <v>0.21363684879</v>
      </c>
      <c r="BE39" s="403">
        <v>0.21280722115</v>
      </c>
      <c r="BF39" s="403">
        <v>0.21182144534</v>
      </c>
      <c r="BG39" s="403">
        <v>0.21088770947999999</v>
      </c>
      <c r="BH39" s="403">
        <v>0.20964271902000001</v>
      </c>
      <c r="BI39" s="403">
        <v>0.20849835241</v>
      </c>
      <c r="BJ39" s="403">
        <v>0.20738436397000001</v>
      </c>
      <c r="BK39" s="403">
        <v>0.20594809062</v>
      </c>
      <c r="BL39" s="403">
        <v>0.20499634684000001</v>
      </c>
      <c r="BM39" s="403">
        <v>0.20373343347</v>
      </c>
      <c r="BN39" s="403">
        <v>0.20251925119</v>
      </c>
      <c r="BO39" s="403">
        <v>0.20132648758999999</v>
      </c>
      <c r="BP39" s="403">
        <v>0.20025238265</v>
      </c>
      <c r="BQ39" s="403">
        <v>0.19907183927</v>
      </c>
      <c r="BR39" s="403">
        <v>0.19787669059999999</v>
      </c>
      <c r="BS39" s="403">
        <v>0.19669180412000001</v>
      </c>
      <c r="BT39" s="403">
        <v>0.1954281111</v>
      </c>
      <c r="BU39" s="403">
        <v>0.19429922874</v>
      </c>
      <c r="BV39" s="403">
        <v>0.19316477403000001</v>
      </c>
    </row>
    <row r="40" spans="1:74" ht="11.1" customHeight="1" x14ac:dyDescent="0.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404"/>
      <c r="BD40" s="404"/>
      <c r="BE40" s="404"/>
      <c r="BF40" s="404"/>
      <c r="BG40" s="404"/>
      <c r="BH40" s="404"/>
      <c r="BI40" s="404"/>
      <c r="BJ40" s="404"/>
      <c r="BK40" s="404"/>
      <c r="BL40" s="404"/>
      <c r="BM40" s="404"/>
      <c r="BN40" s="404"/>
      <c r="BO40" s="404"/>
      <c r="BP40" s="404"/>
      <c r="BQ40" s="404"/>
      <c r="BR40" s="404"/>
      <c r="BS40" s="404"/>
      <c r="BT40" s="404"/>
      <c r="BU40" s="404"/>
      <c r="BV40" s="404"/>
    </row>
    <row r="41" spans="1:74" ht="11.1" customHeight="1" x14ac:dyDescent="0.2">
      <c r="A41" s="162" t="s">
        <v>385</v>
      </c>
      <c r="B41" s="172" t="s">
        <v>394</v>
      </c>
      <c r="C41" s="250">
        <v>1.5450189999999999</v>
      </c>
      <c r="D41" s="250">
        <v>1.530019</v>
      </c>
      <c r="E41" s="250">
        <v>1.462019</v>
      </c>
      <c r="F41" s="250">
        <v>1.4990190000000001</v>
      </c>
      <c r="G41" s="250">
        <v>1.5210189999999999</v>
      </c>
      <c r="H41" s="250">
        <v>1.518019</v>
      </c>
      <c r="I41" s="250">
        <v>1.5190189999999999</v>
      </c>
      <c r="J41" s="250">
        <v>1.522019</v>
      </c>
      <c r="K41" s="250">
        <v>1.546019</v>
      </c>
      <c r="L41" s="250">
        <v>1.5370189999999999</v>
      </c>
      <c r="M41" s="250">
        <v>1.526019</v>
      </c>
      <c r="N41" s="250">
        <v>1.516019</v>
      </c>
      <c r="O41" s="250">
        <v>1.534702</v>
      </c>
      <c r="P41" s="250">
        <v>1.5237019999999999</v>
      </c>
      <c r="Q41" s="250">
        <v>1.510702</v>
      </c>
      <c r="R41" s="250">
        <v>1.5177020000000001</v>
      </c>
      <c r="S41" s="250">
        <v>1.530702</v>
      </c>
      <c r="T41" s="250">
        <v>1.5237019999999999</v>
      </c>
      <c r="U41" s="250">
        <v>1.5357019999999999</v>
      </c>
      <c r="V41" s="250">
        <v>1.5417019999999999</v>
      </c>
      <c r="W41" s="250">
        <v>1.566702</v>
      </c>
      <c r="X41" s="250">
        <v>1.562702</v>
      </c>
      <c r="Y41" s="250">
        <v>1.5597019999999999</v>
      </c>
      <c r="Z41" s="250">
        <v>1.560702</v>
      </c>
      <c r="AA41" s="250">
        <v>1.4857020000000001</v>
      </c>
      <c r="AB41" s="250">
        <v>1.4877020000000001</v>
      </c>
      <c r="AC41" s="250">
        <v>1.4897020000000001</v>
      </c>
      <c r="AD41" s="250">
        <v>1.490702</v>
      </c>
      <c r="AE41" s="250">
        <v>1.494702</v>
      </c>
      <c r="AF41" s="250">
        <v>1.4507019999999999</v>
      </c>
      <c r="AG41" s="250">
        <v>1.5077020000000001</v>
      </c>
      <c r="AH41" s="250">
        <v>1.5157020000000001</v>
      </c>
      <c r="AI41" s="250">
        <v>1.522702</v>
      </c>
      <c r="AJ41" s="250">
        <v>1.518702</v>
      </c>
      <c r="AK41" s="250">
        <v>1.5237019999999999</v>
      </c>
      <c r="AL41" s="250">
        <v>1.5317019999999999</v>
      </c>
      <c r="AM41" s="250">
        <v>1.510702</v>
      </c>
      <c r="AN41" s="250">
        <v>1.5077020000000001</v>
      </c>
      <c r="AO41" s="250">
        <v>1.5377019999999999</v>
      </c>
      <c r="AP41" s="250">
        <v>1.5277019999999999</v>
      </c>
      <c r="AQ41" s="250">
        <v>1.540702</v>
      </c>
      <c r="AR41" s="250">
        <v>1.5537019999999999</v>
      </c>
      <c r="AS41" s="250">
        <v>1.552702</v>
      </c>
      <c r="AT41" s="250">
        <v>1.5517019999999999</v>
      </c>
      <c r="AU41" s="250">
        <v>1.542702</v>
      </c>
      <c r="AV41" s="250">
        <v>1.548702</v>
      </c>
      <c r="AW41" s="250">
        <v>1.5477019999999999</v>
      </c>
      <c r="AX41" s="250">
        <v>1.5497019999999999</v>
      </c>
      <c r="AY41" s="250">
        <v>1.466702</v>
      </c>
      <c r="AZ41" s="250">
        <v>1.4785799403</v>
      </c>
      <c r="BA41" s="250">
        <v>1.4761627934999999</v>
      </c>
      <c r="BB41" s="250">
        <v>1.4702051319</v>
      </c>
      <c r="BC41" s="403">
        <v>1.4673668606000001</v>
      </c>
      <c r="BD41" s="403">
        <v>1.4644349831000001</v>
      </c>
      <c r="BE41" s="403">
        <v>1.4617921953999999</v>
      </c>
      <c r="BF41" s="403">
        <v>1.4587495914999999</v>
      </c>
      <c r="BG41" s="403">
        <v>1.4558369876999999</v>
      </c>
      <c r="BH41" s="403">
        <v>1.4521301285999999</v>
      </c>
      <c r="BI41" s="403">
        <v>1.4486770841000001</v>
      </c>
      <c r="BJ41" s="403">
        <v>1.4452992143000001</v>
      </c>
      <c r="BK41" s="403">
        <v>1.3885646925999999</v>
      </c>
      <c r="BL41" s="403">
        <v>1.3855363369</v>
      </c>
      <c r="BM41" s="403">
        <v>1.3817808752</v>
      </c>
      <c r="BN41" s="403">
        <v>1.3781468177</v>
      </c>
      <c r="BO41" s="403">
        <v>1.3745647988</v>
      </c>
      <c r="BP41" s="403">
        <v>1.3712823535000001</v>
      </c>
      <c r="BQ41" s="403">
        <v>1.3713877132000001</v>
      </c>
      <c r="BR41" s="403">
        <v>1.3714537928999999</v>
      </c>
      <c r="BS41" s="403">
        <v>1.3715439652999999</v>
      </c>
      <c r="BT41" s="403">
        <v>1.3714317012999999</v>
      </c>
      <c r="BU41" s="403">
        <v>1.3716606125999999</v>
      </c>
      <c r="BV41" s="403">
        <v>1.3718735971</v>
      </c>
    </row>
    <row r="42" spans="1:74" ht="11.1" customHeight="1" x14ac:dyDescent="0.2">
      <c r="A42" s="162" t="s">
        <v>271</v>
      </c>
      <c r="B42" s="173" t="s">
        <v>384</v>
      </c>
      <c r="C42" s="250">
        <v>0.70042599999999999</v>
      </c>
      <c r="D42" s="250">
        <v>0.69142599999999999</v>
      </c>
      <c r="E42" s="250">
        <v>0.69042599999999998</v>
      </c>
      <c r="F42" s="250">
        <v>0.69442599999999999</v>
      </c>
      <c r="G42" s="250">
        <v>0.69242599999999999</v>
      </c>
      <c r="H42" s="250">
        <v>0.68942599999999998</v>
      </c>
      <c r="I42" s="250">
        <v>0.68842599999999998</v>
      </c>
      <c r="J42" s="250">
        <v>0.68242599999999998</v>
      </c>
      <c r="K42" s="250">
        <v>0.67542599999999997</v>
      </c>
      <c r="L42" s="250">
        <v>0.67342599999999997</v>
      </c>
      <c r="M42" s="250">
        <v>0.66342599999999996</v>
      </c>
      <c r="N42" s="250">
        <v>0.65342599999999995</v>
      </c>
      <c r="O42" s="250">
        <v>0.65742599999999995</v>
      </c>
      <c r="P42" s="250">
        <v>0.64942599999999995</v>
      </c>
      <c r="Q42" s="250">
        <v>0.63942600000000005</v>
      </c>
      <c r="R42" s="250">
        <v>0.64942599999999995</v>
      </c>
      <c r="S42" s="250">
        <v>0.65742599999999995</v>
      </c>
      <c r="T42" s="250">
        <v>0.65842599999999996</v>
      </c>
      <c r="U42" s="250">
        <v>0.65542599999999995</v>
      </c>
      <c r="V42" s="250">
        <v>0.66442599999999996</v>
      </c>
      <c r="W42" s="250">
        <v>0.67242599999999997</v>
      </c>
      <c r="X42" s="250">
        <v>0.66642599999999996</v>
      </c>
      <c r="Y42" s="250">
        <v>0.66142599999999996</v>
      </c>
      <c r="Z42" s="250">
        <v>0.66342599999999996</v>
      </c>
      <c r="AA42" s="250">
        <v>0.66242599999999996</v>
      </c>
      <c r="AB42" s="250">
        <v>0.66742599999999996</v>
      </c>
      <c r="AC42" s="250">
        <v>0.66842599999999996</v>
      </c>
      <c r="AD42" s="250">
        <v>0.67442599999999997</v>
      </c>
      <c r="AE42" s="250">
        <v>0.67642599999999997</v>
      </c>
      <c r="AF42" s="250">
        <v>0.64142600000000005</v>
      </c>
      <c r="AG42" s="250">
        <v>0.66542599999999996</v>
      </c>
      <c r="AH42" s="250">
        <v>0.67442599999999997</v>
      </c>
      <c r="AI42" s="250">
        <v>0.67242599999999997</v>
      </c>
      <c r="AJ42" s="250">
        <v>0.66442599999999996</v>
      </c>
      <c r="AK42" s="250">
        <v>0.67042599999999997</v>
      </c>
      <c r="AL42" s="250">
        <v>0.67542599999999997</v>
      </c>
      <c r="AM42" s="250">
        <v>0.67142599999999997</v>
      </c>
      <c r="AN42" s="250">
        <v>0.66642599999999996</v>
      </c>
      <c r="AO42" s="250">
        <v>0.65042599999999995</v>
      </c>
      <c r="AP42" s="250">
        <v>0.66042599999999996</v>
      </c>
      <c r="AQ42" s="250">
        <v>0.65042599999999995</v>
      </c>
      <c r="AR42" s="250">
        <v>0.65042599999999995</v>
      </c>
      <c r="AS42" s="250">
        <v>0.65042599999999995</v>
      </c>
      <c r="AT42" s="250">
        <v>0.65042599999999995</v>
      </c>
      <c r="AU42" s="250">
        <v>0.65042599999999995</v>
      </c>
      <c r="AV42" s="250">
        <v>0.65042599999999995</v>
      </c>
      <c r="AW42" s="250">
        <v>0.65042599999999995</v>
      </c>
      <c r="AX42" s="250">
        <v>0.65042599999999995</v>
      </c>
      <c r="AY42" s="250">
        <v>0.60042600000000002</v>
      </c>
      <c r="AZ42" s="250">
        <v>0.60021335395999997</v>
      </c>
      <c r="BA42" s="250">
        <v>0.60030016057000002</v>
      </c>
      <c r="BB42" s="250">
        <v>0.60043801836999999</v>
      </c>
      <c r="BC42" s="403">
        <v>0.60039533243999998</v>
      </c>
      <c r="BD42" s="403">
        <v>0.60030007369000005</v>
      </c>
      <c r="BE42" s="403">
        <v>0.60024576751000003</v>
      </c>
      <c r="BF42" s="403">
        <v>0.60021443195000002</v>
      </c>
      <c r="BG42" s="403">
        <v>0.60017543736000001</v>
      </c>
      <c r="BH42" s="403">
        <v>0.60018223351</v>
      </c>
      <c r="BI42" s="403">
        <v>0.60017422280999999</v>
      </c>
      <c r="BJ42" s="403">
        <v>0.60016174020000002</v>
      </c>
      <c r="BK42" s="403">
        <v>0.56247575961999996</v>
      </c>
      <c r="BL42" s="403">
        <v>0.56243947814999995</v>
      </c>
      <c r="BM42" s="403">
        <v>0.56244897398000004</v>
      </c>
      <c r="BN42" s="403">
        <v>0.56245129677000005</v>
      </c>
      <c r="BO42" s="403">
        <v>0.56245046490999995</v>
      </c>
      <c r="BP42" s="403">
        <v>0.56243217202999995</v>
      </c>
      <c r="BQ42" s="403">
        <v>0.56242953556999997</v>
      </c>
      <c r="BR42" s="403">
        <v>0.56242904463999999</v>
      </c>
      <c r="BS42" s="403">
        <v>0.56242704066000004</v>
      </c>
      <c r="BT42" s="403">
        <v>0.56243662790000004</v>
      </c>
      <c r="BU42" s="403">
        <v>0.56242637798999995</v>
      </c>
      <c r="BV42" s="403">
        <v>0.56241694482000004</v>
      </c>
    </row>
    <row r="43" spans="1:74" ht="11.1" customHeight="1" x14ac:dyDescent="0.2">
      <c r="A43" s="162" t="s">
        <v>1064</v>
      </c>
      <c r="B43" s="173" t="s">
        <v>1063</v>
      </c>
      <c r="C43" s="250">
        <v>0.151</v>
      </c>
      <c r="D43" s="250">
        <v>0.152</v>
      </c>
      <c r="E43" s="250">
        <v>0.154</v>
      </c>
      <c r="F43" s="250">
        <v>0.155</v>
      </c>
      <c r="G43" s="250">
        <v>0.156</v>
      </c>
      <c r="H43" s="250">
        <v>0.157</v>
      </c>
      <c r="I43" s="250">
        <v>0.152</v>
      </c>
      <c r="J43" s="250">
        <v>0.14699999999999999</v>
      </c>
      <c r="K43" s="250">
        <v>0.14099999999999999</v>
      </c>
      <c r="L43" s="250">
        <v>0.14899999999999999</v>
      </c>
      <c r="M43" s="250">
        <v>0.17299999999999999</v>
      </c>
      <c r="N43" s="250">
        <v>0.14299999999999999</v>
      </c>
      <c r="O43" s="250">
        <v>0.13900000000000001</v>
      </c>
      <c r="P43" s="250">
        <v>0.16200000000000001</v>
      </c>
      <c r="Q43" s="250">
        <v>0.152</v>
      </c>
      <c r="R43" s="250">
        <v>0.152</v>
      </c>
      <c r="S43" s="250">
        <v>0.14799999999999999</v>
      </c>
      <c r="T43" s="250">
        <v>0.14799999999999999</v>
      </c>
      <c r="U43" s="250">
        <v>0.14799999999999999</v>
      </c>
      <c r="V43" s="250">
        <v>0.14899999999999999</v>
      </c>
      <c r="W43" s="250">
        <v>0.15</v>
      </c>
      <c r="X43" s="250">
        <v>0.151</v>
      </c>
      <c r="Y43" s="250">
        <v>0.152</v>
      </c>
      <c r="Z43" s="250">
        <v>0.153</v>
      </c>
      <c r="AA43" s="250">
        <v>0.12</v>
      </c>
      <c r="AB43" s="250">
        <v>0.12</v>
      </c>
      <c r="AC43" s="250">
        <v>0.12</v>
      </c>
      <c r="AD43" s="250">
        <v>0.12</v>
      </c>
      <c r="AE43" s="250">
        <v>0.12</v>
      </c>
      <c r="AF43" s="250">
        <v>0.12</v>
      </c>
      <c r="AG43" s="250">
        <v>0.12</v>
      </c>
      <c r="AH43" s="250">
        <v>0.12</v>
      </c>
      <c r="AI43" s="250">
        <v>0.13</v>
      </c>
      <c r="AJ43" s="250">
        <v>0.14000000000000001</v>
      </c>
      <c r="AK43" s="250">
        <v>0.14000000000000001</v>
      </c>
      <c r="AL43" s="250">
        <v>0.14000000000000001</v>
      </c>
      <c r="AM43" s="250">
        <v>0.16</v>
      </c>
      <c r="AN43" s="250">
        <v>0.17</v>
      </c>
      <c r="AO43" s="250">
        <v>0.18</v>
      </c>
      <c r="AP43" s="250">
        <v>0.18</v>
      </c>
      <c r="AQ43" s="250">
        <v>0.18</v>
      </c>
      <c r="AR43" s="250">
        <v>0.18</v>
      </c>
      <c r="AS43" s="250">
        <v>0.18</v>
      </c>
      <c r="AT43" s="250">
        <v>0.18</v>
      </c>
      <c r="AU43" s="250">
        <v>0.18</v>
      </c>
      <c r="AV43" s="250">
        <v>0.18</v>
      </c>
      <c r="AW43" s="250">
        <v>0.18</v>
      </c>
      <c r="AX43" s="250">
        <v>0.18</v>
      </c>
      <c r="AY43" s="250">
        <v>0.18</v>
      </c>
      <c r="AZ43" s="250">
        <v>0.18647404010999999</v>
      </c>
      <c r="BA43" s="250">
        <v>0.18647404010999999</v>
      </c>
      <c r="BB43" s="250">
        <v>0.18647404010999999</v>
      </c>
      <c r="BC43" s="403">
        <v>0.18647404010999999</v>
      </c>
      <c r="BD43" s="403">
        <v>0.18647404010999999</v>
      </c>
      <c r="BE43" s="403">
        <v>0.18647404010999999</v>
      </c>
      <c r="BF43" s="403">
        <v>0.18647404010999999</v>
      </c>
      <c r="BG43" s="403">
        <v>0.18647404010999999</v>
      </c>
      <c r="BH43" s="403">
        <v>0.18647404010999999</v>
      </c>
      <c r="BI43" s="403">
        <v>0.18647404010999999</v>
      </c>
      <c r="BJ43" s="403">
        <v>0.18647404010999999</v>
      </c>
      <c r="BK43" s="403">
        <v>0.18647404010999999</v>
      </c>
      <c r="BL43" s="403">
        <v>0.18647404010999999</v>
      </c>
      <c r="BM43" s="403">
        <v>0.18647404010999999</v>
      </c>
      <c r="BN43" s="403">
        <v>0.18647404010999999</v>
      </c>
      <c r="BO43" s="403">
        <v>0.18647404010999999</v>
      </c>
      <c r="BP43" s="403">
        <v>0.18647404010999999</v>
      </c>
      <c r="BQ43" s="403">
        <v>0.18647404010999999</v>
      </c>
      <c r="BR43" s="403">
        <v>0.18647404010999999</v>
      </c>
      <c r="BS43" s="403">
        <v>0.18647404010999999</v>
      </c>
      <c r="BT43" s="403">
        <v>0.18647404010999999</v>
      </c>
      <c r="BU43" s="403">
        <v>0.18647404010999999</v>
      </c>
      <c r="BV43" s="403">
        <v>0.18647404010999999</v>
      </c>
    </row>
    <row r="44" spans="1:74" ht="11.1" customHeight="1" x14ac:dyDescent="0.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404"/>
      <c r="BD44" s="404"/>
      <c r="BE44" s="404"/>
      <c r="BF44" s="404"/>
      <c r="BG44" s="404"/>
      <c r="BH44" s="404"/>
      <c r="BI44" s="404"/>
      <c r="BJ44" s="404"/>
      <c r="BK44" s="404"/>
      <c r="BL44" s="404"/>
      <c r="BM44" s="404"/>
      <c r="BN44" s="404"/>
      <c r="BO44" s="404"/>
      <c r="BP44" s="404"/>
      <c r="BQ44" s="404"/>
      <c r="BR44" s="404"/>
      <c r="BS44" s="404"/>
      <c r="BT44" s="404"/>
      <c r="BU44" s="404"/>
      <c r="BV44" s="404"/>
    </row>
    <row r="45" spans="1:74" ht="11.1" customHeight="1" x14ac:dyDescent="0.2">
      <c r="A45" s="162" t="s">
        <v>387</v>
      </c>
      <c r="B45" s="172" t="s">
        <v>82</v>
      </c>
      <c r="C45" s="250">
        <v>61.210679710000001</v>
      </c>
      <c r="D45" s="250">
        <v>60.826383378999999</v>
      </c>
      <c r="E45" s="250">
        <v>60.715588128999997</v>
      </c>
      <c r="F45" s="250">
        <v>60.349994666999997</v>
      </c>
      <c r="G45" s="250">
        <v>59.994315096999998</v>
      </c>
      <c r="H45" s="250">
        <v>60.048791000000001</v>
      </c>
      <c r="I45" s="250">
        <v>60.919876547999998</v>
      </c>
      <c r="J45" s="250">
        <v>60.033389677000002</v>
      </c>
      <c r="K45" s="250">
        <v>60.164618333</v>
      </c>
      <c r="L45" s="250">
        <v>61.071157903</v>
      </c>
      <c r="M45" s="250">
        <v>61.760088332999999</v>
      </c>
      <c r="N45" s="250">
        <v>60.909868387000003</v>
      </c>
      <c r="O45" s="250">
        <v>60.628906419000003</v>
      </c>
      <c r="P45" s="250">
        <v>60.977445285999998</v>
      </c>
      <c r="Q45" s="250">
        <v>60.815749709999999</v>
      </c>
      <c r="R45" s="250">
        <v>60.412221000000002</v>
      </c>
      <c r="S45" s="250">
        <v>60.872962387000001</v>
      </c>
      <c r="T45" s="250">
        <v>61.228833332999997</v>
      </c>
      <c r="U45" s="250">
        <v>61.694627677</v>
      </c>
      <c r="V45" s="250">
        <v>61.140717289999998</v>
      </c>
      <c r="W45" s="250">
        <v>61.077432999999999</v>
      </c>
      <c r="X45" s="250">
        <v>61.860521355000003</v>
      </c>
      <c r="Y45" s="250">
        <v>62.612853332999997</v>
      </c>
      <c r="Z45" s="250">
        <v>61.931035387000001</v>
      </c>
      <c r="AA45" s="250">
        <v>62.033209554000003</v>
      </c>
      <c r="AB45" s="250">
        <v>62.442147466000002</v>
      </c>
      <c r="AC45" s="250">
        <v>62.844727395</v>
      </c>
      <c r="AD45" s="250">
        <v>63.020098314999998</v>
      </c>
      <c r="AE45" s="250">
        <v>63.088794612000001</v>
      </c>
      <c r="AF45" s="250">
        <v>63.878148453999998</v>
      </c>
      <c r="AG45" s="250">
        <v>64.608163211999994</v>
      </c>
      <c r="AH45" s="250">
        <v>64.931540419000001</v>
      </c>
      <c r="AI45" s="250">
        <v>64.602298985000004</v>
      </c>
      <c r="AJ45" s="250">
        <v>65.346049073000003</v>
      </c>
      <c r="AK45" s="250">
        <v>65.714385496000006</v>
      </c>
      <c r="AL45" s="250">
        <v>65.838413045999999</v>
      </c>
      <c r="AM45" s="250">
        <v>64.781906089000003</v>
      </c>
      <c r="AN45" s="250">
        <v>64.623770844999996</v>
      </c>
      <c r="AO45" s="250">
        <v>65.168217777999999</v>
      </c>
      <c r="AP45" s="250">
        <v>65.325984454999997</v>
      </c>
      <c r="AQ45" s="250">
        <v>65.441756143000006</v>
      </c>
      <c r="AR45" s="250">
        <v>65.656901265000002</v>
      </c>
      <c r="AS45" s="250">
        <v>65.623265668000002</v>
      </c>
      <c r="AT45" s="250">
        <v>66.522254378</v>
      </c>
      <c r="AU45" s="250">
        <v>66.462075271000003</v>
      </c>
      <c r="AV45" s="250">
        <v>66.892179511999998</v>
      </c>
      <c r="AW45" s="250">
        <v>67.645911519999999</v>
      </c>
      <c r="AX45" s="250">
        <v>67.387269838999998</v>
      </c>
      <c r="AY45" s="250">
        <v>67.505421451999993</v>
      </c>
      <c r="AZ45" s="250">
        <v>66.989342675000003</v>
      </c>
      <c r="BA45" s="250">
        <v>67.064764642</v>
      </c>
      <c r="BB45" s="250">
        <v>63.442228460999999</v>
      </c>
      <c r="BC45" s="403">
        <v>61.139998405</v>
      </c>
      <c r="BD45" s="403">
        <v>60.878747191999999</v>
      </c>
      <c r="BE45" s="403">
        <v>62.331615325000001</v>
      </c>
      <c r="BF45" s="403">
        <v>62.513847814999998</v>
      </c>
      <c r="BG45" s="403">
        <v>62.759446678000003</v>
      </c>
      <c r="BH45" s="403">
        <v>63.042911234999998</v>
      </c>
      <c r="BI45" s="403">
        <v>62.933584449999998</v>
      </c>
      <c r="BJ45" s="403">
        <v>62.797075964999998</v>
      </c>
      <c r="BK45" s="403">
        <v>63.101275114000003</v>
      </c>
      <c r="BL45" s="403">
        <v>62.759329254000001</v>
      </c>
      <c r="BM45" s="403">
        <v>62.948948021</v>
      </c>
      <c r="BN45" s="403">
        <v>63.840502508999997</v>
      </c>
      <c r="BO45" s="403">
        <v>64.329971009999994</v>
      </c>
      <c r="BP45" s="403">
        <v>64.540027664999997</v>
      </c>
      <c r="BQ45" s="403">
        <v>64.627265778999998</v>
      </c>
      <c r="BR45" s="403">
        <v>64.776694054000004</v>
      </c>
      <c r="BS45" s="403">
        <v>65.248724074999998</v>
      </c>
      <c r="BT45" s="403">
        <v>65.512742496000001</v>
      </c>
      <c r="BU45" s="403">
        <v>65.609967072000003</v>
      </c>
      <c r="BV45" s="403">
        <v>65.202499079000006</v>
      </c>
    </row>
    <row r="46" spans="1:74" ht="11.1" customHeight="1" x14ac:dyDescent="0.2">
      <c r="B46" s="172"/>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50"/>
      <c r="AM46" s="250"/>
      <c r="AN46" s="250"/>
      <c r="AO46" s="250"/>
      <c r="AP46" s="250"/>
      <c r="AQ46" s="250"/>
      <c r="AR46" s="250"/>
      <c r="AS46" s="250"/>
      <c r="AT46" s="250"/>
      <c r="AU46" s="250"/>
      <c r="AV46" s="250"/>
      <c r="AW46" s="250"/>
      <c r="AX46" s="250"/>
      <c r="AY46" s="250"/>
      <c r="AZ46" s="250"/>
      <c r="BA46" s="250"/>
      <c r="BB46" s="250"/>
      <c r="BC46" s="403"/>
      <c r="BD46" s="403"/>
      <c r="BE46" s="403"/>
      <c r="BF46" s="403"/>
      <c r="BG46" s="403"/>
      <c r="BH46" s="403"/>
      <c r="BI46" s="403"/>
      <c r="BJ46" s="403"/>
      <c r="BK46" s="403"/>
      <c r="BL46" s="403"/>
      <c r="BM46" s="403"/>
      <c r="BN46" s="403"/>
      <c r="BO46" s="403"/>
      <c r="BP46" s="403"/>
      <c r="BQ46" s="403"/>
      <c r="BR46" s="403"/>
      <c r="BS46" s="403"/>
      <c r="BT46" s="403"/>
      <c r="BU46" s="403"/>
      <c r="BV46" s="403"/>
    </row>
    <row r="47" spans="1:74" ht="11.1" customHeight="1" x14ac:dyDescent="0.2">
      <c r="A47" s="162" t="s">
        <v>386</v>
      </c>
      <c r="B47" s="172" t="s">
        <v>395</v>
      </c>
      <c r="C47" s="250">
        <v>5.2322679292999998</v>
      </c>
      <c r="D47" s="250">
        <v>5.1812942231000001</v>
      </c>
      <c r="E47" s="250">
        <v>5.3270877905000003</v>
      </c>
      <c r="F47" s="250">
        <v>5.3081358289000002</v>
      </c>
      <c r="G47" s="250">
        <v>5.1558964726000003</v>
      </c>
      <c r="H47" s="250">
        <v>5.1544573673</v>
      </c>
      <c r="I47" s="250">
        <v>5.2734352818000003</v>
      </c>
      <c r="J47" s="250">
        <v>5.2710547582</v>
      </c>
      <c r="K47" s="250">
        <v>5.2226228460000002</v>
      </c>
      <c r="L47" s="250">
        <v>5.2860927522000001</v>
      </c>
      <c r="M47" s="250">
        <v>5.3722380945000001</v>
      </c>
      <c r="N47" s="250">
        <v>5.2553303384000003</v>
      </c>
      <c r="O47" s="250">
        <v>5.4156653731000004</v>
      </c>
      <c r="P47" s="250">
        <v>5.3337468619999999</v>
      </c>
      <c r="Q47" s="250">
        <v>5.2238333590000003</v>
      </c>
      <c r="R47" s="250">
        <v>5.3567843429000002</v>
      </c>
      <c r="S47" s="250">
        <v>5.3319577780999996</v>
      </c>
      <c r="T47" s="250">
        <v>5.2899529274999999</v>
      </c>
      <c r="U47" s="250">
        <v>5.3044031030000003</v>
      </c>
      <c r="V47" s="250">
        <v>5.2352442238999997</v>
      </c>
      <c r="W47" s="250">
        <v>5.2540854888000004</v>
      </c>
      <c r="X47" s="250">
        <v>5.1861480206000001</v>
      </c>
      <c r="Y47" s="250">
        <v>5.2899515972</v>
      </c>
      <c r="Z47" s="250">
        <v>5.3494398478000003</v>
      </c>
      <c r="AA47" s="250">
        <v>5.3785136775</v>
      </c>
      <c r="AB47" s="250">
        <v>5.3905700432000003</v>
      </c>
      <c r="AC47" s="250">
        <v>5.3209371048999996</v>
      </c>
      <c r="AD47" s="250">
        <v>5.2806126694</v>
      </c>
      <c r="AE47" s="250">
        <v>5.2661314999000002</v>
      </c>
      <c r="AF47" s="250">
        <v>5.3154491010999996</v>
      </c>
      <c r="AG47" s="250">
        <v>5.3052832677000001</v>
      </c>
      <c r="AH47" s="250">
        <v>5.3188118678</v>
      </c>
      <c r="AI47" s="250">
        <v>5.3895099999999996</v>
      </c>
      <c r="AJ47" s="250">
        <v>5.3565100000000001</v>
      </c>
      <c r="AK47" s="250">
        <v>5.3665099999999999</v>
      </c>
      <c r="AL47" s="250">
        <v>5.3515100000000002</v>
      </c>
      <c r="AM47" s="250">
        <v>5.4825100000000004</v>
      </c>
      <c r="AN47" s="250">
        <v>5.5035100000000003</v>
      </c>
      <c r="AO47" s="250">
        <v>5.5315099999999999</v>
      </c>
      <c r="AP47" s="250">
        <v>5.5145099999999996</v>
      </c>
      <c r="AQ47" s="250">
        <v>5.3815099999999996</v>
      </c>
      <c r="AR47" s="250">
        <v>5.3925099999999997</v>
      </c>
      <c r="AS47" s="250">
        <v>5.4395100000000003</v>
      </c>
      <c r="AT47" s="250">
        <v>5.4045100000000001</v>
      </c>
      <c r="AU47" s="250">
        <v>4.9815100000000001</v>
      </c>
      <c r="AV47" s="250">
        <v>5.2575099999999999</v>
      </c>
      <c r="AW47" s="250">
        <v>5.1765100000000004</v>
      </c>
      <c r="AX47" s="250">
        <v>5.0705099999999996</v>
      </c>
      <c r="AY47" s="250">
        <v>5.00251</v>
      </c>
      <c r="AZ47" s="250">
        <v>5.4669731272000002</v>
      </c>
      <c r="BA47" s="250">
        <v>5.4568015737</v>
      </c>
      <c r="BB47" s="250">
        <v>5.3912193132999997</v>
      </c>
      <c r="BC47" s="403">
        <v>4.8347232971</v>
      </c>
      <c r="BD47" s="403">
        <v>4.8165682208999998</v>
      </c>
      <c r="BE47" s="403">
        <v>4.8938594777000004</v>
      </c>
      <c r="BF47" s="403">
        <v>4.8652604928000001</v>
      </c>
      <c r="BG47" s="403">
        <v>4.836964397</v>
      </c>
      <c r="BH47" s="403">
        <v>4.8958181074000002</v>
      </c>
      <c r="BI47" s="403">
        <v>4.8666712607999996</v>
      </c>
      <c r="BJ47" s="403">
        <v>4.8377181344000002</v>
      </c>
      <c r="BK47" s="403">
        <v>4.9620252615</v>
      </c>
      <c r="BL47" s="403">
        <v>4.9623316130999999</v>
      </c>
      <c r="BM47" s="403">
        <v>4.9322747497000003</v>
      </c>
      <c r="BN47" s="403">
        <v>4.9024194203000002</v>
      </c>
      <c r="BO47" s="403">
        <v>4.8827876036999998</v>
      </c>
      <c r="BP47" s="403">
        <v>4.8838479976000002</v>
      </c>
      <c r="BQ47" s="403">
        <v>4.8843286229</v>
      </c>
      <c r="BR47" s="403">
        <v>4.8845052930000001</v>
      </c>
      <c r="BS47" s="403">
        <v>4.8847407349000003</v>
      </c>
      <c r="BT47" s="403">
        <v>4.8845144408000003</v>
      </c>
      <c r="BU47" s="403">
        <v>4.8854574079999997</v>
      </c>
      <c r="BV47" s="403">
        <v>4.8863840307000004</v>
      </c>
    </row>
    <row r="48" spans="1:74" ht="11.1" customHeight="1" x14ac:dyDescent="0.2">
      <c r="A48" s="162" t="s">
        <v>388</v>
      </c>
      <c r="B48" s="172" t="s">
        <v>396</v>
      </c>
      <c r="C48" s="250">
        <v>66.442947638999996</v>
      </c>
      <c r="D48" s="250">
        <v>66.007677602000001</v>
      </c>
      <c r="E48" s="250">
        <v>66.042675919999994</v>
      </c>
      <c r="F48" s="250">
        <v>65.658130495999998</v>
      </c>
      <c r="G48" s="250">
        <v>65.150211569000007</v>
      </c>
      <c r="H48" s="250">
        <v>65.203248367</v>
      </c>
      <c r="I48" s="250">
        <v>66.193311829999999</v>
      </c>
      <c r="J48" s="250">
        <v>65.304444435999997</v>
      </c>
      <c r="K48" s="250">
        <v>65.387241179</v>
      </c>
      <c r="L48" s="250">
        <v>66.357250655000001</v>
      </c>
      <c r="M48" s="250">
        <v>67.132326427999999</v>
      </c>
      <c r="N48" s="250">
        <v>66.165198724999996</v>
      </c>
      <c r="O48" s="250">
        <v>66.044571791999999</v>
      </c>
      <c r="P48" s="250">
        <v>66.311192148000003</v>
      </c>
      <c r="Q48" s="250">
        <v>66.039583069000003</v>
      </c>
      <c r="R48" s="250">
        <v>65.769005343000003</v>
      </c>
      <c r="S48" s="250">
        <v>66.204920165000004</v>
      </c>
      <c r="T48" s="250">
        <v>66.518786261000002</v>
      </c>
      <c r="U48" s="250">
        <v>66.999030779999998</v>
      </c>
      <c r="V48" s="250">
        <v>66.375961513999997</v>
      </c>
      <c r="W48" s="250">
        <v>66.331518489000004</v>
      </c>
      <c r="X48" s="250">
        <v>67.046669374999993</v>
      </c>
      <c r="Y48" s="250">
        <v>67.902804931000006</v>
      </c>
      <c r="Z48" s="250">
        <v>67.280475234999997</v>
      </c>
      <c r="AA48" s="250">
        <v>67.411723230999996</v>
      </c>
      <c r="AB48" s="250">
        <v>67.832717509000005</v>
      </c>
      <c r="AC48" s="250">
        <v>68.165664500000005</v>
      </c>
      <c r="AD48" s="250">
        <v>68.300710984000006</v>
      </c>
      <c r="AE48" s="250">
        <v>68.354926112000001</v>
      </c>
      <c r="AF48" s="250">
        <v>69.193597554999997</v>
      </c>
      <c r="AG48" s="250">
        <v>69.913446479000001</v>
      </c>
      <c r="AH48" s="250">
        <v>70.250352286999998</v>
      </c>
      <c r="AI48" s="250">
        <v>69.991808985000006</v>
      </c>
      <c r="AJ48" s="250">
        <v>70.702559073000003</v>
      </c>
      <c r="AK48" s="250">
        <v>71.080895495999997</v>
      </c>
      <c r="AL48" s="250">
        <v>71.189923046000004</v>
      </c>
      <c r="AM48" s="250">
        <v>70.264416088999994</v>
      </c>
      <c r="AN48" s="250">
        <v>70.127280845000001</v>
      </c>
      <c r="AO48" s="250">
        <v>70.699727777999996</v>
      </c>
      <c r="AP48" s="250">
        <v>70.840494454999998</v>
      </c>
      <c r="AQ48" s="250">
        <v>70.823266142999998</v>
      </c>
      <c r="AR48" s="250">
        <v>71.049411265000003</v>
      </c>
      <c r="AS48" s="250">
        <v>71.062775668</v>
      </c>
      <c r="AT48" s="250">
        <v>71.926764378000001</v>
      </c>
      <c r="AU48" s="250">
        <v>71.443585271000003</v>
      </c>
      <c r="AV48" s="250">
        <v>72.149689511999995</v>
      </c>
      <c r="AW48" s="250">
        <v>72.822421520000006</v>
      </c>
      <c r="AX48" s="250">
        <v>72.457779838999997</v>
      </c>
      <c r="AY48" s="250">
        <v>72.507931451999994</v>
      </c>
      <c r="AZ48" s="250">
        <v>72.456315802000006</v>
      </c>
      <c r="BA48" s="250">
        <v>72.521566215000007</v>
      </c>
      <c r="BB48" s="250">
        <v>68.833447774999996</v>
      </c>
      <c r="BC48" s="403">
        <v>65.974721703</v>
      </c>
      <c r="BD48" s="403">
        <v>65.695315413000003</v>
      </c>
      <c r="BE48" s="403">
        <v>67.225474802999997</v>
      </c>
      <c r="BF48" s="403">
        <v>67.379108306999996</v>
      </c>
      <c r="BG48" s="403">
        <v>67.596411075000006</v>
      </c>
      <c r="BH48" s="403">
        <v>67.938729342000002</v>
      </c>
      <c r="BI48" s="403">
        <v>67.800255711000005</v>
      </c>
      <c r="BJ48" s="403">
        <v>67.634794099999993</v>
      </c>
      <c r="BK48" s="403">
        <v>68.063300376000001</v>
      </c>
      <c r="BL48" s="403">
        <v>67.721660866999997</v>
      </c>
      <c r="BM48" s="403">
        <v>67.881222770999997</v>
      </c>
      <c r="BN48" s="403">
        <v>68.742921929000005</v>
      </c>
      <c r="BO48" s="403">
        <v>69.212758613999995</v>
      </c>
      <c r="BP48" s="403">
        <v>69.423875663000004</v>
      </c>
      <c r="BQ48" s="403">
        <v>69.511594402</v>
      </c>
      <c r="BR48" s="403">
        <v>69.661199346999993</v>
      </c>
      <c r="BS48" s="403">
        <v>70.133464810000007</v>
      </c>
      <c r="BT48" s="403">
        <v>70.397256936000005</v>
      </c>
      <c r="BU48" s="403">
        <v>70.495424479999997</v>
      </c>
      <c r="BV48" s="403">
        <v>70.088883108999994</v>
      </c>
    </row>
    <row r="49" spans="1:74" ht="11.1" customHeight="1" x14ac:dyDescent="0.2">
      <c r="B49" s="172"/>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c r="AE49" s="250"/>
      <c r="AF49" s="250"/>
      <c r="AG49" s="250"/>
      <c r="AH49" s="250"/>
      <c r="AI49" s="250"/>
      <c r="AJ49" s="250"/>
      <c r="AK49" s="250"/>
      <c r="AL49" s="250"/>
      <c r="AM49" s="250"/>
      <c r="AN49" s="250"/>
      <c r="AO49" s="250"/>
      <c r="AP49" s="250"/>
      <c r="AQ49" s="250"/>
      <c r="AR49" s="250"/>
      <c r="AS49" s="250"/>
      <c r="AT49" s="250"/>
      <c r="AU49" s="250"/>
      <c r="AV49" s="250"/>
      <c r="AW49" s="250"/>
      <c r="AX49" s="250"/>
      <c r="AY49" s="250"/>
      <c r="AZ49" s="250"/>
      <c r="BA49" s="250"/>
      <c r="BB49" s="250"/>
      <c r="BC49" s="403"/>
      <c r="BD49" s="403"/>
      <c r="BE49" s="403"/>
      <c r="BF49" s="403"/>
      <c r="BG49" s="403"/>
      <c r="BH49" s="403"/>
      <c r="BI49" s="403"/>
      <c r="BJ49" s="403"/>
      <c r="BK49" s="403"/>
      <c r="BL49" s="403"/>
      <c r="BM49" s="403"/>
      <c r="BN49" s="403"/>
      <c r="BO49" s="403"/>
      <c r="BP49" s="403"/>
      <c r="BQ49" s="403"/>
      <c r="BR49" s="403"/>
      <c r="BS49" s="403"/>
      <c r="BT49" s="403"/>
      <c r="BU49" s="403"/>
      <c r="BV49" s="403"/>
    </row>
    <row r="50" spans="1:74" ht="11.1" customHeight="1" x14ac:dyDescent="0.2">
      <c r="A50" s="162" t="s">
        <v>932</v>
      </c>
      <c r="B50" s="174" t="s">
        <v>933</v>
      </c>
      <c r="C50" s="251">
        <v>0.37</v>
      </c>
      <c r="D50" s="251">
        <v>0.3775</v>
      </c>
      <c r="E50" s="251">
        <v>0.39400000000000002</v>
      </c>
      <c r="F50" s="251">
        <v>0.374</v>
      </c>
      <c r="G50" s="251">
        <v>1.089</v>
      </c>
      <c r="H50" s="251">
        <v>0.79400000000000004</v>
      </c>
      <c r="I50" s="251">
        <v>0.45500000000000002</v>
      </c>
      <c r="J50" s="251">
        <v>0.35713632258</v>
      </c>
      <c r="K50" s="251">
        <v>0.437</v>
      </c>
      <c r="L50" s="251">
        <v>0.32500000000000001</v>
      </c>
      <c r="M50" s="251">
        <v>0.375</v>
      </c>
      <c r="N50" s="251">
        <v>0.33500000000000002</v>
      </c>
      <c r="O50" s="251">
        <v>0.30887096774</v>
      </c>
      <c r="P50" s="251">
        <v>0.20714285714</v>
      </c>
      <c r="Q50" s="251">
        <v>0.377</v>
      </c>
      <c r="R50" s="251">
        <v>0.62133333332999996</v>
      </c>
      <c r="S50" s="251">
        <v>0.55000000000000004</v>
      </c>
      <c r="T50" s="251">
        <v>0.47333333332999999</v>
      </c>
      <c r="U50" s="251">
        <v>0.41241935483999997</v>
      </c>
      <c r="V50" s="251">
        <v>0.58399999999999996</v>
      </c>
      <c r="W50" s="251">
        <v>0.503</v>
      </c>
      <c r="X50" s="251">
        <v>0.48632258065</v>
      </c>
      <c r="Y50" s="251">
        <v>0.22500000000000001</v>
      </c>
      <c r="Z50" s="251">
        <v>0.51798387096999998</v>
      </c>
      <c r="AA50" s="251">
        <v>0.31577419355000003</v>
      </c>
      <c r="AB50" s="251">
        <v>0.42012500000000003</v>
      </c>
      <c r="AC50" s="251">
        <v>0.45350000000000001</v>
      </c>
      <c r="AD50" s="251">
        <v>0.27150000000000002</v>
      </c>
      <c r="AE50" s="251">
        <v>0.24049999999999999</v>
      </c>
      <c r="AF50" s="251">
        <v>0.30649999999999999</v>
      </c>
      <c r="AG50" s="251">
        <v>0.13548387097</v>
      </c>
      <c r="AH50" s="251">
        <v>0.14294354839000001</v>
      </c>
      <c r="AI50" s="251">
        <v>0.23400000000000001</v>
      </c>
      <c r="AJ50" s="251">
        <v>0.26514516128999999</v>
      </c>
      <c r="AK50" s="251">
        <v>0.26500000000000001</v>
      </c>
      <c r="AL50" s="251">
        <v>0.38374193548000002</v>
      </c>
      <c r="AM50" s="251">
        <v>0.255</v>
      </c>
      <c r="AN50" s="251">
        <v>0.58599999999999997</v>
      </c>
      <c r="AO50" s="251">
        <v>0.23599999999999999</v>
      </c>
      <c r="AP50" s="251">
        <v>0.22700000000000001</v>
      </c>
      <c r="AQ50" s="251">
        <v>0.29799999999999999</v>
      </c>
      <c r="AR50" s="251">
        <v>0.23899999999999999</v>
      </c>
      <c r="AS50" s="251">
        <v>0.68</v>
      </c>
      <c r="AT50" s="251">
        <v>0.16400000000000001</v>
      </c>
      <c r="AU50" s="251">
        <v>0.316</v>
      </c>
      <c r="AV50" s="251">
        <v>0.39791935484000002</v>
      </c>
      <c r="AW50" s="251">
        <v>0.25900000000000001</v>
      </c>
      <c r="AX50" s="251">
        <v>0.24099999999999999</v>
      </c>
      <c r="AY50" s="251">
        <v>0.154</v>
      </c>
      <c r="AZ50" s="251">
        <v>0.16204827586000001</v>
      </c>
      <c r="BA50" s="251">
        <v>0.11822580645</v>
      </c>
      <c r="BB50" s="251">
        <v>0.88500000000000001</v>
      </c>
      <c r="BC50" s="610" t="s">
        <v>1424</v>
      </c>
      <c r="BD50" s="610" t="s">
        <v>1424</v>
      </c>
      <c r="BE50" s="610" t="s">
        <v>1424</v>
      </c>
      <c r="BF50" s="610" t="s">
        <v>1424</v>
      </c>
      <c r="BG50" s="610" t="s">
        <v>1424</v>
      </c>
      <c r="BH50" s="610" t="s">
        <v>1424</v>
      </c>
      <c r="BI50" s="610" t="s">
        <v>1424</v>
      </c>
      <c r="BJ50" s="610" t="s">
        <v>1424</v>
      </c>
      <c r="BK50" s="610" t="s">
        <v>1424</v>
      </c>
      <c r="BL50" s="610" t="s">
        <v>1424</v>
      </c>
      <c r="BM50" s="610" t="s">
        <v>1424</v>
      </c>
      <c r="BN50" s="610" t="s">
        <v>1424</v>
      </c>
      <c r="BO50" s="610" t="s">
        <v>1424</v>
      </c>
      <c r="BP50" s="610" t="s">
        <v>1424</v>
      </c>
      <c r="BQ50" s="610" t="s">
        <v>1424</v>
      </c>
      <c r="BR50" s="610" t="s">
        <v>1424</v>
      </c>
      <c r="BS50" s="610" t="s">
        <v>1424</v>
      </c>
      <c r="BT50" s="610" t="s">
        <v>1424</v>
      </c>
      <c r="BU50" s="610" t="s">
        <v>1424</v>
      </c>
      <c r="BV50" s="610" t="s">
        <v>1424</v>
      </c>
    </row>
    <row r="51" spans="1:74" ht="11.1" customHeight="1" x14ac:dyDescent="0.2">
      <c r="B51" s="172"/>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c r="AE51" s="250"/>
      <c r="AF51" s="250"/>
      <c r="AG51" s="250"/>
      <c r="AH51" s="250"/>
      <c r="AI51" s="250"/>
      <c r="AJ51" s="250"/>
      <c r="AK51" s="250"/>
      <c r="AL51" s="250"/>
      <c r="AM51" s="250"/>
      <c r="AN51" s="250"/>
      <c r="AO51" s="250"/>
      <c r="AP51" s="250"/>
      <c r="AQ51" s="250"/>
      <c r="AR51" s="250"/>
      <c r="AS51" s="250"/>
      <c r="AT51" s="250"/>
      <c r="AU51" s="250"/>
      <c r="AV51" s="250"/>
      <c r="AW51" s="250"/>
      <c r="AX51" s="250"/>
      <c r="AY51" s="250"/>
      <c r="AZ51" s="250"/>
      <c r="BA51" s="250"/>
      <c r="BB51" s="403"/>
      <c r="BC51" s="403"/>
      <c r="BD51" s="250"/>
      <c r="BE51" s="250"/>
      <c r="BF51" s="250"/>
      <c r="BG51" s="403"/>
      <c r="BH51" s="403"/>
      <c r="BI51" s="403"/>
      <c r="BJ51" s="403"/>
      <c r="BK51" s="403"/>
      <c r="BL51" s="403"/>
      <c r="BM51" s="403"/>
      <c r="BN51" s="403"/>
      <c r="BO51" s="403"/>
      <c r="BP51" s="403"/>
      <c r="BQ51" s="403"/>
      <c r="BR51" s="403"/>
      <c r="BS51" s="403"/>
      <c r="BT51" s="403"/>
      <c r="BU51" s="403"/>
      <c r="BV51" s="403"/>
    </row>
    <row r="52" spans="1:74" ht="11.1" customHeight="1" x14ac:dyDescent="0.2">
      <c r="BK52" s="405"/>
      <c r="BL52" s="405"/>
      <c r="BM52" s="405"/>
      <c r="BN52" s="405"/>
      <c r="BO52" s="405"/>
      <c r="BP52" s="405"/>
      <c r="BQ52" s="405"/>
      <c r="BR52" s="405"/>
      <c r="BS52" s="405"/>
      <c r="BT52" s="405"/>
      <c r="BU52" s="405"/>
      <c r="BV52" s="405"/>
    </row>
    <row r="53" spans="1:74" ht="12" customHeight="1" x14ac:dyDescent="0.2">
      <c r="B53" s="818" t="s">
        <v>829</v>
      </c>
      <c r="C53" s="785"/>
      <c r="D53" s="785"/>
      <c r="E53" s="785"/>
      <c r="F53" s="785"/>
      <c r="G53" s="785"/>
      <c r="H53" s="785"/>
      <c r="I53" s="785"/>
      <c r="J53" s="785"/>
      <c r="K53" s="785"/>
      <c r="L53" s="785"/>
      <c r="M53" s="785"/>
      <c r="N53" s="785"/>
      <c r="O53" s="785"/>
      <c r="P53" s="785"/>
      <c r="Q53" s="785"/>
    </row>
    <row r="54" spans="1:74" ht="12" customHeight="1" x14ac:dyDescent="0.2">
      <c r="B54" s="817" t="s">
        <v>1418</v>
      </c>
      <c r="C54" s="817"/>
      <c r="D54" s="817"/>
      <c r="E54" s="817"/>
      <c r="F54" s="817"/>
      <c r="G54" s="817"/>
      <c r="H54" s="817"/>
      <c r="I54" s="817"/>
      <c r="J54" s="817"/>
      <c r="K54" s="817"/>
      <c r="L54" s="817"/>
      <c r="M54" s="817"/>
      <c r="N54" s="817"/>
      <c r="O54" s="817"/>
      <c r="P54" s="817"/>
      <c r="Q54" s="817"/>
      <c r="R54" s="817"/>
    </row>
    <row r="55" spans="1:74" s="433" customFormat="1" ht="12" customHeight="1" x14ac:dyDescent="0.2">
      <c r="A55" s="434"/>
      <c r="B55" s="817" t="s">
        <v>1164</v>
      </c>
      <c r="C55" s="817"/>
      <c r="D55" s="817"/>
      <c r="E55" s="817"/>
      <c r="F55" s="817"/>
      <c r="G55" s="817"/>
      <c r="H55" s="817"/>
      <c r="I55" s="817"/>
      <c r="J55" s="817"/>
      <c r="K55" s="817"/>
      <c r="L55" s="817"/>
      <c r="M55" s="817"/>
      <c r="N55" s="817"/>
      <c r="O55" s="817"/>
      <c r="P55" s="817"/>
      <c r="Q55" s="817"/>
      <c r="R55" s="753"/>
      <c r="AY55" s="529"/>
      <c r="AZ55" s="529"/>
      <c r="BA55" s="529"/>
      <c r="BB55" s="529"/>
      <c r="BC55" s="529"/>
      <c r="BD55" s="628"/>
      <c r="BE55" s="628"/>
      <c r="BF55" s="628"/>
      <c r="BG55" s="529"/>
      <c r="BH55" s="529"/>
      <c r="BI55" s="529"/>
      <c r="BJ55" s="529"/>
    </row>
    <row r="56" spans="1:74" s="433" customFormat="1" ht="12" customHeight="1" x14ac:dyDescent="0.2">
      <c r="A56" s="434"/>
      <c r="B56" s="806" t="s">
        <v>371</v>
      </c>
      <c r="C56" s="807"/>
      <c r="D56" s="807"/>
      <c r="E56" s="807"/>
      <c r="F56" s="807"/>
      <c r="G56" s="807"/>
      <c r="H56" s="807"/>
      <c r="I56" s="807"/>
      <c r="J56" s="807"/>
      <c r="K56" s="807"/>
      <c r="L56" s="807"/>
      <c r="M56" s="807"/>
      <c r="N56" s="807"/>
      <c r="O56" s="807"/>
      <c r="P56" s="807"/>
      <c r="Q56" s="803"/>
      <c r="AY56" s="529"/>
      <c r="AZ56" s="529"/>
      <c r="BA56" s="529"/>
      <c r="BB56" s="529"/>
      <c r="BC56" s="529"/>
      <c r="BD56" s="628"/>
      <c r="BE56" s="628"/>
      <c r="BF56" s="628"/>
      <c r="BG56" s="529"/>
      <c r="BH56" s="529"/>
      <c r="BI56" s="529"/>
      <c r="BJ56" s="529"/>
    </row>
    <row r="57" spans="1:74" s="433" customFormat="1" ht="12" customHeight="1" x14ac:dyDescent="0.2">
      <c r="A57" s="434"/>
      <c r="B57" s="819" t="s">
        <v>816</v>
      </c>
      <c r="C57" s="819"/>
      <c r="D57" s="819"/>
      <c r="E57" s="819"/>
      <c r="F57" s="819"/>
      <c r="G57" s="819"/>
      <c r="H57" s="819"/>
      <c r="I57" s="819"/>
      <c r="J57" s="819"/>
      <c r="K57" s="819"/>
      <c r="L57" s="819"/>
      <c r="M57" s="819"/>
      <c r="N57" s="819"/>
      <c r="O57" s="819"/>
      <c r="P57" s="819"/>
      <c r="Q57" s="803"/>
      <c r="AY57" s="529"/>
      <c r="AZ57" s="529"/>
      <c r="BA57" s="529"/>
      <c r="BB57" s="529"/>
      <c r="BC57" s="529"/>
      <c r="BD57" s="628"/>
      <c r="BE57" s="628"/>
      <c r="BF57" s="628"/>
      <c r="BG57" s="529"/>
      <c r="BH57" s="529"/>
      <c r="BI57" s="529"/>
      <c r="BJ57" s="529"/>
    </row>
    <row r="58" spans="1:74" s="433" customFormat="1" ht="12.75" customHeight="1" x14ac:dyDescent="0.2">
      <c r="A58" s="434"/>
      <c r="B58" s="819" t="s">
        <v>887</v>
      </c>
      <c r="C58" s="803"/>
      <c r="D58" s="803"/>
      <c r="E58" s="803"/>
      <c r="F58" s="803"/>
      <c r="G58" s="803"/>
      <c r="H58" s="803"/>
      <c r="I58" s="803"/>
      <c r="J58" s="803"/>
      <c r="K58" s="803"/>
      <c r="L58" s="803"/>
      <c r="M58" s="803"/>
      <c r="N58" s="803"/>
      <c r="O58" s="803"/>
      <c r="P58" s="803"/>
      <c r="Q58" s="803"/>
      <c r="AY58" s="529"/>
      <c r="AZ58" s="529"/>
      <c r="BA58" s="529"/>
      <c r="BB58" s="529"/>
      <c r="BC58" s="529"/>
      <c r="BD58" s="628"/>
      <c r="BE58" s="628"/>
      <c r="BF58" s="628"/>
      <c r="BG58" s="529"/>
      <c r="BH58" s="529"/>
      <c r="BI58" s="529"/>
      <c r="BJ58" s="529"/>
    </row>
    <row r="59" spans="1:74" s="433" customFormat="1" ht="12" customHeight="1" x14ac:dyDescent="0.2">
      <c r="A59" s="434"/>
      <c r="B59" s="821" t="s">
        <v>876</v>
      </c>
      <c r="C59" s="803"/>
      <c r="D59" s="803"/>
      <c r="E59" s="803"/>
      <c r="F59" s="803"/>
      <c r="G59" s="803"/>
      <c r="H59" s="803"/>
      <c r="I59" s="803"/>
      <c r="J59" s="803"/>
      <c r="K59" s="803"/>
      <c r="L59" s="803"/>
      <c r="M59" s="803"/>
      <c r="N59" s="803"/>
      <c r="O59" s="803"/>
      <c r="P59" s="803"/>
      <c r="Q59" s="803"/>
      <c r="AY59" s="529"/>
      <c r="AZ59" s="529"/>
      <c r="BA59" s="529"/>
      <c r="BB59" s="529"/>
      <c r="BC59" s="529"/>
      <c r="BD59" s="628"/>
      <c r="BE59" s="628"/>
      <c r="BF59" s="628"/>
      <c r="BG59" s="529"/>
      <c r="BH59" s="529"/>
      <c r="BI59" s="529"/>
      <c r="BJ59" s="529"/>
    </row>
    <row r="60" spans="1:74" s="433" customFormat="1" ht="12" customHeight="1" x14ac:dyDescent="0.2">
      <c r="A60" s="429"/>
      <c r="B60" s="822" t="s">
        <v>858</v>
      </c>
      <c r="C60" s="823"/>
      <c r="D60" s="823"/>
      <c r="E60" s="823"/>
      <c r="F60" s="823"/>
      <c r="G60" s="823"/>
      <c r="H60" s="823"/>
      <c r="I60" s="823"/>
      <c r="J60" s="823"/>
      <c r="K60" s="823"/>
      <c r="L60" s="823"/>
      <c r="M60" s="823"/>
      <c r="N60" s="823"/>
      <c r="O60" s="823"/>
      <c r="P60" s="823"/>
      <c r="Q60" s="803"/>
      <c r="AY60" s="529"/>
      <c r="AZ60" s="529"/>
      <c r="BA60" s="529"/>
      <c r="BB60" s="529"/>
      <c r="BC60" s="529"/>
      <c r="BD60" s="628"/>
      <c r="BE60" s="628"/>
      <c r="BF60" s="628"/>
      <c r="BG60" s="529"/>
      <c r="BH60" s="529"/>
      <c r="BI60" s="529"/>
      <c r="BJ60" s="529"/>
    </row>
    <row r="61" spans="1:74" ht="12.75" x14ac:dyDescent="0.2">
      <c r="B61" s="815" t="s">
        <v>954</v>
      </c>
      <c r="C61" s="803"/>
      <c r="D61" s="803"/>
      <c r="E61" s="803"/>
      <c r="F61" s="803"/>
      <c r="G61" s="803"/>
      <c r="H61" s="803"/>
      <c r="I61" s="803"/>
      <c r="J61" s="803"/>
      <c r="K61" s="803"/>
      <c r="L61" s="803"/>
      <c r="M61" s="803"/>
      <c r="N61" s="803"/>
      <c r="O61" s="803"/>
      <c r="P61" s="803"/>
      <c r="Q61" s="803"/>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row r="145" spans="63:74" x14ac:dyDescent="0.2">
      <c r="BK145" s="405"/>
      <c r="BL145" s="405"/>
      <c r="BM145" s="405"/>
      <c r="BN145" s="405"/>
      <c r="BO145" s="405"/>
      <c r="BP145" s="405"/>
      <c r="BQ145" s="405"/>
      <c r="BR145" s="405"/>
      <c r="BS145" s="405"/>
      <c r="BT145" s="405"/>
      <c r="BU145" s="405"/>
      <c r="BV145" s="405"/>
    </row>
  </sheetData>
  <mergeCells count="17">
    <mergeCell ref="B61:Q61"/>
    <mergeCell ref="B58:Q58"/>
    <mergeCell ref="B59:Q59"/>
    <mergeCell ref="B60:Q60"/>
    <mergeCell ref="B53:Q53"/>
    <mergeCell ref="B55:Q55"/>
    <mergeCell ref="B56:Q56"/>
    <mergeCell ref="B57:Q57"/>
    <mergeCell ref="B54:R54"/>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C18" activePane="bottomRight" state="frozen"/>
      <selection activeCell="BF63" sqref="BF63"/>
      <selection pane="topRight" activeCell="BF63" sqref="BF63"/>
      <selection pane="bottomLeft" activeCell="BF63" sqref="BF63"/>
      <selection pane="bottomRight" activeCell="F46" sqref="F46"/>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4" t="s">
        <v>812</v>
      </c>
      <c r="B1" s="825" t="s">
        <v>701</v>
      </c>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826"/>
      <c r="AE1" s="826"/>
      <c r="AF1" s="826"/>
      <c r="AG1" s="826"/>
      <c r="AH1" s="826"/>
      <c r="AI1" s="826"/>
      <c r="AJ1" s="826"/>
      <c r="AK1" s="826"/>
      <c r="AL1" s="826"/>
    </row>
    <row r="2" spans="1:74" ht="12.75" x14ac:dyDescent="0.2">
      <c r="A2" s="795"/>
      <c r="B2" s="747" t="str">
        <f>"U.S. Energy Information Administration  |  Short-Term Energy Outlook  - "&amp;Dates!D1</f>
        <v>U.S. Energy Information Administration  |  Short-Term Energy Outlook  - May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B5" s="252" t="s">
        <v>319</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 customHeight="1" x14ac:dyDescent="0.2">
      <c r="A6" s="162" t="s">
        <v>1044</v>
      </c>
      <c r="B6" s="173" t="s">
        <v>320</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v>1.03</v>
      </c>
      <c r="AZ6" s="250">
        <v>1.02</v>
      </c>
      <c r="BA6" s="250">
        <v>1.02</v>
      </c>
      <c r="BB6" s="250">
        <v>1.02</v>
      </c>
      <c r="BC6" s="250" t="s">
        <v>1425</v>
      </c>
      <c r="BD6" s="250" t="s">
        <v>1425</v>
      </c>
      <c r="BE6" s="250" t="s">
        <v>1425</v>
      </c>
      <c r="BF6" s="250" t="s">
        <v>1425</v>
      </c>
      <c r="BG6" s="250" t="s">
        <v>1425</v>
      </c>
      <c r="BH6" s="250" t="s">
        <v>1425</v>
      </c>
      <c r="BI6" s="250" t="s">
        <v>1425</v>
      </c>
      <c r="BJ6" s="250" t="s">
        <v>1425</v>
      </c>
      <c r="BK6" s="250" t="s">
        <v>1425</v>
      </c>
      <c r="BL6" s="250" t="s">
        <v>1425</v>
      </c>
      <c r="BM6" s="250" t="s">
        <v>1425</v>
      </c>
      <c r="BN6" s="250" t="s">
        <v>1425</v>
      </c>
      <c r="BO6" s="250" t="s">
        <v>1425</v>
      </c>
      <c r="BP6" s="250" t="s">
        <v>1425</v>
      </c>
      <c r="BQ6" s="250" t="s">
        <v>1425</v>
      </c>
      <c r="BR6" s="250" t="s">
        <v>1425</v>
      </c>
      <c r="BS6" s="250" t="s">
        <v>1425</v>
      </c>
      <c r="BT6" s="250" t="s">
        <v>1425</v>
      </c>
      <c r="BU6" s="250" t="s">
        <v>1425</v>
      </c>
      <c r="BV6" s="250" t="s">
        <v>1425</v>
      </c>
    </row>
    <row r="7" spans="1:74" ht="11.1" customHeight="1" x14ac:dyDescent="0.2">
      <c r="A7" s="162" t="s">
        <v>337</v>
      </c>
      <c r="B7" s="173" t="s">
        <v>328</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v>1.35</v>
      </c>
      <c r="AZ7" s="250">
        <v>1.37</v>
      </c>
      <c r="BA7" s="250">
        <v>1.35</v>
      </c>
      <c r="BB7" s="250">
        <v>1.32</v>
      </c>
      <c r="BC7" s="250" t="s">
        <v>1425</v>
      </c>
      <c r="BD7" s="250" t="s">
        <v>1425</v>
      </c>
      <c r="BE7" s="250" t="s">
        <v>1425</v>
      </c>
      <c r="BF7" s="250" t="s">
        <v>1425</v>
      </c>
      <c r="BG7" s="250" t="s">
        <v>1425</v>
      </c>
      <c r="BH7" s="250" t="s">
        <v>1425</v>
      </c>
      <c r="BI7" s="250" t="s">
        <v>1425</v>
      </c>
      <c r="BJ7" s="250" t="s">
        <v>1425</v>
      </c>
      <c r="BK7" s="250" t="s">
        <v>1425</v>
      </c>
      <c r="BL7" s="250" t="s">
        <v>1425</v>
      </c>
      <c r="BM7" s="250" t="s">
        <v>1425</v>
      </c>
      <c r="BN7" s="250" t="s">
        <v>1425</v>
      </c>
      <c r="BO7" s="250" t="s">
        <v>1425</v>
      </c>
      <c r="BP7" s="250" t="s">
        <v>1425</v>
      </c>
      <c r="BQ7" s="250" t="s">
        <v>1425</v>
      </c>
      <c r="BR7" s="250" t="s">
        <v>1425</v>
      </c>
      <c r="BS7" s="250" t="s">
        <v>1425</v>
      </c>
      <c r="BT7" s="250" t="s">
        <v>1425</v>
      </c>
      <c r="BU7" s="250" t="s">
        <v>1425</v>
      </c>
      <c r="BV7" s="250" t="s">
        <v>1425</v>
      </c>
    </row>
    <row r="8" spans="1:74" ht="11.1" customHeight="1" x14ac:dyDescent="0.2">
      <c r="A8" s="162" t="s">
        <v>1152</v>
      </c>
      <c r="B8" s="173" t="s">
        <v>1153</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0.315</v>
      </c>
      <c r="AX8" s="250">
        <v>0.30499999999999999</v>
      </c>
      <c r="AY8" s="250">
        <v>0.30499999999999999</v>
      </c>
      <c r="AZ8" s="250">
        <v>0.28999999999999998</v>
      </c>
      <c r="BA8" s="250">
        <v>0.28000000000000003</v>
      </c>
      <c r="BB8" s="250">
        <v>0.28999999999999998</v>
      </c>
      <c r="BC8" s="250" t="s">
        <v>1425</v>
      </c>
      <c r="BD8" s="250" t="s">
        <v>1425</v>
      </c>
      <c r="BE8" s="250" t="s">
        <v>1425</v>
      </c>
      <c r="BF8" s="250" t="s">
        <v>1425</v>
      </c>
      <c r="BG8" s="250" t="s">
        <v>1425</v>
      </c>
      <c r="BH8" s="250" t="s">
        <v>1425</v>
      </c>
      <c r="BI8" s="250" t="s">
        <v>1425</v>
      </c>
      <c r="BJ8" s="250" t="s">
        <v>1425</v>
      </c>
      <c r="BK8" s="250" t="s">
        <v>1425</v>
      </c>
      <c r="BL8" s="250" t="s">
        <v>1425</v>
      </c>
      <c r="BM8" s="250" t="s">
        <v>1425</v>
      </c>
      <c r="BN8" s="250" t="s">
        <v>1425</v>
      </c>
      <c r="BO8" s="250" t="s">
        <v>1425</v>
      </c>
      <c r="BP8" s="250" t="s">
        <v>1425</v>
      </c>
      <c r="BQ8" s="250" t="s">
        <v>1425</v>
      </c>
      <c r="BR8" s="250" t="s">
        <v>1425</v>
      </c>
      <c r="BS8" s="250" t="s">
        <v>1425</v>
      </c>
      <c r="BT8" s="250" t="s">
        <v>1425</v>
      </c>
      <c r="BU8" s="250" t="s">
        <v>1425</v>
      </c>
      <c r="BV8" s="250" t="s">
        <v>1425</v>
      </c>
    </row>
    <row r="9" spans="1:74" ht="11.1" customHeight="1" x14ac:dyDescent="0.2">
      <c r="A9" s="162" t="s">
        <v>1132</v>
      </c>
      <c r="B9" s="173" t="s">
        <v>1133</v>
      </c>
      <c r="C9" s="250">
        <v>0.16</v>
      </c>
      <c r="D9" s="250">
        <v>0.16</v>
      </c>
      <c r="E9" s="250">
        <v>0.16</v>
      </c>
      <c r="F9" s="250">
        <v>0.16</v>
      </c>
      <c r="G9" s="250">
        <v>0.16</v>
      </c>
      <c r="H9" s="250">
        <v>0.16</v>
      </c>
      <c r="I9" s="250">
        <v>0.16</v>
      </c>
      <c r="J9" s="250">
        <v>0.16</v>
      </c>
      <c r="K9" s="250">
        <v>0.16</v>
      </c>
      <c r="L9" s="250">
        <v>0.16</v>
      </c>
      <c r="M9" s="250">
        <v>0.16</v>
      </c>
      <c r="N9" s="250">
        <v>0.16</v>
      </c>
      <c r="O9" s="250">
        <v>0.13500000000000001</v>
      </c>
      <c r="P9" s="250">
        <v>0.13500000000000001</v>
      </c>
      <c r="Q9" s="250">
        <v>0.13500000000000001</v>
      </c>
      <c r="R9" s="250">
        <v>0.13500000000000001</v>
      </c>
      <c r="S9" s="250">
        <v>0.13500000000000001</v>
      </c>
      <c r="T9" s="250">
        <v>0.13500000000000001</v>
      </c>
      <c r="U9" s="250">
        <v>0.13500000000000001</v>
      </c>
      <c r="V9" s="250">
        <v>0.13</v>
      </c>
      <c r="W9" s="250">
        <v>0.13</v>
      </c>
      <c r="X9" s="250">
        <v>0.13500000000000001</v>
      </c>
      <c r="Y9" s="250">
        <v>0.13</v>
      </c>
      <c r="Z9" s="250">
        <v>0.13</v>
      </c>
      <c r="AA9" s="250">
        <v>0.13500000000000001</v>
      </c>
      <c r="AB9" s="250">
        <v>0.13500000000000001</v>
      </c>
      <c r="AC9" s="250">
        <v>0.13500000000000001</v>
      </c>
      <c r="AD9" s="250">
        <v>0.13500000000000001</v>
      </c>
      <c r="AE9" s="250">
        <v>0.13500000000000001</v>
      </c>
      <c r="AF9" s="250">
        <v>0.13</v>
      </c>
      <c r="AG9" s="250">
        <v>0.13500000000000001</v>
      </c>
      <c r="AH9" s="250">
        <v>0.13500000000000001</v>
      </c>
      <c r="AI9" s="250">
        <v>0.13500000000000001</v>
      </c>
      <c r="AJ9" s="250">
        <v>0.13500000000000001</v>
      </c>
      <c r="AK9" s="250">
        <v>0.12</v>
      </c>
      <c r="AL9" s="250">
        <v>0.11</v>
      </c>
      <c r="AM9" s="250">
        <v>0.11</v>
      </c>
      <c r="AN9" s="250">
        <v>0.1</v>
      </c>
      <c r="AO9" s="250">
        <v>0.12</v>
      </c>
      <c r="AP9" s="250">
        <v>0.12</v>
      </c>
      <c r="AQ9" s="250">
        <v>0.11</v>
      </c>
      <c r="AR9" s="250">
        <v>0.11</v>
      </c>
      <c r="AS9" s="250">
        <v>0.13500000000000001</v>
      </c>
      <c r="AT9" s="250">
        <v>0.13</v>
      </c>
      <c r="AU9" s="250">
        <v>0.12</v>
      </c>
      <c r="AV9" s="250">
        <v>0.13</v>
      </c>
      <c r="AW9" s="250">
        <v>0.12</v>
      </c>
      <c r="AX9" s="250">
        <v>0.13</v>
      </c>
      <c r="AY9" s="250">
        <v>0.13</v>
      </c>
      <c r="AZ9" s="250">
        <v>0.12</v>
      </c>
      <c r="BA9" s="250">
        <v>0.13</v>
      </c>
      <c r="BB9" s="250">
        <v>0.13500000000000001</v>
      </c>
      <c r="BC9" s="250" t="s">
        <v>1425</v>
      </c>
      <c r="BD9" s="250" t="s">
        <v>1425</v>
      </c>
      <c r="BE9" s="250" t="s">
        <v>1425</v>
      </c>
      <c r="BF9" s="250" t="s">
        <v>1425</v>
      </c>
      <c r="BG9" s="250" t="s">
        <v>1425</v>
      </c>
      <c r="BH9" s="250" t="s">
        <v>1425</v>
      </c>
      <c r="BI9" s="250" t="s">
        <v>1425</v>
      </c>
      <c r="BJ9" s="250" t="s">
        <v>1425</v>
      </c>
      <c r="BK9" s="250" t="s">
        <v>1425</v>
      </c>
      <c r="BL9" s="250" t="s">
        <v>1425</v>
      </c>
      <c r="BM9" s="250" t="s">
        <v>1425</v>
      </c>
      <c r="BN9" s="250" t="s">
        <v>1425</v>
      </c>
      <c r="BO9" s="250" t="s">
        <v>1425</v>
      </c>
      <c r="BP9" s="250" t="s">
        <v>1425</v>
      </c>
      <c r="BQ9" s="250" t="s">
        <v>1425</v>
      </c>
      <c r="BR9" s="250" t="s">
        <v>1425</v>
      </c>
      <c r="BS9" s="250" t="s">
        <v>1425</v>
      </c>
      <c r="BT9" s="250" t="s">
        <v>1425</v>
      </c>
      <c r="BU9" s="250" t="s">
        <v>1425</v>
      </c>
      <c r="BV9" s="250" t="s">
        <v>1425</v>
      </c>
    </row>
    <row r="10" spans="1:74" ht="11.1" customHeight="1" x14ac:dyDescent="0.2">
      <c r="A10" s="162" t="s">
        <v>1052</v>
      </c>
      <c r="B10" s="173" t="s">
        <v>1053</v>
      </c>
      <c r="C10" s="250">
        <v>0.21</v>
      </c>
      <c r="D10" s="250">
        <v>0.21</v>
      </c>
      <c r="E10" s="250">
        <v>0.21</v>
      </c>
      <c r="F10" s="250">
        <v>0.21</v>
      </c>
      <c r="G10" s="250">
        <v>0.21</v>
      </c>
      <c r="H10" s="250">
        <v>0.21</v>
      </c>
      <c r="I10" s="250">
        <v>0.21</v>
      </c>
      <c r="J10" s="250">
        <v>0.21</v>
      </c>
      <c r="K10" s="250">
        <v>0.21</v>
      </c>
      <c r="L10" s="250">
        <v>0.2</v>
      </c>
      <c r="M10" s="250">
        <v>0.22</v>
      </c>
      <c r="N10" s="250">
        <v>0.22</v>
      </c>
      <c r="O10" s="250">
        <v>0.2</v>
      </c>
      <c r="P10" s="250">
        <v>0.185</v>
      </c>
      <c r="Q10" s="250">
        <v>0.19</v>
      </c>
      <c r="R10" s="250">
        <v>0.21</v>
      </c>
      <c r="S10" s="250">
        <v>0.2</v>
      </c>
      <c r="T10" s="250">
        <v>0.2</v>
      </c>
      <c r="U10" s="250">
        <v>0.21</v>
      </c>
      <c r="V10" s="250">
        <v>0.2</v>
      </c>
      <c r="W10" s="250">
        <v>0.2</v>
      </c>
      <c r="X10" s="250">
        <v>0.2</v>
      </c>
      <c r="Y10" s="250">
        <v>0.19</v>
      </c>
      <c r="Z10" s="250">
        <v>0.2</v>
      </c>
      <c r="AA10" s="250">
        <v>0.2</v>
      </c>
      <c r="AB10" s="250">
        <v>0.2</v>
      </c>
      <c r="AC10" s="250">
        <v>0.2</v>
      </c>
      <c r="AD10" s="250">
        <v>0.19</v>
      </c>
      <c r="AE10" s="250">
        <v>0.2</v>
      </c>
      <c r="AF10" s="250">
        <v>0.2</v>
      </c>
      <c r="AG10" s="250">
        <v>0.18</v>
      </c>
      <c r="AH10" s="250">
        <v>0.2</v>
      </c>
      <c r="AI10" s="250">
        <v>0.2</v>
      </c>
      <c r="AJ10" s="250">
        <v>0.2</v>
      </c>
      <c r="AK10" s="250">
        <v>0.18</v>
      </c>
      <c r="AL10" s="250">
        <v>0.2</v>
      </c>
      <c r="AM10" s="250">
        <v>0.21</v>
      </c>
      <c r="AN10" s="250">
        <v>0.2</v>
      </c>
      <c r="AO10" s="250">
        <v>0.2</v>
      </c>
      <c r="AP10" s="250">
        <v>0.18</v>
      </c>
      <c r="AQ10" s="250">
        <v>0.21</v>
      </c>
      <c r="AR10" s="250">
        <v>0.21</v>
      </c>
      <c r="AS10" s="250">
        <v>0.2</v>
      </c>
      <c r="AT10" s="250">
        <v>0.21</v>
      </c>
      <c r="AU10" s="250">
        <v>0.2</v>
      </c>
      <c r="AV10" s="250">
        <v>0.21</v>
      </c>
      <c r="AW10" s="250">
        <v>0.18</v>
      </c>
      <c r="AX10" s="250">
        <v>0.21</v>
      </c>
      <c r="AY10" s="250">
        <v>0.19</v>
      </c>
      <c r="AZ10" s="250">
        <v>0.2</v>
      </c>
      <c r="BA10" s="250">
        <v>0.2</v>
      </c>
      <c r="BB10" s="250">
        <v>0.19</v>
      </c>
      <c r="BC10" s="250" t="s">
        <v>1425</v>
      </c>
      <c r="BD10" s="250" t="s">
        <v>1425</v>
      </c>
      <c r="BE10" s="250" t="s">
        <v>1425</v>
      </c>
      <c r="BF10" s="250" t="s">
        <v>1425</v>
      </c>
      <c r="BG10" s="250" t="s">
        <v>1425</v>
      </c>
      <c r="BH10" s="250" t="s">
        <v>1425</v>
      </c>
      <c r="BI10" s="250" t="s">
        <v>1425</v>
      </c>
      <c r="BJ10" s="250" t="s">
        <v>1425</v>
      </c>
      <c r="BK10" s="250" t="s">
        <v>1425</v>
      </c>
      <c r="BL10" s="250" t="s">
        <v>1425</v>
      </c>
      <c r="BM10" s="250" t="s">
        <v>1425</v>
      </c>
      <c r="BN10" s="250" t="s">
        <v>1425</v>
      </c>
      <c r="BO10" s="250" t="s">
        <v>1425</v>
      </c>
      <c r="BP10" s="250" t="s">
        <v>1425</v>
      </c>
      <c r="BQ10" s="250" t="s">
        <v>1425</v>
      </c>
      <c r="BR10" s="250" t="s">
        <v>1425</v>
      </c>
      <c r="BS10" s="250" t="s">
        <v>1425</v>
      </c>
      <c r="BT10" s="250" t="s">
        <v>1425</v>
      </c>
      <c r="BU10" s="250" t="s">
        <v>1425</v>
      </c>
      <c r="BV10" s="250" t="s">
        <v>1425</v>
      </c>
    </row>
    <row r="11" spans="1:74" ht="11.1" customHeight="1" x14ac:dyDescent="0.2">
      <c r="A11" s="162" t="s">
        <v>1043</v>
      </c>
      <c r="B11" s="173" t="s">
        <v>321</v>
      </c>
      <c r="C11" s="250">
        <v>3.05</v>
      </c>
      <c r="D11" s="250">
        <v>3.2</v>
      </c>
      <c r="E11" s="250">
        <v>3.5</v>
      </c>
      <c r="F11" s="250">
        <v>3.59</v>
      </c>
      <c r="G11" s="250">
        <v>3.62</v>
      </c>
      <c r="H11" s="250">
        <v>3.63</v>
      </c>
      <c r="I11" s="250">
        <v>3.65</v>
      </c>
      <c r="J11" s="250">
        <v>3.67</v>
      </c>
      <c r="K11" s="250">
        <v>3.69</v>
      </c>
      <c r="L11" s="250">
        <v>3.7</v>
      </c>
      <c r="M11" s="250">
        <v>3.72</v>
      </c>
      <c r="N11" s="250">
        <v>3.78</v>
      </c>
      <c r="O11" s="250">
        <v>3.8</v>
      </c>
      <c r="P11" s="250">
        <v>3.8</v>
      </c>
      <c r="Q11" s="250">
        <v>3.81</v>
      </c>
      <c r="R11" s="250">
        <v>3.81</v>
      </c>
      <c r="S11" s="250">
        <v>3.81</v>
      </c>
      <c r="T11" s="250">
        <v>3.82</v>
      </c>
      <c r="U11" s="250">
        <v>3.83</v>
      </c>
      <c r="V11" s="250">
        <v>3.83</v>
      </c>
      <c r="W11" s="250">
        <v>3.84</v>
      </c>
      <c r="X11" s="250">
        <v>3.85</v>
      </c>
      <c r="Y11" s="250">
        <v>3.84</v>
      </c>
      <c r="Z11" s="250">
        <v>3.83</v>
      </c>
      <c r="AA11" s="250">
        <v>3.84</v>
      </c>
      <c r="AB11" s="250">
        <v>3.835</v>
      </c>
      <c r="AC11" s="250">
        <v>3.8149999999999999</v>
      </c>
      <c r="AD11" s="250">
        <v>3.8250000000000002</v>
      </c>
      <c r="AE11" s="250">
        <v>3.8050000000000002</v>
      </c>
      <c r="AF11" s="250">
        <v>3.78</v>
      </c>
      <c r="AG11" s="250">
        <v>3.722</v>
      </c>
      <c r="AH11" s="250">
        <v>3.52</v>
      </c>
      <c r="AI11" s="250">
        <v>3.4</v>
      </c>
      <c r="AJ11" s="250">
        <v>3.4</v>
      </c>
      <c r="AK11" s="250">
        <v>2.7</v>
      </c>
      <c r="AL11" s="250">
        <v>2.6</v>
      </c>
      <c r="AM11" s="250">
        <v>2.65</v>
      </c>
      <c r="AN11" s="250">
        <v>2.65</v>
      </c>
      <c r="AO11" s="250">
        <v>2.6</v>
      </c>
      <c r="AP11" s="250">
        <v>2.5</v>
      </c>
      <c r="AQ11" s="250">
        <v>2.2999999999999998</v>
      </c>
      <c r="AR11" s="250">
        <v>2.2000000000000002</v>
      </c>
      <c r="AS11" s="250">
        <v>2.1</v>
      </c>
      <c r="AT11" s="250">
        <v>2.1</v>
      </c>
      <c r="AU11" s="250">
        <v>2.1</v>
      </c>
      <c r="AV11" s="250">
        <v>2.1</v>
      </c>
      <c r="AW11" s="250">
        <v>2</v>
      </c>
      <c r="AX11" s="250">
        <v>2</v>
      </c>
      <c r="AY11" s="250">
        <v>2</v>
      </c>
      <c r="AZ11" s="250">
        <v>2.0499999999999998</v>
      </c>
      <c r="BA11" s="250">
        <v>2</v>
      </c>
      <c r="BB11" s="250">
        <v>1.9750000000000001</v>
      </c>
      <c r="BC11" s="250" t="s">
        <v>1425</v>
      </c>
      <c r="BD11" s="250" t="s">
        <v>1425</v>
      </c>
      <c r="BE11" s="250" t="s">
        <v>1425</v>
      </c>
      <c r="BF11" s="250" t="s">
        <v>1425</v>
      </c>
      <c r="BG11" s="250" t="s">
        <v>1425</v>
      </c>
      <c r="BH11" s="250" t="s">
        <v>1425</v>
      </c>
      <c r="BI11" s="250" t="s">
        <v>1425</v>
      </c>
      <c r="BJ11" s="250" t="s">
        <v>1425</v>
      </c>
      <c r="BK11" s="250" t="s">
        <v>1425</v>
      </c>
      <c r="BL11" s="250" t="s">
        <v>1425</v>
      </c>
      <c r="BM11" s="250" t="s">
        <v>1425</v>
      </c>
      <c r="BN11" s="250" t="s">
        <v>1425</v>
      </c>
      <c r="BO11" s="250" t="s">
        <v>1425</v>
      </c>
      <c r="BP11" s="250" t="s">
        <v>1425</v>
      </c>
      <c r="BQ11" s="250" t="s">
        <v>1425</v>
      </c>
      <c r="BR11" s="250" t="s">
        <v>1425</v>
      </c>
      <c r="BS11" s="250" t="s">
        <v>1425</v>
      </c>
      <c r="BT11" s="250" t="s">
        <v>1425</v>
      </c>
      <c r="BU11" s="250" t="s">
        <v>1425</v>
      </c>
      <c r="BV11" s="250" t="s">
        <v>1425</v>
      </c>
    </row>
    <row r="12" spans="1:74" ht="11.1" customHeight="1" x14ac:dyDescent="0.2">
      <c r="A12" s="162" t="s">
        <v>338</v>
      </c>
      <c r="B12" s="173" t="s">
        <v>329</v>
      </c>
      <c r="C12" s="250">
        <v>4.45</v>
      </c>
      <c r="D12" s="250">
        <v>4.2</v>
      </c>
      <c r="E12" s="250">
        <v>4.2</v>
      </c>
      <c r="F12" s="250">
        <v>4.45</v>
      </c>
      <c r="G12" s="250">
        <v>4.33</v>
      </c>
      <c r="H12" s="250">
        <v>4.38</v>
      </c>
      <c r="I12" s="250">
        <v>4.3899999999999997</v>
      </c>
      <c r="J12" s="250">
        <v>4.4349999999999996</v>
      </c>
      <c r="K12" s="250">
        <v>4.4550000000000001</v>
      </c>
      <c r="L12" s="250">
        <v>4.54</v>
      </c>
      <c r="M12" s="250">
        <v>4.62</v>
      </c>
      <c r="N12" s="250">
        <v>4.66</v>
      </c>
      <c r="O12" s="250">
        <v>4.54</v>
      </c>
      <c r="P12" s="250">
        <v>4.42</v>
      </c>
      <c r="Q12" s="250">
        <v>4.4050000000000002</v>
      </c>
      <c r="R12" s="250">
        <v>4.4000000000000004</v>
      </c>
      <c r="S12" s="250">
        <v>4.45</v>
      </c>
      <c r="T12" s="250">
        <v>4.4649999999999999</v>
      </c>
      <c r="U12" s="250">
        <v>4.4749999999999996</v>
      </c>
      <c r="V12" s="250">
        <v>4.5</v>
      </c>
      <c r="W12" s="250">
        <v>4.54</v>
      </c>
      <c r="X12" s="250">
        <v>4.3899999999999997</v>
      </c>
      <c r="Y12" s="250">
        <v>4.32</v>
      </c>
      <c r="Z12" s="250">
        <v>4.38</v>
      </c>
      <c r="AA12" s="250">
        <v>4.43</v>
      </c>
      <c r="AB12" s="250">
        <v>4.47</v>
      </c>
      <c r="AC12" s="250">
        <v>4.4800000000000004</v>
      </c>
      <c r="AD12" s="250">
        <v>4.4400000000000004</v>
      </c>
      <c r="AE12" s="250">
        <v>4.49</v>
      </c>
      <c r="AF12" s="250">
        <v>4.5739999999999998</v>
      </c>
      <c r="AG12" s="250">
        <v>4.6040000000000001</v>
      </c>
      <c r="AH12" s="250">
        <v>4.6749999999999998</v>
      </c>
      <c r="AI12" s="250">
        <v>4.7</v>
      </c>
      <c r="AJ12" s="250">
        <v>4.7300000000000004</v>
      </c>
      <c r="AK12" s="250">
        <v>4.7699999999999996</v>
      </c>
      <c r="AL12" s="250">
        <v>4.8</v>
      </c>
      <c r="AM12" s="250">
        <v>4.8499999999999996</v>
      </c>
      <c r="AN12" s="250">
        <v>4.78</v>
      </c>
      <c r="AO12" s="250">
        <v>4.62</v>
      </c>
      <c r="AP12" s="250">
        <v>4.7</v>
      </c>
      <c r="AQ12" s="250">
        <v>4.7</v>
      </c>
      <c r="AR12" s="250">
        <v>4.7</v>
      </c>
      <c r="AS12" s="250">
        <v>4.7</v>
      </c>
      <c r="AT12" s="250">
        <v>4.75</v>
      </c>
      <c r="AU12" s="250">
        <v>4.6500000000000004</v>
      </c>
      <c r="AV12" s="250">
        <v>4.75</v>
      </c>
      <c r="AW12" s="250">
        <v>4.6500000000000004</v>
      </c>
      <c r="AX12" s="250">
        <v>4.55</v>
      </c>
      <c r="AY12" s="250">
        <v>4.55</v>
      </c>
      <c r="AZ12" s="250">
        <v>4.6500000000000004</v>
      </c>
      <c r="BA12" s="250">
        <v>4.5</v>
      </c>
      <c r="BB12" s="250">
        <v>4.5</v>
      </c>
      <c r="BC12" s="250" t="s">
        <v>1425</v>
      </c>
      <c r="BD12" s="250" t="s">
        <v>1425</v>
      </c>
      <c r="BE12" s="250" t="s">
        <v>1425</v>
      </c>
      <c r="BF12" s="250" t="s">
        <v>1425</v>
      </c>
      <c r="BG12" s="250" t="s">
        <v>1425</v>
      </c>
      <c r="BH12" s="250" t="s">
        <v>1425</v>
      </c>
      <c r="BI12" s="250" t="s">
        <v>1425</v>
      </c>
      <c r="BJ12" s="250" t="s">
        <v>1425</v>
      </c>
      <c r="BK12" s="250" t="s">
        <v>1425</v>
      </c>
      <c r="BL12" s="250" t="s">
        <v>1425</v>
      </c>
      <c r="BM12" s="250" t="s">
        <v>1425</v>
      </c>
      <c r="BN12" s="250" t="s">
        <v>1425</v>
      </c>
      <c r="BO12" s="250" t="s">
        <v>1425</v>
      </c>
      <c r="BP12" s="250" t="s">
        <v>1425</v>
      </c>
      <c r="BQ12" s="250" t="s">
        <v>1425</v>
      </c>
      <c r="BR12" s="250" t="s">
        <v>1425</v>
      </c>
      <c r="BS12" s="250" t="s">
        <v>1425</v>
      </c>
      <c r="BT12" s="250" t="s">
        <v>1425</v>
      </c>
      <c r="BU12" s="250" t="s">
        <v>1425</v>
      </c>
      <c r="BV12" s="250" t="s">
        <v>1425</v>
      </c>
    </row>
    <row r="13" spans="1:74" ht="11.1" customHeight="1" x14ac:dyDescent="0.2">
      <c r="A13" s="162" t="s">
        <v>331</v>
      </c>
      <c r="B13" s="173" t="s">
        <v>322</v>
      </c>
      <c r="C13" s="250">
        <v>2.9</v>
      </c>
      <c r="D13" s="250">
        <v>2.86</v>
      </c>
      <c r="E13" s="250">
        <v>2.88</v>
      </c>
      <c r="F13" s="250">
        <v>2.65</v>
      </c>
      <c r="G13" s="250">
        <v>2.86</v>
      </c>
      <c r="H13" s="250">
        <v>2.86</v>
      </c>
      <c r="I13" s="250">
        <v>2.9</v>
      </c>
      <c r="J13" s="250">
        <v>2.91</v>
      </c>
      <c r="K13" s="250">
        <v>2.91</v>
      </c>
      <c r="L13" s="250">
        <v>2.91</v>
      </c>
      <c r="M13" s="250">
        <v>2.92</v>
      </c>
      <c r="N13" s="250">
        <v>2.92</v>
      </c>
      <c r="O13" s="250">
        <v>2.78</v>
      </c>
      <c r="P13" s="250">
        <v>2.72</v>
      </c>
      <c r="Q13" s="250">
        <v>2.71</v>
      </c>
      <c r="R13" s="250">
        <v>2.71</v>
      </c>
      <c r="S13" s="250">
        <v>2.71</v>
      </c>
      <c r="T13" s="250">
        <v>2.72</v>
      </c>
      <c r="U13" s="250">
        <v>2.71</v>
      </c>
      <c r="V13" s="250">
        <v>2.71</v>
      </c>
      <c r="W13" s="250">
        <v>2.73</v>
      </c>
      <c r="X13" s="250">
        <v>2.74</v>
      </c>
      <c r="Y13" s="250">
        <v>2.71</v>
      </c>
      <c r="Z13" s="250">
        <v>2.7</v>
      </c>
      <c r="AA13" s="250">
        <v>2.71</v>
      </c>
      <c r="AB13" s="250">
        <v>2.71</v>
      </c>
      <c r="AC13" s="250">
        <v>2.72</v>
      </c>
      <c r="AD13" s="250">
        <v>2.71</v>
      </c>
      <c r="AE13" s="250">
        <v>2.71</v>
      </c>
      <c r="AF13" s="250">
        <v>2.72</v>
      </c>
      <c r="AG13" s="250">
        <v>2.8</v>
      </c>
      <c r="AH13" s="250">
        <v>2.8</v>
      </c>
      <c r="AI13" s="250">
        <v>2.8</v>
      </c>
      <c r="AJ13" s="250">
        <v>2.8</v>
      </c>
      <c r="AK13" s="250">
        <v>2.8</v>
      </c>
      <c r="AL13" s="250">
        <v>2.8</v>
      </c>
      <c r="AM13" s="250">
        <v>2.75</v>
      </c>
      <c r="AN13" s="250">
        <v>2.75</v>
      </c>
      <c r="AO13" s="250">
        <v>2.72</v>
      </c>
      <c r="AP13" s="250">
        <v>2.72</v>
      </c>
      <c r="AQ13" s="250">
        <v>2.72</v>
      </c>
      <c r="AR13" s="250">
        <v>2.72</v>
      </c>
      <c r="AS13" s="250">
        <v>2.7</v>
      </c>
      <c r="AT13" s="250">
        <v>2.7</v>
      </c>
      <c r="AU13" s="250">
        <v>2.7</v>
      </c>
      <c r="AV13" s="250">
        <v>2.7</v>
      </c>
      <c r="AW13" s="250">
        <v>2.7</v>
      </c>
      <c r="AX13" s="250">
        <v>2.71</v>
      </c>
      <c r="AY13" s="250">
        <v>2.71</v>
      </c>
      <c r="AZ13" s="250">
        <v>2.71</v>
      </c>
      <c r="BA13" s="250">
        <v>2.9</v>
      </c>
      <c r="BB13" s="250">
        <v>3.15</v>
      </c>
      <c r="BC13" s="250" t="s">
        <v>1425</v>
      </c>
      <c r="BD13" s="250" t="s">
        <v>1425</v>
      </c>
      <c r="BE13" s="250" t="s">
        <v>1425</v>
      </c>
      <c r="BF13" s="250" t="s">
        <v>1425</v>
      </c>
      <c r="BG13" s="250" t="s">
        <v>1425</v>
      </c>
      <c r="BH13" s="250" t="s">
        <v>1425</v>
      </c>
      <c r="BI13" s="250" t="s">
        <v>1425</v>
      </c>
      <c r="BJ13" s="250" t="s">
        <v>1425</v>
      </c>
      <c r="BK13" s="250" t="s">
        <v>1425</v>
      </c>
      <c r="BL13" s="250" t="s">
        <v>1425</v>
      </c>
      <c r="BM13" s="250" t="s">
        <v>1425</v>
      </c>
      <c r="BN13" s="250" t="s">
        <v>1425</v>
      </c>
      <c r="BO13" s="250" t="s">
        <v>1425</v>
      </c>
      <c r="BP13" s="250" t="s">
        <v>1425</v>
      </c>
      <c r="BQ13" s="250" t="s">
        <v>1425</v>
      </c>
      <c r="BR13" s="250" t="s">
        <v>1425</v>
      </c>
      <c r="BS13" s="250" t="s">
        <v>1425</v>
      </c>
      <c r="BT13" s="250" t="s">
        <v>1425</v>
      </c>
      <c r="BU13" s="250" t="s">
        <v>1425</v>
      </c>
      <c r="BV13" s="250" t="s">
        <v>1425</v>
      </c>
    </row>
    <row r="14" spans="1:74" ht="11.1" customHeight="1" x14ac:dyDescent="0.2">
      <c r="A14" s="162" t="s">
        <v>332</v>
      </c>
      <c r="B14" s="173" t="s">
        <v>323</v>
      </c>
      <c r="C14" s="250">
        <v>0.37</v>
      </c>
      <c r="D14" s="250">
        <v>0.36</v>
      </c>
      <c r="E14" s="250">
        <v>0.32</v>
      </c>
      <c r="F14" s="250">
        <v>0.33</v>
      </c>
      <c r="G14" s="250">
        <v>0.28499999999999998</v>
      </c>
      <c r="H14" s="250">
        <v>0.33</v>
      </c>
      <c r="I14" s="250">
        <v>0.31</v>
      </c>
      <c r="J14" s="250">
        <v>0.25</v>
      </c>
      <c r="K14" s="250">
        <v>0.31</v>
      </c>
      <c r="L14" s="250">
        <v>0.55000000000000004</v>
      </c>
      <c r="M14" s="250">
        <v>0.57999999999999996</v>
      </c>
      <c r="N14" s="250">
        <v>0.62</v>
      </c>
      <c r="O14" s="250">
        <v>0.68</v>
      </c>
      <c r="P14" s="250">
        <v>0.69</v>
      </c>
      <c r="Q14" s="250">
        <v>0.59</v>
      </c>
      <c r="R14" s="250">
        <v>0.53500000000000003</v>
      </c>
      <c r="S14" s="250">
        <v>0.78</v>
      </c>
      <c r="T14" s="250">
        <v>0.85</v>
      </c>
      <c r="U14" s="250">
        <v>1.0049999999999999</v>
      </c>
      <c r="V14" s="250">
        <v>0.89</v>
      </c>
      <c r="W14" s="250">
        <v>0.92500000000000004</v>
      </c>
      <c r="X14" s="250">
        <v>0.96</v>
      </c>
      <c r="Y14" s="250">
        <v>0.98</v>
      </c>
      <c r="Z14" s="250">
        <v>0.92</v>
      </c>
      <c r="AA14" s="250">
        <v>1.0149999999999999</v>
      </c>
      <c r="AB14" s="250">
        <v>0.99</v>
      </c>
      <c r="AC14" s="250">
        <v>0.98499999999999999</v>
      </c>
      <c r="AD14" s="250">
        <v>1.0049999999999999</v>
      </c>
      <c r="AE14" s="250">
        <v>0.99</v>
      </c>
      <c r="AF14" s="250">
        <v>0.75</v>
      </c>
      <c r="AG14" s="250">
        <v>0.65500000000000003</v>
      </c>
      <c r="AH14" s="250">
        <v>0.99</v>
      </c>
      <c r="AI14" s="250">
        <v>1.08</v>
      </c>
      <c r="AJ14" s="250">
        <v>1.08</v>
      </c>
      <c r="AK14" s="250">
        <v>1.1299999999999999</v>
      </c>
      <c r="AL14" s="250">
        <v>0.88</v>
      </c>
      <c r="AM14" s="250">
        <v>0.83</v>
      </c>
      <c r="AN14" s="250">
        <v>0.86</v>
      </c>
      <c r="AO14" s="250">
        <v>1.0900000000000001</v>
      </c>
      <c r="AP14" s="250">
        <v>1.17</v>
      </c>
      <c r="AQ14" s="250">
        <v>1.1599999999999999</v>
      </c>
      <c r="AR14" s="250">
        <v>1.1000000000000001</v>
      </c>
      <c r="AS14" s="250">
        <v>1.125</v>
      </c>
      <c r="AT14" s="250">
        <v>1.085</v>
      </c>
      <c r="AU14" s="250">
        <v>1.18</v>
      </c>
      <c r="AV14" s="250">
        <v>1.17</v>
      </c>
      <c r="AW14" s="250">
        <v>1.19</v>
      </c>
      <c r="AX14" s="250">
        <v>1.1499999999999999</v>
      </c>
      <c r="AY14" s="250">
        <v>0.78</v>
      </c>
      <c r="AZ14" s="250">
        <v>0.15</v>
      </c>
      <c r="BA14" s="250">
        <v>0.1</v>
      </c>
      <c r="BB14" s="250">
        <v>8.4000000000000005E-2</v>
      </c>
      <c r="BC14" s="250" t="s">
        <v>1425</v>
      </c>
      <c r="BD14" s="250" t="s">
        <v>1425</v>
      </c>
      <c r="BE14" s="250" t="s">
        <v>1425</v>
      </c>
      <c r="BF14" s="250" t="s">
        <v>1425</v>
      </c>
      <c r="BG14" s="250" t="s">
        <v>1425</v>
      </c>
      <c r="BH14" s="250" t="s">
        <v>1425</v>
      </c>
      <c r="BI14" s="250" t="s">
        <v>1425</v>
      </c>
      <c r="BJ14" s="250" t="s">
        <v>1425</v>
      </c>
      <c r="BK14" s="250" t="s">
        <v>1425</v>
      </c>
      <c r="BL14" s="250" t="s">
        <v>1425</v>
      </c>
      <c r="BM14" s="250" t="s">
        <v>1425</v>
      </c>
      <c r="BN14" s="250" t="s">
        <v>1425</v>
      </c>
      <c r="BO14" s="250" t="s">
        <v>1425</v>
      </c>
      <c r="BP14" s="250" t="s">
        <v>1425</v>
      </c>
      <c r="BQ14" s="250" t="s">
        <v>1425</v>
      </c>
      <c r="BR14" s="250" t="s">
        <v>1425</v>
      </c>
      <c r="BS14" s="250" t="s">
        <v>1425</v>
      </c>
      <c r="BT14" s="250" t="s">
        <v>1425</v>
      </c>
      <c r="BU14" s="250" t="s">
        <v>1425</v>
      </c>
      <c r="BV14" s="250" t="s">
        <v>1425</v>
      </c>
    </row>
    <row r="15" spans="1:74" ht="11.1" customHeight="1" x14ac:dyDescent="0.2">
      <c r="A15" s="162" t="s">
        <v>333</v>
      </c>
      <c r="B15" s="173" t="s">
        <v>324</v>
      </c>
      <c r="C15" s="250">
        <v>1.825</v>
      </c>
      <c r="D15" s="250">
        <v>1.78</v>
      </c>
      <c r="E15" s="250">
        <v>1.579</v>
      </c>
      <c r="F15" s="250">
        <v>1.57</v>
      </c>
      <c r="G15" s="250">
        <v>1.3089999999999999</v>
      </c>
      <c r="H15" s="250">
        <v>1.4350000000000001</v>
      </c>
      <c r="I15" s="250">
        <v>1.34</v>
      </c>
      <c r="J15" s="250">
        <v>1.21</v>
      </c>
      <c r="K15" s="250">
        <v>1.27</v>
      </c>
      <c r="L15" s="250">
        <v>1.41</v>
      </c>
      <c r="M15" s="250">
        <v>1.5</v>
      </c>
      <c r="N15" s="250">
        <v>1.35</v>
      </c>
      <c r="O15" s="250">
        <v>1.39</v>
      </c>
      <c r="P15" s="250">
        <v>1.43</v>
      </c>
      <c r="Q15" s="250">
        <v>1.33</v>
      </c>
      <c r="R15" s="250">
        <v>1.38</v>
      </c>
      <c r="S15" s="250">
        <v>1.52</v>
      </c>
      <c r="T15" s="250">
        <v>1.56</v>
      </c>
      <c r="U15" s="250">
        <v>1.655</v>
      </c>
      <c r="V15" s="250">
        <v>1.68</v>
      </c>
      <c r="W15" s="250">
        <v>1.7050000000000001</v>
      </c>
      <c r="X15" s="250">
        <v>1.69</v>
      </c>
      <c r="Y15" s="250">
        <v>1.73</v>
      </c>
      <c r="Z15" s="250">
        <v>1.7549999999999999</v>
      </c>
      <c r="AA15" s="250">
        <v>1.75</v>
      </c>
      <c r="AB15" s="250">
        <v>1.72</v>
      </c>
      <c r="AC15" s="250">
        <v>1.69</v>
      </c>
      <c r="AD15" s="250">
        <v>1.67</v>
      </c>
      <c r="AE15" s="250">
        <v>1.49</v>
      </c>
      <c r="AF15" s="250">
        <v>1.42</v>
      </c>
      <c r="AG15" s="250">
        <v>1.47</v>
      </c>
      <c r="AH15" s="250">
        <v>1.54</v>
      </c>
      <c r="AI15" s="250">
        <v>1.64</v>
      </c>
      <c r="AJ15" s="250">
        <v>1.6</v>
      </c>
      <c r="AK15" s="250">
        <v>1.59</v>
      </c>
      <c r="AL15" s="250">
        <v>1.62</v>
      </c>
      <c r="AM15" s="250">
        <v>1.55</v>
      </c>
      <c r="AN15" s="250">
        <v>1.58</v>
      </c>
      <c r="AO15" s="250">
        <v>1.61</v>
      </c>
      <c r="AP15" s="250">
        <v>1.68</v>
      </c>
      <c r="AQ15" s="250">
        <v>1.58</v>
      </c>
      <c r="AR15" s="250">
        <v>1.7</v>
      </c>
      <c r="AS15" s="250">
        <v>1.67</v>
      </c>
      <c r="AT15" s="250">
        <v>1.75</v>
      </c>
      <c r="AU15" s="250">
        <v>1.7</v>
      </c>
      <c r="AV15" s="250">
        <v>1.68</v>
      </c>
      <c r="AW15" s="250">
        <v>1.67</v>
      </c>
      <c r="AX15" s="250">
        <v>1.65</v>
      </c>
      <c r="AY15" s="250">
        <v>1.72</v>
      </c>
      <c r="AZ15" s="250">
        <v>1.72</v>
      </c>
      <c r="BA15" s="250">
        <v>1.7</v>
      </c>
      <c r="BB15" s="250">
        <v>1.65</v>
      </c>
      <c r="BC15" s="250" t="s">
        <v>1425</v>
      </c>
      <c r="BD15" s="250" t="s">
        <v>1425</v>
      </c>
      <c r="BE15" s="250" t="s">
        <v>1425</v>
      </c>
      <c r="BF15" s="250" t="s">
        <v>1425</v>
      </c>
      <c r="BG15" s="250" t="s">
        <v>1425</v>
      </c>
      <c r="BH15" s="250" t="s">
        <v>1425</v>
      </c>
      <c r="BI15" s="250" t="s">
        <v>1425</v>
      </c>
      <c r="BJ15" s="250" t="s">
        <v>1425</v>
      </c>
      <c r="BK15" s="250" t="s">
        <v>1425</v>
      </c>
      <c r="BL15" s="250" t="s">
        <v>1425</v>
      </c>
      <c r="BM15" s="250" t="s">
        <v>1425</v>
      </c>
      <c r="BN15" s="250" t="s">
        <v>1425</v>
      </c>
      <c r="BO15" s="250" t="s">
        <v>1425</v>
      </c>
      <c r="BP15" s="250" t="s">
        <v>1425</v>
      </c>
      <c r="BQ15" s="250" t="s">
        <v>1425</v>
      </c>
      <c r="BR15" s="250" t="s">
        <v>1425</v>
      </c>
      <c r="BS15" s="250" t="s">
        <v>1425</v>
      </c>
      <c r="BT15" s="250" t="s">
        <v>1425</v>
      </c>
      <c r="BU15" s="250" t="s">
        <v>1425</v>
      </c>
      <c r="BV15" s="250" t="s">
        <v>1425</v>
      </c>
    </row>
    <row r="16" spans="1:74" ht="11.1" customHeight="1" x14ac:dyDescent="0.2">
      <c r="A16" s="162" t="s">
        <v>334</v>
      </c>
      <c r="B16" s="173" t="s">
        <v>325</v>
      </c>
      <c r="C16" s="250">
        <v>10.199999999999999</v>
      </c>
      <c r="D16" s="250">
        <v>10.199999999999999</v>
      </c>
      <c r="E16" s="250">
        <v>10.199999999999999</v>
      </c>
      <c r="F16" s="250">
        <v>10.199999999999999</v>
      </c>
      <c r="G16" s="250">
        <v>10.3</v>
      </c>
      <c r="H16" s="250">
        <v>10.5</v>
      </c>
      <c r="I16" s="250">
        <v>10.63</v>
      </c>
      <c r="J16" s="250">
        <v>10.6</v>
      </c>
      <c r="K16" s="250">
        <v>10.56</v>
      </c>
      <c r="L16" s="250">
        <v>10.55</v>
      </c>
      <c r="M16" s="250">
        <v>10.6</v>
      </c>
      <c r="N16" s="250">
        <v>10.5</v>
      </c>
      <c r="O16" s="250">
        <v>9.98</v>
      </c>
      <c r="P16" s="250">
        <v>10</v>
      </c>
      <c r="Q16" s="250">
        <v>9.9499999999999993</v>
      </c>
      <c r="R16" s="250">
        <v>9.98</v>
      </c>
      <c r="S16" s="250">
        <v>10.050000000000001</v>
      </c>
      <c r="T16" s="250">
        <v>10.25</v>
      </c>
      <c r="U16" s="250">
        <v>10.199999999999999</v>
      </c>
      <c r="V16" s="250">
        <v>10.14</v>
      </c>
      <c r="W16" s="250">
        <v>10.19</v>
      </c>
      <c r="X16" s="250">
        <v>10.16</v>
      </c>
      <c r="Y16" s="250">
        <v>10.130000000000001</v>
      </c>
      <c r="Z16" s="250">
        <v>10.06</v>
      </c>
      <c r="AA16" s="250">
        <v>10.16</v>
      </c>
      <c r="AB16" s="250">
        <v>10.1</v>
      </c>
      <c r="AC16" s="250">
        <v>10.050000000000001</v>
      </c>
      <c r="AD16" s="250">
        <v>10.06</v>
      </c>
      <c r="AE16" s="250">
        <v>10.119999999999999</v>
      </c>
      <c r="AF16" s="250">
        <v>10.42</v>
      </c>
      <c r="AG16" s="250">
        <v>10.48</v>
      </c>
      <c r="AH16" s="250">
        <v>10.42</v>
      </c>
      <c r="AI16" s="250">
        <v>10.52</v>
      </c>
      <c r="AJ16" s="250">
        <v>10.72</v>
      </c>
      <c r="AK16" s="250">
        <v>11</v>
      </c>
      <c r="AL16" s="250">
        <v>10.5</v>
      </c>
      <c r="AM16" s="250">
        <v>10.050000000000001</v>
      </c>
      <c r="AN16" s="250">
        <v>10.1</v>
      </c>
      <c r="AO16" s="250">
        <v>9.85</v>
      </c>
      <c r="AP16" s="250">
        <v>9.85</v>
      </c>
      <c r="AQ16" s="250">
        <v>9.9</v>
      </c>
      <c r="AR16" s="250">
        <v>10</v>
      </c>
      <c r="AS16" s="250">
        <v>9.75</v>
      </c>
      <c r="AT16" s="250">
        <v>9.85</v>
      </c>
      <c r="AU16" s="250">
        <v>8.5</v>
      </c>
      <c r="AV16" s="250">
        <v>9.85</v>
      </c>
      <c r="AW16" s="250">
        <v>9.9</v>
      </c>
      <c r="AX16" s="250">
        <v>9.75</v>
      </c>
      <c r="AY16" s="250">
        <v>9.85</v>
      </c>
      <c r="AZ16" s="250">
        <v>9.75</v>
      </c>
      <c r="BA16" s="250">
        <v>9.8000000000000007</v>
      </c>
      <c r="BB16" s="250">
        <v>11.6</v>
      </c>
      <c r="BC16" s="250" t="s">
        <v>1425</v>
      </c>
      <c r="BD16" s="250" t="s">
        <v>1425</v>
      </c>
      <c r="BE16" s="250" t="s">
        <v>1425</v>
      </c>
      <c r="BF16" s="250" t="s">
        <v>1425</v>
      </c>
      <c r="BG16" s="250" t="s">
        <v>1425</v>
      </c>
      <c r="BH16" s="250" t="s">
        <v>1425</v>
      </c>
      <c r="BI16" s="250" t="s">
        <v>1425</v>
      </c>
      <c r="BJ16" s="250" t="s">
        <v>1425</v>
      </c>
      <c r="BK16" s="250" t="s">
        <v>1425</v>
      </c>
      <c r="BL16" s="250" t="s">
        <v>1425</v>
      </c>
      <c r="BM16" s="250" t="s">
        <v>1425</v>
      </c>
      <c r="BN16" s="250" t="s">
        <v>1425</v>
      </c>
      <c r="BO16" s="250" t="s">
        <v>1425</v>
      </c>
      <c r="BP16" s="250" t="s">
        <v>1425</v>
      </c>
      <c r="BQ16" s="250" t="s">
        <v>1425</v>
      </c>
      <c r="BR16" s="250" t="s">
        <v>1425</v>
      </c>
      <c r="BS16" s="250" t="s">
        <v>1425</v>
      </c>
      <c r="BT16" s="250" t="s">
        <v>1425</v>
      </c>
      <c r="BU16" s="250" t="s">
        <v>1425</v>
      </c>
      <c r="BV16" s="250" t="s">
        <v>1425</v>
      </c>
    </row>
    <row r="17" spans="1:74" ht="11.1" customHeight="1" x14ac:dyDescent="0.2">
      <c r="A17" s="162" t="s">
        <v>335</v>
      </c>
      <c r="B17" s="173" t="s">
        <v>326</v>
      </c>
      <c r="C17" s="250">
        <v>2.9849999999999999</v>
      </c>
      <c r="D17" s="250">
        <v>2.7650000000000001</v>
      </c>
      <c r="E17" s="250">
        <v>2.79</v>
      </c>
      <c r="F17" s="250">
        <v>2.8</v>
      </c>
      <c r="G17" s="250">
        <v>2.98</v>
      </c>
      <c r="H17" s="250">
        <v>3.01</v>
      </c>
      <c r="I17" s="250">
        <v>3.03</v>
      </c>
      <c r="J17" s="250">
        <v>3.06</v>
      </c>
      <c r="K17" s="250">
        <v>3.09</v>
      </c>
      <c r="L17" s="250">
        <v>3.07</v>
      </c>
      <c r="M17" s="250">
        <v>3.1</v>
      </c>
      <c r="N17" s="250">
        <v>3.1</v>
      </c>
      <c r="O17" s="250">
        <v>2.94</v>
      </c>
      <c r="P17" s="250">
        <v>2.92</v>
      </c>
      <c r="Q17" s="250">
        <v>2.9</v>
      </c>
      <c r="R17" s="250">
        <v>2.88</v>
      </c>
      <c r="S17" s="250">
        <v>2.9</v>
      </c>
      <c r="T17" s="250">
        <v>2.92</v>
      </c>
      <c r="U17" s="250">
        <v>2.92</v>
      </c>
      <c r="V17" s="250">
        <v>2.92</v>
      </c>
      <c r="W17" s="250">
        <v>2.92</v>
      </c>
      <c r="X17" s="250">
        <v>2.91</v>
      </c>
      <c r="Y17" s="250">
        <v>2.88</v>
      </c>
      <c r="Z17" s="250">
        <v>2.9</v>
      </c>
      <c r="AA17" s="250">
        <v>2.91</v>
      </c>
      <c r="AB17" s="250">
        <v>2.87</v>
      </c>
      <c r="AC17" s="250">
        <v>2.85</v>
      </c>
      <c r="AD17" s="250">
        <v>2.86</v>
      </c>
      <c r="AE17" s="250">
        <v>2.84</v>
      </c>
      <c r="AF17" s="250">
        <v>2.88</v>
      </c>
      <c r="AG17" s="250">
        <v>2.91</v>
      </c>
      <c r="AH17" s="250">
        <v>2.95</v>
      </c>
      <c r="AI17" s="250">
        <v>2.95</v>
      </c>
      <c r="AJ17" s="250">
        <v>3</v>
      </c>
      <c r="AK17" s="250">
        <v>3.14</v>
      </c>
      <c r="AL17" s="250">
        <v>3.18</v>
      </c>
      <c r="AM17" s="250">
        <v>3.1</v>
      </c>
      <c r="AN17" s="250">
        <v>3.15</v>
      </c>
      <c r="AO17" s="250">
        <v>3.1</v>
      </c>
      <c r="AP17" s="250">
        <v>3.1</v>
      </c>
      <c r="AQ17" s="250">
        <v>3.1</v>
      </c>
      <c r="AR17" s="250">
        <v>3.15</v>
      </c>
      <c r="AS17" s="250">
        <v>3.1</v>
      </c>
      <c r="AT17" s="250">
        <v>3.15</v>
      </c>
      <c r="AU17" s="250">
        <v>3.15</v>
      </c>
      <c r="AV17" s="250">
        <v>3.2</v>
      </c>
      <c r="AW17" s="250">
        <v>3.25</v>
      </c>
      <c r="AX17" s="250">
        <v>3.15</v>
      </c>
      <c r="AY17" s="250">
        <v>3.2</v>
      </c>
      <c r="AZ17" s="250">
        <v>3.2</v>
      </c>
      <c r="BA17" s="250">
        <v>3.5</v>
      </c>
      <c r="BB17" s="250">
        <v>3.8</v>
      </c>
      <c r="BC17" s="250" t="s">
        <v>1425</v>
      </c>
      <c r="BD17" s="250" t="s">
        <v>1425</v>
      </c>
      <c r="BE17" s="250" t="s">
        <v>1425</v>
      </c>
      <c r="BF17" s="250" t="s">
        <v>1425</v>
      </c>
      <c r="BG17" s="250" t="s">
        <v>1425</v>
      </c>
      <c r="BH17" s="250" t="s">
        <v>1425</v>
      </c>
      <c r="BI17" s="250" t="s">
        <v>1425</v>
      </c>
      <c r="BJ17" s="250" t="s">
        <v>1425</v>
      </c>
      <c r="BK17" s="250" t="s">
        <v>1425</v>
      </c>
      <c r="BL17" s="250" t="s">
        <v>1425</v>
      </c>
      <c r="BM17" s="250" t="s">
        <v>1425</v>
      </c>
      <c r="BN17" s="250" t="s">
        <v>1425</v>
      </c>
      <c r="BO17" s="250" t="s">
        <v>1425</v>
      </c>
      <c r="BP17" s="250" t="s">
        <v>1425</v>
      </c>
      <c r="BQ17" s="250" t="s">
        <v>1425</v>
      </c>
      <c r="BR17" s="250" t="s">
        <v>1425</v>
      </c>
      <c r="BS17" s="250" t="s">
        <v>1425</v>
      </c>
      <c r="BT17" s="250" t="s">
        <v>1425</v>
      </c>
      <c r="BU17" s="250" t="s">
        <v>1425</v>
      </c>
      <c r="BV17" s="250" t="s">
        <v>1425</v>
      </c>
    </row>
    <row r="18" spans="1:74" ht="11.1" customHeight="1" x14ac:dyDescent="0.2">
      <c r="A18" s="162" t="s">
        <v>336</v>
      </c>
      <c r="B18" s="173" t="s">
        <v>327</v>
      </c>
      <c r="C18" s="250">
        <v>2.2999999999999998</v>
      </c>
      <c r="D18" s="250">
        <v>2.2999999999999998</v>
      </c>
      <c r="E18" s="250">
        <v>2.2999999999999998</v>
      </c>
      <c r="F18" s="250">
        <v>2.2999999999999998</v>
      </c>
      <c r="G18" s="250">
        <v>2.2000000000000002</v>
      </c>
      <c r="H18" s="250">
        <v>2.1800000000000002</v>
      </c>
      <c r="I18" s="250">
        <v>2.12</v>
      </c>
      <c r="J18" s="250">
        <v>2.11</v>
      </c>
      <c r="K18" s="250">
        <v>2.1</v>
      </c>
      <c r="L18" s="250">
        <v>2.09</v>
      </c>
      <c r="M18" s="250">
        <v>2.08</v>
      </c>
      <c r="N18" s="250">
        <v>2.0499999999999998</v>
      </c>
      <c r="O18" s="250">
        <v>2</v>
      </c>
      <c r="P18" s="250">
        <v>1.99</v>
      </c>
      <c r="Q18" s="250">
        <v>1.99</v>
      </c>
      <c r="R18" s="250">
        <v>1.98</v>
      </c>
      <c r="S18" s="250">
        <v>1.98</v>
      </c>
      <c r="T18" s="250">
        <v>1.96</v>
      </c>
      <c r="U18" s="250">
        <v>1.96</v>
      </c>
      <c r="V18" s="250">
        <v>1.9550000000000001</v>
      </c>
      <c r="W18" s="250">
        <v>1.94</v>
      </c>
      <c r="X18" s="250">
        <v>1.89</v>
      </c>
      <c r="Y18" s="250">
        <v>1.82</v>
      </c>
      <c r="Z18" s="250">
        <v>1.64</v>
      </c>
      <c r="AA18" s="250">
        <v>1.64</v>
      </c>
      <c r="AB18" s="250">
        <v>1.6</v>
      </c>
      <c r="AC18" s="250">
        <v>1.56</v>
      </c>
      <c r="AD18" s="250">
        <v>1.53</v>
      </c>
      <c r="AE18" s="250">
        <v>1.5</v>
      </c>
      <c r="AF18" s="250">
        <v>1.44</v>
      </c>
      <c r="AG18" s="250">
        <v>1.405</v>
      </c>
      <c r="AH18" s="250">
        <v>1.36</v>
      </c>
      <c r="AI18" s="250">
        <v>1.3260000000000001</v>
      </c>
      <c r="AJ18" s="250">
        <v>1.296</v>
      </c>
      <c r="AK18" s="250">
        <v>1.276</v>
      </c>
      <c r="AL18" s="250">
        <v>1.246</v>
      </c>
      <c r="AM18" s="250">
        <v>1.216</v>
      </c>
      <c r="AN18" s="250">
        <v>1.0860000000000001</v>
      </c>
      <c r="AO18" s="250">
        <v>0.84</v>
      </c>
      <c r="AP18" s="250">
        <v>0.83</v>
      </c>
      <c r="AQ18" s="250">
        <v>0.75</v>
      </c>
      <c r="AR18" s="250">
        <v>0.8</v>
      </c>
      <c r="AS18" s="250">
        <v>0.8</v>
      </c>
      <c r="AT18" s="250">
        <v>0.75</v>
      </c>
      <c r="AU18" s="250">
        <v>0.65</v>
      </c>
      <c r="AV18" s="250">
        <v>0.65</v>
      </c>
      <c r="AW18" s="250">
        <v>0.7</v>
      </c>
      <c r="AX18" s="250">
        <v>0.85</v>
      </c>
      <c r="AY18" s="250">
        <v>0.85</v>
      </c>
      <c r="AZ18" s="250">
        <v>0.8</v>
      </c>
      <c r="BA18" s="250">
        <v>0.65</v>
      </c>
      <c r="BB18" s="250">
        <v>0.6</v>
      </c>
      <c r="BC18" s="250" t="s">
        <v>1425</v>
      </c>
      <c r="BD18" s="250" t="s">
        <v>1425</v>
      </c>
      <c r="BE18" s="250" t="s">
        <v>1425</v>
      </c>
      <c r="BF18" s="250" t="s">
        <v>1425</v>
      </c>
      <c r="BG18" s="250" t="s">
        <v>1425</v>
      </c>
      <c r="BH18" s="250" t="s">
        <v>1425</v>
      </c>
      <c r="BI18" s="250" t="s">
        <v>1425</v>
      </c>
      <c r="BJ18" s="250" t="s">
        <v>1425</v>
      </c>
      <c r="BK18" s="250" t="s">
        <v>1425</v>
      </c>
      <c r="BL18" s="250" t="s">
        <v>1425</v>
      </c>
      <c r="BM18" s="250" t="s">
        <v>1425</v>
      </c>
      <c r="BN18" s="250" t="s">
        <v>1425</v>
      </c>
      <c r="BO18" s="250" t="s">
        <v>1425</v>
      </c>
      <c r="BP18" s="250" t="s">
        <v>1425</v>
      </c>
      <c r="BQ18" s="250" t="s">
        <v>1425</v>
      </c>
      <c r="BR18" s="250" t="s">
        <v>1425</v>
      </c>
      <c r="BS18" s="250" t="s">
        <v>1425</v>
      </c>
      <c r="BT18" s="250" t="s">
        <v>1425</v>
      </c>
      <c r="BU18" s="250" t="s">
        <v>1425</v>
      </c>
      <c r="BV18" s="250" t="s">
        <v>1425</v>
      </c>
    </row>
    <row r="19" spans="1:74" ht="11.1" customHeight="1" x14ac:dyDescent="0.2">
      <c r="A19" s="162" t="s">
        <v>305</v>
      </c>
      <c r="B19" s="173" t="s">
        <v>83</v>
      </c>
      <c r="C19" s="250">
        <v>31.489542</v>
      </c>
      <c r="D19" s="250">
        <v>31.065529999999999</v>
      </c>
      <c r="E19" s="250">
        <v>31.159545000000001</v>
      </c>
      <c r="F19" s="250">
        <v>31.266058000000001</v>
      </c>
      <c r="G19" s="250">
        <v>31.291350999999999</v>
      </c>
      <c r="H19" s="250">
        <v>31.725463000000001</v>
      </c>
      <c r="I19" s="250">
        <v>31.809995000000001</v>
      </c>
      <c r="J19" s="250">
        <v>31.683743</v>
      </c>
      <c r="K19" s="250">
        <v>31.735520000000001</v>
      </c>
      <c r="L19" s="250">
        <v>31.999327000000001</v>
      </c>
      <c r="M19" s="250">
        <v>32.391314999999999</v>
      </c>
      <c r="N19" s="250">
        <v>32.249707999999998</v>
      </c>
      <c r="O19" s="250">
        <v>31.31</v>
      </c>
      <c r="P19" s="250">
        <v>31.192</v>
      </c>
      <c r="Q19" s="250">
        <v>30.815000000000001</v>
      </c>
      <c r="R19" s="250">
        <v>30.896000000000001</v>
      </c>
      <c r="S19" s="250">
        <v>31.399000000000001</v>
      </c>
      <c r="T19" s="250">
        <v>31.83</v>
      </c>
      <c r="U19" s="250">
        <v>32.049999999999997</v>
      </c>
      <c r="V19" s="250">
        <v>31.917000000000002</v>
      </c>
      <c r="W19" s="250">
        <v>32.064999999999998</v>
      </c>
      <c r="X19" s="250">
        <v>31.87</v>
      </c>
      <c r="Y19" s="250">
        <v>31.611000000000001</v>
      </c>
      <c r="Z19" s="250">
        <v>31.477</v>
      </c>
      <c r="AA19" s="250">
        <v>31.756</v>
      </c>
      <c r="AB19" s="250">
        <v>31.585999999999999</v>
      </c>
      <c r="AC19" s="250">
        <v>31.408999999999999</v>
      </c>
      <c r="AD19" s="250">
        <v>31.343</v>
      </c>
      <c r="AE19" s="250">
        <v>31.228000000000002</v>
      </c>
      <c r="AF19" s="250">
        <v>31.228999999999999</v>
      </c>
      <c r="AG19" s="250">
        <v>31.286000000000001</v>
      </c>
      <c r="AH19" s="250">
        <v>31.53</v>
      </c>
      <c r="AI19" s="250">
        <v>31.666</v>
      </c>
      <c r="AJ19" s="250">
        <v>31.841000000000001</v>
      </c>
      <c r="AK19" s="250">
        <v>31.596</v>
      </c>
      <c r="AL19" s="250">
        <v>30.815999999999999</v>
      </c>
      <c r="AM19" s="250">
        <v>30.155999999999999</v>
      </c>
      <c r="AN19" s="250">
        <v>30.091000000000001</v>
      </c>
      <c r="AO19" s="250">
        <v>29.594999999999999</v>
      </c>
      <c r="AP19" s="250">
        <v>29.655000000000001</v>
      </c>
      <c r="AQ19" s="250">
        <v>29.335000000000001</v>
      </c>
      <c r="AR19" s="250">
        <v>29.425000000000001</v>
      </c>
      <c r="AS19" s="250">
        <v>29.004999999999999</v>
      </c>
      <c r="AT19" s="250">
        <v>29.245000000000001</v>
      </c>
      <c r="AU19" s="250">
        <v>27.684999999999999</v>
      </c>
      <c r="AV19" s="250">
        <v>29.145</v>
      </c>
      <c r="AW19" s="250">
        <v>29.004999999999999</v>
      </c>
      <c r="AX19" s="250">
        <v>28.905000000000001</v>
      </c>
      <c r="AY19" s="250">
        <v>28.664999999999999</v>
      </c>
      <c r="AZ19" s="250">
        <v>28.03</v>
      </c>
      <c r="BA19" s="250">
        <v>28.13</v>
      </c>
      <c r="BB19" s="250">
        <v>30.314</v>
      </c>
      <c r="BC19" s="403">
        <v>24.114999999999998</v>
      </c>
      <c r="BD19" s="403">
        <v>24.06</v>
      </c>
      <c r="BE19" s="403">
        <v>25.155000000000001</v>
      </c>
      <c r="BF19" s="403">
        <v>25.225000000000001</v>
      </c>
      <c r="BG19" s="403">
        <v>25.305</v>
      </c>
      <c r="BH19" s="403">
        <v>26.09</v>
      </c>
      <c r="BI19" s="403">
        <v>26.67</v>
      </c>
      <c r="BJ19" s="403">
        <v>27.15</v>
      </c>
      <c r="BK19" s="403">
        <v>28.26</v>
      </c>
      <c r="BL19" s="403">
        <v>28.26</v>
      </c>
      <c r="BM19" s="403">
        <v>28.26</v>
      </c>
      <c r="BN19" s="403">
        <v>28.475000000000001</v>
      </c>
      <c r="BO19" s="403">
        <v>28.461825999999999</v>
      </c>
      <c r="BP19" s="403">
        <v>28.450486000000001</v>
      </c>
      <c r="BQ19" s="403">
        <v>28.499146</v>
      </c>
      <c r="BR19" s="403">
        <v>28.507805999999999</v>
      </c>
      <c r="BS19" s="403">
        <v>28.516465</v>
      </c>
      <c r="BT19" s="403">
        <v>28.535125000000001</v>
      </c>
      <c r="BU19" s="403">
        <v>28.543785</v>
      </c>
      <c r="BV19" s="403">
        <v>28.532444000000002</v>
      </c>
    </row>
    <row r="20" spans="1:74" ht="11.1" customHeight="1" x14ac:dyDescent="0.2">
      <c r="C20" s="473"/>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485"/>
      <c r="BD20" s="485"/>
      <c r="BE20" s="485"/>
      <c r="BF20" s="485"/>
      <c r="BG20" s="485"/>
      <c r="BH20" s="485"/>
      <c r="BI20" s="485"/>
      <c r="BJ20" s="485"/>
      <c r="BK20" s="485"/>
      <c r="BL20" s="485"/>
      <c r="BM20" s="485"/>
      <c r="BN20" s="485"/>
      <c r="BO20" s="485"/>
      <c r="BP20" s="485"/>
      <c r="BQ20" s="485"/>
      <c r="BR20" s="485"/>
      <c r="BS20" s="485"/>
      <c r="BT20" s="485"/>
      <c r="BU20" s="485"/>
      <c r="BV20" s="485"/>
    </row>
    <row r="21" spans="1:74" ht="11.1" customHeight="1" x14ac:dyDescent="0.2">
      <c r="A21" s="162" t="s">
        <v>386</v>
      </c>
      <c r="B21" s="172" t="s">
        <v>1030</v>
      </c>
      <c r="C21" s="250">
        <v>5.2322679292999998</v>
      </c>
      <c r="D21" s="250">
        <v>5.1812942231000001</v>
      </c>
      <c r="E21" s="250">
        <v>5.3270877905000003</v>
      </c>
      <c r="F21" s="250">
        <v>5.3081358289000002</v>
      </c>
      <c r="G21" s="250">
        <v>5.1558964726000003</v>
      </c>
      <c r="H21" s="250">
        <v>5.1544573673</v>
      </c>
      <c r="I21" s="250">
        <v>5.2734352818000003</v>
      </c>
      <c r="J21" s="250">
        <v>5.2710547582</v>
      </c>
      <c r="K21" s="250">
        <v>5.2226228460000002</v>
      </c>
      <c r="L21" s="250">
        <v>5.2860927522000001</v>
      </c>
      <c r="M21" s="250">
        <v>5.3722380945000001</v>
      </c>
      <c r="N21" s="250">
        <v>5.2553303384000003</v>
      </c>
      <c r="O21" s="250">
        <v>5.4156653731000004</v>
      </c>
      <c r="P21" s="250">
        <v>5.3337468619999999</v>
      </c>
      <c r="Q21" s="250">
        <v>5.2238333590000003</v>
      </c>
      <c r="R21" s="250">
        <v>5.3567843429000002</v>
      </c>
      <c r="S21" s="250">
        <v>5.3319577780999996</v>
      </c>
      <c r="T21" s="250">
        <v>5.2899529274999999</v>
      </c>
      <c r="U21" s="250">
        <v>5.3044031030000003</v>
      </c>
      <c r="V21" s="250">
        <v>5.2352442238999997</v>
      </c>
      <c r="W21" s="250">
        <v>5.2540854888000004</v>
      </c>
      <c r="X21" s="250">
        <v>5.1861480206000001</v>
      </c>
      <c r="Y21" s="250">
        <v>5.2899515972</v>
      </c>
      <c r="Z21" s="250">
        <v>5.3494398478000003</v>
      </c>
      <c r="AA21" s="250">
        <v>5.3785136775</v>
      </c>
      <c r="AB21" s="250">
        <v>5.3905700432000003</v>
      </c>
      <c r="AC21" s="250">
        <v>5.3209371048999996</v>
      </c>
      <c r="AD21" s="250">
        <v>5.2806126694</v>
      </c>
      <c r="AE21" s="250">
        <v>5.2661314999000002</v>
      </c>
      <c r="AF21" s="250">
        <v>5.3154491010999996</v>
      </c>
      <c r="AG21" s="250">
        <v>5.3052832677000001</v>
      </c>
      <c r="AH21" s="250">
        <v>5.3188118678</v>
      </c>
      <c r="AI21" s="250">
        <v>5.3895099999999996</v>
      </c>
      <c r="AJ21" s="250">
        <v>5.3565100000000001</v>
      </c>
      <c r="AK21" s="250">
        <v>5.3665099999999999</v>
      </c>
      <c r="AL21" s="250">
        <v>5.3515100000000002</v>
      </c>
      <c r="AM21" s="250">
        <v>5.4825100000000004</v>
      </c>
      <c r="AN21" s="250">
        <v>5.5035100000000003</v>
      </c>
      <c r="AO21" s="250">
        <v>5.5315099999999999</v>
      </c>
      <c r="AP21" s="250">
        <v>5.5145099999999996</v>
      </c>
      <c r="AQ21" s="250">
        <v>5.3815099999999996</v>
      </c>
      <c r="AR21" s="250">
        <v>5.3925099999999997</v>
      </c>
      <c r="AS21" s="250">
        <v>5.4395100000000003</v>
      </c>
      <c r="AT21" s="250">
        <v>5.4045100000000001</v>
      </c>
      <c r="AU21" s="250">
        <v>4.9815100000000001</v>
      </c>
      <c r="AV21" s="250">
        <v>5.2575099999999999</v>
      </c>
      <c r="AW21" s="250">
        <v>5.1765100000000004</v>
      </c>
      <c r="AX21" s="250">
        <v>5.0705099999999996</v>
      </c>
      <c r="AY21" s="250">
        <v>5.00251</v>
      </c>
      <c r="AZ21" s="250">
        <v>5.4669731272000002</v>
      </c>
      <c r="BA21" s="250">
        <v>5.4568015737</v>
      </c>
      <c r="BB21" s="250">
        <v>5.3912193132999997</v>
      </c>
      <c r="BC21" s="403">
        <v>4.8347232971</v>
      </c>
      <c r="BD21" s="403">
        <v>4.8165682208999998</v>
      </c>
      <c r="BE21" s="403">
        <v>4.8938594777000004</v>
      </c>
      <c r="BF21" s="403">
        <v>4.8652604928000001</v>
      </c>
      <c r="BG21" s="403">
        <v>4.836964397</v>
      </c>
      <c r="BH21" s="403">
        <v>4.8958181074000002</v>
      </c>
      <c r="BI21" s="403">
        <v>4.8666712607999996</v>
      </c>
      <c r="BJ21" s="403">
        <v>4.8377181344000002</v>
      </c>
      <c r="BK21" s="403">
        <v>4.9620252615</v>
      </c>
      <c r="BL21" s="403">
        <v>4.9623316130999999</v>
      </c>
      <c r="BM21" s="403">
        <v>4.9322747497000003</v>
      </c>
      <c r="BN21" s="403">
        <v>4.9024194203000002</v>
      </c>
      <c r="BO21" s="403">
        <v>4.8827876036999998</v>
      </c>
      <c r="BP21" s="403">
        <v>4.8838479976000002</v>
      </c>
      <c r="BQ21" s="403">
        <v>4.8843286229</v>
      </c>
      <c r="BR21" s="403">
        <v>4.8845052930000001</v>
      </c>
      <c r="BS21" s="403">
        <v>4.8847407349000003</v>
      </c>
      <c r="BT21" s="403">
        <v>4.8845144408000003</v>
      </c>
      <c r="BU21" s="403">
        <v>4.8854574079999997</v>
      </c>
      <c r="BV21" s="403">
        <v>4.8863840307000004</v>
      </c>
    </row>
    <row r="22" spans="1:74" ht="11.1" customHeight="1" x14ac:dyDescent="0.2">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485"/>
      <c r="BD22" s="485"/>
      <c r="BE22" s="485"/>
      <c r="BF22" s="485"/>
      <c r="BG22" s="485"/>
      <c r="BH22" s="485"/>
      <c r="BI22" s="485"/>
      <c r="BJ22" s="485"/>
      <c r="BK22" s="485"/>
      <c r="BL22" s="485"/>
      <c r="BM22" s="485"/>
      <c r="BN22" s="485"/>
      <c r="BO22" s="485"/>
      <c r="BP22" s="485"/>
      <c r="BQ22" s="485"/>
      <c r="BR22" s="485"/>
      <c r="BS22" s="485"/>
      <c r="BT22" s="485"/>
      <c r="BU22" s="485"/>
      <c r="BV22" s="485"/>
    </row>
    <row r="23" spans="1:74" ht="11.1" customHeight="1" x14ac:dyDescent="0.2">
      <c r="A23" s="162" t="s">
        <v>304</v>
      </c>
      <c r="B23" s="172" t="s">
        <v>84</v>
      </c>
      <c r="C23" s="250">
        <v>36.721809929000003</v>
      </c>
      <c r="D23" s="250">
        <v>36.246824222999997</v>
      </c>
      <c r="E23" s="250">
        <v>36.486632790999998</v>
      </c>
      <c r="F23" s="250">
        <v>36.574193829000002</v>
      </c>
      <c r="G23" s="250">
        <v>36.447247472999997</v>
      </c>
      <c r="H23" s="250">
        <v>36.879920366999997</v>
      </c>
      <c r="I23" s="250">
        <v>37.083430282000002</v>
      </c>
      <c r="J23" s="250">
        <v>36.954797757999998</v>
      </c>
      <c r="K23" s="250">
        <v>36.958142846000001</v>
      </c>
      <c r="L23" s="250">
        <v>37.285419752000003</v>
      </c>
      <c r="M23" s="250">
        <v>37.763553094000002</v>
      </c>
      <c r="N23" s="250">
        <v>37.505038337999999</v>
      </c>
      <c r="O23" s="250">
        <v>36.725665372999998</v>
      </c>
      <c r="P23" s="250">
        <v>36.525746861999998</v>
      </c>
      <c r="Q23" s="250">
        <v>36.038833359000002</v>
      </c>
      <c r="R23" s="250">
        <v>36.252784343000002</v>
      </c>
      <c r="S23" s="250">
        <v>36.730957777999997</v>
      </c>
      <c r="T23" s="250">
        <v>37.119952927999996</v>
      </c>
      <c r="U23" s="250">
        <v>37.354403103000003</v>
      </c>
      <c r="V23" s="250">
        <v>37.152244224</v>
      </c>
      <c r="W23" s="250">
        <v>37.319085489000003</v>
      </c>
      <c r="X23" s="250">
        <v>37.056148020999998</v>
      </c>
      <c r="Y23" s="250">
        <v>36.900951597000002</v>
      </c>
      <c r="Z23" s="250">
        <v>36.826439848</v>
      </c>
      <c r="AA23" s="250">
        <v>37.134513677999998</v>
      </c>
      <c r="AB23" s="250">
        <v>36.976570043000002</v>
      </c>
      <c r="AC23" s="250">
        <v>36.729937104999998</v>
      </c>
      <c r="AD23" s="250">
        <v>36.623612669000003</v>
      </c>
      <c r="AE23" s="250">
        <v>36.494131500000002</v>
      </c>
      <c r="AF23" s="250">
        <v>36.544449100999998</v>
      </c>
      <c r="AG23" s="250">
        <v>36.591283267999998</v>
      </c>
      <c r="AH23" s="250">
        <v>36.848811867999999</v>
      </c>
      <c r="AI23" s="250">
        <v>37.055509999999998</v>
      </c>
      <c r="AJ23" s="250">
        <v>37.197510000000001</v>
      </c>
      <c r="AK23" s="250">
        <v>36.962510000000002</v>
      </c>
      <c r="AL23" s="250">
        <v>36.16751</v>
      </c>
      <c r="AM23" s="250">
        <v>35.638509999999997</v>
      </c>
      <c r="AN23" s="250">
        <v>35.59451</v>
      </c>
      <c r="AO23" s="250">
        <v>35.126510000000003</v>
      </c>
      <c r="AP23" s="250">
        <v>35.169510000000002</v>
      </c>
      <c r="AQ23" s="250">
        <v>34.71651</v>
      </c>
      <c r="AR23" s="250">
        <v>34.817509999999999</v>
      </c>
      <c r="AS23" s="250">
        <v>34.444510000000001</v>
      </c>
      <c r="AT23" s="250">
        <v>34.649509999999999</v>
      </c>
      <c r="AU23" s="250">
        <v>32.666510000000002</v>
      </c>
      <c r="AV23" s="250">
        <v>34.402509999999999</v>
      </c>
      <c r="AW23" s="250">
        <v>34.181510000000003</v>
      </c>
      <c r="AX23" s="250">
        <v>33.97551</v>
      </c>
      <c r="AY23" s="250">
        <v>33.66751</v>
      </c>
      <c r="AZ23" s="250">
        <v>33.496973126999997</v>
      </c>
      <c r="BA23" s="250">
        <v>33.586801573999999</v>
      </c>
      <c r="BB23" s="250">
        <v>35.705219313000001</v>
      </c>
      <c r="BC23" s="403">
        <v>28.949723296999998</v>
      </c>
      <c r="BD23" s="403">
        <v>28.876568220999999</v>
      </c>
      <c r="BE23" s="403">
        <v>30.048859478000001</v>
      </c>
      <c r="BF23" s="403">
        <v>30.090260492999999</v>
      </c>
      <c r="BG23" s="403">
        <v>30.141964396999999</v>
      </c>
      <c r="BH23" s="403">
        <v>30.985818107</v>
      </c>
      <c r="BI23" s="403">
        <v>31.536671260999999</v>
      </c>
      <c r="BJ23" s="403">
        <v>31.987718134000001</v>
      </c>
      <c r="BK23" s="403">
        <v>33.222025260999999</v>
      </c>
      <c r="BL23" s="403">
        <v>33.222331613000001</v>
      </c>
      <c r="BM23" s="403">
        <v>33.192274750000003</v>
      </c>
      <c r="BN23" s="403">
        <v>33.377419420000003</v>
      </c>
      <c r="BO23" s="403">
        <v>33.344613604000003</v>
      </c>
      <c r="BP23" s="403">
        <v>33.334333997999998</v>
      </c>
      <c r="BQ23" s="403">
        <v>33.383474622999998</v>
      </c>
      <c r="BR23" s="403">
        <v>33.392311292999999</v>
      </c>
      <c r="BS23" s="403">
        <v>33.401205734999998</v>
      </c>
      <c r="BT23" s="403">
        <v>33.419639441000001</v>
      </c>
      <c r="BU23" s="403">
        <v>33.429242408</v>
      </c>
      <c r="BV23" s="403">
        <v>33.418828030999997</v>
      </c>
    </row>
    <row r="24" spans="1:74" ht="11.1" customHeight="1" x14ac:dyDescent="0.2">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485"/>
      <c r="BD24" s="485"/>
      <c r="BE24" s="485"/>
      <c r="BF24" s="485"/>
      <c r="BG24" s="485"/>
      <c r="BH24" s="485"/>
      <c r="BI24" s="485"/>
      <c r="BJ24" s="485"/>
      <c r="BK24" s="485"/>
      <c r="BL24" s="485"/>
      <c r="BM24" s="485"/>
      <c r="BN24" s="485"/>
      <c r="BO24" s="485"/>
      <c r="BP24" s="485"/>
      <c r="BQ24" s="485"/>
      <c r="BR24" s="485"/>
      <c r="BS24" s="485"/>
      <c r="BT24" s="485"/>
      <c r="BU24" s="485"/>
      <c r="BV24" s="485"/>
    </row>
    <row r="25" spans="1:74" ht="11.1" customHeight="1" x14ac:dyDescent="0.2">
      <c r="B25" s="252" t="s">
        <v>330</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403"/>
      <c r="BD25" s="403"/>
      <c r="BE25" s="403"/>
      <c r="BF25" s="403"/>
      <c r="BG25" s="403"/>
      <c r="BH25" s="403"/>
      <c r="BI25" s="403"/>
      <c r="BJ25" s="403"/>
      <c r="BK25" s="403"/>
      <c r="BL25" s="403"/>
      <c r="BM25" s="403"/>
      <c r="BN25" s="403"/>
      <c r="BO25" s="403"/>
      <c r="BP25" s="403"/>
      <c r="BQ25" s="403"/>
      <c r="BR25" s="403"/>
      <c r="BS25" s="403"/>
      <c r="BT25" s="403"/>
      <c r="BU25" s="403"/>
      <c r="BV25" s="403"/>
    </row>
    <row r="26" spans="1:74" ht="11.1" customHeight="1" x14ac:dyDescent="0.2">
      <c r="A26" s="162" t="s">
        <v>563</v>
      </c>
      <c r="B26" s="173" t="s">
        <v>564</v>
      </c>
      <c r="C26" s="250">
        <v>24.934999999999999</v>
      </c>
      <c r="D26" s="250">
        <v>24.675000000000001</v>
      </c>
      <c r="E26" s="250">
        <v>25.02</v>
      </c>
      <c r="F26" s="250">
        <v>25.05</v>
      </c>
      <c r="G26" s="250">
        <v>25.34</v>
      </c>
      <c r="H26" s="250">
        <v>25.43</v>
      </c>
      <c r="I26" s="250">
        <v>25.52</v>
      </c>
      <c r="J26" s="250">
        <v>25.625</v>
      </c>
      <c r="K26" s="250">
        <v>25.695</v>
      </c>
      <c r="L26" s="250">
        <v>25.77</v>
      </c>
      <c r="M26" s="250">
        <v>25.91</v>
      </c>
      <c r="N26" s="250">
        <v>26.01</v>
      </c>
      <c r="O26" s="250">
        <v>26.03</v>
      </c>
      <c r="P26" s="250">
        <v>26.03</v>
      </c>
      <c r="Q26" s="250">
        <v>26.04</v>
      </c>
      <c r="R26" s="250">
        <v>26.02</v>
      </c>
      <c r="S26" s="250">
        <v>26.02</v>
      </c>
      <c r="T26" s="250">
        <v>26.03</v>
      </c>
      <c r="U26" s="250">
        <v>26.04</v>
      </c>
      <c r="V26" s="250">
        <v>26.04</v>
      </c>
      <c r="W26" s="250">
        <v>26.05</v>
      </c>
      <c r="X26" s="250">
        <v>26.06</v>
      </c>
      <c r="Y26" s="250">
        <v>25.93</v>
      </c>
      <c r="Z26" s="250">
        <v>25.92</v>
      </c>
      <c r="AA26" s="250">
        <v>25.86</v>
      </c>
      <c r="AB26" s="250">
        <v>25.855</v>
      </c>
      <c r="AC26" s="250">
        <v>25.914999999999999</v>
      </c>
      <c r="AD26" s="250">
        <v>25.905000000000001</v>
      </c>
      <c r="AE26" s="250">
        <v>25.925000000000001</v>
      </c>
      <c r="AF26" s="250">
        <v>26</v>
      </c>
      <c r="AG26" s="250">
        <v>25.952000000000002</v>
      </c>
      <c r="AH26" s="250">
        <v>25.78</v>
      </c>
      <c r="AI26" s="250">
        <v>25.71</v>
      </c>
      <c r="AJ26" s="250">
        <v>25.774999999999999</v>
      </c>
      <c r="AK26" s="250">
        <v>25.19</v>
      </c>
      <c r="AL26" s="250">
        <v>25.204999999999998</v>
      </c>
      <c r="AM26" s="250">
        <v>25.655000000000001</v>
      </c>
      <c r="AN26" s="250">
        <v>25.704999999999998</v>
      </c>
      <c r="AO26" s="250">
        <v>25.625</v>
      </c>
      <c r="AP26" s="250">
        <v>25.655000000000001</v>
      </c>
      <c r="AQ26" s="250">
        <v>25.504999999999999</v>
      </c>
      <c r="AR26" s="250">
        <v>25.445</v>
      </c>
      <c r="AS26" s="250">
        <v>25.344999999999999</v>
      </c>
      <c r="AT26" s="250">
        <v>25.344999999999999</v>
      </c>
      <c r="AU26" s="250">
        <v>22.995000000000001</v>
      </c>
      <c r="AV26" s="250">
        <v>24.594999999999999</v>
      </c>
      <c r="AW26" s="250">
        <v>24.734999999999999</v>
      </c>
      <c r="AX26" s="250">
        <v>24.885999999999999</v>
      </c>
      <c r="AY26" s="250">
        <v>25.481999999999999</v>
      </c>
      <c r="AZ26" s="250">
        <v>25.545000000000002</v>
      </c>
      <c r="BA26" s="250">
        <v>25.79</v>
      </c>
      <c r="BB26" s="250">
        <v>25.995000000000001</v>
      </c>
      <c r="BC26" s="486">
        <v>26.005834</v>
      </c>
      <c r="BD26" s="486">
        <v>26.016666000000001</v>
      </c>
      <c r="BE26" s="486">
        <v>26.0275</v>
      </c>
      <c r="BF26" s="486">
        <v>26.063334000000001</v>
      </c>
      <c r="BG26" s="486">
        <v>26.099166</v>
      </c>
      <c r="BH26" s="486">
        <v>26.135000000000002</v>
      </c>
      <c r="BI26" s="486">
        <v>26.170833999999999</v>
      </c>
      <c r="BJ26" s="486">
        <v>26.206665999999998</v>
      </c>
      <c r="BK26" s="486">
        <v>26.2425</v>
      </c>
      <c r="BL26" s="486">
        <v>26.278334000000001</v>
      </c>
      <c r="BM26" s="486">
        <v>26.28</v>
      </c>
      <c r="BN26" s="486">
        <v>26.286110999999998</v>
      </c>
      <c r="BO26" s="486">
        <v>26.292221999999999</v>
      </c>
      <c r="BP26" s="486">
        <v>26.28</v>
      </c>
      <c r="BQ26" s="486">
        <v>26.28</v>
      </c>
      <c r="BR26" s="486">
        <v>26.28</v>
      </c>
      <c r="BS26" s="486">
        <v>26.28</v>
      </c>
      <c r="BT26" s="486">
        <v>26.28</v>
      </c>
      <c r="BU26" s="486">
        <v>26.28</v>
      </c>
      <c r="BV26" s="486">
        <v>26.28</v>
      </c>
    </row>
    <row r="27" spans="1:74" ht="11.1" customHeight="1" x14ac:dyDescent="0.2">
      <c r="A27" s="162" t="s">
        <v>1055</v>
      </c>
      <c r="B27" s="173" t="s">
        <v>1419</v>
      </c>
      <c r="C27" s="250">
        <v>7.9050000000000002</v>
      </c>
      <c r="D27" s="250">
        <v>7.8410000000000002</v>
      </c>
      <c r="E27" s="250">
        <v>7.59</v>
      </c>
      <c r="F27" s="250">
        <v>7.576403</v>
      </c>
      <c r="G27" s="250">
        <v>7.2013509999999998</v>
      </c>
      <c r="H27" s="250">
        <v>7.3454629999999996</v>
      </c>
      <c r="I27" s="250">
        <v>7.21</v>
      </c>
      <c r="J27" s="250">
        <v>7.0090000000000003</v>
      </c>
      <c r="K27" s="250">
        <v>7.0309999999999997</v>
      </c>
      <c r="L27" s="250">
        <v>7.2293269999999996</v>
      </c>
      <c r="M27" s="250">
        <v>7.4316599999999999</v>
      </c>
      <c r="N27" s="250">
        <v>7.29</v>
      </c>
      <c r="O27" s="250">
        <v>7.27</v>
      </c>
      <c r="P27" s="250">
        <v>7.3319999999999999</v>
      </c>
      <c r="Q27" s="250">
        <v>7.04</v>
      </c>
      <c r="R27" s="250">
        <v>7.1159999999999997</v>
      </c>
      <c r="S27" s="250">
        <v>7.4790000000000001</v>
      </c>
      <c r="T27" s="250">
        <v>7.6550000000000002</v>
      </c>
      <c r="U27" s="250">
        <v>7.915</v>
      </c>
      <c r="V27" s="250">
        <v>7.8170000000000002</v>
      </c>
      <c r="W27" s="250">
        <v>7.8449999999999998</v>
      </c>
      <c r="X27" s="250">
        <v>7.82</v>
      </c>
      <c r="Y27" s="250">
        <v>7.7309999999999999</v>
      </c>
      <c r="Z27" s="250">
        <v>7.6070000000000002</v>
      </c>
      <c r="AA27" s="250">
        <v>7.7060000000000004</v>
      </c>
      <c r="AB27" s="250">
        <v>7.601</v>
      </c>
      <c r="AC27" s="250">
        <v>7.4939999999999998</v>
      </c>
      <c r="AD27" s="250">
        <v>7.4480000000000004</v>
      </c>
      <c r="AE27" s="250">
        <v>7.2629999999999999</v>
      </c>
      <c r="AF27" s="250">
        <v>6.8550000000000004</v>
      </c>
      <c r="AG27" s="250">
        <v>6.77</v>
      </c>
      <c r="AH27" s="250">
        <v>7.165</v>
      </c>
      <c r="AI27" s="250">
        <v>7.2960000000000003</v>
      </c>
      <c r="AJ27" s="250">
        <v>7.1909999999999998</v>
      </c>
      <c r="AK27" s="250">
        <v>7.1859999999999999</v>
      </c>
      <c r="AL27" s="250">
        <v>6.9359999999999999</v>
      </c>
      <c r="AM27" s="250">
        <v>6.7560000000000002</v>
      </c>
      <c r="AN27" s="250">
        <v>6.6609999999999996</v>
      </c>
      <c r="AO27" s="250">
        <v>6.7050000000000001</v>
      </c>
      <c r="AP27" s="250">
        <v>6.7850000000000001</v>
      </c>
      <c r="AQ27" s="250">
        <v>6.6150000000000002</v>
      </c>
      <c r="AR27" s="250">
        <v>6.6550000000000002</v>
      </c>
      <c r="AS27" s="250">
        <v>6.6550000000000002</v>
      </c>
      <c r="AT27" s="250">
        <v>6.6950000000000003</v>
      </c>
      <c r="AU27" s="250">
        <v>6.585</v>
      </c>
      <c r="AV27" s="250">
        <v>6.5449999999999999</v>
      </c>
      <c r="AW27" s="250">
        <v>6.5049999999999999</v>
      </c>
      <c r="AX27" s="250">
        <v>6.7450000000000001</v>
      </c>
      <c r="AY27" s="250">
        <v>6.3550000000000004</v>
      </c>
      <c r="AZ27" s="250">
        <v>5.67</v>
      </c>
      <c r="BA27" s="250">
        <v>5.43</v>
      </c>
      <c r="BB27" s="250">
        <v>5.2889999999999997</v>
      </c>
      <c r="BC27" s="486">
        <v>4.7549999999999999</v>
      </c>
      <c r="BD27" s="486">
        <v>4.7249999999999996</v>
      </c>
      <c r="BE27" s="486">
        <v>4.9450000000000003</v>
      </c>
      <c r="BF27" s="486">
        <v>4.915</v>
      </c>
      <c r="BG27" s="486">
        <v>4.8949999999999996</v>
      </c>
      <c r="BH27" s="486">
        <v>5.18</v>
      </c>
      <c r="BI27" s="486">
        <v>5.56</v>
      </c>
      <c r="BJ27" s="486">
        <v>5.74</v>
      </c>
      <c r="BK27" s="486">
        <v>5.86</v>
      </c>
      <c r="BL27" s="486">
        <v>5.86</v>
      </c>
      <c r="BM27" s="486">
        <v>5.86</v>
      </c>
      <c r="BN27" s="486">
        <v>5.875</v>
      </c>
      <c r="BO27" s="486">
        <v>5.8618259999999998</v>
      </c>
      <c r="BP27" s="486">
        <v>5.8504860000000001</v>
      </c>
      <c r="BQ27" s="486">
        <v>5.899146</v>
      </c>
      <c r="BR27" s="486">
        <v>5.9078059999999999</v>
      </c>
      <c r="BS27" s="486">
        <v>5.9164649999999996</v>
      </c>
      <c r="BT27" s="486">
        <v>5.9351250000000002</v>
      </c>
      <c r="BU27" s="486">
        <v>5.9437850000000001</v>
      </c>
      <c r="BV27" s="486">
        <v>5.9324440000000003</v>
      </c>
    </row>
    <row r="28" spans="1:74" ht="11.1" customHeight="1" x14ac:dyDescent="0.2">
      <c r="A28" s="162" t="s">
        <v>576</v>
      </c>
      <c r="B28" s="173" t="s">
        <v>83</v>
      </c>
      <c r="C28" s="250">
        <v>32.840000000000003</v>
      </c>
      <c r="D28" s="250">
        <v>32.515999999999998</v>
      </c>
      <c r="E28" s="250">
        <v>32.61</v>
      </c>
      <c r="F28" s="250">
        <v>32.626403000000003</v>
      </c>
      <c r="G28" s="250">
        <v>32.541350999999999</v>
      </c>
      <c r="H28" s="250">
        <v>32.775463000000002</v>
      </c>
      <c r="I28" s="250">
        <v>32.729999999999997</v>
      </c>
      <c r="J28" s="250">
        <v>32.634</v>
      </c>
      <c r="K28" s="250">
        <v>32.725999999999999</v>
      </c>
      <c r="L28" s="250">
        <v>32.999327000000001</v>
      </c>
      <c r="M28" s="250">
        <v>33.341659999999997</v>
      </c>
      <c r="N28" s="250">
        <v>33.299999999999997</v>
      </c>
      <c r="O28" s="250">
        <v>33.299999999999997</v>
      </c>
      <c r="P28" s="250">
        <v>33.362000000000002</v>
      </c>
      <c r="Q28" s="250">
        <v>33.08</v>
      </c>
      <c r="R28" s="250">
        <v>33.136000000000003</v>
      </c>
      <c r="S28" s="250">
        <v>33.499000000000002</v>
      </c>
      <c r="T28" s="250">
        <v>33.685000000000002</v>
      </c>
      <c r="U28" s="250">
        <v>33.954999999999998</v>
      </c>
      <c r="V28" s="250">
        <v>33.856999999999999</v>
      </c>
      <c r="W28" s="250">
        <v>33.895000000000003</v>
      </c>
      <c r="X28" s="250">
        <v>33.880000000000003</v>
      </c>
      <c r="Y28" s="250">
        <v>33.661000000000001</v>
      </c>
      <c r="Z28" s="250">
        <v>33.527000000000001</v>
      </c>
      <c r="AA28" s="250">
        <v>33.566000000000003</v>
      </c>
      <c r="AB28" s="250">
        <v>33.456000000000003</v>
      </c>
      <c r="AC28" s="250">
        <v>33.408999999999999</v>
      </c>
      <c r="AD28" s="250">
        <v>33.353000000000002</v>
      </c>
      <c r="AE28" s="250">
        <v>33.188000000000002</v>
      </c>
      <c r="AF28" s="250">
        <v>32.854999999999997</v>
      </c>
      <c r="AG28" s="250">
        <v>32.722000000000001</v>
      </c>
      <c r="AH28" s="250">
        <v>32.945</v>
      </c>
      <c r="AI28" s="250">
        <v>33.006</v>
      </c>
      <c r="AJ28" s="250">
        <v>32.966000000000001</v>
      </c>
      <c r="AK28" s="250">
        <v>32.375999999999998</v>
      </c>
      <c r="AL28" s="250">
        <v>32.140999999999998</v>
      </c>
      <c r="AM28" s="250">
        <v>32.411000000000001</v>
      </c>
      <c r="AN28" s="250">
        <v>32.366</v>
      </c>
      <c r="AO28" s="250">
        <v>32.33</v>
      </c>
      <c r="AP28" s="250">
        <v>32.44</v>
      </c>
      <c r="AQ28" s="250">
        <v>32.119999999999997</v>
      </c>
      <c r="AR28" s="250">
        <v>32.1</v>
      </c>
      <c r="AS28" s="250">
        <v>32</v>
      </c>
      <c r="AT28" s="250">
        <v>32.04</v>
      </c>
      <c r="AU28" s="250">
        <v>29.58</v>
      </c>
      <c r="AV28" s="250">
        <v>31.14</v>
      </c>
      <c r="AW28" s="250">
        <v>31.24</v>
      </c>
      <c r="AX28" s="250">
        <v>31.631</v>
      </c>
      <c r="AY28" s="250">
        <v>31.837</v>
      </c>
      <c r="AZ28" s="250">
        <v>31.215</v>
      </c>
      <c r="BA28" s="250">
        <v>31.22</v>
      </c>
      <c r="BB28" s="250">
        <v>31.283999999999999</v>
      </c>
      <c r="BC28" s="403">
        <v>30.760833999999999</v>
      </c>
      <c r="BD28" s="403">
        <v>30.741665999999999</v>
      </c>
      <c r="BE28" s="403">
        <v>30.9725</v>
      </c>
      <c r="BF28" s="403">
        <v>30.978334</v>
      </c>
      <c r="BG28" s="403">
        <v>30.994166</v>
      </c>
      <c r="BH28" s="403">
        <v>31.315000000000001</v>
      </c>
      <c r="BI28" s="403">
        <v>31.730834000000002</v>
      </c>
      <c r="BJ28" s="403">
        <v>31.946666</v>
      </c>
      <c r="BK28" s="403">
        <v>32.102499999999999</v>
      </c>
      <c r="BL28" s="403">
        <v>32.138334</v>
      </c>
      <c r="BM28" s="403">
        <v>32.14</v>
      </c>
      <c r="BN28" s="403">
        <v>32.161110999999998</v>
      </c>
      <c r="BO28" s="403">
        <v>32.154048000000003</v>
      </c>
      <c r="BP28" s="403">
        <v>32.130485999999998</v>
      </c>
      <c r="BQ28" s="403">
        <v>32.179146000000003</v>
      </c>
      <c r="BR28" s="403">
        <v>32.187806000000002</v>
      </c>
      <c r="BS28" s="403">
        <v>32.196465000000003</v>
      </c>
      <c r="BT28" s="403">
        <v>32.215125</v>
      </c>
      <c r="BU28" s="403">
        <v>32.223784999999999</v>
      </c>
      <c r="BV28" s="403">
        <v>32.212443999999998</v>
      </c>
    </row>
    <row r="29" spans="1:74" ht="11.1" customHeight="1" x14ac:dyDescent="0.2">
      <c r="B29" s="172"/>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250"/>
      <c r="BC29" s="403"/>
      <c r="BD29" s="403"/>
      <c r="BE29" s="403"/>
      <c r="BF29" s="403"/>
      <c r="BG29" s="403"/>
      <c r="BH29" s="403"/>
      <c r="BI29" s="403"/>
      <c r="BJ29" s="403"/>
      <c r="BK29" s="403"/>
      <c r="BL29" s="403"/>
      <c r="BM29" s="403"/>
      <c r="BN29" s="403"/>
      <c r="BO29" s="403"/>
      <c r="BP29" s="403"/>
      <c r="BQ29" s="403"/>
      <c r="BR29" s="403"/>
      <c r="BS29" s="403"/>
      <c r="BT29" s="403"/>
      <c r="BU29" s="403"/>
      <c r="BV29" s="403"/>
    </row>
    <row r="30" spans="1:74" ht="11.1" customHeight="1" x14ac:dyDescent="0.2">
      <c r="B30" s="252" t="s">
        <v>16</v>
      </c>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c r="BC30" s="403"/>
      <c r="BD30" s="403"/>
      <c r="BE30" s="403"/>
      <c r="BF30" s="403"/>
      <c r="BG30" s="403"/>
      <c r="BH30" s="403"/>
      <c r="BI30" s="403"/>
      <c r="BJ30" s="403"/>
      <c r="BK30" s="403"/>
      <c r="BL30" s="403"/>
      <c r="BM30" s="403"/>
      <c r="BN30" s="403"/>
      <c r="BO30" s="403"/>
      <c r="BP30" s="403"/>
      <c r="BQ30" s="403"/>
      <c r="BR30" s="403"/>
      <c r="BS30" s="403"/>
      <c r="BT30" s="403"/>
      <c r="BU30" s="403"/>
      <c r="BV30" s="403"/>
    </row>
    <row r="31" spans="1:74" ht="11.1" customHeight="1" x14ac:dyDescent="0.2">
      <c r="A31" s="162" t="s">
        <v>565</v>
      </c>
      <c r="B31" s="173" t="s">
        <v>564</v>
      </c>
      <c r="C31" s="250">
        <v>1.35</v>
      </c>
      <c r="D31" s="250">
        <v>1.45</v>
      </c>
      <c r="E31" s="250">
        <v>1.45</v>
      </c>
      <c r="F31" s="250">
        <v>1.36</v>
      </c>
      <c r="G31" s="250">
        <v>1.25</v>
      </c>
      <c r="H31" s="250">
        <v>1.05</v>
      </c>
      <c r="I31" s="250">
        <v>0.92</v>
      </c>
      <c r="J31" s="250">
        <v>0.95</v>
      </c>
      <c r="K31" s="250">
        <v>0.99</v>
      </c>
      <c r="L31" s="250">
        <v>1</v>
      </c>
      <c r="M31" s="250">
        <v>0.95</v>
      </c>
      <c r="N31" s="250">
        <v>1.05</v>
      </c>
      <c r="O31" s="250">
        <v>1.99</v>
      </c>
      <c r="P31" s="250">
        <v>2.17</v>
      </c>
      <c r="Q31" s="250">
        <v>2.2650000000000001</v>
      </c>
      <c r="R31" s="250">
        <v>2.2400000000000002</v>
      </c>
      <c r="S31" s="250">
        <v>2.1</v>
      </c>
      <c r="T31" s="250">
        <v>1.855</v>
      </c>
      <c r="U31" s="250">
        <v>1.905</v>
      </c>
      <c r="V31" s="250">
        <v>1.94</v>
      </c>
      <c r="W31" s="250">
        <v>1.83</v>
      </c>
      <c r="X31" s="250">
        <v>2.0099999999999998</v>
      </c>
      <c r="Y31" s="250">
        <v>2.0499999999999998</v>
      </c>
      <c r="Z31" s="250">
        <v>2.0499999999999998</v>
      </c>
      <c r="AA31" s="250">
        <v>1.81</v>
      </c>
      <c r="AB31" s="250">
        <v>1.87</v>
      </c>
      <c r="AC31" s="250">
        <v>2</v>
      </c>
      <c r="AD31" s="250">
        <v>2.0099999999999998</v>
      </c>
      <c r="AE31" s="250">
        <v>1.96</v>
      </c>
      <c r="AF31" s="250">
        <v>1.6259999999999999</v>
      </c>
      <c r="AG31" s="250">
        <v>1.4359999999999999</v>
      </c>
      <c r="AH31" s="250">
        <v>1.415</v>
      </c>
      <c r="AI31" s="250">
        <v>1.34</v>
      </c>
      <c r="AJ31" s="250">
        <v>1.125</v>
      </c>
      <c r="AK31" s="250">
        <v>0.78</v>
      </c>
      <c r="AL31" s="250">
        <v>1.325</v>
      </c>
      <c r="AM31" s="250">
        <v>2.2549999999999999</v>
      </c>
      <c r="AN31" s="250">
        <v>2.2749999999999999</v>
      </c>
      <c r="AO31" s="250">
        <v>2.7349999999999999</v>
      </c>
      <c r="AP31" s="250">
        <v>2.7850000000000001</v>
      </c>
      <c r="AQ31" s="250">
        <v>2.7850000000000001</v>
      </c>
      <c r="AR31" s="250">
        <v>2.6749999999999998</v>
      </c>
      <c r="AS31" s="250">
        <v>2.9950000000000001</v>
      </c>
      <c r="AT31" s="250">
        <v>2.7949999999999999</v>
      </c>
      <c r="AU31" s="250">
        <v>1.895</v>
      </c>
      <c r="AV31" s="250">
        <v>1.9950000000000001</v>
      </c>
      <c r="AW31" s="250">
        <v>2.2349999999999999</v>
      </c>
      <c r="AX31" s="250">
        <v>2.726</v>
      </c>
      <c r="AY31" s="250">
        <v>3.1720000000000002</v>
      </c>
      <c r="AZ31" s="250">
        <v>3.1850000000000001</v>
      </c>
      <c r="BA31" s="250">
        <v>3.09</v>
      </c>
      <c r="BB31" s="250">
        <v>0.97</v>
      </c>
      <c r="BC31" s="486">
        <v>6.6458339999999998</v>
      </c>
      <c r="BD31" s="486">
        <v>6.6816659999999999</v>
      </c>
      <c r="BE31" s="486">
        <v>5.8174999999999999</v>
      </c>
      <c r="BF31" s="486">
        <v>5.7533339999999997</v>
      </c>
      <c r="BG31" s="486">
        <v>5.6891660000000002</v>
      </c>
      <c r="BH31" s="486">
        <v>5.2249999999999996</v>
      </c>
      <c r="BI31" s="486">
        <v>5.0608339999999998</v>
      </c>
      <c r="BJ31" s="486">
        <v>4.7966660000000001</v>
      </c>
      <c r="BK31" s="486">
        <v>3.8424999999999998</v>
      </c>
      <c r="BL31" s="486">
        <v>3.8783340000000002</v>
      </c>
      <c r="BM31" s="486">
        <v>3.88</v>
      </c>
      <c r="BN31" s="486">
        <v>3.6861109999999999</v>
      </c>
      <c r="BO31" s="486">
        <v>3.6922220000000001</v>
      </c>
      <c r="BP31" s="486">
        <v>3.68</v>
      </c>
      <c r="BQ31" s="486">
        <v>3.68</v>
      </c>
      <c r="BR31" s="486">
        <v>3.68</v>
      </c>
      <c r="BS31" s="486">
        <v>3.68</v>
      </c>
      <c r="BT31" s="486">
        <v>3.68</v>
      </c>
      <c r="BU31" s="486">
        <v>3.68</v>
      </c>
      <c r="BV31" s="486">
        <v>3.68</v>
      </c>
    </row>
    <row r="32" spans="1:74" ht="11.1" customHeight="1" x14ac:dyDescent="0.2">
      <c r="A32" s="162" t="s">
        <v>1056</v>
      </c>
      <c r="B32" s="173" t="s">
        <v>1419</v>
      </c>
      <c r="C32" s="250">
        <v>0</v>
      </c>
      <c r="D32" s="250">
        <v>0</v>
      </c>
      <c r="E32" s="250">
        <v>0</v>
      </c>
      <c r="F32" s="250">
        <v>0</v>
      </c>
      <c r="G32" s="250">
        <v>0</v>
      </c>
      <c r="H32" s="250">
        <v>0</v>
      </c>
      <c r="I32" s="250">
        <v>0</v>
      </c>
      <c r="J32" s="250">
        <v>0</v>
      </c>
      <c r="K32" s="250">
        <v>0</v>
      </c>
      <c r="L32" s="250">
        <v>0</v>
      </c>
      <c r="M32" s="250">
        <v>0</v>
      </c>
      <c r="N32" s="250">
        <v>0</v>
      </c>
      <c r="O32" s="250">
        <v>0</v>
      </c>
      <c r="P32" s="250">
        <v>0</v>
      </c>
      <c r="Q32" s="250">
        <v>0</v>
      </c>
      <c r="R32" s="250">
        <v>0</v>
      </c>
      <c r="S32" s="250">
        <v>0</v>
      </c>
      <c r="T32" s="250">
        <v>0</v>
      </c>
      <c r="U32" s="250">
        <v>0</v>
      </c>
      <c r="V32" s="250">
        <v>0</v>
      </c>
      <c r="W32" s="250">
        <v>0</v>
      </c>
      <c r="X32" s="250">
        <v>0</v>
      </c>
      <c r="Y32" s="250">
        <v>0</v>
      </c>
      <c r="Z32" s="250">
        <v>0</v>
      </c>
      <c r="AA32" s="250">
        <v>0</v>
      </c>
      <c r="AB32" s="250">
        <v>0</v>
      </c>
      <c r="AC32" s="250">
        <v>0</v>
      </c>
      <c r="AD32" s="250">
        <v>0</v>
      </c>
      <c r="AE32" s="250">
        <v>0</v>
      </c>
      <c r="AF32" s="250">
        <v>0</v>
      </c>
      <c r="AG32" s="250">
        <v>0</v>
      </c>
      <c r="AH32" s="250">
        <v>0</v>
      </c>
      <c r="AI32" s="250">
        <v>0</v>
      </c>
      <c r="AJ32" s="250">
        <v>0</v>
      </c>
      <c r="AK32" s="250">
        <v>0</v>
      </c>
      <c r="AL32" s="250">
        <v>0</v>
      </c>
      <c r="AM32" s="250">
        <v>0</v>
      </c>
      <c r="AN32" s="250">
        <v>0</v>
      </c>
      <c r="AO32" s="250">
        <v>0</v>
      </c>
      <c r="AP32" s="250">
        <v>0</v>
      </c>
      <c r="AQ32" s="250">
        <v>0</v>
      </c>
      <c r="AR32" s="250">
        <v>0</v>
      </c>
      <c r="AS32" s="250">
        <v>0</v>
      </c>
      <c r="AT32" s="250">
        <v>0</v>
      </c>
      <c r="AU32" s="250">
        <v>0</v>
      </c>
      <c r="AV32" s="250">
        <v>0</v>
      </c>
      <c r="AW32" s="250">
        <v>0</v>
      </c>
      <c r="AX32" s="250">
        <v>0</v>
      </c>
      <c r="AY32" s="250">
        <v>0</v>
      </c>
      <c r="AZ32" s="250">
        <v>0</v>
      </c>
      <c r="BA32" s="250">
        <v>0</v>
      </c>
      <c r="BB32" s="250">
        <v>0</v>
      </c>
      <c r="BC32" s="486">
        <v>0</v>
      </c>
      <c r="BD32" s="486">
        <v>0</v>
      </c>
      <c r="BE32" s="486">
        <v>0</v>
      </c>
      <c r="BF32" s="486">
        <v>0</v>
      </c>
      <c r="BG32" s="486">
        <v>0</v>
      </c>
      <c r="BH32" s="486">
        <v>0</v>
      </c>
      <c r="BI32" s="486">
        <v>0</v>
      </c>
      <c r="BJ32" s="486">
        <v>0</v>
      </c>
      <c r="BK32" s="486">
        <v>0</v>
      </c>
      <c r="BL32" s="486">
        <v>0</v>
      </c>
      <c r="BM32" s="486">
        <v>0</v>
      </c>
      <c r="BN32" s="486">
        <v>0</v>
      </c>
      <c r="BO32" s="486">
        <v>0</v>
      </c>
      <c r="BP32" s="486">
        <v>0</v>
      </c>
      <c r="BQ32" s="486">
        <v>0</v>
      </c>
      <c r="BR32" s="486">
        <v>0</v>
      </c>
      <c r="BS32" s="486">
        <v>0</v>
      </c>
      <c r="BT32" s="486">
        <v>0</v>
      </c>
      <c r="BU32" s="486">
        <v>0</v>
      </c>
      <c r="BV32" s="486">
        <v>0</v>
      </c>
    </row>
    <row r="33" spans="1:74" ht="11.1" customHeight="1" x14ac:dyDescent="0.2">
      <c r="A33" s="162" t="s">
        <v>827</v>
      </c>
      <c r="B33" s="173" t="s">
        <v>83</v>
      </c>
      <c r="C33" s="250">
        <v>1.3504579999999999</v>
      </c>
      <c r="D33" s="250">
        <v>1.4504699999999999</v>
      </c>
      <c r="E33" s="250">
        <v>1.450455</v>
      </c>
      <c r="F33" s="250">
        <v>1.3603449999999999</v>
      </c>
      <c r="G33" s="250">
        <v>1.25</v>
      </c>
      <c r="H33" s="250">
        <v>1.05</v>
      </c>
      <c r="I33" s="250">
        <v>0.92000499999999996</v>
      </c>
      <c r="J33" s="250">
        <v>0.95025700000000002</v>
      </c>
      <c r="K33" s="250">
        <v>0.99048000000000003</v>
      </c>
      <c r="L33" s="250">
        <v>1</v>
      </c>
      <c r="M33" s="250">
        <v>0.950345</v>
      </c>
      <c r="N33" s="250">
        <v>1.050292</v>
      </c>
      <c r="O33" s="250">
        <v>1.99</v>
      </c>
      <c r="P33" s="250">
        <v>2.17</v>
      </c>
      <c r="Q33" s="250">
        <v>2.2650000000000001</v>
      </c>
      <c r="R33" s="250">
        <v>2.2400000000000002</v>
      </c>
      <c r="S33" s="250">
        <v>2.1</v>
      </c>
      <c r="T33" s="250">
        <v>1.855</v>
      </c>
      <c r="U33" s="250">
        <v>1.905</v>
      </c>
      <c r="V33" s="250">
        <v>1.94</v>
      </c>
      <c r="W33" s="250">
        <v>1.83</v>
      </c>
      <c r="X33" s="250">
        <v>2.0099999999999998</v>
      </c>
      <c r="Y33" s="250">
        <v>2.0499999999999998</v>
      </c>
      <c r="Z33" s="250">
        <v>2.0499999999999998</v>
      </c>
      <c r="AA33" s="250">
        <v>1.81</v>
      </c>
      <c r="AB33" s="250">
        <v>1.87</v>
      </c>
      <c r="AC33" s="250">
        <v>2</v>
      </c>
      <c r="AD33" s="250">
        <v>2.0099999999999998</v>
      </c>
      <c r="AE33" s="250">
        <v>1.96</v>
      </c>
      <c r="AF33" s="250">
        <v>1.6259999999999999</v>
      </c>
      <c r="AG33" s="250">
        <v>1.4359999999999999</v>
      </c>
      <c r="AH33" s="250">
        <v>1.415</v>
      </c>
      <c r="AI33" s="250">
        <v>1.34</v>
      </c>
      <c r="AJ33" s="250">
        <v>1.125</v>
      </c>
      <c r="AK33" s="250">
        <v>0.78</v>
      </c>
      <c r="AL33" s="250">
        <v>1.325</v>
      </c>
      <c r="AM33" s="250">
        <v>2.2549999999999999</v>
      </c>
      <c r="AN33" s="250">
        <v>2.2749999999999999</v>
      </c>
      <c r="AO33" s="250">
        <v>2.7349999999999999</v>
      </c>
      <c r="AP33" s="250">
        <v>2.7850000000000001</v>
      </c>
      <c r="AQ33" s="250">
        <v>2.7850000000000001</v>
      </c>
      <c r="AR33" s="250">
        <v>2.6749999999999998</v>
      </c>
      <c r="AS33" s="250">
        <v>2.9950000000000001</v>
      </c>
      <c r="AT33" s="250">
        <v>2.7949999999999999</v>
      </c>
      <c r="AU33" s="250">
        <v>1.895</v>
      </c>
      <c r="AV33" s="250">
        <v>1.9950000000000001</v>
      </c>
      <c r="AW33" s="250">
        <v>2.2349999999999999</v>
      </c>
      <c r="AX33" s="250">
        <v>2.726</v>
      </c>
      <c r="AY33" s="250">
        <v>3.1720000000000002</v>
      </c>
      <c r="AZ33" s="250">
        <v>3.1850000000000001</v>
      </c>
      <c r="BA33" s="250">
        <v>3.09</v>
      </c>
      <c r="BB33" s="250">
        <v>0.97</v>
      </c>
      <c r="BC33" s="403">
        <v>6.6458339999999998</v>
      </c>
      <c r="BD33" s="403">
        <v>6.6816659999999999</v>
      </c>
      <c r="BE33" s="403">
        <v>5.8174999999999999</v>
      </c>
      <c r="BF33" s="403">
        <v>5.7533339999999997</v>
      </c>
      <c r="BG33" s="403">
        <v>5.6891660000000002</v>
      </c>
      <c r="BH33" s="403">
        <v>5.2249999999999996</v>
      </c>
      <c r="BI33" s="403">
        <v>5.0608339999999998</v>
      </c>
      <c r="BJ33" s="403">
        <v>4.7966660000000001</v>
      </c>
      <c r="BK33" s="403">
        <v>3.8424999999999998</v>
      </c>
      <c r="BL33" s="403">
        <v>3.8783340000000002</v>
      </c>
      <c r="BM33" s="403">
        <v>3.88</v>
      </c>
      <c r="BN33" s="403">
        <v>3.6861109999999999</v>
      </c>
      <c r="BO33" s="403">
        <v>3.6922220000000001</v>
      </c>
      <c r="BP33" s="403">
        <v>3.68</v>
      </c>
      <c r="BQ33" s="403">
        <v>3.68</v>
      </c>
      <c r="BR33" s="403">
        <v>3.68</v>
      </c>
      <c r="BS33" s="403">
        <v>3.68</v>
      </c>
      <c r="BT33" s="403">
        <v>3.68</v>
      </c>
      <c r="BU33" s="403">
        <v>3.68</v>
      </c>
      <c r="BV33" s="403">
        <v>3.68</v>
      </c>
    </row>
    <row r="34" spans="1:74" ht="11.1" customHeight="1" x14ac:dyDescent="0.2">
      <c r="B34" s="173"/>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250"/>
      <c r="BC34" s="403"/>
      <c r="BD34" s="403"/>
      <c r="BE34" s="403"/>
      <c r="BF34" s="403"/>
      <c r="BG34" s="403"/>
      <c r="BH34" s="403"/>
      <c r="BI34" s="403"/>
      <c r="BJ34" s="403"/>
      <c r="BK34" s="403"/>
      <c r="BL34" s="403"/>
      <c r="BM34" s="403"/>
      <c r="BN34" s="403"/>
      <c r="BO34" s="403"/>
      <c r="BP34" s="403"/>
      <c r="BQ34" s="403"/>
      <c r="BR34" s="403"/>
      <c r="BS34" s="403"/>
      <c r="BT34" s="403"/>
      <c r="BU34" s="403"/>
      <c r="BV34" s="403"/>
    </row>
    <row r="35" spans="1:74" ht="11.1" customHeight="1" x14ac:dyDescent="0.2">
      <c r="A35" s="162" t="s">
        <v>930</v>
      </c>
      <c r="B35" s="174" t="s">
        <v>931</v>
      </c>
      <c r="C35" s="251">
        <v>1.881</v>
      </c>
      <c r="D35" s="251">
        <v>2.153</v>
      </c>
      <c r="E35" s="251">
        <v>2.2516287781000002</v>
      </c>
      <c r="F35" s="251">
        <v>2.444</v>
      </c>
      <c r="G35" s="251">
        <v>2.5842083653999999</v>
      </c>
      <c r="H35" s="251">
        <v>2.2890162817999999</v>
      </c>
      <c r="I35" s="251">
        <v>2.3178361189999999</v>
      </c>
      <c r="J35" s="251">
        <v>2.4166677578</v>
      </c>
      <c r="K35" s="251">
        <v>2.2935110802000001</v>
      </c>
      <c r="L35" s="251">
        <v>1.9973659694000001</v>
      </c>
      <c r="M35" s="251">
        <v>1.9082323097</v>
      </c>
      <c r="N35" s="251">
        <v>1.8971099866000001</v>
      </c>
      <c r="O35" s="251">
        <v>1.814754467</v>
      </c>
      <c r="P35" s="251">
        <v>1.7863269224</v>
      </c>
      <c r="Q35" s="251">
        <v>1.8379136531</v>
      </c>
      <c r="R35" s="251">
        <v>1.8945145165999999</v>
      </c>
      <c r="S35" s="251">
        <v>1.5401293713999999</v>
      </c>
      <c r="T35" s="251">
        <v>1.3697580777</v>
      </c>
      <c r="U35" s="251">
        <v>1.1484004968999999</v>
      </c>
      <c r="V35" s="251">
        <v>1.237056492</v>
      </c>
      <c r="W35" s="251">
        <v>1.125</v>
      </c>
      <c r="X35" s="251">
        <v>1.2250000000000001</v>
      </c>
      <c r="Y35" s="251">
        <v>1.2050000000000001</v>
      </c>
      <c r="Z35" s="251">
        <v>1.19</v>
      </c>
      <c r="AA35" s="251">
        <v>1.155</v>
      </c>
      <c r="AB35" s="251">
        <v>1.23</v>
      </c>
      <c r="AC35" s="251">
        <v>1.2350000000000001</v>
      </c>
      <c r="AD35" s="251">
        <v>1.2350000000000001</v>
      </c>
      <c r="AE35" s="251">
        <v>1.39</v>
      </c>
      <c r="AF35" s="251">
        <v>1.67</v>
      </c>
      <c r="AG35" s="251">
        <v>1.7829999999999999</v>
      </c>
      <c r="AH35" s="251">
        <v>1.53</v>
      </c>
      <c r="AI35" s="251">
        <v>1.46</v>
      </c>
      <c r="AJ35" s="251">
        <v>1.4850000000000001</v>
      </c>
      <c r="AK35" s="251">
        <v>2.12</v>
      </c>
      <c r="AL35" s="251">
        <v>2.415</v>
      </c>
      <c r="AM35" s="251">
        <v>2.5437419354999999</v>
      </c>
      <c r="AN35" s="251">
        <v>2.7168571428999999</v>
      </c>
      <c r="AO35" s="251">
        <v>2.3210000000000002</v>
      </c>
      <c r="AP35" s="251">
        <v>2.2360000000000002</v>
      </c>
      <c r="AQ35" s="251">
        <v>2.6429999999999998</v>
      </c>
      <c r="AR35" s="251">
        <v>2.649</v>
      </c>
      <c r="AS35" s="251">
        <v>2.7410000000000001</v>
      </c>
      <c r="AT35" s="251">
        <v>2.7909999999999999</v>
      </c>
      <c r="AU35" s="251">
        <v>4.2060000000000004</v>
      </c>
      <c r="AV35" s="251">
        <v>2.88</v>
      </c>
      <c r="AW35" s="251">
        <v>2.855</v>
      </c>
      <c r="AX35" s="251">
        <v>2.984</v>
      </c>
      <c r="AY35" s="251">
        <v>3.1880000000000002</v>
      </c>
      <c r="AZ35" s="251">
        <v>3.8149999999999999</v>
      </c>
      <c r="BA35" s="251">
        <v>4.0101612903000001</v>
      </c>
      <c r="BB35" s="251">
        <v>4.1311612902999997</v>
      </c>
      <c r="BC35" s="610" t="s">
        <v>1424</v>
      </c>
      <c r="BD35" s="610" t="s">
        <v>1424</v>
      </c>
      <c r="BE35" s="610" t="s">
        <v>1424</v>
      </c>
      <c r="BF35" s="610" t="s">
        <v>1424</v>
      </c>
      <c r="BG35" s="610" t="s">
        <v>1424</v>
      </c>
      <c r="BH35" s="610" t="s">
        <v>1424</v>
      </c>
      <c r="BI35" s="610" t="s">
        <v>1424</v>
      </c>
      <c r="BJ35" s="610" t="s">
        <v>1424</v>
      </c>
      <c r="BK35" s="610" t="s">
        <v>1424</v>
      </c>
      <c r="BL35" s="610" t="s">
        <v>1424</v>
      </c>
      <c r="BM35" s="610" t="s">
        <v>1424</v>
      </c>
      <c r="BN35" s="610" t="s">
        <v>1424</v>
      </c>
      <c r="BO35" s="610" t="s">
        <v>1424</v>
      </c>
      <c r="BP35" s="610" t="s">
        <v>1424</v>
      </c>
      <c r="BQ35" s="610" t="s">
        <v>1424</v>
      </c>
      <c r="BR35" s="610" t="s">
        <v>1424</v>
      </c>
      <c r="BS35" s="610" t="s">
        <v>1424</v>
      </c>
      <c r="BT35" s="610" t="s">
        <v>1424</v>
      </c>
      <c r="BU35" s="610" t="s">
        <v>1424</v>
      </c>
      <c r="BV35" s="610" t="s">
        <v>1424</v>
      </c>
    </row>
    <row r="36" spans="1:74" ht="11.1" customHeight="1" x14ac:dyDescent="0.2">
      <c r="B36" s="172"/>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403"/>
      <c r="AZ36" s="403"/>
      <c r="BA36" s="403"/>
      <c r="BB36" s="403"/>
      <c r="BC36" s="403"/>
      <c r="BD36" s="250"/>
      <c r="BE36" s="250"/>
      <c r="BF36" s="250"/>
      <c r="BG36" s="403"/>
      <c r="BH36" s="250"/>
      <c r="BI36" s="403"/>
      <c r="BJ36" s="403"/>
      <c r="BK36" s="403"/>
      <c r="BL36" s="403"/>
      <c r="BM36" s="403"/>
      <c r="BN36" s="403"/>
      <c r="BO36" s="403"/>
      <c r="BP36" s="403"/>
      <c r="BQ36" s="403"/>
      <c r="BR36" s="403"/>
      <c r="BS36" s="403"/>
      <c r="BT36" s="403"/>
      <c r="BU36" s="403"/>
      <c r="BV36" s="403"/>
    </row>
    <row r="37" spans="1:74" ht="12" customHeight="1" x14ac:dyDescent="0.2">
      <c r="B37" s="827" t="s">
        <v>911</v>
      </c>
      <c r="C37" s="785"/>
      <c r="D37" s="785"/>
      <c r="E37" s="785"/>
      <c r="F37" s="785"/>
      <c r="G37" s="785"/>
      <c r="H37" s="785"/>
      <c r="I37" s="785"/>
      <c r="J37" s="785"/>
      <c r="K37" s="785"/>
      <c r="L37" s="785"/>
      <c r="M37" s="785"/>
      <c r="N37" s="785"/>
      <c r="O37" s="785"/>
      <c r="P37" s="785"/>
      <c r="Q37" s="785"/>
    </row>
    <row r="38" spans="1:74" ht="12" customHeight="1" x14ac:dyDescent="0.2">
      <c r="B38" s="819" t="s">
        <v>1422</v>
      </c>
      <c r="C38" s="807"/>
      <c r="D38" s="807"/>
      <c r="E38" s="807"/>
      <c r="F38" s="807"/>
      <c r="G38" s="807"/>
      <c r="H38" s="807"/>
      <c r="I38" s="807"/>
      <c r="J38" s="807"/>
      <c r="K38" s="807"/>
      <c r="L38" s="807"/>
      <c r="M38" s="807"/>
      <c r="N38" s="807"/>
      <c r="O38" s="807"/>
      <c r="P38" s="807"/>
      <c r="Q38" s="803"/>
    </row>
    <row r="39" spans="1:74" ht="12" customHeight="1" x14ac:dyDescent="0.2">
      <c r="B39" s="817" t="s">
        <v>1423</v>
      </c>
      <c r="C39" s="817"/>
      <c r="D39" s="817"/>
      <c r="E39" s="817"/>
      <c r="F39" s="817"/>
      <c r="G39" s="817"/>
      <c r="H39" s="817"/>
      <c r="I39" s="817"/>
      <c r="J39" s="817"/>
      <c r="K39" s="817"/>
      <c r="L39" s="817"/>
      <c r="M39" s="817"/>
      <c r="N39" s="817"/>
      <c r="O39" s="817"/>
      <c r="P39" s="817"/>
      <c r="Q39" s="782"/>
    </row>
    <row r="40" spans="1:74" ht="12" customHeight="1" x14ac:dyDescent="0.2">
      <c r="B40" s="824" t="s">
        <v>1054</v>
      </c>
      <c r="C40" s="803"/>
      <c r="D40" s="803"/>
      <c r="E40" s="803"/>
      <c r="F40" s="803"/>
      <c r="G40" s="803"/>
      <c r="H40" s="803"/>
      <c r="I40" s="803"/>
      <c r="J40" s="803"/>
      <c r="K40" s="803"/>
      <c r="L40" s="803"/>
      <c r="M40" s="803"/>
      <c r="N40" s="803"/>
      <c r="O40" s="803"/>
      <c r="P40" s="803"/>
      <c r="Q40" s="803"/>
    </row>
    <row r="41" spans="1:74" s="433" customFormat="1" ht="12" customHeight="1" x14ac:dyDescent="0.2">
      <c r="A41" s="434"/>
      <c r="B41" s="806" t="s">
        <v>854</v>
      </c>
      <c r="C41" s="807"/>
      <c r="D41" s="807"/>
      <c r="E41" s="807"/>
      <c r="F41" s="807"/>
      <c r="G41" s="807"/>
      <c r="H41" s="807"/>
      <c r="I41" s="807"/>
      <c r="J41" s="807"/>
      <c r="K41" s="807"/>
      <c r="L41" s="807"/>
      <c r="M41" s="807"/>
      <c r="N41" s="807"/>
      <c r="O41" s="807"/>
      <c r="P41" s="807"/>
      <c r="Q41" s="803"/>
      <c r="AY41" s="529"/>
      <c r="AZ41" s="529"/>
      <c r="BA41" s="529"/>
      <c r="BB41" s="529"/>
      <c r="BC41" s="529"/>
      <c r="BD41" s="628"/>
      <c r="BE41" s="628"/>
      <c r="BF41" s="628"/>
      <c r="BG41" s="529"/>
      <c r="BH41" s="529"/>
      <c r="BI41" s="529"/>
      <c r="BJ41" s="529"/>
    </row>
    <row r="42" spans="1:74" s="433" customFormat="1" ht="12" customHeight="1" x14ac:dyDescent="0.2">
      <c r="A42" s="434"/>
      <c r="B42" s="821" t="s">
        <v>876</v>
      </c>
      <c r="C42" s="803"/>
      <c r="D42" s="803"/>
      <c r="E42" s="803"/>
      <c r="F42" s="803"/>
      <c r="G42" s="803"/>
      <c r="H42" s="803"/>
      <c r="I42" s="803"/>
      <c r="J42" s="803"/>
      <c r="K42" s="803"/>
      <c r="L42" s="803"/>
      <c r="M42" s="803"/>
      <c r="N42" s="803"/>
      <c r="O42" s="803"/>
      <c r="P42" s="803"/>
      <c r="Q42" s="803"/>
      <c r="AY42" s="529"/>
      <c r="AZ42" s="529"/>
      <c r="BA42" s="529"/>
      <c r="BB42" s="529"/>
      <c r="BC42" s="529"/>
      <c r="BD42" s="628"/>
      <c r="BE42" s="628"/>
      <c r="BF42" s="628"/>
      <c r="BG42" s="529"/>
      <c r="BH42" s="529"/>
      <c r="BI42" s="529"/>
      <c r="BJ42" s="529"/>
    </row>
    <row r="43" spans="1:74" s="433" customFormat="1" ht="12" customHeight="1" x14ac:dyDescent="0.2">
      <c r="A43" s="434"/>
      <c r="B43" s="801" t="s">
        <v>858</v>
      </c>
      <c r="C43" s="802"/>
      <c r="D43" s="802"/>
      <c r="E43" s="802"/>
      <c r="F43" s="802"/>
      <c r="G43" s="802"/>
      <c r="H43" s="802"/>
      <c r="I43" s="802"/>
      <c r="J43" s="802"/>
      <c r="K43" s="802"/>
      <c r="L43" s="802"/>
      <c r="M43" s="802"/>
      <c r="N43" s="802"/>
      <c r="O43" s="802"/>
      <c r="P43" s="802"/>
      <c r="Q43" s="803"/>
      <c r="AY43" s="529"/>
      <c r="AZ43" s="529"/>
      <c r="BA43" s="529"/>
      <c r="BB43" s="529"/>
      <c r="BC43" s="529"/>
      <c r="BD43" s="628"/>
      <c r="BE43" s="628"/>
      <c r="BF43" s="628"/>
      <c r="BG43" s="529"/>
      <c r="BH43" s="529"/>
      <c r="BI43" s="529"/>
      <c r="BJ43" s="529"/>
    </row>
    <row r="44" spans="1:74" s="433" customFormat="1" ht="12" customHeight="1" x14ac:dyDescent="0.2">
      <c r="A44" s="429"/>
      <c r="B44" s="815" t="s">
        <v>954</v>
      </c>
      <c r="C44" s="803"/>
      <c r="D44" s="803"/>
      <c r="E44" s="803"/>
      <c r="F44" s="803"/>
      <c r="G44" s="803"/>
      <c r="H44" s="803"/>
      <c r="I44" s="803"/>
      <c r="J44" s="803"/>
      <c r="K44" s="803"/>
      <c r="L44" s="803"/>
      <c r="M44" s="803"/>
      <c r="N44" s="803"/>
      <c r="O44" s="803"/>
      <c r="P44" s="803"/>
      <c r="Q44" s="803"/>
      <c r="AY44" s="529"/>
      <c r="AZ44" s="529"/>
      <c r="BA44" s="529"/>
      <c r="BB44" s="529"/>
      <c r="BC44" s="529"/>
      <c r="BD44" s="628"/>
      <c r="BE44" s="628"/>
      <c r="BF44" s="628"/>
      <c r="BG44" s="529"/>
      <c r="BH44" s="529"/>
      <c r="BI44" s="529"/>
      <c r="BJ44" s="529"/>
    </row>
    <row r="45" spans="1:74" x14ac:dyDescent="0.2">
      <c r="BK45" s="405"/>
      <c r="BL45" s="405"/>
      <c r="BM45" s="405"/>
      <c r="BN45" s="405"/>
      <c r="BO45" s="405"/>
      <c r="BP45" s="405"/>
      <c r="BQ45" s="405"/>
      <c r="BR45" s="405"/>
      <c r="BS45" s="405"/>
      <c r="BT45" s="405"/>
      <c r="BU45" s="405"/>
      <c r="BV45" s="405"/>
    </row>
    <row r="46" spans="1:74" x14ac:dyDescent="0.2">
      <c r="BK46" s="405"/>
      <c r="BL46" s="405"/>
      <c r="BM46" s="405"/>
      <c r="BN46" s="405"/>
      <c r="BO46" s="405"/>
      <c r="BP46" s="405"/>
      <c r="BQ46" s="405"/>
      <c r="BR46" s="405"/>
      <c r="BS46" s="405"/>
      <c r="BT46" s="405"/>
      <c r="BU46" s="405"/>
      <c r="BV46" s="405"/>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sheetData>
  <mergeCells count="16">
    <mergeCell ref="B44:Q44"/>
    <mergeCell ref="B37:Q37"/>
    <mergeCell ref="B41:Q41"/>
    <mergeCell ref="B42:Q42"/>
    <mergeCell ref="B43:Q43"/>
    <mergeCell ref="B38:Q38"/>
    <mergeCell ref="B40:Q40"/>
    <mergeCell ref="B39:P3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C23" activePane="bottomRight" state="frozen"/>
      <selection activeCell="BF63" sqref="BF63"/>
      <selection pane="topRight" activeCell="BF63" sqref="BF63"/>
      <selection pane="bottomLeft" activeCell="BF63" sqref="BF63"/>
      <selection pane="bottomRight" activeCell="BD13" sqref="BD13"/>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customHeight="1" x14ac:dyDescent="0.2">
      <c r="A1" s="794" t="s">
        <v>812</v>
      </c>
      <c r="B1" s="828" t="s">
        <v>955</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828"/>
      <c r="AN1" s="828"/>
      <c r="AO1" s="828"/>
      <c r="AP1" s="828"/>
      <c r="AQ1" s="828"/>
      <c r="AR1" s="828"/>
      <c r="AS1" s="828"/>
      <c r="AT1" s="828"/>
      <c r="AU1" s="828"/>
      <c r="AV1" s="828"/>
      <c r="AW1" s="828"/>
      <c r="AX1" s="828"/>
      <c r="AY1" s="828"/>
      <c r="AZ1" s="828"/>
      <c r="BA1" s="828"/>
      <c r="BB1" s="828"/>
      <c r="BC1" s="828"/>
      <c r="BD1" s="828"/>
      <c r="BE1" s="828"/>
      <c r="BF1" s="828"/>
      <c r="BG1" s="828"/>
      <c r="BH1" s="828"/>
      <c r="BI1" s="828"/>
      <c r="BJ1" s="828"/>
      <c r="BK1" s="828"/>
      <c r="BL1" s="828"/>
      <c r="BM1" s="828"/>
      <c r="BN1" s="828"/>
      <c r="BO1" s="828"/>
      <c r="BP1" s="828"/>
      <c r="BQ1" s="828"/>
      <c r="BR1" s="828"/>
      <c r="BS1" s="828"/>
      <c r="BT1" s="828"/>
      <c r="BU1" s="828"/>
      <c r="BV1" s="828"/>
    </row>
    <row r="2" spans="1:74" ht="12.75" customHeight="1" x14ac:dyDescent="0.2">
      <c r="A2" s="795"/>
      <c r="B2" s="532" t="str">
        <f>"U.S. Energy Information Administration  |  Short-Term Energy Outlook  - "&amp;Dates!D1</f>
        <v>U.S. Energy Information Administration  |  Short-Term Energy Outlook  - May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2.75" x14ac:dyDescent="0.2">
      <c r="B3" s="468"/>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x14ac:dyDescent="0.2">
      <c r="B4" s="469"/>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Y5" s="153"/>
      <c r="BG5" s="623"/>
      <c r="BH5" s="623"/>
      <c r="BI5" s="623"/>
    </row>
    <row r="6" spans="1:74" ht="11.1" customHeight="1" x14ac:dyDescent="0.2">
      <c r="A6" s="162" t="s">
        <v>607</v>
      </c>
      <c r="B6" s="172" t="s">
        <v>240</v>
      </c>
      <c r="C6" s="250">
        <v>23.601204934999998</v>
      </c>
      <c r="D6" s="250">
        <v>24.388401931000001</v>
      </c>
      <c r="E6" s="250">
        <v>24.246670452</v>
      </c>
      <c r="F6" s="250">
        <v>23.723987000000001</v>
      </c>
      <c r="G6" s="250">
        <v>23.772106322999999</v>
      </c>
      <c r="H6" s="250">
        <v>24.457600667000001</v>
      </c>
      <c r="I6" s="250">
        <v>24.322868387</v>
      </c>
      <c r="J6" s="250">
        <v>24.994347225999999</v>
      </c>
      <c r="K6" s="250">
        <v>24.326320333000002</v>
      </c>
      <c r="L6" s="250">
        <v>24.104573452</v>
      </c>
      <c r="M6" s="250">
        <v>24.183995667000001</v>
      </c>
      <c r="N6" s="250">
        <v>24.709296419000001</v>
      </c>
      <c r="O6" s="250">
        <v>23.661752037999999</v>
      </c>
      <c r="P6" s="250">
        <v>23.626843447999999</v>
      </c>
      <c r="Q6" s="250">
        <v>24.520094554</v>
      </c>
      <c r="R6" s="250">
        <v>23.783985876999999</v>
      </c>
      <c r="S6" s="250">
        <v>24.577054264000001</v>
      </c>
      <c r="T6" s="250">
        <v>25.105873544000001</v>
      </c>
      <c r="U6" s="250">
        <v>24.599604232000001</v>
      </c>
      <c r="V6" s="250">
        <v>24.809163554000001</v>
      </c>
      <c r="W6" s="250">
        <v>24.094938544000001</v>
      </c>
      <c r="X6" s="250">
        <v>24.429589296</v>
      </c>
      <c r="Y6" s="250">
        <v>24.857898877</v>
      </c>
      <c r="Z6" s="250">
        <v>24.762715877000002</v>
      </c>
      <c r="AA6" s="250">
        <v>24.790335112000001</v>
      </c>
      <c r="AB6" s="250">
        <v>24.009856332999998</v>
      </c>
      <c r="AC6" s="250">
        <v>24.989650886</v>
      </c>
      <c r="AD6" s="250">
        <v>24.242990379999998</v>
      </c>
      <c r="AE6" s="250">
        <v>24.625819176</v>
      </c>
      <c r="AF6" s="250">
        <v>25.15893938</v>
      </c>
      <c r="AG6" s="250">
        <v>25.166761434000001</v>
      </c>
      <c r="AH6" s="250">
        <v>25.812586112000002</v>
      </c>
      <c r="AI6" s="250">
        <v>24.593212714</v>
      </c>
      <c r="AJ6" s="250">
        <v>25.248148498999999</v>
      </c>
      <c r="AK6" s="250">
        <v>25.160482380000001</v>
      </c>
      <c r="AL6" s="250">
        <v>24.345255014999999</v>
      </c>
      <c r="AM6" s="250">
        <v>24.799865047000001</v>
      </c>
      <c r="AN6" s="250">
        <v>24.763003047000002</v>
      </c>
      <c r="AO6" s="250">
        <v>24.515622047000001</v>
      </c>
      <c r="AP6" s="250">
        <v>24.545856047000001</v>
      </c>
      <c r="AQ6" s="250">
        <v>24.567810046999998</v>
      </c>
      <c r="AR6" s="250">
        <v>25.002143047000001</v>
      </c>
      <c r="AS6" s="250">
        <v>25.218640047000001</v>
      </c>
      <c r="AT6" s="250">
        <v>25.694115047</v>
      </c>
      <c r="AU6" s="250">
        <v>24.628862046999998</v>
      </c>
      <c r="AV6" s="250">
        <v>25.193047047</v>
      </c>
      <c r="AW6" s="250">
        <v>24.976721047000002</v>
      </c>
      <c r="AX6" s="250">
        <v>24.765422047000001</v>
      </c>
      <c r="AY6" s="250">
        <v>24.437539047000001</v>
      </c>
      <c r="AZ6" s="250">
        <v>24.052232266000001</v>
      </c>
      <c r="BA6" s="250">
        <v>22.365372076</v>
      </c>
      <c r="BB6" s="250">
        <v>17.118909066000001</v>
      </c>
      <c r="BC6" s="403">
        <v>19.010843984000001</v>
      </c>
      <c r="BD6" s="403">
        <v>20.887932592999999</v>
      </c>
      <c r="BE6" s="403">
        <v>21.975394615999999</v>
      </c>
      <c r="BF6" s="403">
        <v>22.932618019</v>
      </c>
      <c r="BG6" s="403">
        <v>22.897796272000001</v>
      </c>
      <c r="BH6" s="403">
        <v>23.440994646</v>
      </c>
      <c r="BI6" s="403">
        <v>23.266668862</v>
      </c>
      <c r="BJ6" s="403">
        <v>23.402131208</v>
      </c>
      <c r="BK6" s="403">
        <v>23.067087731000001</v>
      </c>
      <c r="BL6" s="403">
        <v>23.407884679999999</v>
      </c>
      <c r="BM6" s="403">
        <v>23.52898823</v>
      </c>
      <c r="BN6" s="403">
        <v>23.421759499</v>
      </c>
      <c r="BO6" s="403">
        <v>23.601205932999999</v>
      </c>
      <c r="BP6" s="403">
        <v>24.155070784999999</v>
      </c>
      <c r="BQ6" s="403">
        <v>24.384785405999999</v>
      </c>
      <c r="BR6" s="403">
        <v>24.810940526</v>
      </c>
      <c r="BS6" s="403">
        <v>23.969827974000001</v>
      </c>
      <c r="BT6" s="403">
        <v>24.401336812</v>
      </c>
      <c r="BU6" s="403">
        <v>24.414419408000001</v>
      </c>
      <c r="BV6" s="403">
        <v>24.290952104999999</v>
      </c>
    </row>
    <row r="7" spans="1:74" ht="11.1" customHeight="1" x14ac:dyDescent="0.2">
      <c r="A7" s="162" t="s">
        <v>287</v>
      </c>
      <c r="B7" s="173" t="s">
        <v>346</v>
      </c>
      <c r="C7" s="250">
        <v>2.4761290322999998</v>
      </c>
      <c r="D7" s="250">
        <v>2.4413448276</v>
      </c>
      <c r="E7" s="250">
        <v>2.4094193547999998</v>
      </c>
      <c r="F7" s="250">
        <v>2.3670666667</v>
      </c>
      <c r="G7" s="250">
        <v>2.4102580644999998</v>
      </c>
      <c r="H7" s="250">
        <v>2.4984333332999999</v>
      </c>
      <c r="I7" s="250">
        <v>2.5070322581000002</v>
      </c>
      <c r="J7" s="250">
        <v>2.6375161290000002</v>
      </c>
      <c r="K7" s="250">
        <v>2.5638999999999998</v>
      </c>
      <c r="L7" s="250">
        <v>2.4526774194000001</v>
      </c>
      <c r="M7" s="250">
        <v>2.4955333333</v>
      </c>
      <c r="N7" s="250">
        <v>2.5727419354999999</v>
      </c>
      <c r="O7" s="250">
        <v>2.3491935484000002</v>
      </c>
      <c r="P7" s="250">
        <v>2.3231071429000001</v>
      </c>
      <c r="Q7" s="250">
        <v>2.3748064516</v>
      </c>
      <c r="R7" s="250">
        <v>2.1580333333000001</v>
      </c>
      <c r="S7" s="250">
        <v>2.4113870968</v>
      </c>
      <c r="T7" s="250">
        <v>2.4358333333000002</v>
      </c>
      <c r="U7" s="250">
        <v>2.4634838710000002</v>
      </c>
      <c r="V7" s="250">
        <v>2.5596129032000001</v>
      </c>
      <c r="W7" s="250">
        <v>2.4741333333000002</v>
      </c>
      <c r="X7" s="250">
        <v>2.4806451613</v>
      </c>
      <c r="Y7" s="250">
        <v>2.5618666666999999</v>
      </c>
      <c r="Z7" s="250">
        <v>2.4510645161000002</v>
      </c>
      <c r="AA7" s="250">
        <v>2.3811290323000001</v>
      </c>
      <c r="AB7" s="250">
        <v>2.4005357143000001</v>
      </c>
      <c r="AC7" s="250">
        <v>2.2574838709999998</v>
      </c>
      <c r="AD7" s="250">
        <v>2.2749999999999999</v>
      </c>
      <c r="AE7" s="250">
        <v>2.4300322580999998</v>
      </c>
      <c r="AF7" s="250">
        <v>2.3934666667000002</v>
      </c>
      <c r="AG7" s="250">
        <v>2.5691935483999999</v>
      </c>
      <c r="AH7" s="250">
        <v>2.5594516128999998</v>
      </c>
      <c r="AI7" s="250">
        <v>2.6122999999999998</v>
      </c>
      <c r="AJ7" s="250">
        <v>2.6579677418999998</v>
      </c>
      <c r="AK7" s="250">
        <v>2.5371000000000001</v>
      </c>
      <c r="AL7" s="250">
        <v>2.3301612903</v>
      </c>
      <c r="AM7" s="250">
        <v>2.4613</v>
      </c>
      <c r="AN7" s="250">
        <v>2.5249000000000001</v>
      </c>
      <c r="AO7" s="250">
        <v>2.3731</v>
      </c>
      <c r="AP7" s="250">
        <v>2.4801000000000002</v>
      </c>
      <c r="AQ7" s="250">
        <v>2.3868999999999998</v>
      </c>
      <c r="AR7" s="250">
        <v>2.4613999999999998</v>
      </c>
      <c r="AS7" s="250">
        <v>2.5154000000000001</v>
      </c>
      <c r="AT7" s="250">
        <v>2.6667999999999998</v>
      </c>
      <c r="AU7" s="250">
        <v>2.5320999999999998</v>
      </c>
      <c r="AV7" s="250">
        <v>2.5457000000000001</v>
      </c>
      <c r="AW7" s="250">
        <v>2.5065</v>
      </c>
      <c r="AX7" s="250">
        <v>2.5638000000000001</v>
      </c>
      <c r="AY7" s="250">
        <v>2.6985000000000001</v>
      </c>
      <c r="AZ7" s="250">
        <v>2.367219129</v>
      </c>
      <c r="BA7" s="250">
        <v>2.1878968589999999</v>
      </c>
      <c r="BB7" s="250">
        <v>1.6560227869999999</v>
      </c>
      <c r="BC7" s="403">
        <v>1.5977532109999999</v>
      </c>
      <c r="BD7" s="403">
        <v>1.839913747</v>
      </c>
      <c r="BE7" s="403">
        <v>2.0582292400000002</v>
      </c>
      <c r="BF7" s="403">
        <v>2.23664459</v>
      </c>
      <c r="BG7" s="403">
        <v>2.2908939149999998</v>
      </c>
      <c r="BH7" s="403">
        <v>2.26591473</v>
      </c>
      <c r="BI7" s="403">
        <v>2.2859099199999999</v>
      </c>
      <c r="BJ7" s="403">
        <v>2.2903620189999998</v>
      </c>
      <c r="BK7" s="403">
        <v>2.3884390259999999</v>
      </c>
      <c r="BL7" s="403">
        <v>2.4336764770000001</v>
      </c>
      <c r="BM7" s="403">
        <v>2.326702176</v>
      </c>
      <c r="BN7" s="403">
        <v>2.2686894030000002</v>
      </c>
      <c r="BO7" s="403">
        <v>2.3270517009999998</v>
      </c>
      <c r="BP7" s="403">
        <v>2.385674598</v>
      </c>
      <c r="BQ7" s="403">
        <v>2.4055029289999998</v>
      </c>
      <c r="BR7" s="403">
        <v>2.4613497560000002</v>
      </c>
      <c r="BS7" s="403">
        <v>2.412776101</v>
      </c>
      <c r="BT7" s="403">
        <v>2.386217303</v>
      </c>
      <c r="BU7" s="403">
        <v>2.4070950729999998</v>
      </c>
      <c r="BV7" s="403">
        <v>2.4116436729999999</v>
      </c>
    </row>
    <row r="8" spans="1:74" ht="11.1" customHeight="1" x14ac:dyDescent="0.2">
      <c r="A8" s="162" t="s">
        <v>608</v>
      </c>
      <c r="B8" s="173" t="s">
        <v>347</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1.8541290322999999</v>
      </c>
      <c r="AB8" s="250">
        <v>1.9206785714000001</v>
      </c>
      <c r="AC8" s="250">
        <v>1.9658709676999999</v>
      </c>
      <c r="AD8" s="250">
        <v>1.9215333333</v>
      </c>
      <c r="AE8" s="250">
        <v>1.9384838710000001</v>
      </c>
      <c r="AF8" s="250">
        <v>1.9652666667000001</v>
      </c>
      <c r="AG8" s="250">
        <v>1.9053548387000001</v>
      </c>
      <c r="AH8" s="250">
        <v>1.8848064516</v>
      </c>
      <c r="AI8" s="250">
        <v>1.8881666667000001</v>
      </c>
      <c r="AJ8" s="250">
        <v>1.8458387097</v>
      </c>
      <c r="AK8" s="250">
        <v>1.8669333333</v>
      </c>
      <c r="AL8" s="250">
        <v>1.7017096774</v>
      </c>
      <c r="AM8" s="250">
        <v>1.8569</v>
      </c>
      <c r="AN8" s="250">
        <v>2.0044849999999999</v>
      </c>
      <c r="AO8" s="250">
        <v>1.943316</v>
      </c>
      <c r="AP8" s="250">
        <v>1.954941</v>
      </c>
      <c r="AQ8" s="250">
        <v>1.9417009999999999</v>
      </c>
      <c r="AR8" s="250">
        <v>1.9291450000000001</v>
      </c>
      <c r="AS8" s="250">
        <v>1.9777439999999999</v>
      </c>
      <c r="AT8" s="250">
        <v>1.9522550000000001</v>
      </c>
      <c r="AU8" s="250">
        <v>1.8584940000000001</v>
      </c>
      <c r="AV8" s="250">
        <v>1.8558969999999999</v>
      </c>
      <c r="AW8" s="250">
        <v>1.846843</v>
      </c>
      <c r="AX8" s="250">
        <v>1.8800220000000001</v>
      </c>
      <c r="AY8" s="250">
        <v>1.82376</v>
      </c>
      <c r="AZ8" s="250">
        <v>1.8362060899999999</v>
      </c>
      <c r="BA8" s="250">
        <v>1.8281877070000001</v>
      </c>
      <c r="BB8" s="250">
        <v>1.373280228</v>
      </c>
      <c r="BC8" s="403">
        <v>1.385600773</v>
      </c>
      <c r="BD8" s="403">
        <v>1.5302788460000001</v>
      </c>
      <c r="BE8" s="403">
        <v>1.6604653760000001</v>
      </c>
      <c r="BF8" s="403">
        <v>1.740323429</v>
      </c>
      <c r="BG8" s="403">
        <v>1.7848123570000001</v>
      </c>
      <c r="BH8" s="403">
        <v>1.8029599160000001</v>
      </c>
      <c r="BI8" s="403">
        <v>1.7831289420000001</v>
      </c>
      <c r="BJ8" s="403">
        <v>1.886969189</v>
      </c>
      <c r="BK8" s="403">
        <v>1.7325087050000001</v>
      </c>
      <c r="BL8" s="403">
        <v>1.786258203</v>
      </c>
      <c r="BM8" s="403">
        <v>1.773706054</v>
      </c>
      <c r="BN8" s="403">
        <v>1.767020096</v>
      </c>
      <c r="BO8" s="403">
        <v>1.7752442319999999</v>
      </c>
      <c r="BP8" s="403">
        <v>1.800966187</v>
      </c>
      <c r="BQ8" s="403">
        <v>1.7941424770000001</v>
      </c>
      <c r="BR8" s="403">
        <v>1.77603077</v>
      </c>
      <c r="BS8" s="403">
        <v>1.7425018729999999</v>
      </c>
      <c r="BT8" s="403">
        <v>1.7588295089999999</v>
      </c>
      <c r="BU8" s="403">
        <v>1.738374335</v>
      </c>
      <c r="BV8" s="403">
        <v>1.839728432</v>
      </c>
    </row>
    <row r="9" spans="1:74" ht="11.1" customHeight="1" x14ac:dyDescent="0.2">
      <c r="A9" s="162" t="s">
        <v>285</v>
      </c>
      <c r="B9" s="173" t="s">
        <v>348</v>
      </c>
      <c r="C9" s="250">
        <v>19.062802999999999</v>
      </c>
      <c r="D9" s="250">
        <v>19.846603999999999</v>
      </c>
      <c r="E9" s="250">
        <v>19.728204000000002</v>
      </c>
      <c r="F9" s="250">
        <v>19.340226999999999</v>
      </c>
      <c r="G9" s="250">
        <v>19.328156</v>
      </c>
      <c r="H9" s="250">
        <v>19.846174000000001</v>
      </c>
      <c r="I9" s="250">
        <v>19.775659999999998</v>
      </c>
      <c r="J9" s="250">
        <v>20.274784</v>
      </c>
      <c r="K9" s="250">
        <v>19.756827000000001</v>
      </c>
      <c r="L9" s="250">
        <v>19.650106999999998</v>
      </c>
      <c r="M9" s="250">
        <v>19.658868999999999</v>
      </c>
      <c r="N9" s="250">
        <v>19.983958999999999</v>
      </c>
      <c r="O9" s="250">
        <v>19.322845999999998</v>
      </c>
      <c r="P9" s="250">
        <v>19.190404000000001</v>
      </c>
      <c r="Q9" s="250">
        <v>20.060123999999998</v>
      </c>
      <c r="R9" s="250">
        <v>19.595324999999999</v>
      </c>
      <c r="S9" s="250">
        <v>20.066244999999999</v>
      </c>
      <c r="T9" s="250">
        <v>20.561246000000001</v>
      </c>
      <c r="U9" s="250">
        <v>20.118924</v>
      </c>
      <c r="V9" s="250">
        <v>20.251193000000001</v>
      </c>
      <c r="W9" s="250">
        <v>19.640611</v>
      </c>
      <c r="X9" s="250">
        <v>19.989650999999999</v>
      </c>
      <c r="Y9" s="250">
        <v>20.307238000000002</v>
      </c>
      <c r="Z9" s="250">
        <v>20.323454999999999</v>
      </c>
      <c r="AA9" s="250">
        <v>20.54514</v>
      </c>
      <c r="AB9" s="250">
        <v>19.678705000000001</v>
      </c>
      <c r="AC9" s="250">
        <v>20.756359</v>
      </c>
      <c r="AD9" s="250">
        <v>20.036519999999999</v>
      </c>
      <c r="AE9" s="250">
        <v>20.247366</v>
      </c>
      <c r="AF9" s="250">
        <v>20.790268999999999</v>
      </c>
      <c r="AG9" s="250">
        <v>20.682276000000002</v>
      </c>
      <c r="AH9" s="250">
        <v>21.358391000000001</v>
      </c>
      <c r="AI9" s="250">
        <v>20.082809000000001</v>
      </c>
      <c r="AJ9" s="250">
        <v>20.734404999999999</v>
      </c>
      <c r="AK9" s="250">
        <v>20.746511999999999</v>
      </c>
      <c r="AL9" s="250">
        <v>20.303446999999998</v>
      </c>
      <c r="AM9" s="250">
        <v>20.471727999999999</v>
      </c>
      <c r="AN9" s="250">
        <v>20.223680999999999</v>
      </c>
      <c r="AO9" s="250">
        <v>20.189268999999999</v>
      </c>
      <c r="AP9" s="250">
        <v>20.100878000000002</v>
      </c>
      <c r="AQ9" s="250">
        <v>20.229272000000002</v>
      </c>
      <c r="AR9" s="250">
        <v>20.601661</v>
      </c>
      <c r="AS9" s="250">
        <v>20.715558999999999</v>
      </c>
      <c r="AT9" s="250">
        <v>21.065123</v>
      </c>
      <c r="AU9" s="250">
        <v>20.228331000000001</v>
      </c>
      <c r="AV9" s="250">
        <v>20.781513</v>
      </c>
      <c r="AW9" s="250">
        <v>20.613441000000002</v>
      </c>
      <c r="AX9" s="250">
        <v>20.311662999999999</v>
      </c>
      <c r="AY9" s="250">
        <v>19.905342000000001</v>
      </c>
      <c r="AZ9" s="250">
        <v>19.83887</v>
      </c>
      <c r="BA9" s="250">
        <v>18.339350462999999</v>
      </c>
      <c r="BB9" s="250">
        <v>14.079606051000001</v>
      </c>
      <c r="BC9" s="403">
        <v>16.017489999999999</v>
      </c>
      <c r="BD9" s="403">
        <v>17.507739999999998</v>
      </c>
      <c r="BE9" s="403">
        <v>18.246700000000001</v>
      </c>
      <c r="BF9" s="403">
        <v>18.945650000000001</v>
      </c>
      <c r="BG9" s="403">
        <v>18.812090000000001</v>
      </c>
      <c r="BH9" s="403">
        <v>19.362120000000001</v>
      </c>
      <c r="BI9" s="403">
        <v>19.187629999999999</v>
      </c>
      <c r="BJ9" s="403">
        <v>19.2148</v>
      </c>
      <c r="BK9" s="403">
        <v>18.936340000000001</v>
      </c>
      <c r="BL9" s="403">
        <v>19.178149999999999</v>
      </c>
      <c r="BM9" s="403">
        <v>19.418780000000002</v>
      </c>
      <c r="BN9" s="403">
        <v>19.376249999999999</v>
      </c>
      <c r="BO9" s="403">
        <v>19.48911</v>
      </c>
      <c r="BP9" s="403">
        <v>19.958629999999999</v>
      </c>
      <c r="BQ9" s="403">
        <v>20.175339999999998</v>
      </c>
      <c r="BR9" s="403">
        <v>20.563759999999998</v>
      </c>
      <c r="BS9" s="403">
        <v>19.804749999999999</v>
      </c>
      <c r="BT9" s="403">
        <v>20.246490000000001</v>
      </c>
      <c r="BU9" s="403">
        <v>20.259150000000002</v>
      </c>
      <c r="BV9" s="403">
        <v>20.029779999999999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609</v>
      </c>
      <c r="B11" s="172" t="s">
        <v>390</v>
      </c>
      <c r="C11" s="250">
        <v>6.7179968951999998</v>
      </c>
      <c r="D11" s="250">
        <v>7.0975083370999998</v>
      </c>
      <c r="E11" s="250">
        <v>7.0475093499000003</v>
      </c>
      <c r="F11" s="250">
        <v>7.0446803902999999</v>
      </c>
      <c r="G11" s="250">
        <v>6.9689412392000003</v>
      </c>
      <c r="H11" s="250">
        <v>7.1553006851000003</v>
      </c>
      <c r="I11" s="250">
        <v>7.0733150463000003</v>
      </c>
      <c r="J11" s="250">
        <v>7.1837868303999999</v>
      </c>
      <c r="K11" s="250">
        <v>7.1067922219000002</v>
      </c>
      <c r="L11" s="250">
        <v>6.9175075065999998</v>
      </c>
      <c r="M11" s="250">
        <v>6.9608800157999999</v>
      </c>
      <c r="N11" s="250">
        <v>7.1035656396000002</v>
      </c>
      <c r="O11" s="250">
        <v>6.4795867749999996</v>
      </c>
      <c r="P11" s="250">
        <v>6.7900754973000002</v>
      </c>
      <c r="Q11" s="250">
        <v>6.9687638611000002</v>
      </c>
      <c r="R11" s="250">
        <v>6.7507407451999999</v>
      </c>
      <c r="S11" s="250">
        <v>6.8395769892000002</v>
      </c>
      <c r="T11" s="250">
        <v>7.0275369793999998</v>
      </c>
      <c r="U11" s="250">
        <v>6.9420515326999999</v>
      </c>
      <c r="V11" s="250">
        <v>7.0508841547000003</v>
      </c>
      <c r="W11" s="250">
        <v>6.9837361569</v>
      </c>
      <c r="X11" s="250">
        <v>6.8987416330000002</v>
      </c>
      <c r="Y11" s="250">
        <v>6.8606041922000003</v>
      </c>
      <c r="Z11" s="250">
        <v>6.8301147061999998</v>
      </c>
      <c r="AA11" s="250">
        <v>6.4895768826999998</v>
      </c>
      <c r="AB11" s="250">
        <v>6.7503806923000003</v>
      </c>
      <c r="AC11" s="250">
        <v>6.8155866559999998</v>
      </c>
      <c r="AD11" s="250">
        <v>6.7840830418999998</v>
      </c>
      <c r="AE11" s="250">
        <v>6.7385645811000003</v>
      </c>
      <c r="AF11" s="250">
        <v>6.9038772636000001</v>
      </c>
      <c r="AG11" s="250">
        <v>6.8738654534999997</v>
      </c>
      <c r="AH11" s="250">
        <v>6.9358089440999997</v>
      </c>
      <c r="AI11" s="250">
        <v>6.9314854039</v>
      </c>
      <c r="AJ11" s="250">
        <v>6.9637305187000003</v>
      </c>
      <c r="AK11" s="250">
        <v>6.8323574992999996</v>
      </c>
      <c r="AL11" s="250">
        <v>6.9221365101999996</v>
      </c>
      <c r="AM11" s="250">
        <v>6.5208800788000003</v>
      </c>
      <c r="AN11" s="250">
        <v>6.8259476570000004</v>
      </c>
      <c r="AO11" s="250">
        <v>6.6662675846999999</v>
      </c>
      <c r="AP11" s="250">
        <v>6.8215102859999996</v>
      </c>
      <c r="AQ11" s="250">
        <v>7.0418214188999997</v>
      </c>
      <c r="AR11" s="250">
        <v>6.7034584683</v>
      </c>
      <c r="AS11" s="250">
        <v>6.9869448040000002</v>
      </c>
      <c r="AT11" s="250">
        <v>6.8553185270999997</v>
      </c>
      <c r="AU11" s="250">
        <v>6.8995301552999999</v>
      </c>
      <c r="AV11" s="250">
        <v>7.0365824664999996</v>
      </c>
      <c r="AW11" s="250">
        <v>6.8724417610000001</v>
      </c>
      <c r="AX11" s="250">
        <v>6.8797775052999999</v>
      </c>
      <c r="AY11" s="250">
        <v>6.5748815455000003</v>
      </c>
      <c r="AZ11" s="250">
        <v>6.7586414890000004</v>
      </c>
      <c r="BA11" s="250">
        <v>6.7198654949999996</v>
      </c>
      <c r="BB11" s="250">
        <v>5.363691062</v>
      </c>
      <c r="BC11" s="403">
        <v>5.1330334549999996</v>
      </c>
      <c r="BD11" s="403">
        <v>5.823121081</v>
      </c>
      <c r="BE11" s="403">
        <v>6.2543852109999998</v>
      </c>
      <c r="BF11" s="403">
        <v>6.5561510189999996</v>
      </c>
      <c r="BG11" s="403">
        <v>6.8177205860000001</v>
      </c>
      <c r="BH11" s="403">
        <v>6.837290512</v>
      </c>
      <c r="BI11" s="403">
        <v>6.7234995160000004</v>
      </c>
      <c r="BJ11" s="403">
        <v>6.8228910730000001</v>
      </c>
      <c r="BK11" s="403">
        <v>6.3098542387999998</v>
      </c>
      <c r="BL11" s="403">
        <v>6.5921693238000003</v>
      </c>
      <c r="BM11" s="403">
        <v>6.6619066397999998</v>
      </c>
      <c r="BN11" s="403">
        <v>6.6556879738000001</v>
      </c>
      <c r="BO11" s="403">
        <v>6.6059879998</v>
      </c>
      <c r="BP11" s="403">
        <v>6.7715854938</v>
      </c>
      <c r="BQ11" s="403">
        <v>6.7781965578000003</v>
      </c>
      <c r="BR11" s="403">
        <v>6.8127164367999997</v>
      </c>
      <c r="BS11" s="403">
        <v>6.8428948388000004</v>
      </c>
      <c r="BT11" s="403">
        <v>6.8641763308000003</v>
      </c>
      <c r="BU11" s="403">
        <v>6.7501789778000001</v>
      </c>
      <c r="BV11" s="403">
        <v>6.8501488377999999</v>
      </c>
    </row>
    <row r="12" spans="1:74" ht="11.1" customHeight="1" x14ac:dyDescent="0.2">
      <c r="A12" s="162" t="s">
        <v>610</v>
      </c>
      <c r="B12" s="173" t="s">
        <v>350</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2.9146152949999999</v>
      </c>
      <c r="AN12" s="250">
        <v>3.151563415</v>
      </c>
      <c r="AO12" s="250">
        <v>2.97500879</v>
      </c>
      <c r="AP12" s="250">
        <v>3.1216781509999998</v>
      </c>
      <c r="AQ12" s="250">
        <v>3.3381441540000001</v>
      </c>
      <c r="AR12" s="250">
        <v>2.9631646549999999</v>
      </c>
      <c r="AS12" s="250">
        <v>3.214290782</v>
      </c>
      <c r="AT12" s="250">
        <v>3.1153489319999998</v>
      </c>
      <c r="AU12" s="250">
        <v>3.2261999160000001</v>
      </c>
      <c r="AV12" s="250">
        <v>3.3017188129999999</v>
      </c>
      <c r="AW12" s="250">
        <v>3.1177631109999999</v>
      </c>
      <c r="AX12" s="250">
        <v>3.1093421229999998</v>
      </c>
      <c r="AY12" s="250">
        <v>2.935494051</v>
      </c>
      <c r="AZ12" s="250">
        <v>3.1292752859999999</v>
      </c>
      <c r="BA12" s="250">
        <v>3.0814858740000002</v>
      </c>
      <c r="BB12" s="250">
        <v>2.4630805250000001</v>
      </c>
      <c r="BC12" s="403">
        <v>2.2516859739999999</v>
      </c>
      <c r="BD12" s="403">
        <v>2.5771959569999998</v>
      </c>
      <c r="BE12" s="403">
        <v>2.7891416699999998</v>
      </c>
      <c r="BF12" s="403">
        <v>3.011429873</v>
      </c>
      <c r="BG12" s="403">
        <v>3.1876591529999998</v>
      </c>
      <c r="BH12" s="403">
        <v>3.1933910330000002</v>
      </c>
      <c r="BI12" s="403">
        <v>3.0862149140000001</v>
      </c>
      <c r="BJ12" s="403">
        <v>3.1179374790000001</v>
      </c>
      <c r="BK12" s="403">
        <v>2.8495854880000002</v>
      </c>
      <c r="BL12" s="403">
        <v>3.0515259850000001</v>
      </c>
      <c r="BM12" s="403">
        <v>3.108682221</v>
      </c>
      <c r="BN12" s="403">
        <v>3.0850879189999998</v>
      </c>
      <c r="BO12" s="403">
        <v>3.0277036490000002</v>
      </c>
      <c r="BP12" s="403">
        <v>3.133640497</v>
      </c>
      <c r="BQ12" s="403">
        <v>3.11662996</v>
      </c>
      <c r="BR12" s="403">
        <v>3.1852659019999998</v>
      </c>
      <c r="BS12" s="403">
        <v>3.2384883699999998</v>
      </c>
      <c r="BT12" s="403">
        <v>3.245281834</v>
      </c>
      <c r="BU12" s="403">
        <v>3.1371756419999999</v>
      </c>
      <c r="BV12" s="403">
        <v>3.1694541580000002</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611</v>
      </c>
      <c r="B14" s="172" t="s">
        <v>391</v>
      </c>
      <c r="C14" s="250">
        <v>13.621421960999999</v>
      </c>
      <c r="D14" s="250">
        <v>14.607486902</v>
      </c>
      <c r="E14" s="250">
        <v>14.659458583999999</v>
      </c>
      <c r="F14" s="250">
        <v>14.753972578000001</v>
      </c>
      <c r="G14" s="250">
        <v>14.396015632999999</v>
      </c>
      <c r="H14" s="250">
        <v>14.837613179</v>
      </c>
      <c r="I14" s="250">
        <v>14.836203671</v>
      </c>
      <c r="J14" s="250">
        <v>15.376007462</v>
      </c>
      <c r="K14" s="250">
        <v>15.312787596</v>
      </c>
      <c r="L14" s="250">
        <v>15.073705756000001</v>
      </c>
      <c r="M14" s="250">
        <v>14.836493584999999</v>
      </c>
      <c r="N14" s="250">
        <v>14.81682297</v>
      </c>
      <c r="O14" s="250">
        <v>14.276466882999999</v>
      </c>
      <c r="P14" s="250">
        <v>14.691698662</v>
      </c>
      <c r="Q14" s="250">
        <v>14.921488602</v>
      </c>
      <c r="R14" s="250">
        <v>14.665098362</v>
      </c>
      <c r="S14" s="250">
        <v>15.087772083999999</v>
      </c>
      <c r="T14" s="250">
        <v>15.575337452999999</v>
      </c>
      <c r="U14" s="250">
        <v>15.47371585</v>
      </c>
      <c r="V14" s="250">
        <v>15.422502790999999</v>
      </c>
      <c r="W14" s="250">
        <v>15.828053288</v>
      </c>
      <c r="X14" s="250">
        <v>15.375715092</v>
      </c>
      <c r="Y14" s="250">
        <v>15.381027011</v>
      </c>
      <c r="Z14" s="250">
        <v>14.990004475999999</v>
      </c>
      <c r="AA14" s="250">
        <v>14.134880673</v>
      </c>
      <c r="AB14" s="250">
        <v>15.368757388000001</v>
      </c>
      <c r="AC14" s="250">
        <v>15.050526938999999</v>
      </c>
      <c r="AD14" s="250">
        <v>14.997350061000001</v>
      </c>
      <c r="AE14" s="250">
        <v>14.808165439</v>
      </c>
      <c r="AF14" s="250">
        <v>15.159063202</v>
      </c>
      <c r="AG14" s="250">
        <v>15.566273186</v>
      </c>
      <c r="AH14" s="250">
        <v>15.464362012</v>
      </c>
      <c r="AI14" s="250">
        <v>15.237728430000001</v>
      </c>
      <c r="AJ14" s="250">
        <v>15.349928402</v>
      </c>
      <c r="AK14" s="250">
        <v>14.926132430999999</v>
      </c>
      <c r="AL14" s="250">
        <v>14.382747726</v>
      </c>
      <c r="AM14" s="250">
        <v>14.571342960000001</v>
      </c>
      <c r="AN14" s="250">
        <v>14.948434576</v>
      </c>
      <c r="AO14" s="250">
        <v>14.508366855</v>
      </c>
      <c r="AP14" s="250">
        <v>15.06961843</v>
      </c>
      <c r="AQ14" s="250">
        <v>14.560805388</v>
      </c>
      <c r="AR14" s="250">
        <v>14.803894761</v>
      </c>
      <c r="AS14" s="250">
        <v>15.572202566</v>
      </c>
      <c r="AT14" s="250">
        <v>15.161253006999999</v>
      </c>
      <c r="AU14" s="250">
        <v>15.194720045</v>
      </c>
      <c r="AV14" s="250">
        <v>15.181959095</v>
      </c>
      <c r="AW14" s="250">
        <v>14.638095978000001</v>
      </c>
      <c r="AX14" s="250">
        <v>14.359185297</v>
      </c>
      <c r="AY14" s="250">
        <v>14.102867314999999</v>
      </c>
      <c r="AZ14" s="250">
        <v>14.464568814</v>
      </c>
      <c r="BA14" s="250">
        <v>11.858054449999999</v>
      </c>
      <c r="BB14" s="250">
        <v>10.733406624000001</v>
      </c>
      <c r="BC14" s="403">
        <v>11.19970024</v>
      </c>
      <c r="BD14" s="403">
        <v>12.825241583</v>
      </c>
      <c r="BE14" s="403">
        <v>13.475243107000001</v>
      </c>
      <c r="BF14" s="403">
        <v>13.803888666000001</v>
      </c>
      <c r="BG14" s="403">
        <v>14.971124632</v>
      </c>
      <c r="BH14" s="403">
        <v>14.751682537000001</v>
      </c>
      <c r="BI14" s="403">
        <v>14.397657032</v>
      </c>
      <c r="BJ14" s="403">
        <v>14.172324148</v>
      </c>
      <c r="BK14" s="403">
        <v>13.450137564</v>
      </c>
      <c r="BL14" s="403">
        <v>14.321984192</v>
      </c>
      <c r="BM14" s="403">
        <v>14.086618899999999</v>
      </c>
      <c r="BN14" s="403">
        <v>14.118269885</v>
      </c>
      <c r="BO14" s="403">
        <v>13.897611357000001</v>
      </c>
      <c r="BP14" s="403">
        <v>14.401375443999999</v>
      </c>
      <c r="BQ14" s="403">
        <v>14.587815667999999</v>
      </c>
      <c r="BR14" s="403">
        <v>14.433211139000001</v>
      </c>
      <c r="BS14" s="403">
        <v>14.881913256000001</v>
      </c>
      <c r="BT14" s="403">
        <v>14.663723571</v>
      </c>
      <c r="BU14" s="403">
        <v>14.311782915</v>
      </c>
      <c r="BV14" s="403">
        <v>14.087752361</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612</v>
      </c>
      <c r="B16" s="172" t="s">
        <v>952</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4.7462373710000003</v>
      </c>
      <c r="AB16" s="250">
        <v>4.8913856029999998</v>
      </c>
      <c r="AC16" s="250">
        <v>4.7254398259999997</v>
      </c>
      <c r="AD16" s="250">
        <v>4.6344326699999998</v>
      </c>
      <c r="AE16" s="250">
        <v>4.8248883789999999</v>
      </c>
      <c r="AF16" s="250">
        <v>5.0269587739999997</v>
      </c>
      <c r="AG16" s="250">
        <v>5.0935418649999997</v>
      </c>
      <c r="AH16" s="250">
        <v>5.1969405819999999</v>
      </c>
      <c r="AI16" s="250">
        <v>5.0096335160000001</v>
      </c>
      <c r="AJ16" s="250">
        <v>4.9345728270000002</v>
      </c>
      <c r="AK16" s="250">
        <v>4.9931053289999996</v>
      </c>
      <c r="AL16" s="250">
        <v>5.0106382109999998</v>
      </c>
      <c r="AM16" s="250">
        <v>4.7234233349999997</v>
      </c>
      <c r="AN16" s="250">
        <v>4.9603157040000001</v>
      </c>
      <c r="AO16" s="250">
        <v>4.8247747829999996</v>
      </c>
      <c r="AP16" s="250">
        <v>4.738371656</v>
      </c>
      <c r="AQ16" s="250">
        <v>4.8699253340000004</v>
      </c>
      <c r="AR16" s="250">
        <v>5.0788932429999996</v>
      </c>
      <c r="AS16" s="250">
        <v>5.1305338430000003</v>
      </c>
      <c r="AT16" s="250">
        <v>5.232049526</v>
      </c>
      <c r="AU16" s="250">
        <v>5.1473806619999998</v>
      </c>
      <c r="AV16" s="250">
        <v>5.0519844899999997</v>
      </c>
      <c r="AW16" s="250">
        <v>5.1227039449999996</v>
      </c>
      <c r="AX16" s="250">
        <v>5.1799083149999996</v>
      </c>
      <c r="AY16" s="250">
        <v>4.6136121650000002</v>
      </c>
      <c r="AZ16" s="250">
        <v>4.9144884680000001</v>
      </c>
      <c r="BA16" s="250">
        <v>4.7901497500000003</v>
      </c>
      <c r="BB16" s="250">
        <v>3.6629595830000001</v>
      </c>
      <c r="BC16" s="403">
        <v>3.778516502</v>
      </c>
      <c r="BD16" s="403">
        <v>4.302730242</v>
      </c>
      <c r="BE16" s="403">
        <v>4.78566102</v>
      </c>
      <c r="BF16" s="403">
        <v>5.1109454080000001</v>
      </c>
      <c r="BG16" s="403">
        <v>5.207928248</v>
      </c>
      <c r="BH16" s="403">
        <v>5.0186634579999998</v>
      </c>
      <c r="BI16" s="403">
        <v>5.0886363230000002</v>
      </c>
      <c r="BJ16" s="403">
        <v>5.1463858379999996</v>
      </c>
      <c r="BK16" s="403">
        <v>4.7622534669999999</v>
      </c>
      <c r="BL16" s="403">
        <v>5.0000591310000004</v>
      </c>
      <c r="BM16" s="403">
        <v>4.8643165679999996</v>
      </c>
      <c r="BN16" s="403">
        <v>4.7793277209999996</v>
      </c>
      <c r="BO16" s="403">
        <v>4.9113279609999996</v>
      </c>
      <c r="BP16" s="403">
        <v>5.1211006680000004</v>
      </c>
      <c r="BQ16" s="403">
        <v>5.2774855809999996</v>
      </c>
      <c r="BR16" s="403">
        <v>5.3790937000000003</v>
      </c>
      <c r="BS16" s="403">
        <v>5.2963757720000002</v>
      </c>
      <c r="BT16" s="403">
        <v>5.1026738150000002</v>
      </c>
      <c r="BU16" s="403">
        <v>5.1745411990000001</v>
      </c>
      <c r="BV16" s="403">
        <v>5.2334237640000003</v>
      </c>
    </row>
    <row r="17" spans="1:74" ht="11.1" customHeight="1" x14ac:dyDescent="0.2">
      <c r="A17" s="162" t="s">
        <v>613</v>
      </c>
      <c r="B17" s="173" t="s">
        <v>378</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3.5729373299999998</v>
      </c>
      <c r="AB17" s="250">
        <v>3.7320101239999999</v>
      </c>
      <c r="AC17" s="250">
        <v>3.5854783729999999</v>
      </c>
      <c r="AD17" s="250">
        <v>3.494982604</v>
      </c>
      <c r="AE17" s="250">
        <v>3.6996185239999999</v>
      </c>
      <c r="AF17" s="250">
        <v>3.9054285549999999</v>
      </c>
      <c r="AG17" s="250">
        <v>3.8869305340000002</v>
      </c>
      <c r="AH17" s="250">
        <v>4.0156630010000001</v>
      </c>
      <c r="AI17" s="250">
        <v>3.8139429119999999</v>
      </c>
      <c r="AJ17" s="250">
        <v>3.7374210790000002</v>
      </c>
      <c r="AK17" s="250">
        <v>3.7966041590000001</v>
      </c>
      <c r="AL17" s="250">
        <v>3.8046921130000002</v>
      </c>
      <c r="AM17" s="250">
        <v>3.5440567289999998</v>
      </c>
      <c r="AN17" s="250">
        <v>3.7950637970000001</v>
      </c>
      <c r="AO17" s="250">
        <v>3.6788619929999999</v>
      </c>
      <c r="AP17" s="250">
        <v>3.592988675</v>
      </c>
      <c r="AQ17" s="250">
        <v>3.738787876</v>
      </c>
      <c r="AR17" s="250">
        <v>3.9515062759999999</v>
      </c>
      <c r="AS17" s="250">
        <v>3.9176143840000002</v>
      </c>
      <c r="AT17" s="250">
        <v>4.0446139639999998</v>
      </c>
      <c r="AU17" s="250">
        <v>3.945454577</v>
      </c>
      <c r="AV17" s="250">
        <v>3.8486259020000002</v>
      </c>
      <c r="AW17" s="250">
        <v>3.9200077100000001</v>
      </c>
      <c r="AX17" s="250">
        <v>3.9677454939999999</v>
      </c>
      <c r="AY17" s="250">
        <v>3.4280212630000002</v>
      </c>
      <c r="AZ17" s="250">
        <v>3.7432073450000001</v>
      </c>
      <c r="BA17" s="250">
        <v>3.6381308890000001</v>
      </c>
      <c r="BB17" s="250">
        <v>2.5144903040000002</v>
      </c>
      <c r="BC17" s="403">
        <v>2.6450540010000001</v>
      </c>
      <c r="BD17" s="403">
        <v>3.1426849780000001</v>
      </c>
      <c r="BE17" s="403">
        <v>3.535779625</v>
      </c>
      <c r="BF17" s="403">
        <v>3.8877630839999999</v>
      </c>
      <c r="BG17" s="403">
        <v>3.9450845910000001</v>
      </c>
      <c r="BH17" s="403">
        <v>3.7541423059999999</v>
      </c>
      <c r="BI17" s="403">
        <v>3.8247746720000002</v>
      </c>
      <c r="BJ17" s="403">
        <v>3.8724597780000001</v>
      </c>
      <c r="BK17" s="403">
        <v>3.5329187599999998</v>
      </c>
      <c r="BL17" s="403">
        <v>3.784904751</v>
      </c>
      <c r="BM17" s="403">
        <v>3.6701105969999999</v>
      </c>
      <c r="BN17" s="403">
        <v>3.5856033009999999</v>
      </c>
      <c r="BO17" s="403">
        <v>3.7324886620000002</v>
      </c>
      <c r="BP17" s="403">
        <v>3.946208301</v>
      </c>
      <c r="BQ17" s="403">
        <v>4.013485363</v>
      </c>
      <c r="BR17" s="403">
        <v>4.1415761120000001</v>
      </c>
      <c r="BS17" s="403">
        <v>4.0437697320000003</v>
      </c>
      <c r="BT17" s="403">
        <v>3.848403877</v>
      </c>
      <c r="BU17" s="403">
        <v>3.9209254169999999</v>
      </c>
      <c r="BV17" s="403">
        <v>3.9698251619999998</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614</v>
      </c>
      <c r="B19" s="172" t="s">
        <v>392</v>
      </c>
      <c r="C19" s="250">
        <v>7.9590645406</v>
      </c>
      <c r="D19" s="250">
        <v>7.7524195942</v>
      </c>
      <c r="E19" s="250">
        <v>8.0544177075000007</v>
      </c>
      <c r="F19" s="250">
        <v>7.9526468281999998</v>
      </c>
      <c r="G19" s="250">
        <v>8.5568788315000006</v>
      </c>
      <c r="H19" s="250">
        <v>8.8188586317999995</v>
      </c>
      <c r="I19" s="250">
        <v>8.7546016855000008</v>
      </c>
      <c r="J19" s="250">
        <v>9.0326020115999999</v>
      </c>
      <c r="K19" s="250">
        <v>8.4412597172999995</v>
      </c>
      <c r="L19" s="250">
        <v>8.3692492241000007</v>
      </c>
      <c r="M19" s="250">
        <v>8.0011063861</v>
      </c>
      <c r="N19" s="250">
        <v>8.0710399108999997</v>
      </c>
      <c r="O19" s="250">
        <v>8.2058837847999992</v>
      </c>
      <c r="P19" s="250">
        <v>8.1407604724000002</v>
      </c>
      <c r="Q19" s="250">
        <v>8.1216029861999992</v>
      </c>
      <c r="R19" s="250">
        <v>8.2197128478000003</v>
      </c>
      <c r="S19" s="250">
        <v>8.7862070147000004</v>
      </c>
      <c r="T19" s="250">
        <v>9.1869460650000008</v>
      </c>
      <c r="U19" s="250">
        <v>9.1266334439999994</v>
      </c>
      <c r="V19" s="250">
        <v>9.1045227452000006</v>
      </c>
      <c r="W19" s="250">
        <v>8.8928993702000003</v>
      </c>
      <c r="X19" s="250">
        <v>8.7281906708000001</v>
      </c>
      <c r="Y19" s="250">
        <v>8.4231740767000005</v>
      </c>
      <c r="Z19" s="250">
        <v>8.3641090770000002</v>
      </c>
      <c r="AA19" s="250">
        <v>8.0801336922000004</v>
      </c>
      <c r="AB19" s="250">
        <v>7.6861221763999996</v>
      </c>
      <c r="AC19" s="250">
        <v>8.1409462911000006</v>
      </c>
      <c r="AD19" s="250">
        <v>8.1371263555999995</v>
      </c>
      <c r="AE19" s="250">
        <v>8.4607030100999996</v>
      </c>
      <c r="AF19" s="250">
        <v>8.9518932934999995</v>
      </c>
      <c r="AG19" s="250">
        <v>8.9642107527999997</v>
      </c>
      <c r="AH19" s="250">
        <v>8.7812455487999994</v>
      </c>
      <c r="AI19" s="250">
        <v>8.6506282560999992</v>
      </c>
      <c r="AJ19" s="250">
        <v>8.5526121538000002</v>
      </c>
      <c r="AK19" s="250">
        <v>8.3764867963</v>
      </c>
      <c r="AL19" s="250">
        <v>8.3824375534000009</v>
      </c>
      <c r="AM19" s="250">
        <v>8.1889086376000009</v>
      </c>
      <c r="AN19" s="250">
        <v>8.2317628396</v>
      </c>
      <c r="AO19" s="250">
        <v>8.1482200481000007</v>
      </c>
      <c r="AP19" s="250">
        <v>8.2406568346999993</v>
      </c>
      <c r="AQ19" s="250">
        <v>8.4891271831000008</v>
      </c>
      <c r="AR19" s="250">
        <v>8.9172640950000002</v>
      </c>
      <c r="AS19" s="250">
        <v>9.0491045757999995</v>
      </c>
      <c r="AT19" s="250">
        <v>8.9310236435999997</v>
      </c>
      <c r="AU19" s="250">
        <v>8.8463712443000002</v>
      </c>
      <c r="AV19" s="250">
        <v>8.4798741612999997</v>
      </c>
      <c r="AW19" s="250">
        <v>8.4522908996999995</v>
      </c>
      <c r="AX19" s="250">
        <v>8.6567165184999997</v>
      </c>
      <c r="AY19" s="250">
        <v>8.4077423013000008</v>
      </c>
      <c r="AZ19" s="250">
        <v>8.3803599129999995</v>
      </c>
      <c r="BA19" s="250">
        <v>7.6243723560000003</v>
      </c>
      <c r="BB19" s="250">
        <v>6.696105975</v>
      </c>
      <c r="BC19" s="403">
        <v>7.4609609380000004</v>
      </c>
      <c r="BD19" s="403">
        <v>8.2231292620000005</v>
      </c>
      <c r="BE19" s="403">
        <v>8.4599725140000004</v>
      </c>
      <c r="BF19" s="403">
        <v>8.7540133640000004</v>
      </c>
      <c r="BG19" s="403">
        <v>8.8657881980000006</v>
      </c>
      <c r="BH19" s="403">
        <v>8.5507276319999992</v>
      </c>
      <c r="BI19" s="403">
        <v>8.1929097350000006</v>
      </c>
      <c r="BJ19" s="403">
        <v>8.2286032999999996</v>
      </c>
      <c r="BK19" s="403">
        <v>7.9596354649999999</v>
      </c>
      <c r="BL19" s="403">
        <v>7.9815014629999999</v>
      </c>
      <c r="BM19" s="403">
        <v>7.9315547740000003</v>
      </c>
      <c r="BN19" s="403">
        <v>8.1002346079999992</v>
      </c>
      <c r="BO19" s="403">
        <v>8.5407140500000001</v>
      </c>
      <c r="BP19" s="403">
        <v>8.8981785030000005</v>
      </c>
      <c r="BQ19" s="403">
        <v>8.9391323509999996</v>
      </c>
      <c r="BR19" s="403">
        <v>8.9618548219999994</v>
      </c>
      <c r="BS19" s="403">
        <v>8.8014536490000008</v>
      </c>
      <c r="BT19" s="403">
        <v>8.4815729149999992</v>
      </c>
      <c r="BU19" s="403">
        <v>8.1181185710000001</v>
      </c>
      <c r="BV19" s="403">
        <v>8.1548398649999996</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615</v>
      </c>
      <c r="B21" s="172" t="s">
        <v>393</v>
      </c>
      <c r="C21" s="250">
        <v>32.491869680999997</v>
      </c>
      <c r="D21" s="250">
        <v>35.315351249999999</v>
      </c>
      <c r="E21" s="250">
        <v>34.241725615999997</v>
      </c>
      <c r="F21" s="250">
        <v>34.568234306999997</v>
      </c>
      <c r="G21" s="250">
        <v>33.593833963000002</v>
      </c>
      <c r="H21" s="250">
        <v>32.494104276999998</v>
      </c>
      <c r="I21" s="250">
        <v>32.138545092999998</v>
      </c>
      <c r="J21" s="250">
        <v>33.404695558999997</v>
      </c>
      <c r="K21" s="250">
        <v>33.017231475000003</v>
      </c>
      <c r="L21" s="250">
        <v>32.200072376000001</v>
      </c>
      <c r="M21" s="250">
        <v>34.495779358</v>
      </c>
      <c r="N21" s="250">
        <v>35.418805945000003</v>
      </c>
      <c r="O21" s="250">
        <v>34.109644764999999</v>
      </c>
      <c r="P21" s="250">
        <v>34.643479206999999</v>
      </c>
      <c r="Q21" s="250">
        <v>35.517417090999999</v>
      </c>
      <c r="R21" s="250">
        <v>34.253713636999997</v>
      </c>
      <c r="S21" s="250">
        <v>34.982083963999997</v>
      </c>
      <c r="T21" s="250">
        <v>34.864272036000003</v>
      </c>
      <c r="U21" s="250">
        <v>33.671195621999999</v>
      </c>
      <c r="V21" s="250">
        <v>33.576171932999998</v>
      </c>
      <c r="W21" s="250">
        <v>34.966887268000001</v>
      </c>
      <c r="X21" s="250">
        <v>33.91426345</v>
      </c>
      <c r="Y21" s="250">
        <v>36.506418085</v>
      </c>
      <c r="Z21" s="250">
        <v>35.360940673000002</v>
      </c>
      <c r="AA21" s="250">
        <v>35.447510530000002</v>
      </c>
      <c r="AB21" s="250">
        <v>36.642094270000001</v>
      </c>
      <c r="AC21" s="250">
        <v>35.877352948000002</v>
      </c>
      <c r="AD21" s="250">
        <v>35.782558340999998</v>
      </c>
      <c r="AE21" s="250">
        <v>35.525526378999999</v>
      </c>
      <c r="AF21" s="250">
        <v>35.069635656000003</v>
      </c>
      <c r="AG21" s="250">
        <v>34.880416640999997</v>
      </c>
      <c r="AH21" s="250">
        <v>34.442185858999999</v>
      </c>
      <c r="AI21" s="250">
        <v>34.975900349</v>
      </c>
      <c r="AJ21" s="250">
        <v>34.401242758999999</v>
      </c>
      <c r="AK21" s="250">
        <v>35.687354546999998</v>
      </c>
      <c r="AL21" s="250">
        <v>36.844144821</v>
      </c>
      <c r="AM21" s="250">
        <v>36.117908444999998</v>
      </c>
      <c r="AN21" s="250">
        <v>37.002557877999998</v>
      </c>
      <c r="AO21" s="250">
        <v>36.217693982999997</v>
      </c>
      <c r="AP21" s="250">
        <v>36.408033316000001</v>
      </c>
      <c r="AQ21" s="250">
        <v>35.887648620999997</v>
      </c>
      <c r="AR21" s="250">
        <v>35.466557303999998</v>
      </c>
      <c r="AS21" s="250">
        <v>35.566064511</v>
      </c>
      <c r="AT21" s="250">
        <v>35.174226783000002</v>
      </c>
      <c r="AU21" s="250">
        <v>35.532715553999999</v>
      </c>
      <c r="AV21" s="250">
        <v>34.820447064</v>
      </c>
      <c r="AW21" s="250">
        <v>36.760147234000002</v>
      </c>
      <c r="AX21" s="250">
        <v>37.611240221999999</v>
      </c>
      <c r="AY21" s="250">
        <v>36.129970299999997</v>
      </c>
      <c r="AZ21" s="250">
        <v>32.396260439999999</v>
      </c>
      <c r="BA21" s="250">
        <v>30.273419077</v>
      </c>
      <c r="BB21" s="250">
        <v>28.655110137000001</v>
      </c>
      <c r="BC21" s="403">
        <v>29.353394993999999</v>
      </c>
      <c r="BD21" s="403">
        <v>31.734766782000001</v>
      </c>
      <c r="BE21" s="403">
        <v>33.562754417999997</v>
      </c>
      <c r="BF21" s="403">
        <v>33.973360233999998</v>
      </c>
      <c r="BG21" s="403">
        <v>35.518419283999997</v>
      </c>
      <c r="BH21" s="403">
        <v>34.960044353000001</v>
      </c>
      <c r="BI21" s="403">
        <v>36.523941295</v>
      </c>
      <c r="BJ21" s="403">
        <v>37.575115527999998</v>
      </c>
      <c r="BK21" s="403">
        <v>36.336738310999998</v>
      </c>
      <c r="BL21" s="403">
        <v>37.632327822000001</v>
      </c>
      <c r="BM21" s="403">
        <v>37.062644071000001</v>
      </c>
      <c r="BN21" s="403">
        <v>36.858240653999999</v>
      </c>
      <c r="BO21" s="403">
        <v>36.492413726999999</v>
      </c>
      <c r="BP21" s="403">
        <v>36.182100896000001</v>
      </c>
      <c r="BQ21" s="403">
        <v>35.942244166999998</v>
      </c>
      <c r="BR21" s="403">
        <v>35.541439330000003</v>
      </c>
      <c r="BS21" s="403">
        <v>36.247169503000002</v>
      </c>
      <c r="BT21" s="403">
        <v>35.567403677000001</v>
      </c>
      <c r="BU21" s="403">
        <v>37.136944405999998</v>
      </c>
      <c r="BV21" s="403">
        <v>38.181786129999999</v>
      </c>
    </row>
    <row r="22" spans="1:74" ht="11.1" customHeight="1" x14ac:dyDescent="0.2">
      <c r="A22" s="162" t="s">
        <v>294</v>
      </c>
      <c r="B22" s="173" t="s">
        <v>342</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13.70357862</v>
      </c>
      <c r="AB22" s="250">
        <v>14.12086455</v>
      </c>
      <c r="AC22" s="250">
        <v>14.03744075</v>
      </c>
      <c r="AD22" s="250">
        <v>14.332096160000001</v>
      </c>
      <c r="AE22" s="250">
        <v>14.128112789999999</v>
      </c>
      <c r="AF22" s="250">
        <v>13.97139913</v>
      </c>
      <c r="AG22" s="250">
        <v>13.91922272</v>
      </c>
      <c r="AH22" s="250">
        <v>13.495468990000001</v>
      </c>
      <c r="AI22" s="250">
        <v>14.231429350000001</v>
      </c>
      <c r="AJ22" s="250">
        <v>13.40139168</v>
      </c>
      <c r="AK22" s="250">
        <v>14.24596932</v>
      </c>
      <c r="AL22" s="250">
        <v>14.64803912</v>
      </c>
      <c r="AM22" s="250">
        <v>14.125032129999999</v>
      </c>
      <c r="AN22" s="250">
        <v>14.553454390000001</v>
      </c>
      <c r="AO22" s="250">
        <v>14.46598565</v>
      </c>
      <c r="AP22" s="250">
        <v>14.86774685</v>
      </c>
      <c r="AQ22" s="250">
        <v>14.65575003</v>
      </c>
      <c r="AR22" s="250">
        <v>14.49226131</v>
      </c>
      <c r="AS22" s="250">
        <v>14.43626414</v>
      </c>
      <c r="AT22" s="250">
        <v>13.997377699999999</v>
      </c>
      <c r="AU22" s="250">
        <v>14.752776989999999</v>
      </c>
      <c r="AV22" s="250">
        <v>13.89507667</v>
      </c>
      <c r="AW22" s="250">
        <v>14.761991780000001</v>
      </c>
      <c r="AX22" s="250">
        <v>15.17296174</v>
      </c>
      <c r="AY22" s="250">
        <v>14.40428584</v>
      </c>
      <c r="AZ22" s="250">
        <v>11.29175511</v>
      </c>
      <c r="BA22" s="250">
        <v>11.15866653</v>
      </c>
      <c r="BB22" s="250">
        <v>12.54</v>
      </c>
      <c r="BC22" s="403">
        <v>12.876225659999999</v>
      </c>
      <c r="BD22" s="403">
        <v>13.55785481</v>
      </c>
      <c r="BE22" s="403">
        <v>14.3358492</v>
      </c>
      <c r="BF22" s="403">
        <v>13.8798861</v>
      </c>
      <c r="BG22" s="403">
        <v>14.886055600000001</v>
      </c>
      <c r="BH22" s="403">
        <v>14.12009819</v>
      </c>
      <c r="BI22" s="403">
        <v>15.02592898</v>
      </c>
      <c r="BJ22" s="403">
        <v>15.45753727</v>
      </c>
      <c r="BK22" s="403">
        <v>14.724019910000001</v>
      </c>
      <c r="BL22" s="403">
        <v>15.17107552</v>
      </c>
      <c r="BM22" s="403">
        <v>15.08019397</v>
      </c>
      <c r="BN22" s="403">
        <v>15.39480754</v>
      </c>
      <c r="BO22" s="403">
        <v>15.173707240000001</v>
      </c>
      <c r="BP22" s="403">
        <v>15.00295835</v>
      </c>
      <c r="BQ22" s="403">
        <v>14.94404099</v>
      </c>
      <c r="BR22" s="403">
        <v>14.4858178</v>
      </c>
      <c r="BS22" s="403">
        <v>15.272221419999999</v>
      </c>
      <c r="BT22" s="403">
        <v>14.37703733</v>
      </c>
      <c r="BU22" s="403">
        <v>15.2792572</v>
      </c>
      <c r="BV22" s="403">
        <v>15.706023119999999</v>
      </c>
    </row>
    <row r="23" spans="1:74" ht="11.1" customHeight="1" x14ac:dyDescent="0.2">
      <c r="A23" s="162" t="s">
        <v>289</v>
      </c>
      <c r="B23" s="173" t="s">
        <v>616</v>
      </c>
      <c r="C23" s="250">
        <v>4.3649354839000001</v>
      </c>
      <c r="D23" s="250">
        <v>4.6503103448000003</v>
      </c>
      <c r="E23" s="250">
        <v>4.3763225806000001</v>
      </c>
      <c r="F23" s="250">
        <v>3.9476</v>
      </c>
      <c r="G23" s="250">
        <v>3.5540322580999999</v>
      </c>
      <c r="H23" s="250">
        <v>3.5358000000000001</v>
      </c>
      <c r="I23" s="250">
        <v>3.7540322581000001</v>
      </c>
      <c r="J23" s="250">
        <v>3.8355483870999998</v>
      </c>
      <c r="K23" s="250">
        <v>3.6974666667</v>
      </c>
      <c r="L23" s="250">
        <v>3.7525483871</v>
      </c>
      <c r="M23" s="250">
        <v>4.1321000000000003</v>
      </c>
      <c r="N23" s="250">
        <v>4.5711290323</v>
      </c>
      <c r="O23" s="250">
        <v>4.1518064515999997</v>
      </c>
      <c r="P23" s="250">
        <v>4.5375714285999997</v>
      </c>
      <c r="Q23" s="250">
        <v>4.2543225806000002</v>
      </c>
      <c r="R23" s="250">
        <v>3.8262333332999998</v>
      </c>
      <c r="S23" s="250">
        <v>3.5390000000000001</v>
      </c>
      <c r="T23" s="250">
        <v>3.5089333332999999</v>
      </c>
      <c r="U23" s="250">
        <v>3.6216451613</v>
      </c>
      <c r="V23" s="250">
        <v>3.7319032258</v>
      </c>
      <c r="W23" s="250">
        <v>3.6640000000000001</v>
      </c>
      <c r="X23" s="250">
        <v>3.6344516129</v>
      </c>
      <c r="Y23" s="250">
        <v>4.1334333333000002</v>
      </c>
      <c r="Z23" s="250">
        <v>4.5358064516000001</v>
      </c>
      <c r="AA23" s="250">
        <v>4.2957741934999998</v>
      </c>
      <c r="AB23" s="250">
        <v>4.5983928571000003</v>
      </c>
      <c r="AC23" s="250">
        <v>4.0703870968000002</v>
      </c>
      <c r="AD23" s="250">
        <v>3.6341333332999999</v>
      </c>
      <c r="AE23" s="250">
        <v>3.4660645160999999</v>
      </c>
      <c r="AF23" s="250">
        <v>3.2684333333</v>
      </c>
      <c r="AG23" s="250">
        <v>3.5340645160999999</v>
      </c>
      <c r="AH23" s="250">
        <v>3.6288064516</v>
      </c>
      <c r="AI23" s="250">
        <v>3.5268999999999999</v>
      </c>
      <c r="AJ23" s="250">
        <v>3.6527419354999999</v>
      </c>
      <c r="AK23" s="250">
        <v>3.8920666666999999</v>
      </c>
      <c r="AL23" s="250">
        <v>4.2278387097000003</v>
      </c>
      <c r="AM23" s="250">
        <v>4.0896129031999999</v>
      </c>
      <c r="AN23" s="250">
        <v>4.3378214285999999</v>
      </c>
      <c r="AO23" s="250">
        <v>3.8529677419000001</v>
      </c>
      <c r="AP23" s="250">
        <v>3.5878000000000001</v>
      </c>
      <c r="AQ23" s="250">
        <v>3.3220645161000002</v>
      </c>
      <c r="AR23" s="250">
        <v>3.3139666666999998</v>
      </c>
      <c r="AS23" s="250">
        <v>3.4063870968000001</v>
      </c>
      <c r="AT23" s="250">
        <v>3.4400645161000001</v>
      </c>
      <c r="AU23" s="250">
        <v>3.4891999999999999</v>
      </c>
      <c r="AV23" s="250">
        <v>3.3642580645</v>
      </c>
      <c r="AW23" s="250">
        <v>3.7523666667</v>
      </c>
      <c r="AX23" s="250">
        <v>4.1638064516000002</v>
      </c>
      <c r="AY23" s="250">
        <v>3.7246774193999999</v>
      </c>
      <c r="AZ23" s="250">
        <v>3.679725264</v>
      </c>
      <c r="BA23" s="250">
        <v>3.2296644049999998</v>
      </c>
      <c r="BB23" s="250">
        <v>2.5181633379999999</v>
      </c>
      <c r="BC23" s="403">
        <v>2.2921745100000002</v>
      </c>
      <c r="BD23" s="403">
        <v>2.6275243760000002</v>
      </c>
      <c r="BE23" s="403">
        <v>2.9702231339999998</v>
      </c>
      <c r="BF23" s="403">
        <v>3.246763252</v>
      </c>
      <c r="BG23" s="403">
        <v>3.1556321270000001</v>
      </c>
      <c r="BH23" s="403">
        <v>3.1761897170000002</v>
      </c>
      <c r="BI23" s="403">
        <v>3.4153750509999998</v>
      </c>
      <c r="BJ23" s="403">
        <v>3.9080640039999999</v>
      </c>
      <c r="BK23" s="403">
        <v>3.7240505819999998</v>
      </c>
      <c r="BL23" s="403">
        <v>3.9704657750000001</v>
      </c>
      <c r="BM23" s="403">
        <v>3.6434205180000001</v>
      </c>
      <c r="BN23" s="403">
        <v>3.2842988540000002</v>
      </c>
      <c r="BO23" s="403">
        <v>3.0035300980000001</v>
      </c>
      <c r="BP23" s="403">
        <v>3.0251426669999999</v>
      </c>
      <c r="BQ23" s="403">
        <v>3.1506744050000002</v>
      </c>
      <c r="BR23" s="403">
        <v>3.2442788359999999</v>
      </c>
      <c r="BS23" s="403">
        <v>3.1552190630000001</v>
      </c>
      <c r="BT23" s="403">
        <v>3.1768630390000001</v>
      </c>
      <c r="BU23" s="403">
        <v>3.4158139369999998</v>
      </c>
      <c r="BV23" s="403">
        <v>3.906838091</v>
      </c>
    </row>
    <row r="24" spans="1:74" ht="11.1" customHeight="1" x14ac:dyDescent="0.2">
      <c r="A24" s="162" t="s">
        <v>617</v>
      </c>
      <c r="B24" s="173" t="s">
        <v>343</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4.3626166470000003</v>
      </c>
      <c r="AB24" s="250">
        <v>4.6318396530000001</v>
      </c>
      <c r="AC24" s="250">
        <v>4.704115367</v>
      </c>
      <c r="AD24" s="250">
        <v>4.6666470840000001</v>
      </c>
      <c r="AE24" s="250">
        <v>4.7258917629999999</v>
      </c>
      <c r="AF24" s="250">
        <v>4.7275415000000001</v>
      </c>
      <c r="AG24" s="250">
        <v>4.4050448429999998</v>
      </c>
      <c r="AH24" s="250">
        <v>4.3132168530000001</v>
      </c>
      <c r="AI24" s="250">
        <v>4.317958731</v>
      </c>
      <c r="AJ24" s="250">
        <v>4.5353406209999996</v>
      </c>
      <c r="AK24" s="250">
        <v>4.4773372809999996</v>
      </c>
      <c r="AL24" s="250">
        <v>4.7889569080000003</v>
      </c>
      <c r="AM24" s="250">
        <v>4.7344944269999996</v>
      </c>
      <c r="AN24" s="250">
        <v>4.8730298760000004</v>
      </c>
      <c r="AO24" s="250">
        <v>4.8610506879999997</v>
      </c>
      <c r="AP24" s="250">
        <v>4.7906189980000002</v>
      </c>
      <c r="AQ24" s="250">
        <v>4.8345312580000002</v>
      </c>
      <c r="AR24" s="250">
        <v>4.6417221289999997</v>
      </c>
      <c r="AS24" s="250">
        <v>4.6090275009999999</v>
      </c>
      <c r="AT24" s="250">
        <v>4.5000668949999998</v>
      </c>
      <c r="AU24" s="250">
        <v>4.3479571889999997</v>
      </c>
      <c r="AV24" s="250">
        <v>4.4771299080000002</v>
      </c>
      <c r="AW24" s="250">
        <v>4.8889470020000001</v>
      </c>
      <c r="AX24" s="250">
        <v>4.8207586190000002</v>
      </c>
      <c r="AY24" s="250">
        <v>4.7772554840000003</v>
      </c>
      <c r="AZ24" s="250">
        <v>4.8875034780000002</v>
      </c>
      <c r="BA24" s="250">
        <v>4.0813487249999998</v>
      </c>
      <c r="BB24" s="250">
        <v>3.6145580509999999</v>
      </c>
      <c r="BC24" s="403">
        <v>3.7571543749999998</v>
      </c>
      <c r="BD24" s="403">
        <v>4.0096528789999999</v>
      </c>
      <c r="BE24" s="403">
        <v>4.1162178279999999</v>
      </c>
      <c r="BF24" s="403">
        <v>4.250884085</v>
      </c>
      <c r="BG24" s="403">
        <v>4.5149305709999998</v>
      </c>
      <c r="BH24" s="403">
        <v>4.6341770310000001</v>
      </c>
      <c r="BI24" s="403">
        <v>4.8282181030000002</v>
      </c>
      <c r="BJ24" s="403">
        <v>4.8832357330000002</v>
      </c>
      <c r="BK24" s="403">
        <v>4.6851051979999996</v>
      </c>
      <c r="BL24" s="403">
        <v>5.0246266730000002</v>
      </c>
      <c r="BM24" s="403">
        <v>5.0199754749999999</v>
      </c>
      <c r="BN24" s="403">
        <v>4.9458844690000001</v>
      </c>
      <c r="BO24" s="403">
        <v>5.0186839509999999</v>
      </c>
      <c r="BP24" s="403">
        <v>4.9380327499999996</v>
      </c>
      <c r="BQ24" s="403">
        <v>4.6830213929999998</v>
      </c>
      <c r="BR24" s="403">
        <v>4.5789428470000004</v>
      </c>
      <c r="BS24" s="403">
        <v>4.6569120919999998</v>
      </c>
      <c r="BT24" s="403">
        <v>4.7799088029999997</v>
      </c>
      <c r="BU24" s="403">
        <v>4.9800560819999999</v>
      </c>
      <c r="BV24" s="403">
        <v>5.0368104379999998</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618</v>
      </c>
      <c r="B26" s="172" t="s">
        <v>394</v>
      </c>
      <c r="C26" s="250">
        <v>4.1798288060999997</v>
      </c>
      <c r="D26" s="250">
        <v>4.2249115039999996</v>
      </c>
      <c r="E26" s="250">
        <v>4.1953153447</v>
      </c>
      <c r="F26" s="250">
        <v>4.1798552245999998</v>
      </c>
      <c r="G26" s="250">
        <v>4.2271370019000001</v>
      </c>
      <c r="H26" s="250">
        <v>4.2249435619</v>
      </c>
      <c r="I26" s="250">
        <v>4.0294224874999998</v>
      </c>
      <c r="J26" s="250">
        <v>4.1589524289000002</v>
      </c>
      <c r="K26" s="250">
        <v>4.0252377954999998</v>
      </c>
      <c r="L26" s="250">
        <v>4.0832150863000001</v>
      </c>
      <c r="M26" s="250">
        <v>4.3582253368000003</v>
      </c>
      <c r="N26" s="250">
        <v>4.1479315555999996</v>
      </c>
      <c r="O26" s="250">
        <v>4.1544891872000003</v>
      </c>
      <c r="P26" s="250">
        <v>4.3581374326000004</v>
      </c>
      <c r="Q26" s="250">
        <v>4.3717085899999999</v>
      </c>
      <c r="R26" s="250">
        <v>4.2880059580000003</v>
      </c>
      <c r="S26" s="250">
        <v>4.1839638726999997</v>
      </c>
      <c r="T26" s="250">
        <v>4.2075142766999996</v>
      </c>
      <c r="U26" s="250">
        <v>4.0371505662000002</v>
      </c>
      <c r="V26" s="250">
        <v>4.1321596584</v>
      </c>
      <c r="W26" s="250">
        <v>4.2236927140000002</v>
      </c>
      <c r="X26" s="250">
        <v>4.1467697702999997</v>
      </c>
      <c r="Y26" s="250">
        <v>4.1456841030999998</v>
      </c>
      <c r="Z26" s="250">
        <v>4.3161988197000003</v>
      </c>
      <c r="AA26" s="250">
        <v>4.4451048640000002</v>
      </c>
      <c r="AB26" s="250">
        <v>4.4482706609999996</v>
      </c>
      <c r="AC26" s="250">
        <v>4.4042106060000004</v>
      </c>
      <c r="AD26" s="250">
        <v>4.3428488109999996</v>
      </c>
      <c r="AE26" s="250">
        <v>4.4405233129999999</v>
      </c>
      <c r="AF26" s="250">
        <v>4.5155723669999999</v>
      </c>
      <c r="AG26" s="250">
        <v>4.2449339750000004</v>
      </c>
      <c r="AH26" s="250">
        <v>4.3447291610000001</v>
      </c>
      <c r="AI26" s="250">
        <v>4.4097017279999999</v>
      </c>
      <c r="AJ26" s="250">
        <v>4.5483966950000001</v>
      </c>
      <c r="AK26" s="250">
        <v>4.592025821</v>
      </c>
      <c r="AL26" s="250">
        <v>4.4996173820000003</v>
      </c>
      <c r="AM26" s="250">
        <v>4.4885543569999999</v>
      </c>
      <c r="AN26" s="250">
        <v>4.5396563179999996</v>
      </c>
      <c r="AO26" s="250">
        <v>4.5175500389999996</v>
      </c>
      <c r="AP26" s="250">
        <v>4.5192379640000002</v>
      </c>
      <c r="AQ26" s="250">
        <v>4.4759070589999999</v>
      </c>
      <c r="AR26" s="250">
        <v>4.5495358680000004</v>
      </c>
      <c r="AS26" s="250">
        <v>4.4006513480000002</v>
      </c>
      <c r="AT26" s="250">
        <v>4.4157823839999999</v>
      </c>
      <c r="AU26" s="250">
        <v>4.4848348959999997</v>
      </c>
      <c r="AV26" s="250">
        <v>4.6320684380000001</v>
      </c>
      <c r="AW26" s="250">
        <v>4.6765978910000001</v>
      </c>
      <c r="AX26" s="250">
        <v>4.5813937070000001</v>
      </c>
      <c r="AY26" s="250">
        <v>4.5506925020000004</v>
      </c>
      <c r="AZ26" s="250">
        <v>4.6022720020000003</v>
      </c>
      <c r="BA26" s="250">
        <v>4.5081324970000001</v>
      </c>
      <c r="BB26" s="250">
        <v>4.1104413280000003</v>
      </c>
      <c r="BC26" s="403">
        <v>4.057504969</v>
      </c>
      <c r="BD26" s="403">
        <v>4.3498794849999998</v>
      </c>
      <c r="BE26" s="403">
        <v>4.2812565200000003</v>
      </c>
      <c r="BF26" s="403">
        <v>4.3455862009999997</v>
      </c>
      <c r="BG26" s="403">
        <v>4.5351884580000004</v>
      </c>
      <c r="BH26" s="403">
        <v>4.6729052260000001</v>
      </c>
      <c r="BI26" s="403">
        <v>4.7246020140000002</v>
      </c>
      <c r="BJ26" s="403">
        <v>4.6388047419999996</v>
      </c>
      <c r="BK26" s="403">
        <v>4.5370596895000004</v>
      </c>
      <c r="BL26" s="403">
        <v>4.5920376105000003</v>
      </c>
      <c r="BM26" s="403">
        <v>4.5792220854999997</v>
      </c>
      <c r="BN26" s="403">
        <v>4.5829317134999998</v>
      </c>
      <c r="BO26" s="403">
        <v>4.5383865375000001</v>
      </c>
      <c r="BP26" s="403">
        <v>4.6238565915000001</v>
      </c>
      <c r="BQ26" s="403">
        <v>4.4692531774999997</v>
      </c>
      <c r="BR26" s="403">
        <v>4.4816739004999997</v>
      </c>
      <c r="BS26" s="403">
        <v>4.5528086065000002</v>
      </c>
      <c r="BT26" s="403">
        <v>4.6910196014999999</v>
      </c>
      <c r="BU26" s="403">
        <v>4.7431735374999997</v>
      </c>
      <c r="BV26" s="403">
        <v>4.6576063715</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291</v>
      </c>
      <c r="B28" s="172" t="s">
        <v>545</v>
      </c>
      <c r="C28" s="250">
        <v>45.503732460000002</v>
      </c>
      <c r="D28" s="250">
        <v>47.757764356000003</v>
      </c>
      <c r="E28" s="250">
        <v>47.138186349999998</v>
      </c>
      <c r="F28" s="250">
        <v>46.194864623000001</v>
      </c>
      <c r="G28" s="250">
        <v>45.538252899</v>
      </c>
      <c r="H28" s="250">
        <v>46.602096858000003</v>
      </c>
      <c r="I28" s="250">
        <v>46.588730347999999</v>
      </c>
      <c r="J28" s="250">
        <v>48.162924721000003</v>
      </c>
      <c r="K28" s="250">
        <v>47.226627786999998</v>
      </c>
      <c r="L28" s="250">
        <v>46.699570528000002</v>
      </c>
      <c r="M28" s="250">
        <v>47.259933676999999</v>
      </c>
      <c r="N28" s="250">
        <v>48.227540566000002</v>
      </c>
      <c r="O28" s="250">
        <v>45.963676888000002</v>
      </c>
      <c r="P28" s="250">
        <v>46.953651659000002</v>
      </c>
      <c r="Q28" s="250">
        <v>47.715435503000002</v>
      </c>
      <c r="R28" s="250">
        <v>46.019465207000003</v>
      </c>
      <c r="S28" s="250">
        <v>47.107273067999998</v>
      </c>
      <c r="T28" s="250">
        <v>48.07612005</v>
      </c>
      <c r="U28" s="250">
        <v>47.584287691</v>
      </c>
      <c r="V28" s="250">
        <v>47.861718805000002</v>
      </c>
      <c r="W28" s="250">
        <v>47.457038695000001</v>
      </c>
      <c r="X28" s="250">
        <v>47.245300438000001</v>
      </c>
      <c r="Y28" s="250">
        <v>48.388333258000003</v>
      </c>
      <c r="Z28" s="250">
        <v>48.296879736000001</v>
      </c>
      <c r="AA28" s="250">
        <v>47.262464414</v>
      </c>
      <c r="AB28" s="250">
        <v>48.101083525</v>
      </c>
      <c r="AC28" s="250">
        <v>48.076726524000001</v>
      </c>
      <c r="AD28" s="250">
        <v>46.790758146999998</v>
      </c>
      <c r="AE28" s="250">
        <v>46.913833128</v>
      </c>
      <c r="AF28" s="250">
        <v>47.546418469000002</v>
      </c>
      <c r="AG28" s="250">
        <v>48.175784348000001</v>
      </c>
      <c r="AH28" s="250">
        <v>48.826808708000002</v>
      </c>
      <c r="AI28" s="250">
        <v>47.135670658000002</v>
      </c>
      <c r="AJ28" s="250">
        <v>47.966780780000001</v>
      </c>
      <c r="AK28" s="250">
        <v>47.889972634000003</v>
      </c>
      <c r="AL28" s="250">
        <v>46.912630761999999</v>
      </c>
      <c r="AM28" s="250">
        <v>47.510388868</v>
      </c>
      <c r="AN28" s="250">
        <v>48.046801788000003</v>
      </c>
      <c r="AO28" s="250">
        <v>46.720531309999998</v>
      </c>
      <c r="AP28" s="250">
        <v>47.051372768999997</v>
      </c>
      <c r="AQ28" s="250">
        <v>46.228377174000002</v>
      </c>
      <c r="AR28" s="250">
        <v>46.866386681000002</v>
      </c>
      <c r="AS28" s="250">
        <v>48.104998332999998</v>
      </c>
      <c r="AT28" s="250">
        <v>48.329234806000002</v>
      </c>
      <c r="AU28" s="250">
        <v>47.019126890999999</v>
      </c>
      <c r="AV28" s="250">
        <v>47.594834906999999</v>
      </c>
      <c r="AW28" s="250">
        <v>47.484503341</v>
      </c>
      <c r="AX28" s="250">
        <v>47.405763338</v>
      </c>
      <c r="AY28" s="250">
        <v>46.283836983</v>
      </c>
      <c r="AZ28" s="250">
        <v>45.750085423999998</v>
      </c>
      <c r="BA28" s="250">
        <v>40.816224355000003</v>
      </c>
      <c r="BB28" s="250">
        <v>33.269588433999999</v>
      </c>
      <c r="BC28" s="403">
        <v>35.780459233000002</v>
      </c>
      <c r="BD28" s="403">
        <v>39.838309324000001</v>
      </c>
      <c r="BE28" s="403">
        <v>41.999302381</v>
      </c>
      <c r="BF28" s="403">
        <v>43.690293459000003</v>
      </c>
      <c r="BG28" s="403">
        <v>44.681701326999999</v>
      </c>
      <c r="BH28" s="403">
        <v>45.061727347999998</v>
      </c>
      <c r="BI28" s="403">
        <v>44.959438927000001</v>
      </c>
      <c r="BJ28" s="403">
        <v>45.383076930999998</v>
      </c>
      <c r="BK28" s="403">
        <v>44.104555234999999</v>
      </c>
      <c r="BL28" s="403">
        <v>45.704094226999999</v>
      </c>
      <c r="BM28" s="403">
        <v>45.157161516000002</v>
      </c>
      <c r="BN28" s="403">
        <v>44.502968105000001</v>
      </c>
      <c r="BO28" s="403">
        <v>44.267090418999999</v>
      </c>
      <c r="BP28" s="403">
        <v>45.327916961</v>
      </c>
      <c r="BQ28" s="403">
        <v>45.853563739000002</v>
      </c>
      <c r="BR28" s="403">
        <v>46.307078173999997</v>
      </c>
      <c r="BS28" s="403">
        <v>45.735749263000002</v>
      </c>
      <c r="BT28" s="403">
        <v>46.008259324000001</v>
      </c>
      <c r="BU28" s="403">
        <v>46.097642278999999</v>
      </c>
      <c r="BV28" s="403">
        <v>46.259965154</v>
      </c>
    </row>
    <row r="29" spans="1:74" ht="11.1" customHeight="1" x14ac:dyDescent="0.2">
      <c r="A29" s="162" t="s">
        <v>297</v>
      </c>
      <c r="B29" s="172" t="s">
        <v>546</v>
      </c>
      <c r="C29" s="250">
        <v>47.405954727999998</v>
      </c>
      <c r="D29" s="250">
        <v>50.217515753000001</v>
      </c>
      <c r="E29" s="250">
        <v>49.774899196</v>
      </c>
      <c r="F29" s="250">
        <v>50.369932259999999</v>
      </c>
      <c r="G29" s="250">
        <v>50.393215204000001</v>
      </c>
      <c r="H29" s="250">
        <v>50.016150643000003</v>
      </c>
      <c r="I29" s="250">
        <v>49.339193252999998</v>
      </c>
      <c r="J29" s="250">
        <v>50.936285245999997</v>
      </c>
      <c r="K29" s="250">
        <v>49.733016188999997</v>
      </c>
      <c r="L29" s="250">
        <v>48.805588094000001</v>
      </c>
      <c r="M29" s="250">
        <v>50.359405961999997</v>
      </c>
      <c r="N29" s="250">
        <v>50.823462595999999</v>
      </c>
      <c r="O29" s="250">
        <v>49.294595696000002</v>
      </c>
      <c r="P29" s="250">
        <v>49.965601159999999</v>
      </c>
      <c r="Q29" s="250">
        <v>51.232101294000003</v>
      </c>
      <c r="R29" s="250">
        <v>50.591923807999997</v>
      </c>
      <c r="S29" s="250">
        <v>52.027694711999999</v>
      </c>
      <c r="T29" s="250">
        <v>52.827657238999997</v>
      </c>
      <c r="U29" s="250">
        <v>51.276362659</v>
      </c>
      <c r="V29" s="250">
        <v>51.226541142999999</v>
      </c>
      <c r="W29" s="250">
        <v>52.545137492999999</v>
      </c>
      <c r="X29" s="250">
        <v>51.159563355000003</v>
      </c>
      <c r="Y29" s="250">
        <v>52.682531693000001</v>
      </c>
      <c r="Z29" s="250">
        <v>51.160951593</v>
      </c>
      <c r="AA29" s="250">
        <v>50.87131471</v>
      </c>
      <c r="AB29" s="250">
        <v>51.695783597999998</v>
      </c>
      <c r="AC29" s="250">
        <v>51.926987627999999</v>
      </c>
      <c r="AD29" s="250">
        <v>52.130631514000001</v>
      </c>
      <c r="AE29" s="250">
        <v>52.510357149999997</v>
      </c>
      <c r="AF29" s="250">
        <v>53.239521468</v>
      </c>
      <c r="AG29" s="250">
        <v>52.614218958999999</v>
      </c>
      <c r="AH29" s="250">
        <v>52.151049510999997</v>
      </c>
      <c r="AI29" s="250">
        <v>52.672619738999998</v>
      </c>
      <c r="AJ29" s="250">
        <v>52.031851074000002</v>
      </c>
      <c r="AK29" s="250">
        <v>52.677972169999997</v>
      </c>
      <c r="AL29" s="250">
        <v>53.474346457000003</v>
      </c>
      <c r="AM29" s="250">
        <v>51.900493992000001</v>
      </c>
      <c r="AN29" s="250">
        <v>53.224876231000003</v>
      </c>
      <c r="AO29" s="250">
        <v>52.677964029999998</v>
      </c>
      <c r="AP29" s="250">
        <v>53.291911765000002</v>
      </c>
      <c r="AQ29" s="250">
        <v>53.664667876999999</v>
      </c>
      <c r="AR29" s="250">
        <v>53.655360106000003</v>
      </c>
      <c r="AS29" s="250">
        <v>53.819143361999998</v>
      </c>
      <c r="AT29" s="250">
        <v>53.134534111999997</v>
      </c>
      <c r="AU29" s="250">
        <v>53.715287713000002</v>
      </c>
      <c r="AV29" s="250">
        <v>52.801127854999997</v>
      </c>
      <c r="AW29" s="250">
        <v>54.014495414000002</v>
      </c>
      <c r="AX29" s="250">
        <v>54.627880273999999</v>
      </c>
      <c r="AY29" s="250">
        <v>52.533468192999997</v>
      </c>
      <c r="AZ29" s="250">
        <v>49.818737968000001</v>
      </c>
      <c r="BA29" s="250">
        <v>47.323141346</v>
      </c>
      <c r="BB29" s="250">
        <v>43.071035340999998</v>
      </c>
      <c r="BC29" s="403">
        <v>44.213495848999997</v>
      </c>
      <c r="BD29" s="403">
        <v>48.308491703999998</v>
      </c>
      <c r="BE29" s="403">
        <v>50.795365025000002</v>
      </c>
      <c r="BF29" s="403">
        <v>51.786269451999999</v>
      </c>
      <c r="BG29" s="403">
        <v>54.132264351000003</v>
      </c>
      <c r="BH29" s="403">
        <v>53.170581016</v>
      </c>
      <c r="BI29" s="403">
        <v>53.958475849999999</v>
      </c>
      <c r="BJ29" s="403">
        <v>54.603178905999997</v>
      </c>
      <c r="BK29" s="403">
        <v>52.318211230999999</v>
      </c>
      <c r="BL29" s="403">
        <v>53.823869995000003</v>
      </c>
      <c r="BM29" s="403">
        <v>53.558089752000001</v>
      </c>
      <c r="BN29" s="403">
        <v>54.013483948999998</v>
      </c>
      <c r="BO29" s="403">
        <v>54.320557145999999</v>
      </c>
      <c r="BP29" s="403">
        <v>54.825351419999997</v>
      </c>
      <c r="BQ29" s="403">
        <v>54.525349169000002</v>
      </c>
      <c r="BR29" s="403">
        <v>54.113851680000003</v>
      </c>
      <c r="BS29" s="403">
        <v>54.856694337</v>
      </c>
      <c r="BT29" s="403">
        <v>53.763647398000003</v>
      </c>
      <c r="BU29" s="403">
        <v>54.551516735</v>
      </c>
      <c r="BV29" s="403">
        <v>55.196544279999998</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298</v>
      </c>
      <c r="B31" s="172" t="s">
        <v>547</v>
      </c>
      <c r="C31" s="250">
        <v>92.909687188999996</v>
      </c>
      <c r="D31" s="250">
        <v>97.975280108999996</v>
      </c>
      <c r="E31" s="250">
        <v>96.913085546000005</v>
      </c>
      <c r="F31" s="250">
        <v>96.564796883</v>
      </c>
      <c r="G31" s="250">
        <v>95.931468104000004</v>
      </c>
      <c r="H31" s="250">
        <v>96.618247500999999</v>
      </c>
      <c r="I31" s="250">
        <v>95.927923601000003</v>
      </c>
      <c r="J31" s="250">
        <v>99.099209966999993</v>
      </c>
      <c r="K31" s="250">
        <v>96.959643975000006</v>
      </c>
      <c r="L31" s="250">
        <v>95.505158621999996</v>
      </c>
      <c r="M31" s="250">
        <v>97.619339638</v>
      </c>
      <c r="N31" s="250">
        <v>99.051003162000001</v>
      </c>
      <c r="O31" s="250">
        <v>95.258272585</v>
      </c>
      <c r="P31" s="250">
        <v>96.919252818999993</v>
      </c>
      <c r="Q31" s="250">
        <v>98.947536796999998</v>
      </c>
      <c r="R31" s="250">
        <v>96.611389015</v>
      </c>
      <c r="S31" s="250">
        <v>99.134967779999997</v>
      </c>
      <c r="T31" s="250">
        <v>100.90377728999999</v>
      </c>
      <c r="U31" s="250">
        <v>98.86065035</v>
      </c>
      <c r="V31" s="250">
        <v>99.088259948000001</v>
      </c>
      <c r="W31" s="250">
        <v>100.00217619</v>
      </c>
      <c r="X31" s="250">
        <v>98.404863793000004</v>
      </c>
      <c r="Y31" s="250">
        <v>101.07086495</v>
      </c>
      <c r="Z31" s="250">
        <v>99.457831329000001</v>
      </c>
      <c r="AA31" s="250">
        <v>98.133779124</v>
      </c>
      <c r="AB31" s="250">
        <v>99.796867122999998</v>
      </c>
      <c r="AC31" s="250">
        <v>100.00371414999999</v>
      </c>
      <c r="AD31" s="250">
        <v>98.921389661000006</v>
      </c>
      <c r="AE31" s="250">
        <v>99.424190277999998</v>
      </c>
      <c r="AF31" s="250">
        <v>100.78593994000001</v>
      </c>
      <c r="AG31" s="250">
        <v>100.79000331</v>
      </c>
      <c r="AH31" s="250">
        <v>100.97785822</v>
      </c>
      <c r="AI31" s="250">
        <v>99.808290396000004</v>
      </c>
      <c r="AJ31" s="250">
        <v>99.998631853999996</v>
      </c>
      <c r="AK31" s="250">
        <v>100.56794480000001</v>
      </c>
      <c r="AL31" s="250">
        <v>100.38697722000001</v>
      </c>
      <c r="AM31" s="250">
        <v>99.410882860000001</v>
      </c>
      <c r="AN31" s="250">
        <v>101.27167802</v>
      </c>
      <c r="AO31" s="250">
        <v>99.398495339999997</v>
      </c>
      <c r="AP31" s="250">
        <v>100.34328453000001</v>
      </c>
      <c r="AQ31" s="250">
        <v>99.893045051000001</v>
      </c>
      <c r="AR31" s="250">
        <v>100.52174678999999</v>
      </c>
      <c r="AS31" s="250">
        <v>101.92414170000001</v>
      </c>
      <c r="AT31" s="250">
        <v>101.46376892000001</v>
      </c>
      <c r="AU31" s="250">
        <v>100.73441459999999</v>
      </c>
      <c r="AV31" s="250">
        <v>100.39596276</v>
      </c>
      <c r="AW31" s="250">
        <v>101.49899876000001</v>
      </c>
      <c r="AX31" s="250">
        <v>102.03364361</v>
      </c>
      <c r="AY31" s="250">
        <v>98.817305176000005</v>
      </c>
      <c r="AZ31" s="250">
        <v>95.568823391999999</v>
      </c>
      <c r="BA31" s="250">
        <v>88.139365701000003</v>
      </c>
      <c r="BB31" s="250">
        <v>76.340623774999997</v>
      </c>
      <c r="BC31" s="403">
        <v>79.993955081999999</v>
      </c>
      <c r="BD31" s="403">
        <v>88.146801027999999</v>
      </c>
      <c r="BE31" s="403">
        <v>92.794667406000002</v>
      </c>
      <c r="BF31" s="403">
        <v>95.476562911000002</v>
      </c>
      <c r="BG31" s="403">
        <v>98.813965678000002</v>
      </c>
      <c r="BH31" s="403">
        <v>98.232308364000005</v>
      </c>
      <c r="BI31" s="403">
        <v>98.917914776999993</v>
      </c>
      <c r="BJ31" s="403">
        <v>99.986255837000002</v>
      </c>
      <c r="BK31" s="403">
        <v>96.422766465999999</v>
      </c>
      <c r="BL31" s="403">
        <v>99.527964221999994</v>
      </c>
      <c r="BM31" s="403">
        <v>98.715251268000003</v>
      </c>
      <c r="BN31" s="403">
        <v>98.516452053999998</v>
      </c>
      <c r="BO31" s="403">
        <v>98.587647564999997</v>
      </c>
      <c r="BP31" s="403">
        <v>100.15326838</v>
      </c>
      <c r="BQ31" s="403">
        <v>100.37891291</v>
      </c>
      <c r="BR31" s="403">
        <v>100.42092984999999</v>
      </c>
      <c r="BS31" s="403">
        <v>100.5924436</v>
      </c>
      <c r="BT31" s="403">
        <v>99.771906721999997</v>
      </c>
      <c r="BU31" s="403">
        <v>100.64915901000001</v>
      </c>
      <c r="BV31" s="403">
        <v>101.45650943</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403"/>
      <c r="BD32" s="403"/>
      <c r="BE32" s="403"/>
      <c r="BF32" s="403"/>
      <c r="BG32" s="403"/>
      <c r="BH32" s="403"/>
      <c r="BI32" s="403"/>
      <c r="BJ32" s="403"/>
      <c r="BK32" s="403"/>
      <c r="BL32" s="403"/>
      <c r="BM32" s="403"/>
      <c r="BN32" s="403"/>
      <c r="BO32" s="403"/>
      <c r="BP32" s="403"/>
      <c r="BQ32" s="403"/>
      <c r="BR32" s="403"/>
      <c r="BS32" s="403"/>
      <c r="BT32" s="403"/>
      <c r="BU32" s="403"/>
      <c r="BV32" s="403"/>
    </row>
    <row r="33" spans="1:74" ht="11.1" customHeight="1" x14ac:dyDescent="0.2">
      <c r="B33" s="172" t="s">
        <v>312</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403"/>
      <c r="BD33" s="403"/>
      <c r="BE33" s="403"/>
      <c r="BF33" s="403"/>
      <c r="BG33" s="403"/>
      <c r="BH33" s="403"/>
      <c r="BI33" s="403"/>
      <c r="BJ33" s="403"/>
      <c r="BK33" s="403"/>
      <c r="BL33" s="403"/>
      <c r="BM33" s="403"/>
      <c r="BN33" s="403"/>
      <c r="BO33" s="403"/>
      <c r="BP33" s="403"/>
      <c r="BQ33" s="403"/>
      <c r="BR33" s="403"/>
      <c r="BS33" s="403"/>
      <c r="BT33" s="403"/>
      <c r="BU33" s="403"/>
      <c r="BV33" s="403"/>
    </row>
    <row r="34" spans="1:74" ht="11.1" customHeight="1" x14ac:dyDescent="0.2">
      <c r="A34" s="162" t="s">
        <v>619</v>
      </c>
      <c r="B34" s="173" t="s">
        <v>1147</v>
      </c>
      <c r="C34" s="250">
        <v>102.45807370999999</v>
      </c>
      <c r="D34" s="250">
        <v>102.72154127</v>
      </c>
      <c r="E34" s="250">
        <v>102.97993359</v>
      </c>
      <c r="F34" s="250">
        <v>103.24036735</v>
      </c>
      <c r="G34" s="250">
        <v>103.48327166</v>
      </c>
      <c r="H34" s="250">
        <v>103.71576322</v>
      </c>
      <c r="I34" s="250">
        <v>103.9042888</v>
      </c>
      <c r="J34" s="250">
        <v>104.14111973</v>
      </c>
      <c r="K34" s="250">
        <v>104.39270281</v>
      </c>
      <c r="L34" s="250">
        <v>104.65760106</v>
      </c>
      <c r="M34" s="250">
        <v>104.93976616</v>
      </c>
      <c r="N34" s="250">
        <v>105.23776114</v>
      </c>
      <c r="O34" s="250">
        <v>105.57170772000001</v>
      </c>
      <c r="P34" s="250">
        <v>105.88627115</v>
      </c>
      <c r="Q34" s="250">
        <v>106.20157315</v>
      </c>
      <c r="R34" s="250">
        <v>106.53229503</v>
      </c>
      <c r="S34" s="250">
        <v>106.83806319</v>
      </c>
      <c r="T34" s="250">
        <v>107.13355893000001</v>
      </c>
      <c r="U34" s="250">
        <v>107.43365308</v>
      </c>
      <c r="V34" s="250">
        <v>107.69745088000001</v>
      </c>
      <c r="W34" s="250">
        <v>107.93982316</v>
      </c>
      <c r="X34" s="250">
        <v>108.08169382</v>
      </c>
      <c r="Y34" s="250">
        <v>108.3405221</v>
      </c>
      <c r="Z34" s="250">
        <v>108.63723191</v>
      </c>
      <c r="AA34" s="250">
        <v>109.03279857</v>
      </c>
      <c r="AB34" s="250">
        <v>109.35953996000001</v>
      </c>
      <c r="AC34" s="250">
        <v>109.67843141</v>
      </c>
      <c r="AD34" s="250">
        <v>110.05331167999999</v>
      </c>
      <c r="AE34" s="250">
        <v>110.30862415999999</v>
      </c>
      <c r="AF34" s="250">
        <v>110.50820761</v>
      </c>
      <c r="AG34" s="250">
        <v>110.61189224</v>
      </c>
      <c r="AH34" s="250">
        <v>110.73014499999999</v>
      </c>
      <c r="AI34" s="250">
        <v>110.82279608</v>
      </c>
      <c r="AJ34" s="250">
        <v>110.76034421999999</v>
      </c>
      <c r="AK34" s="250">
        <v>110.89891793</v>
      </c>
      <c r="AL34" s="250">
        <v>111.10901593</v>
      </c>
      <c r="AM34" s="250">
        <v>111.48576152</v>
      </c>
      <c r="AN34" s="250">
        <v>111.76756564999999</v>
      </c>
      <c r="AO34" s="250">
        <v>112.0495516</v>
      </c>
      <c r="AP34" s="250">
        <v>112.42152781999999</v>
      </c>
      <c r="AQ34" s="250">
        <v>112.63652109</v>
      </c>
      <c r="AR34" s="250">
        <v>112.78433986</v>
      </c>
      <c r="AS34" s="250">
        <v>112.82279435</v>
      </c>
      <c r="AT34" s="250">
        <v>112.86790642</v>
      </c>
      <c r="AU34" s="250">
        <v>112.87748628</v>
      </c>
      <c r="AV34" s="250">
        <v>113.26362568</v>
      </c>
      <c r="AW34" s="250">
        <v>112.89307237</v>
      </c>
      <c r="AX34" s="250">
        <v>112.17791807</v>
      </c>
      <c r="AY34" s="250">
        <v>110.91955448</v>
      </c>
      <c r="AZ34" s="250">
        <v>109.66415444</v>
      </c>
      <c r="BA34" s="250">
        <v>108.21310965000001</v>
      </c>
      <c r="BB34" s="250">
        <v>105.16980402999999</v>
      </c>
      <c r="BC34" s="403">
        <v>104.37493178</v>
      </c>
      <c r="BD34" s="403">
        <v>104.43187682999999</v>
      </c>
      <c r="BE34" s="403">
        <v>106.51727468999999</v>
      </c>
      <c r="BF34" s="403">
        <v>107.3953777</v>
      </c>
      <c r="BG34" s="403">
        <v>108.24282138</v>
      </c>
      <c r="BH34" s="403">
        <v>108.95125784</v>
      </c>
      <c r="BI34" s="403">
        <v>109.81864375000001</v>
      </c>
      <c r="BJ34" s="403">
        <v>110.73663123999999</v>
      </c>
      <c r="BK34" s="403">
        <v>111.89242364</v>
      </c>
      <c r="BL34" s="403">
        <v>112.77121176999999</v>
      </c>
      <c r="BM34" s="403">
        <v>113.56019899</v>
      </c>
      <c r="BN34" s="403">
        <v>114.26798845</v>
      </c>
      <c r="BO34" s="403">
        <v>114.87092142</v>
      </c>
      <c r="BP34" s="403">
        <v>115.37760108000001</v>
      </c>
      <c r="BQ34" s="403">
        <v>115.73807006</v>
      </c>
      <c r="BR34" s="403">
        <v>116.08971112</v>
      </c>
      <c r="BS34" s="403">
        <v>116.38256688</v>
      </c>
      <c r="BT34" s="403">
        <v>116.47566268</v>
      </c>
      <c r="BU34" s="403">
        <v>116.75667887</v>
      </c>
      <c r="BV34" s="403">
        <v>117.08464078999999</v>
      </c>
    </row>
    <row r="35" spans="1:74" ht="11.1" customHeight="1" x14ac:dyDescent="0.2">
      <c r="A35" s="162" t="s">
        <v>620</v>
      </c>
      <c r="B35" s="173" t="s">
        <v>848</v>
      </c>
      <c r="C35" s="477">
        <v>2.6887849611000001</v>
      </c>
      <c r="D35" s="477">
        <v>2.7249680515999999</v>
      </c>
      <c r="E35" s="477">
        <v>2.7456670616999999</v>
      </c>
      <c r="F35" s="477">
        <v>2.7340055059999999</v>
      </c>
      <c r="G35" s="477">
        <v>2.7367902842</v>
      </c>
      <c r="H35" s="477">
        <v>2.7370229957999999</v>
      </c>
      <c r="I35" s="477">
        <v>2.6937898383999999</v>
      </c>
      <c r="J35" s="477">
        <v>2.7196876115999999</v>
      </c>
      <c r="K35" s="477">
        <v>2.7735366106999999</v>
      </c>
      <c r="L35" s="477">
        <v>2.9123959025000001</v>
      </c>
      <c r="M35" s="477">
        <v>2.9788495803999999</v>
      </c>
      <c r="N35" s="477">
        <v>3.0301813057000002</v>
      </c>
      <c r="O35" s="477">
        <v>3.0389347595</v>
      </c>
      <c r="P35" s="477">
        <v>3.0808823945000001</v>
      </c>
      <c r="Q35" s="477">
        <v>3.1284148749999998</v>
      </c>
      <c r="R35" s="477">
        <v>3.1886051598999998</v>
      </c>
      <c r="S35" s="477">
        <v>3.2418684401000002</v>
      </c>
      <c r="T35" s="477">
        <v>3.2953483748000001</v>
      </c>
      <c r="U35" s="477">
        <v>3.3967455325000002</v>
      </c>
      <c r="V35" s="477">
        <v>3.4149154187000001</v>
      </c>
      <c r="W35" s="477">
        <v>3.3978623529999998</v>
      </c>
      <c r="X35" s="477">
        <v>3.2717095774999998</v>
      </c>
      <c r="Y35" s="477">
        <v>3.2406742077000001</v>
      </c>
      <c r="Z35" s="477">
        <v>3.2302766000999998</v>
      </c>
      <c r="AA35" s="477">
        <v>3.2784264997000001</v>
      </c>
      <c r="AB35" s="477">
        <v>3.2801880529999998</v>
      </c>
      <c r="AC35" s="477">
        <v>3.2738293463999999</v>
      </c>
      <c r="AD35" s="477">
        <v>3.3051166767</v>
      </c>
      <c r="AE35" s="477">
        <v>3.2484311915999999</v>
      </c>
      <c r="AF35" s="477">
        <v>3.1499454628999999</v>
      </c>
      <c r="AG35" s="477">
        <v>2.9583273611999998</v>
      </c>
      <c r="AH35" s="477">
        <v>2.8159386195999998</v>
      </c>
      <c r="AI35" s="477">
        <v>2.6709075879999999</v>
      </c>
      <c r="AJ35" s="477">
        <v>2.4783571605999999</v>
      </c>
      <c r="AK35" s="477">
        <v>2.3614394519999999</v>
      </c>
      <c r="AL35" s="477">
        <v>2.2752641805999998</v>
      </c>
      <c r="AM35" s="477">
        <v>2.2497477734000002</v>
      </c>
      <c r="AN35" s="477">
        <v>2.2019347251000001</v>
      </c>
      <c r="AO35" s="477">
        <v>2.1618837516</v>
      </c>
      <c r="AP35" s="477">
        <v>2.1518808535999998</v>
      </c>
      <c r="AQ35" s="477">
        <v>2.1103489893999998</v>
      </c>
      <c r="AR35" s="477">
        <v>2.0596951957999998</v>
      </c>
      <c r="AS35" s="477">
        <v>1.9987924195</v>
      </c>
      <c r="AT35" s="477">
        <v>1.9306047317999999</v>
      </c>
      <c r="AU35" s="477">
        <v>1.8540320865</v>
      </c>
      <c r="AV35" s="477">
        <v>2.2600881978</v>
      </c>
      <c r="AW35" s="477">
        <v>1.7981730408000001</v>
      </c>
      <c r="AX35" s="477">
        <v>0.96203006788000001</v>
      </c>
      <c r="AY35" s="477">
        <v>-0.50787386196999995</v>
      </c>
      <c r="AZ35" s="477">
        <v>-1.8819513465</v>
      </c>
      <c r="BA35" s="477">
        <v>-3.4238797890999999</v>
      </c>
      <c r="BB35" s="477">
        <v>-6.4504761069000001</v>
      </c>
      <c r="BC35" s="478">
        <v>-7.3347340894000004</v>
      </c>
      <c r="BD35" s="478">
        <v>-7.4056939398999999</v>
      </c>
      <c r="BE35" s="478">
        <v>-5.5888703137000002</v>
      </c>
      <c r="BF35" s="478">
        <v>-4.8486136442000003</v>
      </c>
      <c r="BG35" s="478">
        <v>-4.1059249778</v>
      </c>
      <c r="BH35" s="478">
        <v>-3.8073722448999998</v>
      </c>
      <c r="BI35" s="478">
        <v>-2.7233102604999999</v>
      </c>
      <c r="BJ35" s="478">
        <v>-1.2848222377</v>
      </c>
      <c r="BK35" s="478">
        <v>0.87709435904999999</v>
      </c>
      <c r="BL35" s="478">
        <v>2.8332478801000001</v>
      </c>
      <c r="BM35" s="478">
        <v>4.9412583667999996</v>
      </c>
      <c r="BN35" s="478">
        <v>8.6509473912000008</v>
      </c>
      <c r="BO35" s="478">
        <v>10.056044548999999</v>
      </c>
      <c r="BP35" s="478">
        <v>10.481209932000001</v>
      </c>
      <c r="BQ35" s="478">
        <v>8.6566196829000006</v>
      </c>
      <c r="BR35" s="478">
        <v>8.0956309264000001</v>
      </c>
      <c r="BS35" s="478">
        <v>7.5198940663</v>
      </c>
      <c r="BT35" s="478">
        <v>6.9062119996</v>
      </c>
      <c r="BU35" s="478">
        <v>6.3177206426000003</v>
      </c>
      <c r="BV35" s="478">
        <v>5.7325290492000001</v>
      </c>
    </row>
    <row r="36" spans="1:74" ht="11.1" customHeight="1" x14ac:dyDescent="0.2">
      <c r="A36" s="162" t="s">
        <v>849</v>
      </c>
      <c r="B36" s="173" t="s">
        <v>1148</v>
      </c>
      <c r="C36" s="250">
        <v>101.60271143</v>
      </c>
      <c r="D36" s="250">
        <v>101.77003903000001</v>
      </c>
      <c r="E36" s="250">
        <v>101.93841704</v>
      </c>
      <c r="F36" s="250">
        <v>102.12492636</v>
      </c>
      <c r="G36" s="250">
        <v>102.28259455</v>
      </c>
      <c r="H36" s="250">
        <v>102.42850248000001</v>
      </c>
      <c r="I36" s="250">
        <v>102.51134365</v>
      </c>
      <c r="J36" s="250">
        <v>102.67221098</v>
      </c>
      <c r="K36" s="250">
        <v>102.85979795</v>
      </c>
      <c r="L36" s="250">
        <v>103.09338759000001</v>
      </c>
      <c r="M36" s="250">
        <v>103.31995157999999</v>
      </c>
      <c r="N36" s="250">
        <v>103.55877296</v>
      </c>
      <c r="O36" s="250">
        <v>103.81283519999999</v>
      </c>
      <c r="P36" s="250">
        <v>104.07393372</v>
      </c>
      <c r="Q36" s="250">
        <v>104.34505201</v>
      </c>
      <c r="R36" s="250">
        <v>104.65455956</v>
      </c>
      <c r="S36" s="250">
        <v>104.92444026</v>
      </c>
      <c r="T36" s="250">
        <v>105.18306362</v>
      </c>
      <c r="U36" s="250">
        <v>105.4524222</v>
      </c>
      <c r="V36" s="250">
        <v>105.67203642</v>
      </c>
      <c r="W36" s="250">
        <v>105.86389885</v>
      </c>
      <c r="X36" s="250">
        <v>105.97103537</v>
      </c>
      <c r="Y36" s="250">
        <v>106.15012484</v>
      </c>
      <c r="Z36" s="250">
        <v>106.34419314</v>
      </c>
      <c r="AA36" s="250">
        <v>106.51832655</v>
      </c>
      <c r="AB36" s="250">
        <v>106.76853776999999</v>
      </c>
      <c r="AC36" s="250">
        <v>107.0599131</v>
      </c>
      <c r="AD36" s="250">
        <v>107.53762232</v>
      </c>
      <c r="AE36" s="250">
        <v>107.8024485</v>
      </c>
      <c r="AF36" s="250">
        <v>107.99956143999999</v>
      </c>
      <c r="AG36" s="250">
        <v>108.12169632</v>
      </c>
      <c r="AH36" s="250">
        <v>108.18883139</v>
      </c>
      <c r="AI36" s="250">
        <v>108.19370182999999</v>
      </c>
      <c r="AJ36" s="250">
        <v>107.92071808999999</v>
      </c>
      <c r="AK36" s="250">
        <v>107.96275144000001</v>
      </c>
      <c r="AL36" s="250">
        <v>108.10421233</v>
      </c>
      <c r="AM36" s="250">
        <v>108.44164850999999</v>
      </c>
      <c r="AN36" s="250">
        <v>108.70955367000001</v>
      </c>
      <c r="AO36" s="250">
        <v>109.00447557</v>
      </c>
      <c r="AP36" s="250">
        <v>109.44104084999999</v>
      </c>
      <c r="AQ36" s="250">
        <v>109.70402622</v>
      </c>
      <c r="AR36" s="250">
        <v>109.90805833</v>
      </c>
      <c r="AS36" s="250">
        <v>110.10303119</v>
      </c>
      <c r="AT36" s="250">
        <v>110.15173627</v>
      </c>
      <c r="AU36" s="250">
        <v>110.10406758000001</v>
      </c>
      <c r="AV36" s="250">
        <v>109.99694619</v>
      </c>
      <c r="AW36" s="250">
        <v>109.72883915</v>
      </c>
      <c r="AX36" s="250">
        <v>109.33666752000001</v>
      </c>
      <c r="AY36" s="250">
        <v>109.77339735</v>
      </c>
      <c r="AZ36" s="250">
        <v>108.41837203</v>
      </c>
      <c r="BA36" s="250">
        <v>106.22455759</v>
      </c>
      <c r="BB36" s="250">
        <v>100.37400671</v>
      </c>
      <c r="BC36" s="403">
        <v>98.616074568000002</v>
      </c>
      <c r="BD36" s="403">
        <v>98.132813824999999</v>
      </c>
      <c r="BE36" s="403">
        <v>100.54817717</v>
      </c>
      <c r="BF36" s="403">
        <v>101.39629471000001</v>
      </c>
      <c r="BG36" s="403">
        <v>102.30111913</v>
      </c>
      <c r="BH36" s="403">
        <v>103.22555045</v>
      </c>
      <c r="BI36" s="403">
        <v>104.27161363</v>
      </c>
      <c r="BJ36" s="403">
        <v>105.40220868999999</v>
      </c>
      <c r="BK36" s="403">
        <v>106.86871336</v>
      </c>
      <c r="BL36" s="403">
        <v>107.97983884999999</v>
      </c>
      <c r="BM36" s="403">
        <v>108.98696291</v>
      </c>
      <c r="BN36" s="403">
        <v>109.95078559</v>
      </c>
      <c r="BO36" s="403">
        <v>110.70438174</v>
      </c>
      <c r="BP36" s="403">
        <v>111.30845142</v>
      </c>
      <c r="BQ36" s="403">
        <v>111.73632666</v>
      </c>
      <c r="BR36" s="403">
        <v>112.06134436000001</v>
      </c>
      <c r="BS36" s="403">
        <v>112.25683656</v>
      </c>
      <c r="BT36" s="403">
        <v>112.09566134000001</v>
      </c>
      <c r="BU36" s="403">
        <v>112.20245898</v>
      </c>
      <c r="BV36" s="403">
        <v>112.35008757</v>
      </c>
    </row>
    <row r="37" spans="1:74" ht="11.1" customHeight="1" x14ac:dyDescent="0.2">
      <c r="A37" s="162" t="s">
        <v>850</v>
      </c>
      <c r="B37" s="173" t="s">
        <v>848</v>
      </c>
      <c r="C37" s="477">
        <v>1.8309878796000001</v>
      </c>
      <c r="D37" s="477">
        <v>1.7651136336</v>
      </c>
      <c r="E37" s="477">
        <v>1.7153228708999999</v>
      </c>
      <c r="F37" s="477">
        <v>1.6908238078</v>
      </c>
      <c r="G37" s="477">
        <v>1.6658373933999999</v>
      </c>
      <c r="H37" s="477">
        <v>1.6496501075000001</v>
      </c>
      <c r="I37" s="477">
        <v>1.5939531275000001</v>
      </c>
      <c r="J37" s="477">
        <v>1.6314279873999999</v>
      </c>
      <c r="K37" s="477">
        <v>1.7136100109000001</v>
      </c>
      <c r="L37" s="477">
        <v>1.9205888844000001</v>
      </c>
      <c r="M37" s="477">
        <v>2.0318262739000001</v>
      </c>
      <c r="N37" s="477">
        <v>2.1274562755000002</v>
      </c>
      <c r="O37" s="477">
        <v>2.1752606141999999</v>
      </c>
      <c r="P37" s="477">
        <v>2.2638241220999999</v>
      </c>
      <c r="Q37" s="477">
        <v>2.3608714343999999</v>
      </c>
      <c r="R37" s="477">
        <v>2.4769987930999999</v>
      </c>
      <c r="S37" s="477">
        <v>2.5828888353999999</v>
      </c>
      <c r="T37" s="477">
        <v>2.6892525689000002</v>
      </c>
      <c r="U37" s="477">
        <v>2.8690274126999999</v>
      </c>
      <c r="V37" s="477">
        <v>2.9217501128999999</v>
      </c>
      <c r="W37" s="477">
        <v>2.9205782656000001</v>
      </c>
      <c r="X37" s="477">
        <v>2.79130199</v>
      </c>
      <c r="Y37" s="477">
        <v>2.7392320791999998</v>
      </c>
      <c r="Z37" s="477">
        <v>2.6896998677999999</v>
      </c>
      <c r="AA37" s="477">
        <v>2.6061241352</v>
      </c>
      <c r="AB37" s="477">
        <v>2.5891248237000002</v>
      </c>
      <c r="AC37" s="477">
        <v>2.6018110445999998</v>
      </c>
      <c r="AD37" s="477">
        <v>2.7548372218999999</v>
      </c>
      <c r="AE37" s="477">
        <v>2.7429340883000002</v>
      </c>
      <c r="AF37" s="477">
        <v>2.6777103914999998</v>
      </c>
      <c r="AG37" s="477">
        <v>2.5312591832</v>
      </c>
      <c r="AH37" s="477">
        <v>2.3817038599</v>
      </c>
      <c r="AI37" s="477">
        <v>2.2007530430000002</v>
      </c>
      <c r="AJ37" s="477">
        <v>1.8398260573</v>
      </c>
      <c r="AK37" s="477">
        <v>1.7076066586</v>
      </c>
      <c r="AL37" s="477">
        <v>1.6550214382999999</v>
      </c>
      <c r="AM37" s="477">
        <v>1.8056253960999999</v>
      </c>
      <c r="AN37" s="477">
        <v>1.8179661707000001</v>
      </c>
      <c r="AO37" s="477">
        <v>1.8163310744000001</v>
      </c>
      <c r="AP37" s="477">
        <v>1.7700024361</v>
      </c>
      <c r="AQ37" s="477">
        <v>1.7639466881999999</v>
      </c>
      <c r="AR37" s="477">
        <v>1.7671339245</v>
      </c>
      <c r="AS37" s="477">
        <v>1.8325044313000001</v>
      </c>
      <c r="AT37" s="477">
        <v>1.8143322733</v>
      </c>
      <c r="AU37" s="477">
        <v>1.7656903457999999</v>
      </c>
      <c r="AV37" s="477">
        <v>1.9238457086</v>
      </c>
      <c r="AW37" s="477">
        <v>1.6358305801999999</v>
      </c>
      <c r="AX37" s="477">
        <v>1.1400621268</v>
      </c>
      <c r="AY37" s="477">
        <v>1.2280787452999999</v>
      </c>
      <c r="AZ37" s="477">
        <v>-0.26785285877999998</v>
      </c>
      <c r="BA37" s="477">
        <v>-2.5502787465000001</v>
      </c>
      <c r="BB37" s="477">
        <v>-8.2848573728999995</v>
      </c>
      <c r="BC37" s="478">
        <v>-10.107151063</v>
      </c>
      <c r="BD37" s="478">
        <v>-10.713722617</v>
      </c>
      <c r="BE37" s="478">
        <v>-8.678102612</v>
      </c>
      <c r="BF37" s="478">
        <v>-7.9485279673000004</v>
      </c>
      <c r="BG37" s="478">
        <v>-7.0868848161000004</v>
      </c>
      <c r="BH37" s="478">
        <v>-6.1559852125000001</v>
      </c>
      <c r="BI37" s="478">
        <v>-4.9733739616000001</v>
      </c>
      <c r="BJ37" s="478">
        <v>-3.5984806571000001</v>
      </c>
      <c r="BK37" s="478">
        <v>-2.646072781</v>
      </c>
      <c r="BL37" s="478">
        <v>-0.40448234541</v>
      </c>
      <c r="BM37" s="478">
        <v>2.6005336039000002</v>
      </c>
      <c r="BN37" s="478">
        <v>9.5410945457</v>
      </c>
      <c r="BO37" s="478">
        <v>12.257948033</v>
      </c>
      <c r="BP37" s="478">
        <v>13.426332213</v>
      </c>
      <c r="BQ37" s="478">
        <v>11.12715298</v>
      </c>
      <c r="BR37" s="478">
        <v>10.518184798</v>
      </c>
      <c r="BS37" s="478">
        <v>9.7317776374000005</v>
      </c>
      <c r="BT37" s="478">
        <v>8.5929412357999997</v>
      </c>
      <c r="BU37" s="478">
        <v>7.6059486143999999</v>
      </c>
      <c r="BV37" s="478">
        <v>6.5917773150999999</v>
      </c>
    </row>
    <row r="38" spans="1:74" ht="11.1" customHeight="1" x14ac:dyDescent="0.2">
      <c r="A38" s="162" t="s">
        <v>851</v>
      </c>
      <c r="B38" s="173" t="s">
        <v>1149</v>
      </c>
      <c r="C38" s="250">
        <v>103.27000584</v>
      </c>
      <c r="D38" s="250">
        <v>103.62549625</v>
      </c>
      <c r="E38" s="250">
        <v>103.97019134999999</v>
      </c>
      <c r="F38" s="250">
        <v>104.30168023</v>
      </c>
      <c r="G38" s="250">
        <v>104.62659290000001</v>
      </c>
      <c r="H38" s="250">
        <v>104.94251847</v>
      </c>
      <c r="I38" s="250">
        <v>105.23313462</v>
      </c>
      <c r="J38" s="250">
        <v>105.54332767</v>
      </c>
      <c r="K38" s="250">
        <v>105.85677531</v>
      </c>
      <c r="L38" s="250">
        <v>106.15202425</v>
      </c>
      <c r="M38" s="250">
        <v>106.48807107</v>
      </c>
      <c r="N38" s="250">
        <v>106.84346248</v>
      </c>
      <c r="O38" s="250">
        <v>107.25500405</v>
      </c>
      <c r="P38" s="250">
        <v>107.62148041</v>
      </c>
      <c r="Q38" s="250">
        <v>107.97969715000001</v>
      </c>
      <c r="R38" s="250">
        <v>108.33103001000001</v>
      </c>
      <c r="S38" s="250">
        <v>108.67169570999999</v>
      </c>
      <c r="T38" s="250">
        <v>109.00306998000001</v>
      </c>
      <c r="U38" s="250">
        <v>109.33303583</v>
      </c>
      <c r="V38" s="250">
        <v>109.63991501</v>
      </c>
      <c r="W38" s="250">
        <v>109.93159052</v>
      </c>
      <c r="X38" s="250">
        <v>110.10718266000001</v>
      </c>
      <c r="Y38" s="250">
        <v>110.44411061</v>
      </c>
      <c r="Z38" s="250">
        <v>110.84149466</v>
      </c>
      <c r="AA38" s="250">
        <v>111.45467232999999</v>
      </c>
      <c r="AB38" s="250">
        <v>111.85646547</v>
      </c>
      <c r="AC38" s="250">
        <v>112.20221158</v>
      </c>
      <c r="AD38" s="250">
        <v>112.47570607999999</v>
      </c>
      <c r="AE38" s="250">
        <v>112.72151158</v>
      </c>
      <c r="AF38" s="250">
        <v>112.92342349</v>
      </c>
      <c r="AG38" s="250">
        <v>113.00869631</v>
      </c>
      <c r="AH38" s="250">
        <v>113.17738017000001</v>
      </c>
      <c r="AI38" s="250">
        <v>113.35672957</v>
      </c>
      <c r="AJ38" s="250">
        <v>113.50236777000001</v>
      </c>
      <c r="AK38" s="250">
        <v>113.7363308</v>
      </c>
      <c r="AL38" s="250">
        <v>114.01424191</v>
      </c>
      <c r="AM38" s="250">
        <v>114.42996358000001</v>
      </c>
      <c r="AN38" s="250">
        <v>114.72537401</v>
      </c>
      <c r="AO38" s="250">
        <v>114.99433569</v>
      </c>
      <c r="AP38" s="250">
        <v>115.30187629</v>
      </c>
      <c r="AQ38" s="250">
        <v>115.46916967</v>
      </c>
      <c r="AR38" s="250">
        <v>115.56124352</v>
      </c>
      <c r="AS38" s="250">
        <v>115.44483133</v>
      </c>
      <c r="AT38" s="250">
        <v>115.48641599</v>
      </c>
      <c r="AU38" s="250">
        <v>115.55273099999999</v>
      </c>
      <c r="AV38" s="250">
        <v>116.42477614000001</v>
      </c>
      <c r="AW38" s="250">
        <v>115.95480200999999</v>
      </c>
      <c r="AX38" s="250">
        <v>114.92380838</v>
      </c>
      <c r="AY38" s="250">
        <v>111.98768389</v>
      </c>
      <c r="AZ38" s="250">
        <v>110.84273481</v>
      </c>
      <c r="BA38" s="250">
        <v>110.14484976</v>
      </c>
      <c r="BB38" s="250">
        <v>109.92120648</v>
      </c>
      <c r="BC38" s="403">
        <v>110.09706620999999</v>
      </c>
      <c r="BD38" s="403">
        <v>110.69960666999999</v>
      </c>
      <c r="BE38" s="403">
        <v>112.46051236</v>
      </c>
      <c r="BF38" s="403">
        <v>113.36765092</v>
      </c>
      <c r="BG38" s="403">
        <v>114.15270685</v>
      </c>
      <c r="BH38" s="403">
        <v>114.63115415999999</v>
      </c>
      <c r="BI38" s="403">
        <v>115.3104393</v>
      </c>
      <c r="BJ38" s="403">
        <v>116.00603629</v>
      </c>
      <c r="BK38" s="403">
        <v>116.83810917</v>
      </c>
      <c r="BL38" s="403">
        <v>117.47620684</v>
      </c>
      <c r="BM38" s="403">
        <v>118.04049333</v>
      </c>
      <c r="BN38" s="403">
        <v>118.488169</v>
      </c>
      <c r="BO38" s="403">
        <v>118.93693286</v>
      </c>
      <c r="BP38" s="403">
        <v>119.34398526</v>
      </c>
      <c r="BQ38" s="403">
        <v>119.63651067000001</v>
      </c>
      <c r="BR38" s="403">
        <v>120.01475182999999</v>
      </c>
      <c r="BS38" s="403">
        <v>120.40589319999999</v>
      </c>
      <c r="BT38" s="403">
        <v>120.75570016</v>
      </c>
      <c r="BU38" s="403">
        <v>121.21331789</v>
      </c>
      <c r="BV38" s="403">
        <v>121.72451178</v>
      </c>
    </row>
    <row r="39" spans="1:74" ht="11.1" customHeight="1" x14ac:dyDescent="0.2">
      <c r="A39" s="162" t="s">
        <v>852</v>
      </c>
      <c r="B39" s="173" t="s">
        <v>848</v>
      </c>
      <c r="C39" s="477">
        <v>3.5030372368</v>
      </c>
      <c r="D39" s="477">
        <v>3.6369399655999999</v>
      </c>
      <c r="E39" s="477">
        <v>3.7252062849000001</v>
      </c>
      <c r="F39" s="477">
        <v>3.7260120958999998</v>
      </c>
      <c r="G39" s="477">
        <v>3.7554259450999998</v>
      </c>
      <c r="H39" s="477">
        <v>3.7713838847000001</v>
      </c>
      <c r="I39" s="477">
        <v>3.7403263132000002</v>
      </c>
      <c r="J39" s="477">
        <v>3.7549918841999999</v>
      </c>
      <c r="K39" s="477">
        <v>3.7815144865999999</v>
      </c>
      <c r="L39" s="477">
        <v>3.8550879602000001</v>
      </c>
      <c r="M39" s="477">
        <v>3.8785820700999998</v>
      </c>
      <c r="N39" s="477">
        <v>3.8874581613000001</v>
      </c>
      <c r="O39" s="477">
        <v>3.8588147423999999</v>
      </c>
      <c r="P39" s="477">
        <v>3.8561785565000002</v>
      </c>
      <c r="Q39" s="477">
        <v>3.8563993716999998</v>
      </c>
      <c r="R39" s="477">
        <v>3.8631686266999998</v>
      </c>
      <c r="S39" s="477">
        <v>3.8662281684000002</v>
      </c>
      <c r="T39" s="477">
        <v>3.8693101498</v>
      </c>
      <c r="U39" s="477">
        <v>3.8960173729999998</v>
      </c>
      <c r="V39" s="477">
        <v>3.8814271194000001</v>
      </c>
      <c r="W39" s="477">
        <v>3.8493664642000001</v>
      </c>
      <c r="X39" s="477">
        <v>3.7259378109000001</v>
      </c>
      <c r="Y39" s="477">
        <v>3.7150072246999999</v>
      </c>
      <c r="Z39" s="477">
        <v>3.7419530355999999</v>
      </c>
      <c r="AA39" s="477">
        <v>3.9155919285</v>
      </c>
      <c r="AB39" s="477">
        <v>3.9350741520999999</v>
      </c>
      <c r="AC39" s="477">
        <v>3.9104707086000001</v>
      </c>
      <c r="AD39" s="477">
        <v>3.8259361797000002</v>
      </c>
      <c r="AE39" s="477">
        <v>3.7266519541999998</v>
      </c>
      <c r="AF39" s="477">
        <v>3.5965532979999999</v>
      </c>
      <c r="AG39" s="477">
        <v>3.3618937385000001</v>
      </c>
      <c r="AH39" s="477">
        <v>3.2264391714</v>
      </c>
      <c r="AI39" s="477">
        <v>3.1157004424000001</v>
      </c>
      <c r="AJ39" s="477">
        <v>3.0835273703000001</v>
      </c>
      <c r="AK39" s="477">
        <v>2.9808924814000002</v>
      </c>
      <c r="AL39" s="477">
        <v>2.8624183169999999</v>
      </c>
      <c r="AM39" s="477">
        <v>2.6695078639999998</v>
      </c>
      <c r="AN39" s="477">
        <v>2.5648124417</v>
      </c>
      <c r="AO39" s="477">
        <v>2.4884751081999998</v>
      </c>
      <c r="AP39" s="477">
        <v>2.5126938998999999</v>
      </c>
      <c r="AQ39" s="477">
        <v>2.4375632023999998</v>
      </c>
      <c r="AR39" s="477">
        <v>2.3359369954</v>
      </c>
      <c r="AS39" s="477">
        <v>2.1557057980000001</v>
      </c>
      <c r="AT39" s="477">
        <v>2.0401919696999999</v>
      </c>
      <c r="AU39" s="477">
        <v>1.9372484027000001</v>
      </c>
      <c r="AV39" s="477">
        <v>2.5747554217999999</v>
      </c>
      <c r="AW39" s="477">
        <v>1.9505387532</v>
      </c>
      <c r="AX39" s="477">
        <v>0.79776566082</v>
      </c>
      <c r="AY39" s="477">
        <v>-2.1343008472</v>
      </c>
      <c r="AZ39" s="477">
        <v>-3.3842898616000001</v>
      </c>
      <c r="BA39" s="477">
        <v>-4.2171519961000001</v>
      </c>
      <c r="BB39" s="477">
        <v>-4.6665934499999997</v>
      </c>
      <c r="BC39" s="478">
        <v>-4.6524136943999999</v>
      </c>
      <c r="BD39" s="478">
        <v>-4.2069786569999996</v>
      </c>
      <c r="BE39" s="478">
        <v>-2.5850607058000001</v>
      </c>
      <c r="BF39" s="478">
        <v>-1.8346444082</v>
      </c>
      <c r="BG39" s="478">
        <v>-1.2115889813</v>
      </c>
      <c r="BH39" s="478">
        <v>-1.5405844398999999</v>
      </c>
      <c r="BI39" s="478">
        <v>-0.55570161552999997</v>
      </c>
      <c r="BJ39" s="478">
        <v>0.94169165333000004</v>
      </c>
      <c r="BK39" s="478">
        <v>4.3312131388999999</v>
      </c>
      <c r="BL39" s="478">
        <v>5.9845798988999999</v>
      </c>
      <c r="BM39" s="478">
        <v>7.1684182955000004</v>
      </c>
      <c r="BN39" s="478">
        <v>7.7937304298000001</v>
      </c>
      <c r="BO39" s="478">
        <v>8.0291573214999996</v>
      </c>
      <c r="BP39" s="478">
        <v>7.8088611671999999</v>
      </c>
      <c r="BQ39" s="478">
        <v>6.3809048743999996</v>
      </c>
      <c r="BR39" s="478">
        <v>5.8633136156000001</v>
      </c>
      <c r="BS39" s="478">
        <v>5.4779133345000002</v>
      </c>
      <c r="BT39" s="478">
        <v>5.3428285261999999</v>
      </c>
      <c r="BU39" s="478">
        <v>5.1191189867000002</v>
      </c>
      <c r="BV39" s="478">
        <v>4.9294637341999996</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880</v>
      </c>
      <c r="AY41" s="153"/>
      <c r="AZ41" s="153"/>
      <c r="BA41" s="153"/>
      <c r="BB41" s="153"/>
      <c r="BC41" s="153"/>
      <c r="BD41" s="153"/>
      <c r="BE41" s="153"/>
      <c r="BF41" s="153"/>
      <c r="BG41" s="153"/>
      <c r="BH41" s="153"/>
      <c r="BI41" s="153"/>
      <c r="BJ41" s="153"/>
    </row>
    <row r="42" spans="1:74" ht="11.1" customHeight="1" x14ac:dyDescent="0.2">
      <c r="A42" s="162" t="s">
        <v>881</v>
      </c>
      <c r="B42" s="173" t="s">
        <v>1150</v>
      </c>
      <c r="C42" s="250">
        <v>105.25340921</v>
      </c>
      <c r="D42" s="250">
        <v>105.33624675999999</v>
      </c>
      <c r="E42" s="250">
        <v>105.05560267</v>
      </c>
      <c r="F42" s="250">
        <v>103.66170502</v>
      </c>
      <c r="G42" s="250">
        <v>103.21642663</v>
      </c>
      <c r="H42" s="250">
        <v>102.96999556</v>
      </c>
      <c r="I42" s="250">
        <v>102.90158891</v>
      </c>
      <c r="J42" s="250">
        <v>103.06846968000001</v>
      </c>
      <c r="K42" s="250">
        <v>103.44981495</v>
      </c>
      <c r="L42" s="250">
        <v>104.59107743</v>
      </c>
      <c r="M42" s="250">
        <v>104.99226219000001</v>
      </c>
      <c r="N42" s="250">
        <v>105.19882194</v>
      </c>
      <c r="O42" s="250">
        <v>105.15692984</v>
      </c>
      <c r="P42" s="250">
        <v>105.01460967</v>
      </c>
      <c r="Q42" s="250">
        <v>104.71803459</v>
      </c>
      <c r="R42" s="250">
        <v>104.08728628</v>
      </c>
      <c r="S42" s="250">
        <v>103.61714016000001</v>
      </c>
      <c r="T42" s="250">
        <v>103.12767789</v>
      </c>
      <c r="U42" s="250">
        <v>102.3166052</v>
      </c>
      <c r="V42" s="250">
        <v>102.01523134</v>
      </c>
      <c r="W42" s="250">
        <v>101.92126204</v>
      </c>
      <c r="X42" s="250">
        <v>102.62783227</v>
      </c>
      <c r="Y42" s="250">
        <v>102.50382087</v>
      </c>
      <c r="Z42" s="250">
        <v>102.1423628</v>
      </c>
      <c r="AA42" s="250">
        <v>100.65053164</v>
      </c>
      <c r="AB42" s="250">
        <v>100.48387507</v>
      </c>
      <c r="AC42" s="250">
        <v>100.74946666</v>
      </c>
      <c r="AD42" s="250">
        <v>101.91962405</v>
      </c>
      <c r="AE42" s="250">
        <v>102.69547372</v>
      </c>
      <c r="AF42" s="250">
        <v>103.54933330999999</v>
      </c>
      <c r="AG42" s="250">
        <v>104.89943282999999</v>
      </c>
      <c r="AH42" s="250">
        <v>105.59563975</v>
      </c>
      <c r="AI42" s="250">
        <v>106.0561841</v>
      </c>
      <c r="AJ42" s="250">
        <v>106.20341926</v>
      </c>
      <c r="AK42" s="250">
        <v>106.25087339</v>
      </c>
      <c r="AL42" s="250">
        <v>106.1208999</v>
      </c>
      <c r="AM42" s="250">
        <v>105.34624252</v>
      </c>
      <c r="AN42" s="250">
        <v>105.21185597</v>
      </c>
      <c r="AO42" s="250">
        <v>105.25048399000001</v>
      </c>
      <c r="AP42" s="250">
        <v>105.71331977</v>
      </c>
      <c r="AQ42" s="250">
        <v>105.90958204</v>
      </c>
      <c r="AR42" s="250">
        <v>106.090464</v>
      </c>
      <c r="AS42" s="250">
        <v>106.33623529</v>
      </c>
      <c r="AT42" s="250">
        <v>106.42615437000001</v>
      </c>
      <c r="AU42" s="250">
        <v>106.4404909</v>
      </c>
      <c r="AV42" s="250">
        <v>106.15476391</v>
      </c>
      <c r="AW42" s="250">
        <v>106.18629602999999</v>
      </c>
      <c r="AX42" s="250">
        <v>106.3106063</v>
      </c>
      <c r="AY42" s="250">
        <v>106.37751142</v>
      </c>
      <c r="AZ42" s="250">
        <v>106.80001547000001</v>
      </c>
      <c r="BA42" s="250">
        <v>107.42793515</v>
      </c>
      <c r="BB42" s="250">
        <v>108.92813919</v>
      </c>
      <c r="BC42" s="403">
        <v>109.46673857</v>
      </c>
      <c r="BD42" s="403">
        <v>109.71060203</v>
      </c>
      <c r="BE42" s="403">
        <v>109.36039927</v>
      </c>
      <c r="BF42" s="403">
        <v>109.23928859999999</v>
      </c>
      <c r="BG42" s="403">
        <v>109.04793970999999</v>
      </c>
      <c r="BH42" s="403">
        <v>108.72975554</v>
      </c>
      <c r="BI42" s="403">
        <v>108.44037805000001</v>
      </c>
      <c r="BJ42" s="403">
        <v>108.12321016999999</v>
      </c>
      <c r="BK42" s="403">
        <v>107.69102884</v>
      </c>
      <c r="BL42" s="403">
        <v>107.38369745</v>
      </c>
      <c r="BM42" s="403">
        <v>107.11399295</v>
      </c>
      <c r="BN42" s="403">
        <v>106.91396068</v>
      </c>
      <c r="BO42" s="403">
        <v>106.69547593999999</v>
      </c>
      <c r="BP42" s="403">
        <v>106.49058407</v>
      </c>
      <c r="BQ42" s="403">
        <v>106.36177883000001</v>
      </c>
      <c r="BR42" s="403">
        <v>106.13720238000001</v>
      </c>
      <c r="BS42" s="403">
        <v>105.87934850000001</v>
      </c>
      <c r="BT42" s="403">
        <v>105.53548868999999</v>
      </c>
      <c r="BU42" s="403">
        <v>105.25062627</v>
      </c>
      <c r="BV42" s="403">
        <v>104.97203278000001</v>
      </c>
    </row>
    <row r="43" spans="1:74" ht="11.1" customHeight="1" x14ac:dyDescent="0.2">
      <c r="A43" s="162" t="s">
        <v>882</v>
      </c>
      <c r="B43" s="470" t="s">
        <v>11</v>
      </c>
      <c r="C43" s="471">
        <v>5.9152597456000002</v>
      </c>
      <c r="D43" s="471">
        <v>5.2206239741999996</v>
      </c>
      <c r="E43" s="471">
        <v>4.5173375408999998</v>
      </c>
      <c r="F43" s="471">
        <v>3.8797765315000001</v>
      </c>
      <c r="G43" s="471">
        <v>3.0760783922999999</v>
      </c>
      <c r="H43" s="471">
        <v>2.2005515490000001</v>
      </c>
      <c r="I43" s="471">
        <v>0.63812565849000003</v>
      </c>
      <c r="J43" s="471">
        <v>0.11466447784</v>
      </c>
      <c r="K43" s="471">
        <v>-1.5350420062999999E-2</v>
      </c>
      <c r="L43" s="471">
        <v>1.0592059568000001</v>
      </c>
      <c r="M43" s="471">
        <v>1.0871446608999999</v>
      </c>
      <c r="N43" s="471">
        <v>0.89038632182999999</v>
      </c>
      <c r="O43" s="471">
        <v>-9.1663889238999999E-2</v>
      </c>
      <c r="P43" s="471">
        <v>-0.30534322068000003</v>
      </c>
      <c r="Q43" s="471">
        <v>-0.32132325205000001</v>
      </c>
      <c r="R43" s="471">
        <v>0.41054819733999998</v>
      </c>
      <c r="S43" s="471">
        <v>0.38822650760999999</v>
      </c>
      <c r="T43" s="471">
        <v>0.15313424351999999</v>
      </c>
      <c r="U43" s="471">
        <v>-0.56848851918999999</v>
      </c>
      <c r="V43" s="471">
        <v>-1.0218821969</v>
      </c>
      <c r="W43" s="471">
        <v>-1.4775791653000001</v>
      </c>
      <c r="X43" s="471">
        <v>-1.877067539</v>
      </c>
      <c r="Y43" s="471">
        <v>-2.3701187826000001</v>
      </c>
      <c r="Z43" s="471">
        <v>-2.9054119428999998</v>
      </c>
      <c r="AA43" s="471">
        <v>-4.2854029749000002</v>
      </c>
      <c r="AB43" s="471">
        <v>-4.3143850282000002</v>
      </c>
      <c r="AC43" s="471">
        <v>-3.7897654882</v>
      </c>
      <c r="AD43" s="471">
        <v>-2.0825427431999999</v>
      </c>
      <c r="AE43" s="471">
        <v>-0.88949225566000001</v>
      </c>
      <c r="AF43" s="471">
        <v>0.40886736710999999</v>
      </c>
      <c r="AG43" s="471">
        <v>2.5243484426</v>
      </c>
      <c r="AH43" s="471">
        <v>3.5096802391000002</v>
      </c>
      <c r="AI43" s="471">
        <v>4.0569769013999997</v>
      </c>
      <c r="AJ43" s="471">
        <v>3.4840324594999998</v>
      </c>
      <c r="AK43" s="471">
        <v>3.6555247353999998</v>
      </c>
      <c r="AL43" s="471">
        <v>3.8950901386000001</v>
      </c>
      <c r="AM43" s="471">
        <v>4.6653612263999999</v>
      </c>
      <c r="AN43" s="471">
        <v>4.7052135445000003</v>
      </c>
      <c r="AO43" s="471">
        <v>4.4675346517000003</v>
      </c>
      <c r="AP43" s="471">
        <v>3.7222426502000001</v>
      </c>
      <c r="AQ43" s="471">
        <v>3.1297468195000002</v>
      </c>
      <c r="AR43" s="471">
        <v>2.4540290210000002</v>
      </c>
      <c r="AS43" s="471">
        <v>1.3696951734</v>
      </c>
      <c r="AT43" s="471">
        <v>0.78650465389000002</v>
      </c>
      <c r="AU43" s="471">
        <v>0.36236151686000001</v>
      </c>
      <c r="AV43" s="471">
        <v>-4.5813349673999998E-2</v>
      </c>
      <c r="AW43" s="471">
        <v>-6.0778195403000002E-2</v>
      </c>
      <c r="AX43" s="471">
        <v>0.17876440660000001</v>
      </c>
      <c r="AY43" s="471">
        <v>0.97893278036999998</v>
      </c>
      <c r="AZ43" s="471">
        <v>1.5094872000999999</v>
      </c>
      <c r="BA43" s="471">
        <v>2.0688276876999998</v>
      </c>
      <c r="BB43" s="471">
        <v>3.0410731837</v>
      </c>
      <c r="BC43" s="472">
        <v>3.3586729898000001</v>
      </c>
      <c r="BD43" s="472">
        <v>3.4123123694999999</v>
      </c>
      <c r="BE43" s="472">
        <v>2.8439637429000002</v>
      </c>
      <c r="BF43" s="472">
        <v>2.6432733929999999</v>
      </c>
      <c r="BG43" s="472">
        <v>2.4496775567000002</v>
      </c>
      <c r="BH43" s="472">
        <v>2.4256957800999999</v>
      </c>
      <c r="BI43" s="472">
        <v>2.1227617019</v>
      </c>
      <c r="BJ43" s="472">
        <v>1.7050075573000001</v>
      </c>
      <c r="BK43" s="472">
        <v>1.2347698356000001</v>
      </c>
      <c r="BL43" s="472">
        <v>0.54651862953999997</v>
      </c>
      <c r="BM43" s="472">
        <v>-0.29223516235000002</v>
      </c>
      <c r="BN43" s="472">
        <v>-1.8490892419</v>
      </c>
      <c r="BO43" s="472">
        <v>-2.5316024431000002</v>
      </c>
      <c r="BP43" s="472">
        <v>-2.9350107435999999</v>
      </c>
      <c r="BQ43" s="472">
        <v>-2.7419618668000001</v>
      </c>
      <c r="BR43" s="472">
        <v>-2.8397166010000001</v>
      </c>
      <c r="BS43" s="472">
        <v>-2.9056864575999999</v>
      </c>
      <c r="BT43" s="472">
        <v>-2.9378037682999998</v>
      </c>
      <c r="BU43" s="472">
        <v>-2.9414797678000002</v>
      </c>
      <c r="BV43" s="472">
        <v>-2.9144319583999998</v>
      </c>
    </row>
    <row r="44" spans="1:74" ht="11.1" customHeight="1" x14ac:dyDescent="0.2"/>
    <row r="45" spans="1:74" ht="12.75" x14ac:dyDescent="0.2">
      <c r="B45" s="784" t="s">
        <v>829</v>
      </c>
      <c r="C45" s="785"/>
      <c r="D45" s="785"/>
      <c r="E45" s="785"/>
      <c r="F45" s="785"/>
      <c r="G45" s="785"/>
      <c r="H45" s="785"/>
      <c r="I45" s="785"/>
      <c r="J45" s="785"/>
      <c r="K45" s="785"/>
      <c r="L45" s="785"/>
      <c r="M45" s="785"/>
      <c r="N45" s="785"/>
      <c r="O45" s="785"/>
      <c r="P45" s="785"/>
      <c r="Q45" s="785"/>
    </row>
    <row r="46" spans="1:74" ht="12.75" customHeight="1" x14ac:dyDescent="0.2">
      <c r="B46" s="819" t="s">
        <v>662</v>
      </c>
      <c r="C46" s="807"/>
      <c r="D46" s="807"/>
      <c r="E46" s="807"/>
      <c r="F46" s="807"/>
      <c r="G46" s="807"/>
      <c r="H46" s="807"/>
      <c r="I46" s="807"/>
      <c r="J46" s="807"/>
      <c r="K46" s="807"/>
      <c r="L46" s="807"/>
      <c r="M46" s="807"/>
      <c r="N46" s="807"/>
      <c r="O46" s="807"/>
      <c r="P46" s="807"/>
      <c r="Q46" s="803"/>
    </row>
    <row r="47" spans="1:74" ht="12.75" customHeight="1" x14ac:dyDescent="0.2">
      <c r="B47" s="819" t="s">
        <v>1414</v>
      </c>
      <c r="C47" s="803"/>
      <c r="D47" s="803"/>
      <c r="E47" s="803"/>
      <c r="F47" s="803"/>
      <c r="G47" s="803"/>
      <c r="H47" s="803"/>
      <c r="I47" s="803"/>
      <c r="J47" s="803"/>
      <c r="K47" s="803"/>
      <c r="L47" s="803"/>
      <c r="M47" s="803"/>
      <c r="N47" s="803"/>
      <c r="O47" s="803"/>
      <c r="P47" s="803"/>
      <c r="Q47" s="803"/>
    </row>
    <row r="48" spans="1:74" ht="12.75" customHeight="1" x14ac:dyDescent="0.2">
      <c r="B48" s="819" t="s">
        <v>1413</v>
      </c>
      <c r="C48" s="803"/>
      <c r="D48" s="803"/>
      <c r="E48" s="803"/>
      <c r="F48" s="803"/>
      <c r="G48" s="803"/>
      <c r="H48" s="803"/>
      <c r="I48" s="803"/>
      <c r="J48" s="803"/>
      <c r="K48" s="803"/>
      <c r="L48" s="803"/>
      <c r="M48" s="803"/>
      <c r="N48" s="803"/>
      <c r="O48" s="803"/>
      <c r="P48" s="803"/>
      <c r="Q48" s="803"/>
    </row>
    <row r="49" spans="2:17" ht="23.85" customHeight="1" x14ac:dyDescent="0.2">
      <c r="B49" s="817" t="s">
        <v>1146</v>
      </c>
      <c r="C49" s="817"/>
      <c r="D49" s="817"/>
      <c r="E49" s="817"/>
      <c r="F49" s="817"/>
      <c r="G49" s="817"/>
      <c r="H49" s="817"/>
      <c r="I49" s="817"/>
      <c r="J49" s="817"/>
      <c r="K49" s="817"/>
      <c r="L49" s="817"/>
      <c r="M49" s="817"/>
      <c r="N49" s="817"/>
      <c r="O49" s="817"/>
      <c r="P49" s="817"/>
      <c r="Q49" s="817"/>
    </row>
    <row r="50" spans="2:17" ht="12.75" x14ac:dyDescent="0.2">
      <c r="B50" s="806" t="s">
        <v>854</v>
      </c>
      <c r="C50" s="807"/>
      <c r="D50" s="807"/>
      <c r="E50" s="807"/>
      <c r="F50" s="807"/>
      <c r="G50" s="807"/>
      <c r="H50" s="807"/>
      <c r="I50" s="807"/>
      <c r="J50" s="807"/>
      <c r="K50" s="807"/>
      <c r="L50" s="807"/>
      <c r="M50" s="807"/>
      <c r="N50" s="807"/>
      <c r="O50" s="807"/>
      <c r="P50" s="807"/>
      <c r="Q50" s="803"/>
    </row>
    <row r="51" spans="2:17" ht="14.85" customHeight="1" x14ac:dyDescent="0.2">
      <c r="B51" s="821" t="s">
        <v>876</v>
      </c>
      <c r="C51" s="803"/>
      <c r="D51" s="803"/>
      <c r="E51" s="803"/>
      <c r="F51" s="803"/>
      <c r="G51" s="803"/>
      <c r="H51" s="803"/>
      <c r="I51" s="803"/>
      <c r="J51" s="803"/>
      <c r="K51" s="803"/>
      <c r="L51" s="803"/>
      <c r="M51" s="803"/>
      <c r="N51" s="803"/>
      <c r="O51" s="803"/>
      <c r="P51" s="803"/>
      <c r="Q51" s="803"/>
    </row>
    <row r="52" spans="2:17" ht="12.75" x14ac:dyDescent="0.2">
      <c r="B52" s="801" t="s">
        <v>858</v>
      </c>
      <c r="C52" s="802"/>
      <c r="D52" s="802"/>
      <c r="E52" s="802"/>
      <c r="F52" s="802"/>
      <c r="G52" s="802"/>
      <c r="H52" s="802"/>
      <c r="I52" s="802"/>
      <c r="J52" s="802"/>
      <c r="K52" s="802"/>
      <c r="L52" s="802"/>
      <c r="M52" s="802"/>
      <c r="N52" s="802"/>
      <c r="O52" s="802"/>
      <c r="P52" s="802"/>
      <c r="Q52" s="803"/>
    </row>
    <row r="53" spans="2:17" ht="13.35" customHeight="1" x14ac:dyDescent="0.2">
      <c r="B53" s="815" t="s">
        <v>954</v>
      </c>
      <c r="C53" s="803"/>
      <c r="D53" s="803"/>
      <c r="E53" s="803"/>
      <c r="F53" s="803"/>
      <c r="G53" s="803"/>
      <c r="H53" s="803"/>
      <c r="I53" s="803"/>
      <c r="J53" s="803"/>
      <c r="K53" s="803"/>
      <c r="L53" s="803"/>
      <c r="M53" s="803"/>
      <c r="N53" s="803"/>
      <c r="O53" s="803"/>
      <c r="P53" s="803"/>
      <c r="Q53" s="803"/>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T11" activePane="bottomRight" state="frozen"/>
      <selection activeCell="BF63" sqref="BF63"/>
      <selection pane="topRight" activeCell="BF63" sqref="BF63"/>
      <selection pane="bottomLeft" activeCell="BF63" sqref="BF63"/>
      <selection pane="bottomRight" activeCell="AT34" sqref="AT34"/>
    </sheetView>
  </sheetViews>
  <sheetFormatPr defaultColWidth="9.5703125" defaultRowHeight="11.25" x14ac:dyDescent="0.2"/>
  <cols>
    <col min="1" max="1" width="14.5703125" style="70" customWidth="1"/>
    <col min="2" max="2" width="40" style="47" customWidth="1"/>
    <col min="3" max="50" width="6.5703125" style="47" customWidth="1"/>
    <col min="51" max="55" width="6.5703125" style="402" customWidth="1"/>
    <col min="56" max="58" width="6.5703125" style="636" customWidth="1"/>
    <col min="59" max="62" width="6.5703125" style="402" customWidth="1"/>
    <col min="63" max="74" width="6.5703125" style="47" customWidth="1"/>
    <col min="75" max="16384" width="9.5703125" style="47"/>
  </cols>
  <sheetData>
    <row r="1" spans="1:74" ht="13.35" customHeight="1" x14ac:dyDescent="0.2">
      <c r="A1" s="794" t="s">
        <v>812</v>
      </c>
      <c r="B1" s="829" t="s">
        <v>928</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298"/>
    </row>
    <row r="2" spans="1:74" ht="12.75" x14ac:dyDescent="0.2">
      <c r="A2" s="795"/>
      <c r="B2" s="532" t="str">
        <f>"U.S. Energy Information Administration  |  Short-Term Energy Outlook  - "&amp;Dates!D1</f>
        <v>U.S. Energy Information Administration  |  Short-Term Energy Outlook  - May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2.75" x14ac:dyDescent="0.2">
      <c r="A3" s="14"/>
      <c r="B3" s="15"/>
      <c r="C3" s="799">
        <f>Dates!D3</f>
        <v>2016</v>
      </c>
      <c r="D3" s="790"/>
      <c r="E3" s="790"/>
      <c r="F3" s="790"/>
      <c r="G3" s="790"/>
      <c r="H3" s="790"/>
      <c r="I3" s="790"/>
      <c r="J3" s="790"/>
      <c r="K3" s="790"/>
      <c r="L3" s="790"/>
      <c r="M3" s="790"/>
      <c r="N3" s="791"/>
      <c r="O3" s="799">
        <f>C3+1</f>
        <v>2017</v>
      </c>
      <c r="P3" s="800"/>
      <c r="Q3" s="800"/>
      <c r="R3" s="800"/>
      <c r="S3" s="800"/>
      <c r="T3" s="800"/>
      <c r="U3" s="800"/>
      <c r="V3" s="800"/>
      <c r="W3" s="800"/>
      <c r="X3" s="790"/>
      <c r="Y3" s="790"/>
      <c r="Z3" s="791"/>
      <c r="AA3" s="789">
        <f>O3+1</f>
        <v>2018</v>
      </c>
      <c r="AB3" s="790"/>
      <c r="AC3" s="790"/>
      <c r="AD3" s="790"/>
      <c r="AE3" s="790"/>
      <c r="AF3" s="790"/>
      <c r="AG3" s="790"/>
      <c r="AH3" s="790"/>
      <c r="AI3" s="790"/>
      <c r="AJ3" s="790"/>
      <c r="AK3" s="790"/>
      <c r="AL3" s="791"/>
      <c r="AM3" s="789">
        <f>AA3+1</f>
        <v>2019</v>
      </c>
      <c r="AN3" s="790"/>
      <c r="AO3" s="790"/>
      <c r="AP3" s="790"/>
      <c r="AQ3" s="790"/>
      <c r="AR3" s="790"/>
      <c r="AS3" s="790"/>
      <c r="AT3" s="790"/>
      <c r="AU3" s="790"/>
      <c r="AV3" s="790"/>
      <c r="AW3" s="790"/>
      <c r="AX3" s="791"/>
      <c r="AY3" s="789">
        <f>AM3+1</f>
        <v>2020</v>
      </c>
      <c r="AZ3" s="796"/>
      <c r="BA3" s="796"/>
      <c r="BB3" s="796"/>
      <c r="BC3" s="796"/>
      <c r="BD3" s="796"/>
      <c r="BE3" s="796"/>
      <c r="BF3" s="796"/>
      <c r="BG3" s="796"/>
      <c r="BH3" s="796"/>
      <c r="BI3" s="796"/>
      <c r="BJ3" s="797"/>
      <c r="BK3" s="789">
        <f>AY3+1</f>
        <v>2021</v>
      </c>
      <c r="BL3" s="790"/>
      <c r="BM3" s="790"/>
      <c r="BN3" s="790"/>
      <c r="BO3" s="790"/>
      <c r="BP3" s="790"/>
      <c r="BQ3" s="790"/>
      <c r="BR3" s="790"/>
      <c r="BS3" s="790"/>
      <c r="BT3" s="790"/>
      <c r="BU3" s="790"/>
      <c r="BV3" s="791"/>
    </row>
    <row r="4" spans="1:74" s="12" customFormat="1" x14ac:dyDescent="0.2">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 customHeight="1" x14ac:dyDescent="0.2">
      <c r="A5" s="57"/>
      <c r="B5" s="59" t="s">
        <v>785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754</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 customHeight="1" x14ac:dyDescent="0.2">
      <c r="A7" s="61" t="s">
        <v>512</v>
      </c>
      <c r="B7" s="175" t="s">
        <v>121</v>
      </c>
      <c r="C7" s="215">
        <v>9.1971179999999997</v>
      </c>
      <c r="D7" s="215">
        <v>9.0555339999999998</v>
      </c>
      <c r="E7" s="215">
        <v>9.0890360000000001</v>
      </c>
      <c r="F7" s="215">
        <v>8.8688310000000001</v>
      </c>
      <c r="G7" s="215">
        <v>8.8227019999999996</v>
      </c>
      <c r="H7" s="215">
        <v>8.6541200000000007</v>
      </c>
      <c r="I7" s="215">
        <v>8.6457379999999997</v>
      </c>
      <c r="J7" s="215">
        <v>8.6762239999999995</v>
      </c>
      <c r="K7" s="215">
        <v>8.5338390000000004</v>
      </c>
      <c r="L7" s="215">
        <v>8.8341209999999997</v>
      </c>
      <c r="M7" s="215">
        <v>8.8974799999999998</v>
      </c>
      <c r="N7" s="215">
        <v>8.797784</v>
      </c>
      <c r="O7" s="215">
        <v>8.8633089999999992</v>
      </c>
      <c r="P7" s="215">
        <v>9.1026900000000008</v>
      </c>
      <c r="Q7" s="215">
        <v>9.1622000000000003</v>
      </c>
      <c r="R7" s="215">
        <v>9.1002700000000001</v>
      </c>
      <c r="S7" s="215">
        <v>9.1825460000000003</v>
      </c>
      <c r="T7" s="215">
        <v>9.1065900000000006</v>
      </c>
      <c r="U7" s="215">
        <v>9.2350600000000007</v>
      </c>
      <c r="V7" s="215">
        <v>9.2484660000000005</v>
      </c>
      <c r="W7" s="215">
        <v>9.5118550000000006</v>
      </c>
      <c r="X7" s="215">
        <v>9.6532400000000003</v>
      </c>
      <c r="Y7" s="215">
        <v>10.070655</v>
      </c>
      <c r="Z7" s="215">
        <v>9.9732780000000005</v>
      </c>
      <c r="AA7" s="215">
        <v>10.017673</v>
      </c>
      <c r="AB7" s="215">
        <v>10.281402999999999</v>
      </c>
      <c r="AC7" s="215">
        <v>10.504038</v>
      </c>
      <c r="AD7" s="215">
        <v>10.510258</v>
      </c>
      <c r="AE7" s="215">
        <v>10.459527</v>
      </c>
      <c r="AF7" s="215">
        <v>10.649082</v>
      </c>
      <c r="AG7" s="215">
        <v>10.890995999999999</v>
      </c>
      <c r="AH7" s="215">
        <v>11.360519</v>
      </c>
      <c r="AI7" s="215">
        <v>11.497683</v>
      </c>
      <c r="AJ7" s="215">
        <v>11.631364</v>
      </c>
      <c r="AK7" s="215">
        <v>11.999309</v>
      </c>
      <c r="AL7" s="215">
        <v>12.037535999999999</v>
      </c>
      <c r="AM7" s="215">
        <v>11.856399</v>
      </c>
      <c r="AN7" s="215">
        <v>11.669062</v>
      </c>
      <c r="AO7" s="215">
        <v>11.89174</v>
      </c>
      <c r="AP7" s="215">
        <v>12.122724</v>
      </c>
      <c r="AQ7" s="215">
        <v>12.113134000000001</v>
      </c>
      <c r="AR7" s="215">
        <v>12.060168000000001</v>
      </c>
      <c r="AS7" s="215">
        <v>11.823047000000001</v>
      </c>
      <c r="AT7" s="215">
        <v>12.384746</v>
      </c>
      <c r="AU7" s="215">
        <v>12.478522</v>
      </c>
      <c r="AV7" s="215">
        <v>12.674123</v>
      </c>
      <c r="AW7" s="215">
        <v>12.866292</v>
      </c>
      <c r="AX7" s="215">
        <v>12.813034</v>
      </c>
      <c r="AY7" s="215">
        <v>12.746040000000001</v>
      </c>
      <c r="AZ7" s="215">
        <v>12.833231</v>
      </c>
      <c r="BA7" s="215">
        <v>12.866259684999999</v>
      </c>
      <c r="BB7" s="215">
        <v>12.394716152000001</v>
      </c>
      <c r="BC7" s="323">
        <v>11.661300000000001</v>
      </c>
      <c r="BD7" s="323">
        <v>11.299899999999999</v>
      </c>
      <c r="BE7" s="323">
        <v>11.376139999999999</v>
      </c>
      <c r="BF7" s="323">
        <v>11.19322</v>
      </c>
      <c r="BG7" s="323">
        <v>11.103899999999999</v>
      </c>
      <c r="BH7" s="323">
        <v>10.866350000000001</v>
      </c>
      <c r="BI7" s="323">
        <v>10.89199</v>
      </c>
      <c r="BJ7" s="323">
        <v>11.03487</v>
      </c>
      <c r="BK7" s="323">
        <v>10.90382</v>
      </c>
      <c r="BL7" s="323">
        <v>10.786250000000001</v>
      </c>
      <c r="BM7" s="323">
        <v>10.726290000000001</v>
      </c>
      <c r="BN7" s="323">
        <v>10.93812</v>
      </c>
      <c r="BO7" s="323">
        <v>10.89739</v>
      </c>
      <c r="BP7" s="323">
        <v>10.820320000000001</v>
      </c>
      <c r="BQ7" s="323">
        <v>10.75789</v>
      </c>
      <c r="BR7" s="323">
        <v>10.78388</v>
      </c>
      <c r="BS7" s="323">
        <v>10.94453</v>
      </c>
      <c r="BT7" s="323">
        <v>10.90512</v>
      </c>
      <c r="BU7" s="323">
        <v>11.11886</v>
      </c>
      <c r="BV7" s="323">
        <v>11.17437</v>
      </c>
    </row>
    <row r="8" spans="1:74" ht="11.1" customHeight="1" x14ac:dyDescent="0.2">
      <c r="A8" s="61" t="s">
        <v>513</v>
      </c>
      <c r="B8" s="175" t="s">
        <v>403</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0.51309800000000005</v>
      </c>
      <c r="AC8" s="215">
        <v>0.51219199999999998</v>
      </c>
      <c r="AD8" s="215">
        <v>0.49740699999999999</v>
      </c>
      <c r="AE8" s="215">
        <v>0.49571500000000002</v>
      </c>
      <c r="AF8" s="215">
        <v>0.450706</v>
      </c>
      <c r="AG8" s="215">
        <v>0.39473399999999997</v>
      </c>
      <c r="AH8" s="215">
        <v>0.42770799999999998</v>
      </c>
      <c r="AI8" s="215">
        <v>0.47142299999999998</v>
      </c>
      <c r="AJ8" s="215">
        <v>0.48655500000000002</v>
      </c>
      <c r="AK8" s="215">
        <v>0.49729499999999999</v>
      </c>
      <c r="AL8" s="215">
        <v>0.49566199999999999</v>
      </c>
      <c r="AM8" s="215">
        <v>0.496226</v>
      </c>
      <c r="AN8" s="215">
        <v>0.48759200000000003</v>
      </c>
      <c r="AO8" s="215">
        <v>0.48107100000000003</v>
      </c>
      <c r="AP8" s="215">
        <v>0.47547200000000001</v>
      </c>
      <c r="AQ8" s="215">
        <v>0.47444999999999998</v>
      </c>
      <c r="AR8" s="215">
        <v>0.45476499999999997</v>
      </c>
      <c r="AS8" s="215">
        <v>0.44849899999999998</v>
      </c>
      <c r="AT8" s="215">
        <v>0.381745</v>
      </c>
      <c r="AU8" s="215">
        <v>0.44939299999999999</v>
      </c>
      <c r="AV8" s="215">
        <v>0.47478399999999998</v>
      </c>
      <c r="AW8" s="215">
        <v>0.48411100000000001</v>
      </c>
      <c r="AX8" s="215">
        <v>0.48136899999999999</v>
      </c>
      <c r="AY8" s="215">
        <v>0.48244900000000002</v>
      </c>
      <c r="AZ8" s="215">
        <v>0.47666599999999998</v>
      </c>
      <c r="BA8" s="215">
        <v>0.51124032383999995</v>
      </c>
      <c r="BB8" s="215">
        <v>0.50036248338</v>
      </c>
      <c r="BC8" s="323">
        <v>0.44725803827999999</v>
      </c>
      <c r="BD8" s="323">
        <v>0.35821881722999999</v>
      </c>
      <c r="BE8" s="323">
        <v>0.40510071809999998</v>
      </c>
      <c r="BF8" s="323">
        <v>0.43505562263999997</v>
      </c>
      <c r="BG8" s="323">
        <v>0.49783413261999998</v>
      </c>
      <c r="BH8" s="323">
        <v>0.48819009644</v>
      </c>
      <c r="BI8" s="323">
        <v>0.49085092139999997</v>
      </c>
      <c r="BJ8" s="323">
        <v>0.47896677266999999</v>
      </c>
      <c r="BK8" s="323">
        <v>0.49716001310000002</v>
      </c>
      <c r="BL8" s="323">
        <v>0.49306795988000002</v>
      </c>
      <c r="BM8" s="323">
        <v>0.52106174149999995</v>
      </c>
      <c r="BN8" s="323">
        <v>0.51353427547999997</v>
      </c>
      <c r="BO8" s="323">
        <v>0.50830246911999999</v>
      </c>
      <c r="BP8" s="323">
        <v>0.47247737550000002</v>
      </c>
      <c r="BQ8" s="323">
        <v>0.41941621896999998</v>
      </c>
      <c r="BR8" s="323">
        <v>0.44617810027999999</v>
      </c>
      <c r="BS8" s="323">
        <v>0.52015012747</v>
      </c>
      <c r="BT8" s="323">
        <v>0.50072615496999995</v>
      </c>
      <c r="BU8" s="323">
        <v>0.49782092092000002</v>
      </c>
      <c r="BV8" s="323">
        <v>0.48226229116000002</v>
      </c>
    </row>
    <row r="9" spans="1:74" ht="11.1" customHeight="1" x14ac:dyDescent="0.2">
      <c r="A9" s="61" t="s">
        <v>514</v>
      </c>
      <c r="B9" s="175" t="s">
        <v>239</v>
      </c>
      <c r="C9" s="215">
        <v>1.593156</v>
      </c>
      <c r="D9" s="215">
        <v>1.549744</v>
      </c>
      <c r="E9" s="215">
        <v>1.6117429999999999</v>
      </c>
      <c r="F9" s="215">
        <v>1.57376</v>
      </c>
      <c r="G9" s="215">
        <v>1.5928370000000001</v>
      </c>
      <c r="H9" s="215">
        <v>1.5509649999999999</v>
      </c>
      <c r="I9" s="215">
        <v>1.568127</v>
      </c>
      <c r="J9" s="215">
        <v>1.6181540000000001</v>
      </c>
      <c r="K9" s="215">
        <v>1.508737</v>
      </c>
      <c r="L9" s="215">
        <v>1.6065149999999999</v>
      </c>
      <c r="M9" s="215">
        <v>1.6831849999999999</v>
      </c>
      <c r="N9" s="215">
        <v>1.724855</v>
      </c>
      <c r="O9" s="215">
        <v>1.7394369999999999</v>
      </c>
      <c r="P9" s="215">
        <v>1.753617</v>
      </c>
      <c r="Q9" s="215">
        <v>1.7753479999999999</v>
      </c>
      <c r="R9" s="215">
        <v>1.664444</v>
      </c>
      <c r="S9" s="215">
        <v>1.684928</v>
      </c>
      <c r="T9" s="215">
        <v>1.6313260000000001</v>
      </c>
      <c r="U9" s="215">
        <v>1.756802</v>
      </c>
      <c r="V9" s="215">
        <v>1.7186079999999999</v>
      </c>
      <c r="W9" s="215">
        <v>1.6933499999999999</v>
      </c>
      <c r="X9" s="215">
        <v>1.482453</v>
      </c>
      <c r="Y9" s="215">
        <v>1.698094</v>
      </c>
      <c r="Z9" s="215">
        <v>1.5693379999999999</v>
      </c>
      <c r="AA9" s="215">
        <v>1.637634</v>
      </c>
      <c r="AB9" s="215">
        <v>1.7126349999999999</v>
      </c>
      <c r="AC9" s="215">
        <v>1.704723</v>
      </c>
      <c r="AD9" s="215">
        <v>1.6027009999999999</v>
      </c>
      <c r="AE9" s="215">
        <v>1.5363929999999999</v>
      </c>
      <c r="AF9" s="215">
        <v>1.663767</v>
      </c>
      <c r="AG9" s="215">
        <v>1.866994</v>
      </c>
      <c r="AH9" s="215">
        <v>1.954907</v>
      </c>
      <c r="AI9" s="215">
        <v>1.7976780000000001</v>
      </c>
      <c r="AJ9" s="215">
        <v>1.7514959999999999</v>
      </c>
      <c r="AK9" s="215">
        <v>1.950248</v>
      </c>
      <c r="AL9" s="215">
        <v>1.9064890000000001</v>
      </c>
      <c r="AM9" s="215">
        <v>1.9087160000000001</v>
      </c>
      <c r="AN9" s="215">
        <v>1.7170909999999999</v>
      </c>
      <c r="AO9" s="215">
        <v>1.9057040000000001</v>
      </c>
      <c r="AP9" s="215">
        <v>1.979363</v>
      </c>
      <c r="AQ9" s="215">
        <v>1.9140710000000001</v>
      </c>
      <c r="AR9" s="215">
        <v>1.8911500000000001</v>
      </c>
      <c r="AS9" s="215">
        <v>1.539188</v>
      </c>
      <c r="AT9" s="215">
        <v>2.0116839999999998</v>
      </c>
      <c r="AU9" s="215">
        <v>1.8980429999999999</v>
      </c>
      <c r="AV9" s="215">
        <v>1.9016839999999999</v>
      </c>
      <c r="AW9" s="215">
        <v>1.9860169999999999</v>
      </c>
      <c r="AX9" s="215">
        <v>1.93262</v>
      </c>
      <c r="AY9" s="215">
        <v>1.9815750000000001</v>
      </c>
      <c r="AZ9" s="215">
        <v>2.0228440000000001</v>
      </c>
      <c r="BA9" s="215">
        <v>2.0219999999999998</v>
      </c>
      <c r="BB9" s="215">
        <v>1.9488399999999999</v>
      </c>
      <c r="BC9" s="323">
        <v>1.8588916969</v>
      </c>
      <c r="BD9" s="323">
        <v>1.8606937141</v>
      </c>
      <c r="BE9" s="323">
        <v>1.9539375985</v>
      </c>
      <c r="BF9" s="323">
        <v>1.896746807</v>
      </c>
      <c r="BG9" s="323">
        <v>1.8754762147999999</v>
      </c>
      <c r="BH9" s="323">
        <v>1.7835940606</v>
      </c>
      <c r="BI9" s="323">
        <v>1.9523119845000001</v>
      </c>
      <c r="BJ9" s="323">
        <v>1.983447693</v>
      </c>
      <c r="BK9" s="323">
        <v>1.9751020929000001</v>
      </c>
      <c r="BL9" s="323">
        <v>1.9723621848999999</v>
      </c>
      <c r="BM9" s="323">
        <v>1.9655850404999999</v>
      </c>
      <c r="BN9" s="323">
        <v>1.9593836153999999</v>
      </c>
      <c r="BO9" s="323">
        <v>1.9516225776</v>
      </c>
      <c r="BP9" s="323">
        <v>1.9152053631999999</v>
      </c>
      <c r="BQ9" s="323">
        <v>1.8944735549</v>
      </c>
      <c r="BR9" s="323">
        <v>1.8358496052</v>
      </c>
      <c r="BS9" s="323">
        <v>1.8372558931</v>
      </c>
      <c r="BT9" s="323">
        <v>1.7471921405999999</v>
      </c>
      <c r="BU9" s="323">
        <v>1.9170768829</v>
      </c>
      <c r="BV9" s="323">
        <v>1.9629011321000001</v>
      </c>
    </row>
    <row r="10" spans="1:74" ht="11.1" customHeight="1" x14ac:dyDescent="0.2">
      <c r="A10" s="61" t="s">
        <v>515</v>
      </c>
      <c r="B10" s="175" t="s">
        <v>120</v>
      </c>
      <c r="C10" s="215">
        <v>7.0883050000000001</v>
      </c>
      <c r="D10" s="215">
        <v>6.9984299999999999</v>
      </c>
      <c r="E10" s="215">
        <v>6.9662709999999999</v>
      </c>
      <c r="F10" s="215">
        <v>6.8062300000000002</v>
      </c>
      <c r="G10" s="215">
        <v>6.7247560000000002</v>
      </c>
      <c r="H10" s="215">
        <v>6.63307</v>
      </c>
      <c r="I10" s="215">
        <v>6.639424</v>
      </c>
      <c r="J10" s="215">
        <v>6.5979049999999999</v>
      </c>
      <c r="K10" s="215">
        <v>6.571847</v>
      </c>
      <c r="L10" s="215">
        <v>6.731376</v>
      </c>
      <c r="M10" s="215">
        <v>6.6998629999999997</v>
      </c>
      <c r="N10" s="215">
        <v>6.5520170000000002</v>
      </c>
      <c r="O10" s="215">
        <v>6.6059669999999997</v>
      </c>
      <c r="P10" s="215">
        <v>6.8335869999999996</v>
      </c>
      <c r="Q10" s="215">
        <v>6.8610579999999999</v>
      </c>
      <c r="R10" s="215">
        <v>6.9105350000000003</v>
      </c>
      <c r="S10" s="215">
        <v>6.990081</v>
      </c>
      <c r="T10" s="215">
        <v>7.0138239999999996</v>
      </c>
      <c r="U10" s="215">
        <v>7.0556270000000003</v>
      </c>
      <c r="V10" s="215">
        <v>7.079167</v>
      </c>
      <c r="W10" s="215">
        <v>7.3363480000000001</v>
      </c>
      <c r="X10" s="215">
        <v>7.6641630000000003</v>
      </c>
      <c r="Y10" s="215">
        <v>7.8626459999999998</v>
      </c>
      <c r="Z10" s="215">
        <v>7.8915920000000002</v>
      </c>
      <c r="AA10" s="215">
        <v>7.8723429999999999</v>
      </c>
      <c r="AB10" s="215">
        <v>8.0556699999999992</v>
      </c>
      <c r="AC10" s="215">
        <v>8.2871229999999994</v>
      </c>
      <c r="AD10" s="215">
        <v>8.4101499999999998</v>
      </c>
      <c r="AE10" s="215">
        <v>8.4274190000000004</v>
      </c>
      <c r="AF10" s="215">
        <v>8.5346089999999997</v>
      </c>
      <c r="AG10" s="215">
        <v>8.6292679999999997</v>
      </c>
      <c r="AH10" s="215">
        <v>8.9779040000000006</v>
      </c>
      <c r="AI10" s="215">
        <v>9.2285819999999994</v>
      </c>
      <c r="AJ10" s="215">
        <v>9.3933129999999991</v>
      </c>
      <c r="AK10" s="215">
        <v>9.5517660000000006</v>
      </c>
      <c r="AL10" s="215">
        <v>9.6353849999999994</v>
      </c>
      <c r="AM10" s="215">
        <v>9.4514569999999996</v>
      </c>
      <c r="AN10" s="215">
        <v>9.4643789999999992</v>
      </c>
      <c r="AO10" s="215">
        <v>9.5049650000000003</v>
      </c>
      <c r="AP10" s="215">
        <v>9.6678890000000006</v>
      </c>
      <c r="AQ10" s="215">
        <v>9.7246129999999997</v>
      </c>
      <c r="AR10" s="215">
        <v>9.7142529999999994</v>
      </c>
      <c r="AS10" s="215">
        <v>9.8353599999999997</v>
      </c>
      <c r="AT10" s="215">
        <v>9.9913170000000004</v>
      </c>
      <c r="AU10" s="215">
        <v>10.131086</v>
      </c>
      <c r="AV10" s="215">
        <v>10.297655000000001</v>
      </c>
      <c r="AW10" s="215">
        <v>10.396164000000001</v>
      </c>
      <c r="AX10" s="215">
        <v>10.399044999999999</v>
      </c>
      <c r="AY10" s="215">
        <v>10.282016</v>
      </c>
      <c r="AZ10" s="215">
        <v>10.333721000000001</v>
      </c>
      <c r="BA10" s="215">
        <v>10.333019362</v>
      </c>
      <c r="BB10" s="215">
        <v>9.9455136687000003</v>
      </c>
      <c r="BC10" s="323">
        <v>9.3551516025999994</v>
      </c>
      <c r="BD10" s="323">
        <v>9.0809922109999999</v>
      </c>
      <c r="BE10" s="323">
        <v>9.0171008323000006</v>
      </c>
      <c r="BF10" s="323">
        <v>8.8614205117000004</v>
      </c>
      <c r="BG10" s="323">
        <v>8.7305878784999997</v>
      </c>
      <c r="BH10" s="323">
        <v>8.5945658238</v>
      </c>
      <c r="BI10" s="323">
        <v>8.4488251174000002</v>
      </c>
      <c r="BJ10" s="323">
        <v>8.5724549792999998</v>
      </c>
      <c r="BK10" s="323">
        <v>8.4315621095999997</v>
      </c>
      <c r="BL10" s="323">
        <v>8.3208157468999993</v>
      </c>
      <c r="BM10" s="323">
        <v>8.2396477903999994</v>
      </c>
      <c r="BN10" s="323">
        <v>8.4651983013999992</v>
      </c>
      <c r="BO10" s="323">
        <v>8.4374607842000007</v>
      </c>
      <c r="BP10" s="323">
        <v>8.4326330792000004</v>
      </c>
      <c r="BQ10" s="323">
        <v>8.4440033178</v>
      </c>
      <c r="BR10" s="323">
        <v>8.5018511580999991</v>
      </c>
      <c r="BS10" s="323">
        <v>8.5871287840000008</v>
      </c>
      <c r="BT10" s="323">
        <v>8.6572058829999996</v>
      </c>
      <c r="BU10" s="323">
        <v>8.7039660356000006</v>
      </c>
      <c r="BV10" s="323">
        <v>8.7292084072999998</v>
      </c>
    </row>
    <row r="11" spans="1:74" ht="11.1" customHeight="1" x14ac:dyDescent="0.2">
      <c r="A11" s="61" t="s">
        <v>751</v>
      </c>
      <c r="B11" s="175" t="s">
        <v>122</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4.9450370000000001</v>
      </c>
      <c r="AN11" s="215">
        <v>3.6614939999999998</v>
      </c>
      <c r="AO11" s="215">
        <v>4.0756569999999996</v>
      </c>
      <c r="AP11" s="215">
        <v>4.1821799999999998</v>
      </c>
      <c r="AQ11" s="215">
        <v>4.2578009999999997</v>
      </c>
      <c r="AR11" s="215">
        <v>3.9819089999999999</v>
      </c>
      <c r="AS11" s="215">
        <v>4.2411469999999998</v>
      </c>
      <c r="AT11" s="215">
        <v>4.2168580000000002</v>
      </c>
      <c r="AU11" s="215">
        <v>3.3861530000000002</v>
      </c>
      <c r="AV11" s="215">
        <v>2.8605969999999998</v>
      </c>
      <c r="AW11" s="215">
        <v>2.7931439999999998</v>
      </c>
      <c r="AX11" s="215">
        <v>3.1619290000000002</v>
      </c>
      <c r="AY11" s="215">
        <v>3.1577459999999999</v>
      </c>
      <c r="AZ11" s="215">
        <v>2.811439</v>
      </c>
      <c r="BA11" s="215">
        <v>2.6275806452000001</v>
      </c>
      <c r="BB11" s="215">
        <v>2.1760333332999999</v>
      </c>
      <c r="BC11" s="323">
        <v>2.7638769999999999</v>
      </c>
      <c r="BD11" s="323">
        <v>2.7298300000000002</v>
      </c>
      <c r="BE11" s="323">
        <v>2.620355</v>
      </c>
      <c r="BF11" s="323">
        <v>3.4026049999999999</v>
      </c>
      <c r="BG11" s="323">
        <v>3.6973910000000001</v>
      </c>
      <c r="BH11" s="323">
        <v>4.004435</v>
      </c>
      <c r="BI11" s="323">
        <v>4.2304130000000004</v>
      </c>
      <c r="BJ11" s="323">
        <v>4.3127149999999999</v>
      </c>
      <c r="BK11" s="323">
        <v>4.195729</v>
      </c>
      <c r="BL11" s="323">
        <v>4.3347119999999997</v>
      </c>
      <c r="BM11" s="323">
        <v>4.9535130000000001</v>
      </c>
      <c r="BN11" s="323">
        <v>5.1526719999999999</v>
      </c>
      <c r="BO11" s="323">
        <v>5.3457189999999999</v>
      </c>
      <c r="BP11" s="323">
        <v>4.9789909999999997</v>
      </c>
      <c r="BQ11" s="323">
        <v>5.6368</v>
      </c>
      <c r="BR11" s="323">
        <v>5.6195199999999996</v>
      </c>
      <c r="BS11" s="323">
        <v>5.4191409999999998</v>
      </c>
      <c r="BT11" s="323">
        <v>5.2539100000000003</v>
      </c>
      <c r="BU11" s="323">
        <v>5.301431</v>
      </c>
      <c r="BV11" s="323">
        <v>5.3098590000000003</v>
      </c>
    </row>
    <row r="12" spans="1:74" ht="11.1" customHeight="1" x14ac:dyDescent="0.2">
      <c r="A12" s="61" t="s">
        <v>753</v>
      </c>
      <c r="B12" s="175" t="s">
        <v>126</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0.20619999999999999</v>
      </c>
      <c r="AX12" s="215">
        <v>0</v>
      </c>
      <c r="AY12" s="215">
        <v>0</v>
      </c>
      <c r="AZ12" s="215">
        <v>0</v>
      </c>
      <c r="BA12" s="215">
        <v>0</v>
      </c>
      <c r="BB12" s="215">
        <v>-9.5533333333000001E-2</v>
      </c>
      <c r="BC12" s="323">
        <v>-0.32786890000000002</v>
      </c>
      <c r="BD12" s="323">
        <v>-0.32786890000000002</v>
      </c>
      <c r="BE12" s="323">
        <v>0</v>
      </c>
      <c r="BF12" s="323">
        <v>0</v>
      </c>
      <c r="BG12" s="323">
        <v>0</v>
      </c>
      <c r="BH12" s="323">
        <v>0.13978489999999999</v>
      </c>
      <c r="BI12" s="323">
        <v>0.1444444</v>
      </c>
      <c r="BJ12" s="323">
        <v>0.13978489999999999</v>
      </c>
      <c r="BK12" s="323">
        <v>0.13978489999999999</v>
      </c>
      <c r="BL12" s="323">
        <v>0.15476190000000001</v>
      </c>
      <c r="BM12" s="323">
        <v>0.13978489999999999</v>
      </c>
      <c r="BN12" s="323">
        <v>3.3333300000000003E-2</v>
      </c>
      <c r="BO12" s="323">
        <v>3.2258099999999998E-2</v>
      </c>
      <c r="BP12" s="323">
        <v>3.3333300000000003E-2</v>
      </c>
      <c r="BQ12" s="323">
        <v>3.2258099999999998E-2</v>
      </c>
      <c r="BR12" s="323">
        <v>0</v>
      </c>
      <c r="BS12" s="323">
        <v>0</v>
      </c>
      <c r="BT12" s="323">
        <v>2.58065E-2</v>
      </c>
      <c r="BU12" s="323">
        <v>2.6666700000000002E-2</v>
      </c>
      <c r="BV12" s="323">
        <v>2.58065E-2</v>
      </c>
    </row>
    <row r="13" spans="1:74" ht="11.1" customHeight="1" x14ac:dyDescent="0.2">
      <c r="A13" s="61" t="s">
        <v>752</v>
      </c>
      <c r="B13" s="175" t="s">
        <v>404</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-0.20332258065</v>
      </c>
      <c r="AN13" s="215">
        <v>-0.10442857143000001</v>
      </c>
      <c r="AO13" s="215">
        <v>-0.24496774194000001</v>
      </c>
      <c r="AP13" s="215">
        <v>-0.31690000000000002</v>
      </c>
      <c r="AQ13" s="215">
        <v>-0.3654516129</v>
      </c>
      <c r="AR13" s="215">
        <v>0.53990000000000005</v>
      </c>
      <c r="AS13" s="215">
        <v>0.70680645161</v>
      </c>
      <c r="AT13" s="215">
        <v>0.36238709676999997</v>
      </c>
      <c r="AU13" s="215">
        <v>0.14533333333000001</v>
      </c>
      <c r="AV13" s="215">
        <v>-0.57348387096999998</v>
      </c>
      <c r="AW13" s="215">
        <v>-8.9833333333000004E-2</v>
      </c>
      <c r="AX13" s="215">
        <v>0.45135483870999998</v>
      </c>
      <c r="AY13" s="215">
        <v>-0.31925806452</v>
      </c>
      <c r="AZ13" s="215">
        <v>-0.39279310345000001</v>
      </c>
      <c r="BA13" s="215">
        <v>-0.97241935483999997</v>
      </c>
      <c r="BB13" s="215">
        <v>-1.5950333333</v>
      </c>
      <c r="BC13" s="323">
        <v>-1.155494</v>
      </c>
      <c r="BD13" s="323">
        <v>-0.40924389999999999</v>
      </c>
      <c r="BE13" s="323">
        <v>0.28885250000000001</v>
      </c>
      <c r="BF13" s="323">
        <v>0.34286929999999999</v>
      </c>
      <c r="BG13" s="323">
        <v>0.2036676</v>
      </c>
      <c r="BH13" s="323">
        <v>-0.25088300000000002</v>
      </c>
      <c r="BI13" s="323">
        <v>0.1113991</v>
      </c>
      <c r="BJ13" s="323">
        <v>0.64144880000000004</v>
      </c>
      <c r="BK13" s="323">
        <v>0.1205209</v>
      </c>
      <c r="BL13" s="323">
        <v>-0.3414103</v>
      </c>
      <c r="BM13" s="323">
        <v>-0.3058362</v>
      </c>
      <c r="BN13" s="323">
        <v>-8.5266300000000003E-2</v>
      </c>
      <c r="BO13" s="323">
        <v>8.0270599999999998E-2</v>
      </c>
      <c r="BP13" s="323">
        <v>0.57219719999999996</v>
      </c>
      <c r="BQ13" s="323">
        <v>0.48135339999999999</v>
      </c>
      <c r="BR13" s="323">
        <v>0.27503230000000001</v>
      </c>
      <c r="BS13" s="323">
        <v>-2.9625599999999998E-2</v>
      </c>
      <c r="BT13" s="323">
        <v>-0.40071000000000001</v>
      </c>
      <c r="BU13" s="323">
        <v>-3.0235499999999998E-3</v>
      </c>
      <c r="BV13" s="323">
        <v>0.45777649999999998</v>
      </c>
    </row>
    <row r="14" spans="1:74" ht="11.1" customHeight="1" x14ac:dyDescent="0.2">
      <c r="A14" s="61" t="s">
        <v>517</v>
      </c>
      <c r="B14" s="175" t="s">
        <v>123</v>
      </c>
      <c r="C14" s="215">
        <v>0.35593580645</v>
      </c>
      <c r="D14" s="215">
        <v>3.0512551724000001E-2</v>
      </c>
      <c r="E14" s="215">
        <v>-1.4831935484000001E-2</v>
      </c>
      <c r="F14" s="215">
        <v>0.21399033333</v>
      </c>
      <c r="G14" s="215">
        <v>0.35604419355</v>
      </c>
      <c r="H14" s="215">
        <v>0.38197066667000001</v>
      </c>
      <c r="I14" s="215">
        <v>0.17618754839</v>
      </c>
      <c r="J14" s="215">
        <v>0.40303877419</v>
      </c>
      <c r="K14" s="215">
        <v>3.5545E-2</v>
      </c>
      <c r="L14" s="215">
        <v>0.18632832258000001</v>
      </c>
      <c r="M14" s="215">
        <v>-9.5337333332999999E-2</v>
      </c>
      <c r="N14" s="215">
        <v>0.17192219354999999</v>
      </c>
      <c r="O14" s="215">
        <v>0.20352480645000001</v>
      </c>
      <c r="P14" s="215">
        <v>0.31550400000000001</v>
      </c>
      <c r="Q14" s="215">
        <v>-3.1115225805999999E-2</v>
      </c>
      <c r="R14" s="215">
        <v>0.20985766667</v>
      </c>
      <c r="S14" s="215">
        <v>0.27066519355000002</v>
      </c>
      <c r="T14" s="215">
        <v>0.18816533332999999</v>
      </c>
      <c r="U14" s="215">
        <v>0.52870906451999999</v>
      </c>
      <c r="V14" s="215">
        <v>-0.13202087097000001</v>
      </c>
      <c r="W14" s="215">
        <v>0.23629433332999999</v>
      </c>
      <c r="X14" s="215">
        <v>-2.1982806452E-2</v>
      </c>
      <c r="Y14" s="215">
        <v>0.16039366666999999</v>
      </c>
      <c r="Z14" s="215">
        <v>7.8005483870999995E-2</v>
      </c>
      <c r="AA14" s="215">
        <v>-5.7639580645000001E-2</v>
      </c>
      <c r="AB14" s="215">
        <v>4.6057428571000002E-2</v>
      </c>
      <c r="AC14" s="215">
        <v>0.54586932257999998</v>
      </c>
      <c r="AD14" s="215">
        <v>0.260021</v>
      </c>
      <c r="AE14" s="215">
        <v>0.54284916129000005</v>
      </c>
      <c r="AF14" s="215">
        <v>0.16811100000000001</v>
      </c>
      <c r="AG14" s="215">
        <v>0.65895729032000006</v>
      </c>
      <c r="AH14" s="215">
        <v>6.5721387096999997E-2</v>
      </c>
      <c r="AI14" s="215">
        <v>0.21840999999999999</v>
      </c>
      <c r="AJ14" s="215">
        <v>6.8951161289999993E-2</v>
      </c>
      <c r="AK14" s="215">
        <v>0.36477766667</v>
      </c>
      <c r="AL14" s="215">
        <v>0.42994558064999999</v>
      </c>
      <c r="AM14" s="215">
        <v>0.18698358065000001</v>
      </c>
      <c r="AN14" s="215">
        <v>0.61033728571000001</v>
      </c>
      <c r="AO14" s="215">
        <v>0.21673174194</v>
      </c>
      <c r="AP14" s="215">
        <v>0.33246266667000002</v>
      </c>
      <c r="AQ14" s="215">
        <v>0.59222670968000002</v>
      </c>
      <c r="AR14" s="215">
        <v>0.65055600000000002</v>
      </c>
      <c r="AS14" s="215">
        <v>0.40416054838999999</v>
      </c>
      <c r="AT14" s="215">
        <v>0.33633190323000001</v>
      </c>
      <c r="AU14" s="215">
        <v>0.39349166667000002</v>
      </c>
      <c r="AV14" s="215">
        <v>0.60140906451999998</v>
      </c>
      <c r="AW14" s="215">
        <v>0.70636433333000004</v>
      </c>
      <c r="AX14" s="215">
        <v>0.36632716128999998</v>
      </c>
      <c r="AY14" s="215">
        <v>0.64634306452000001</v>
      </c>
      <c r="AZ14" s="215">
        <v>0.61477810344999995</v>
      </c>
      <c r="BA14" s="215">
        <v>0.72267579843999996</v>
      </c>
      <c r="BB14" s="215">
        <v>-0.10438281878</v>
      </c>
      <c r="BC14" s="323">
        <v>0.1396995</v>
      </c>
      <c r="BD14" s="323">
        <v>0.24837329999999999</v>
      </c>
      <c r="BE14" s="323">
        <v>0.22597410000000001</v>
      </c>
      <c r="BF14" s="323">
        <v>0.1963104</v>
      </c>
      <c r="BG14" s="323">
        <v>0.21405370000000001</v>
      </c>
      <c r="BH14" s="323">
        <v>0.14800189999999999</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 customHeight="1" x14ac:dyDescent="0.2">
      <c r="A15" s="61" t="s">
        <v>518</v>
      </c>
      <c r="B15" s="175" t="s">
        <v>172</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16.785097</v>
      </c>
      <c r="AN15" s="215">
        <v>15.836929</v>
      </c>
      <c r="AO15" s="215">
        <v>15.939161</v>
      </c>
      <c r="AP15" s="215">
        <v>16.3384</v>
      </c>
      <c r="AQ15" s="215">
        <v>16.719322999999999</v>
      </c>
      <c r="AR15" s="215">
        <v>17.232533</v>
      </c>
      <c r="AS15" s="215">
        <v>17.175160999999999</v>
      </c>
      <c r="AT15" s="215">
        <v>17.300322999999999</v>
      </c>
      <c r="AU15" s="215">
        <v>16.403500000000001</v>
      </c>
      <c r="AV15" s="215">
        <v>15.680871</v>
      </c>
      <c r="AW15" s="215">
        <v>16.482167</v>
      </c>
      <c r="AX15" s="215">
        <v>16.792645</v>
      </c>
      <c r="AY15" s="215">
        <v>16.230871</v>
      </c>
      <c r="AZ15" s="215">
        <v>15.866655</v>
      </c>
      <c r="BA15" s="215">
        <v>15.244096774000001</v>
      </c>
      <c r="BB15" s="215">
        <v>12.7758</v>
      </c>
      <c r="BC15" s="323">
        <v>13.08151</v>
      </c>
      <c r="BD15" s="323">
        <v>13.541</v>
      </c>
      <c r="BE15" s="323">
        <v>14.51132</v>
      </c>
      <c r="BF15" s="323">
        <v>15.135009999999999</v>
      </c>
      <c r="BG15" s="323">
        <v>15.219010000000001</v>
      </c>
      <c r="BH15" s="323">
        <v>14.907690000000001</v>
      </c>
      <c r="BI15" s="323">
        <v>15.5267</v>
      </c>
      <c r="BJ15" s="323">
        <v>16.289840000000002</v>
      </c>
      <c r="BK15" s="323">
        <v>15.59768</v>
      </c>
      <c r="BL15" s="323">
        <v>15.13348</v>
      </c>
      <c r="BM15" s="323">
        <v>15.73827</v>
      </c>
      <c r="BN15" s="323">
        <v>16.189609999999998</v>
      </c>
      <c r="BO15" s="323">
        <v>16.572659999999999</v>
      </c>
      <c r="BP15" s="323">
        <v>16.683209999999999</v>
      </c>
      <c r="BQ15" s="323">
        <v>17.144279999999998</v>
      </c>
      <c r="BR15" s="323">
        <v>16.874739999999999</v>
      </c>
      <c r="BS15" s="323">
        <v>16.578099999999999</v>
      </c>
      <c r="BT15" s="323">
        <v>15.942130000000001</v>
      </c>
      <c r="BU15" s="323">
        <v>16.60239</v>
      </c>
      <c r="BV15" s="323">
        <v>17.138839999999998</v>
      </c>
    </row>
    <row r="16" spans="1:74" ht="11.1" customHeight="1" x14ac:dyDescent="0.2">
      <c r="A16" s="57"/>
      <c r="B16" s="44" t="s">
        <v>755</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215"/>
      <c r="BA16" s="215"/>
      <c r="BB16" s="215"/>
      <c r="BC16" s="401"/>
      <c r="BD16" s="401"/>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61" t="s">
        <v>520</v>
      </c>
      <c r="B17" s="175" t="s">
        <v>405</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1.1095159999999999</v>
      </c>
      <c r="AN17" s="215">
        <v>1.0196780000000001</v>
      </c>
      <c r="AO17" s="215">
        <v>1.042292</v>
      </c>
      <c r="AP17" s="215">
        <v>1.059968</v>
      </c>
      <c r="AQ17" s="215">
        <v>1.0646119999999999</v>
      </c>
      <c r="AR17" s="215">
        <v>1.0894999999999999</v>
      </c>
      <c r="AS17" s="215">
        <v>1.0777749999999999</v>
      </c>
      <c r="AT17" s="215">
        <v>1.112033</v>
      </c>
      <c r="AU17" s="215">
        <v>1.029633</v>
      </c>
      <c r="AV17" s="215">
        <v>1.024902</v>
      </c>
      <c r="AW17" s="215">
        <v>1.1355</v>
      </c>
      <c r="AX17" s="215">
        <v>1.1498390000000001</v>
      </c>
      <c r="AY17" s="215">
        <v>1.1360269999999999</v>
      </c>
      <c r="AZ17" s="215">
        <v>0.93948100000000001</v>
      </c>
      <c r="BA17" s="215">
        <v>1.127834</v>
      </c>
      <c r="BB17" s="215">
        <v>0.90488829999999998</v>
      </c>
      <c r="BC17" s="323">
        <v>0.91697130000000004</v>
      </c>
      <c r="BD17" s="323">
        <v>0.96389080000000005</v>
      </c>
      <c r="BE17" s="323">
        <v>0.96115119999999998</v>
      </c>
      <c r="BF17" s="323">
        <v>1.0277130000000001</v>
      </c>
      <c r="BG17" s="323">
        <v>1.041344</v>
      </c>
      <c r="BH17" s="323">
        <v>1.0546979999999999</v>
      </c>
      <c r="BI17" s="323">
        <v>1.0870500000000001</v>
      </c>
      <c r="BJ17" s="323">
        <v>1.147591</v>
      </c>
      <c r="BK17" s="323">
        <v>1.120908</v>
      </c>
      <c r="BL17" s="323">
        <v>1.0631189999999999</v>
      </c>
      <c r="BM17" s="323">
        <v>1.0791820000000001</v>
      </c>
      <c r="BN17" s="323">
        <v>1.118579</v>
      </c>
      <c r="BO17" s="323">
        <v>1.150738</v>
      </c>
      <c r="BP17" s="323">
        <v>1.1596420000000001</v>
      </c>
      <c r="BQ17" s="323">
        <v>1.1204289999999999</v>
      </c>
      <c r="BR17" s="323">
        <v>1.139675</v>
      </c>
      <c r="BS17" s="323">
        <v>1.12174</v>
      </c>
      <c r="BT17" s="323">
        <v>1.081521</v>
      </c>
      <c r="BU17" s="323">
        <v>1.1321099999999999</v>
      </c>
      <c r="BV17" s="323">
        <v>1.1741649999999999</v>
      </c>
    </row>
    <row r="18" spans="1:74" ht="11.1" customHeight="1" x14ac:dyDescent="0.2">
      <c r="A18" s="61" t="s">
        <v>519</v>
      </c>
      <c r="B18" s="175" t="s">
        <v>925</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3.852967</v>
      </c>
      <c r="AB18" s="215">
        <v>4.0605000000000002</v>
      </c>
      <c r="AC18" s="215">
        <v>4.2002579999999998</v>
      </c>
      <c r="AD18" s="215">
        <v>4.2857659999999997</v>
      </c>
      <c r="AE18" s="215">
        <v>4.351871</v>
      </c>
      <c r="AF18" s="215">
        <v>4.3366660000000001</v>
      </c>
      <c r="AG18" s="215">
        <v>4.4516770000000001</v>
      </c>
      <c r="AH18" s="215">
        <v>4.6016120000000003</v>
      </c>
      <c r="AI18" s="215">
        <v>4.6383000000000001</v>
      </c>
      <c r="AJ18" s="215">
        <v>4.5876770000000002</v>
      </c>
      <c r="AK18" s="215">
        <v>4.5627000000000004</v>
      </c>
      <c r="AL18" s="215">
        <v>4.4834829999999997</v>
      </c>
      <c r="AM18" s="215">
        <v>4.545032</v>
      </c>
      <c r="AN18" s="215">
        <v>4.7059639999999998</v>
      </c>
      <c r="AO18" s="215">
        <v>4.7281610000000001</v>
      </c>
      <c r="AP18" s="215">
        <v>4.7865669999999998</v>
      </c>
      <c r="AQ18" s="215">
        <v>4.8379029999999998</v>
      </c>
      <c r="AR18" s="215">
        <v>4.7926000000000002</v>
      </c>
      <c r="AS18" s="215">
        <v>4.6790000000000003</v>
      </c>
      <c r="AT18" s="215">
        <v>4.7267739999999998</v>
      </c>
      <c r="AU18" s="215">
        <v>4.9885669999999998</v>
      </c>
      <c r="AV18" s="215">
        <v>5.0218069999999999</v>
      </c>
      <c r="AW18" s="215">
        <v>4.972067</v>
      </c>
      <c r="AX18" s="215">
        <v>4.9707420000000004</v>
      </c>
      <c r="AY18" s="215">
        <v>5.1452900000000001</v>
      </c>
      <c r="AZ18" s="215">
        <v>4.9652070000000004</v>
      </c>
      <c r="BA18" s="215">
        <v>5.0112957261000002</v>
      </c>
      <c r="BB18" s="215">
        <v>4.8672581600000004</v>
      </c>
      <c r="BC18" s="323">
        <v>4.8287129999999996</v>
      </c>
      <c r="BD18" s="323">
        <v>4.6576399999999998</v>
      </c>
      <c r="BE18" s="323">
        <v>4.5942610000000004</v>
      </c>
      <c r="BF18" s="323">
        <v>4.6485440000000002</v>
      </c>
      <c r="BG18" s="323">
        <v>4.6441520000000001</v>
      </c>
      <c r="BH18" s="323">
        <v>4.6435240000000002</v>
      </c>
      <c r="BI18" s="323">
        <v>4.5889850000000001</v>
      </c>
      <c r="BJ18" s="323">
        <v>4.4528400000000001</v>
      </c>
      <c r="BK18" s="323">
        <v>4.3660740000000002</v>
      </c>
      <c r="BL18" s="323">
        <v>4.3881300000000003</v>
      </c>
      <c r="BM18" s="323">
        <v>4.5046249999999999</v>
      </c>
      <c r="BN18" s="323">
        <v>4.6102449999999999</v>
      </c>
      <c r="BO18" s="323">
        <v>4.6976969999999998</v>
      </c>
      <c r="BP18" s="323">
        <v>4.6156629999999996</v>
      </c>
      <c r="BQ18" s="323">
        <v>4.681413</v>
      </c>
      <c r="BR18" s="323">
        <v>4.7807919999999999</v>
      </c>
      <c r="BS18" s="323">
        <v>4.8158029999999998</v>
      </c>
      <c r="BT18" s="323">
        <v>4.876188</v>
      </c>
      <c r="BU18" s="323">
        <v>4.8711669999999998</v>
      </c>
      <c r="BV18" s="323">
        <v>4.7688810000000004</v>
      </c>
    </row>
    <row r="19" spans="1:74" ht="11.1" customHeight="1" x14ac:dyDescent="0.2">
      <c r="A19" s="61" t="s">
        <v>902</v>
      </c>
      <c r="B19" s="175" t="s">
        <v>903</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1.109775</v>
      </c>
      <c r="AN19" s="215">
        <v>1.110851</v>
      </c>
      <c r="AO19" s="215">
        <v>1.0855790000000001</v>
      </c>
      <c r="AP19" s="215">
        <v>1.13262</v>
      </c>
      <c r="AQ19" s="215">
        <v>1.1448100000000001</v>
      </c>
      <c r="AR19" s="215">
        <v>1.1543779999999999</v>
      </c>
      <c r="AS19" s="215">
        <v>1.1503049999999999</v>
      </c>
      <c r="AT19" s="215">
        <v>1.1285449999999999</v>
      </c>
      <c r="AU19" s="215">
        <v>1.0668759999999999</v>
      </c>
      <c r="AV19" s="215">
        <v>1.088292</v>
      </c>
      <c r="AW19" s="215">
        <v>1.125297</v>
      </c>
      <c r="AX19" s="215">
        <v>1.154099</v>
      </c>
      <c r="AY19" s="215">
        <v>1.158323</v>
      </c>
      <c r="AZ19" s="215">
        <v>1.1383190000000001</v>
      </c>
      <c r="BA19" s="215">
        <v>1.0778758742000001</v>
      </c>
      <c r="BB19" s="215">
        <v>0.71813130000000003</v>
      </c>
      <c r="BC19" s="323">
        <v>0.84846339999999998</v>
      </c>
      <c r="BD19" s="323">
        <v>0.9253017</v>
      </c>
      <c r="BE19" s="323">
        <v>0.95175929999999997</v>
      </c>
      <c r="BF19" s="323">
        <v>0.99416040000000006</v>
      </c>
      <c r="BG19" s="323">
        <v>1.03033</v>
      </c>
      <c r="BH19" s="323">
        <v>1.0522530000000001</v>
      </c>
      <c r="BI19" s="323">
        <v>1.065995</v>
      </c>
      <c r="BJ19" s="323">
        <v>1.0982209999999999</v>
      </c>
      <c r="BK19" s="323">
        <v>1.065234</v>
      </c>
      <c r="BL19" s="323">
        <v>1.097491</v>
      </c>
      <c r="BM19" s="323">
        <v>1.113891</v>
      </c>
      <c r="BN19" s="323">
        <v>1.125041</v>
      </c>
      <c r="BO19" s="323">
        <v>1.142676</v>
      </c>
      <c r="BP19" s="323">
        <v>1.168831</v>
      </c>
      <c r="BQ19" s="323">
        <v>1.1467400000000001</v>
      </c>
      <c r="BR19" s="323">
        <v>1.168785</v>
      </c>
      <c r="BS19" s="323">
        <v>1.1150180000000001</v>
      </c>
      <c r="BT19" s="323">
        <v>1.1419919999999999</v>
      </c>
      <c r="BU19" s="323">
        <v>1.1702250000000001</v>
      </c>
      <c r="BV19" s="323">
        <v>1.173484</v>
      </c>
    </row>
    <row r="20" spans="1:74" ht="11.1" customHeight="1" x14ac:dyDescent="0.2">
      <c r="A20" s="61" t="s">
        <v>802</v>
      </c>
      <c r="B20" s="175" t="s">
        <v>112</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1.019387</v>
      </c>
      <c r="AN20" s="215">
        <v>1.0205709999999999</v>
      </c>
      <c r="AO20" s="215">
        <v>0.99661299999999997</v>
      </c>
      <c r="AP20" s="215">
        <v>1.0317000000000001</v>
      </c>
      <c r="AQ20" s="215">
        <v>1.046548</v>
      </c>
      <c r="AR20" s="215">
        <v>1.063167</v>
      </c>
      <c r="AS20" s="215">
        <v>1.0497099999999999</v>
      </c>
      <c r="AT20" s="215">
        <v>1.0297099999999999</v>
      </c>
      <c r="AU20" s="215">
        <v>0.97440000000000004</v>
      </c>
      <c r="AV20" s="215">
        <v>0.99809700000000001</v>
      </c>
      <c r="AW20" s="215">
        <v>1.0452669999999999</v>
      </c>
      <c r="AX20" s="215">
        <v>1.0733870000000001</v>
      </c>
      <c r="AY20" s="215">
        <v>1.07558</v>
      </c>
      <c r="AZ20" s="215">
        <v>1.052276</v>
      </c>
      <c r="BA20" s="215">
        <v>0.92709677419000003</v>
      </c>
      <c r="BB20" s="215">
        <v>0.57399999999999995</v>
      </c>
      <c r="BC20" s="323">
        <v>0.70658690000000002</v>
      </c>
      <c r="BD20" s="323">
        <v>0.78295250000000005</v>
      </c>
      <c r="BE20" s="323">
        <v>0.80994999999999995</v>
      </c>
      <c r="BF20" s="323">
        <v>0.85117560000000003</v>
      </c>
      <c r="BG20" s="323">
        <v>0.88604260000000001</v>
      </c>
      <c r="BH20" s="323">
        <v>0.9124949</v>
      </c>
      <c r="BI20" s="323">
        <v>0.9203945</v>
      </c>
      <c r="BJ20" s="323">
        <v>0.95021719999999998</v>
      </c>
      <c r="BK20" s="323">
        <v>0.92471939999999997</v>
      </c>
      <c r="BL20" s="323">
        <v>0.94743149999999998</v>
      </c>
      <c r="BM20" s="323">
        <v>0.95294109999999999</v>
      </c>
      <c r="BN20" s="323">
        <v>0.95411429999999997</v>
      </c>
      <c r="BO20" s="323">
        <v>0.97108910000000004</v>
      </c>
      <c r="BP20" s="323">
        <v>0.99879810000000002</v>
      </c>
      <c r="BQ20" s="323">
        <v>0.98033780000000004</v>
      </c>
      <c r="BR20" s="323">
        <v>1.0028330000000001</v>
      </c>
      <c r="BS20" s="323">
        <v>0.94490790000000002</v>
      </c>
      <c r="BT20" s="323">
        <v>0.97651299999999996</v>
      </c>
      <c r="BU20" s="323">
        <v>1.0022610000000001</v>
      </c>
      <c r="BV20" s="323">
        <v>1.0055860000000001</v>
      </c>
    </row>
    <row r="21" spans="1:74" ht="11.1" customHeight="1" x14ac:dyDescent="0.2">
      <c r="A21" s="61" t="s">
        <v>904</v>
      </c>
      <c r="B21" s="175" t="s">
        <v>905</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0.19753100000000001</v>
      </c>
      <c r="X21" s="215">
        <v>0.21292335484</v>
      </c>
      <c r="Y21" s="215">
        <v>0.23336733333000001</v>
      </c>
      <c r="Z21" s="215">
        <v>0.21527438709999999</v>
      </c>
      <c r="AA21" s="215">
        <v>0.21954209677</v>
      </c>
      <c r="AB21" s="215">
        <v>0.16444214286</v>
      </c>
      <c r="AC21" s="215">
        <v>0.23425712903000001</v>
      </c>
      <c r="AD21" s="215">
        <v>0.20938066666999999</v>
      </c>
      <c r="AE21" s="215">
        <v>0.19104487097</v>
      </c>
      <c r="AF21" s="215">
        <v>0.21827299999999999</v>
      </c>
      <c r="AG21" s="215">
        <v>0.18833816129</v>
      </c>
      <c r="AH21" s="215">
        <v>0.21041741935</v>
      </c>
      <c r="AI21" s="215">
        <v>0.21740599999999999</v>
      </c>
      <c r="AJ21" s="215">
        <v>0.19108412902999999</v>
      </c>
      <c r="AK21" s="215">
        <v>0.21369166667</v>
      </c>
      <c r="AL21" s="215">
        <v>0.25137790322999998</v>
      </c>
      <c r="AM21" s="215">
        <v>0.22525822580999999</v>
      </c>
      <c r="AN21" s="215">
        <v>0.22021499999999999</v>
      </c>
      <c r="AO21" s="215">
        <v>0.20964522581</v>
      </c>
      <c r="AP21" s="215">
        <v>0.200234</v>
      </c>
      <c r="AQ21" s="215">
        <v>0.19409693548000001</v>
      </c>
      <c r="AR21" s="215">
        <v>0.21270133332999999</v>
      </c>
      <c r="AS21" s="215">
        <v>0.21919245161000001</v>
      </c>
      <c r="AT21" s="215">
        <v>0.20774393548</v>
      </c>
      <c r="AU21" s="215">
        <v>0.19539966667</v>
      </c>
      <c r="AV21" s="215">
        <v>0.19154935483999999</v>
      </c>
      <c r="AW21" s="215">
        <v>0.21713466667</v>
      </c>
      <c r="AX21" s="215">
        <v>0.21974183871</v>
      </c>
      <c r="AY21" s="215">
        <v>0.22809645161</v>
      </c>
      <c r="AZ21" s="215">
        <v>0.20934489654999999</v>
      </c>
      <c r="BA21" s="215">
        <v>0.2201989</v>
      </c>
      <c r="BB21" s="215">
        <v>0.21139260000000001</v>
      </c>
      <c r="BC21" s="323">
        <v>0.16153200000000001</v>
      </c>
      <c r="BD21" s="323">
        <v>0.2067203</v>
      </c>
      <c r="BE21" s="323">
        <v>0.20590839999999999</v>
      </c>
      <c r="BF21" s="323">
        <v>0.20263139999999999</v>
      </c>
      <c r="BG21" s="323">
        <v>0.20386290000000001</v>
      </c>
      <c r="BH21" s="323">
        <v>0.19698270000000001</v>
      </c>
      <c r="BI21" s="323">
        <v>0.21688160000000001</v>
      </c>
      <c r="BJ21" s="323">
        <v>0.2182482</v>
      </c>
      <c r="BK21" s="323">
        <v>0.2135821</v>
      </c>
      <c r="BL21" s="323">
        <v>0.19676569999999999</v>
      </c>
      <c r="BM21" s="323">
        <v>0.2042699</v>
      </c>
      <c r="BN21" s="323">
        <v>0.2067464</v>
      </c>
      <c r="BO21" s="323">
        <v>0.21470069999999999</v>
      </c>
      <c r="BP21" s="323">
        <v>0.218394</v>
      </c>
      <c r="BQ21" s="323">
        <v>0.2183795</v>
      </c>
      <c r="BR21" s="323">
        <v>0.2127483</v>
      </c>
      <c r="BS21" s="323">
        <v>0.21193190000000001</v>
      </c>
      <c r="BT21" s="323">
        <v>0.20333670000000001</v>
      </c>
      <c r="BU21" s="323">
        <v>0.22262489999999999</v>
      </c>
      <c r="BV21" s="323">
        <v>0.2236165</v>
      </c>
    </row>
    <row r="22" spans="1:74" ht="11.1" customHeight="1" x14ac:dyDescent="0.2">
      <c r="A22" s="61" t="s">
        <v>521</v>
      </c>
      <c r="B22" s="175" t="s">
        <v>124</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-3.2990010000000001</v>
      </c>
      <c r="AN22" s="215">
        <v>-3.4395739999999999</v>
      </c>
      <c r="AO22" s="215">
        <v>-3.167751</v>
      </c>
      <c r="AP22" s="215">
        <v>-3.1187269999999998</v>
      </c>
      <c r="AQ22" s="215">
        <v>-2.6107260000000001</v>
      </c>
      <c r="AR22" s="215">
        <v>-3.401262</v>
      </c>
      <c r="AS22" s="215">
        <v>-2.705892</v>
      </c>
      <c r="AT22" s="215">
        <v>-3.2857259999999999</v>
      </c>
      <c r="AU22" s="215">
        <v>-3.3982770000000002</v>
      </c>
      <c r="AV22" s="215">
        <v>-3.2010350000000001</v>
      </c>
      <c r="AW22" s="215">
        <v>-3.493608</v>
      </c>
      <c r="AX22" s="215">
        <v>-3.5971679999999999</v>
      </c>
      <c r="AY22" s="215">
        <v>-3.7627290000000002</v>
      </c>
      <c r="AZ22" s="215">
        <v>-4.3371719999999998</v>
      </c>
      <c r="BA22" s="215">
        <v>-4.3113996710000002</v>
      </c>
      <c r="BB22" s="215">
        <v>-4.2389763033000003</v>
      </c>
      <c r="BC22" s="323">
        <v>-3.6357910000000002</v>
      </c>
      <c r="BD22" s="323">
        <v>-2.423203</v>
      </c>
      <c r="BE22" s="323">
        <v>-2.7724389999999999</v>
      </c>
      <c r="BF22" s="323">
        <v>-2.842606</v>
      </c>
      <c r="BG22" s="323">
        <v>-3.3119420000000002</v>
      </c>
      <c r="BH22" s="323">
        <v>-3.1892130000000001</v>
      </c>
      <c r="BI22" s="323">
        <v>-3.4303819999999998</v>
      </c>
      <c r="BJ22" s="323">
        <v>-4.3765809999999998</v>
      </c>
      <c r="BK22" s="323">
        <v>-3.6582539999999999</v>
      </c>
      <c r="BL22" s="323">
        <v>-3.120098</v>
      </c>
      <c r="BM22" s="323">
        <v>-3.6575030000000002</v>
      </c>
      <c r="BN22" s="323">
        <v>-3.6434359999999999</v>
      </c>
      <c r="BO22" s="323">
        <v>-3.5439949999999998</v>
      </c>
      <c r="BP22" s="323">
        <v>-3.3257409999999998</v>
      </c>
      <c r="BQ22" s="323">
        <v>-3.7382049999999998</v>
      </c>
      <c r="BR22" s="323">
        <v>-3.4002460000000001</v>
      </c>
      <c r="BS22" s="323">
        <v>-3.8421310000000002</v>
      </c>
      <c r="BT22" s="323">
        <v>-3.5553520000000001</v>
      </c>
      <c r="BU22" s="323">
        <v>-3.946504</v>
      </c>
      <c r="BV22" s="323">
        <v>-4.8003900000000002</v>
      </c>
    </row>
    <row r="23" spans="1:74" ht="11.1" customHeight="1" x14ac:dyDescent="0.2">
      <c r="A23" s="616" t="s">
        <v>1003</v>
      </c>
      <c r="B23" s="66" t="s">
        <v>1004</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-1.2819769999999999</v>
      </c>
      <c r="AN23" s="215">
        <v>-1.3182510000000001</v>
      </c>
      <c r="AO23" s="215">
        <v>-1.375378</v>
      </c>
      <c r="AP23" s="215">
        <v>-1.6498630000000001</v>
      </c>
      <c r="AQ23" s="215">
        <v>-1.6028770000000001</v>
      </c>
      <c r="AR23" s="215">
        <v>-1.710744</v>
      </c>
      <c r="AS23" s="215">
        <v>-1.6638660000000001</v>
      </c>
      <c r="AT23" s="215">
        <v>-1.636091</v>
      </c>
      <c r="AU23" s="215">
        <v>-1.693484</v>
      </c>
      <c r="AV23" s="215">
        <v>-1.8620699999999999</v>
      </c>
      <c r="AW23" s="215">
        <v>-1.883653</v>
      </c>
      <c r="AX23" s="215">
        <v>-1.7431270000000001</v>
      </c>
      <c r="AY23" s="215">
        <v>-1.9535899999999999</v>
      </c>
      <c r="AZ23" s="215">
        <v>-2.0446529999999998</v>
      </c>
      <c r="BA23" s="215">
        <v>-1.9721435839000001</v>
      </c>
      <c r="BB23" s="215">
        <v>-1.9747787333</v>
      </c>
      <c r="BC23" s="323">
        <v>-2.083415</v>
      </c>
      <c r="BD23" s="323">
        <v>-1.9701850000000001</v>
      </c>
      <c r="BE23" s="323">
        <v>-1.8720270000000001</v>
      </c>
      <c r="BF23" s="323">
        <v>-1.8268869999999999</v>
      </c>
      <c r="BG23" s="323">
        <v>-1.7803370000000001</v>
      </c>
      <c r="BH23" s="323">
        <v>-1.7476959999999999</v>
      </c>
      <c r="BI23" s="323">
        <v>-1.686715</v>
      </c>
      <c r="BJ23" s="323">
        <v>-1.7004980000000001</v>
      </c>
      <c r="BK23" s="323">
        <v>-1.5891789999999999</v>
      </c>
      <c r="BL23" s="323">
        <v>-1.5393460000000001</v>
      </c>
      <c r="BM23" s="323">
        <v>-1.546484</v>
      </c>
      <c r="BN23" s="323">
        <v>-1.6227590000000001</v>
      </c>
      <c r="BO23" s="323">
        <v>-1.746713</v>
      </c>
      <c r="BP23" s="323">
        <v>-1.6839090000000001</v>
      </c>
      <c r="BQ23" s="323">
        <v>-1.7102679999999999</v>
      </c>
      <c r="BR23" s="323">
        <v>-1.6925509999999999</v>
      </c>
      <c r="BS23" s="323">
        <v>-1.654882</v>
      </c>
      <c r="BT23" s="323">
        <v>-1.6758409999999999</v>
      </c>
      <c r="BU23" s="323">
        <v>-1.663033</v>
      </c>
      <c r="BV23" s="323">
        <v>-1.724899</v>
      </c>
    </row>
    <row r="24" spans="1:74" ht="11.1" customHeight="1" x14ac:dyDescent="0.2">
      <c r="A24" s="61" t="s">
        <v>181</v>
      </c>
      <c r="B24" s="175" t="s">
        <v>182</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0.24026700000000001</v>
      </c>
      <c r="AN24" s="215">
        <v>0.10732700000000001</v>
      </c>
      <c r="AO24" s="215">
        <v>0.28103899999999998</v>
      </c>
      <c r="AP24" s="215">
        <v>0.51859</v>
      </c>
      <c r="AQ24" s="215">
        <v>0.48883199999999999</v>
      </c>
      <c r="AR24" s="215">
        <v>0.40294600000000003</v>
      </c>
      <c r="AS24" s="215">
        <v>0.52685599999999999</v>
      </c>
      <c r="AT24" s="215">
        <v>0.46452300000000002</v>
      </c>
      <c r="AU24" s="215">
        <v>0.40530300000000002</v>
      </c>
      <c r="AV24" s="215">
        <v>0.55211699999999997</v>
      </c>
      <c r="AW24" s="215">
        <v>0.47652</v>
      </c>
      <c r="AX24" s="215">
        <v>0.48124899999999998</v>
      </c>
      <c r="AY24" s="215">
        <v>0.45420899999999997</v>
      </c>
      <c r="AZ24" s="215">
        <v>0.28461700000000001</v>
      </c>
      <c r="BA24" s="215">
        <v>0.27385179999999998</v>
      </c>
      <c r="BB24" s="215">
        <v>3.0019000000000001E-2</v>
      </c>
      <c r="BC24" s="323">
        <v>0.20683889999999999</v>
      </c>
      <c r="BD24" s="323">
        <v>0.35044340000000002</v>
      </c>
      <c r="BE24" s="323">
        <v>0.3985591</v>
      </c>
      <c r="BF24" s="323">
        <v>0.44967109999999999</v>
      </c>
      <c r="BG24" s="323">
        <v>0.48143229999999998</v>
      </c>
      <c r="BH24" s="323">
        <v>0.47293649999999998</v>
      </c>
      <c r="BI24" s="323">
        <v>0.33692260000000002</v>
      </c>
      <c r="BJ24" s="323">
        <v>0.28644849999999999</v>
      </c>
      <c r="BK24" s="323">
        <v>0.34684379999999998</v>
      </c>
      <c r="BL24" s="323">
        <v>0.32954699999999998</v>
      </c>
      <c r="BM24" s="323">
        <v>0.36410690000000001</v>
      </c>
      <c r="BN24" s="323">
        <v>0.4515903</v>
      </c>
      <c r="BO24" s="323">
        <v>0.38731670000000001</v>
      </c>
      <c r="BP24" s="323">
        <v>0.50901560000000001</v>
      </c>
      <c r="BQ24" s="323">
        <v>0.45723629999999998</v>
      </c>
      <c r="BR24" s="323">
        <v>0.426896</v>
      </c>
      <c r="BS24" s="323">
        <v>0.45072259999999997</v>
      </c>
      <c r="BT24" s="323">
        <v>0.42629339999999999</v>
      </c>
      <c r="BU24" s="323">
        <v>0.28842079999999998</v>
      </c>
      <c r="BV24" s="323">
        <v>0.2317816</v>
      </c>
    </row>
    <row r="25" spans="1:74" ht="11.1" customHeight="1" x14ac:dyDescent="0.2">
      <c r="A25" s="61" t="s">
        <v>186</v>
      </c>
      <c r="B25" s="175" t="s">
        <v>185</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-7.3174000000000003E-2</v>
      </c>
      <c r="AN25" s="215">
        <v>-7.9612000000000002E-2</v>
      </c>
      <c r="AO25" s="215">
        <v>-7.5976000000000002E-2</v>
      </c>
      <c r="AP25" s="215">
        <v>-9.3807000000000001E-2</v>
      </c>
      <c r="AQ25" s="215">
        <v>-5.9750999999999999E-2</v>
      </c>
      <c r="AR25" s="215">
        <v>-6.2505000000000005E-2</v>
      </c>
      <c r="AS25" s="215">
        <v>-5.9089999999999997E-2</v>
      </c>
      <c r="AT25" s="215">
        <v>-6.6443000000000002E-2</v>
      </c>
      <c r="AU25" s="215">
        <v>-3.2328999999999997E-2</v>
      </c>
      <c r="AV25" s="215">
        <v>-4.2027000000000002E-2</v>
      </c>
      <c r="AW25" s="215">
        <v>-4.3614E-2</v>
      </c>
      <c r="AX25" s="215">
        <v>-7.0356000000000002E-2</v>
      </c>
      <c r="AY25" s="215">
        <v>-8.1090999999999996E-2</v>
      </c>
      <c r="AZ25" s="215">
        <v>-0.128493</v>
      </c>
      <c r="BA25" s="215">
        <v>-0.14873075806</v>
      </c>
      <c r="BB25" s="215">
        <v>-8.7341936667000006E-2</v>
      </c>
      <c r="BC25" s="323">
        <v>-8.9642299999999994E-2</v>
      </c>
      <c r="BD25" s="323">
        <v>-9.6351199999999998E-2</v>
      </c>
      <c r="BE25" s="323">
        <v>-9.7692500000000002E-2</v>
      </c>
      <c r="BF25" s="323">
        <v>-9.9124100000000007E-2</v>
      </c>
      <c r="BG25" s="323">
        <v>-0.10807120000000001</v>
      </c>
      <c r="BH25" s="323">
        <v>-0.10940039999999999</v>
      </c>
      <c r="BI25" s="323">
        <v>-0.10946110000000001</v>
      </c>
      <c r="BJ25" s="323">
        <v>-0.1088455</v>
      </c>
      <c r="BK25" s="323">
        <v>-0.133718</v>
      </c>
      <c r="BL25" s="323">
        <v>-0.14165179999999999</v>
      </c>
      <c r="BM25" s="323">
        <v>-0.14150090000000001</v>
      </c>
      <c r="BN25" s="323">
        <v>-0.13069529999999999</v>
      </c>
      <c r="BO25" s="323">
        <v>-0.1194153</v>
      </c>
      <c r="BP25" s="323">
        <v>-0.1198731</v>
      </c>
      <c r="BQ25" s="323">
        <v>-0.1186384</v>
      </c>
      <c r="BR25" s="323">
        <v>-0.1188159</v>
      </c>
      <c r="BS25" s="323">
        <v>-0.12201430000000001</v>
      </c>
      <c r="BT25" s="323">
        <v>-0.12829979999999999</v>
      </c>
      <c r="BU25" s="323">
        <v>-0.13259190000000001</v>
      </c>
      <c r="BV25" s="323">
        <v>-0.1319244</v>
      </c>
    </row>
    <row r="26" spans="1:74" ht="11.1" customHeight="1" x14ac:dyDescent="0.2">
      <c r="A26" s="61" t="s">
        <v>177</v>
      </c>
      <c r="B26" s="175" t="s">
        <v>693</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0.41747600000000001</v>
      </c>
      <c r="AN26" s="215">
        <v>0.38590999999999998</v>
      </c>
      <c r="AO26" s="215">
        <v>0.48093900000000001</v>
      </c>
      <c r="AP26" s="215">
        <v>0.77835299999999996</v>
      </c>
      <c r="AQ26" s="215">
        <v>0.96216699999999999</v>
      </c>
      <c r="AR26" s="215">
        <v>0.61632699999999996</v>
      </c>
      <c r="AS26" s="215">
        <v>0.81289699999999998</v>
      </c>
      <c r="AT26" s="215">
        <v>0.68673799999999996</v>
      </c>
      <c r="AU26" s="215">
        <v>0.60965599999999998</v>
      </c>
      <c r="AV26" s="215">
        <v>0.511575</v>
      </c>
      <c r="AW26" s="215">
        <v>0.44183800000000001</v>
      </c>
      <c r="AX26" s="215">
        <v>0.428813</v>
      </c>
      <c r="AY26" s="215">
        <v>0.32143899999999997</v>
      </c>
      <c r="AZ26" s="215">
        <v>0.35391099999999998</v>
      </c>
      <c r="BA26" s="215">
        <v>0.58658547418999996</v>
      </c>
      <c r="BB26" s="215">
        <v>1.5868333333000001E-2</v>
      </c>
      <c r="BC26" s="323">
        <v>0.17203309999999999</v>
      </c>
      <c r="BD26" s="323">
        <v>0.52134979999999997</v>
      </c>
      <c r="BE26" s="323">
        <v>0.48158200000000001</v>
      </c>
      <c r="BF26" s="323">
        <v>0.43452649999999998</v>
      </c>
      <c r="BG26" s="323">
        <v>0.4136262</v>
      </c>
      <c r="BH26" s="323">
        <v>0.37665569999999998</v>
      </c>
      <c r="BI26" s="323">
        <v>0.32208710000000002</v>
      </c>
      <c r="BJ26" s="323">
        <v>-5.0432900000000003E-2</v>
      </c>
      <c r="BK26" s="323">
        <v>0.4946374</v>
      </c>
      <c r="BL26" s="323">
        <v>0.56523829999999997</v>
      </c>
      <c r="BM26" s="323">
        <v>0.37575019999999998</v>
      </c>
      <c r="BN26" s="323">
        <v>0.60474680000000003</v>
      </c>
      <c r="BO26" s="323">
        <v>0.75745870000000004</v>
      </c>
      <c r="BP26" s="323">
        <v>0.72625850000000003</v>
      </c>
      <c r="BQ26" s="323">
        <v>0.55340060000000002</v>
      </c>
      <c r="BR26" s="323">
        <v>0.43563960000000002</v>
      </c>
      <c r="BS26" s="323">
        <v>0.4432043</v>
      </c>
      <c r="BT26" s="323">
        <v>0.45709559999999999</v>
      </c>
      <c r="BU26" s="323">
        <v>0.2432395</v>
      </c>
      <c r="BV26" s="323">
        <v>-5.6174399999999999E-2</v>
      </c>
    </row>
    <row r="27" spans="1:74" ht="11.1" customHeight="1" x14ac:dyDescent="0.2">
      <c r="A27" s="61" t="s">
        <v>176</v>
      </c>
      <c r="B27" s="175" t="s">
        <v>414</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-0.82012099999999999</v>
      </c>
      <c r="AN27" s="215">
        <v>-0.89666800000000002</v>
      </c>
      <c r="AO27" s="215">
        <v>-0.75690999999999997</v>
      </c>
      <c r="AP27" s="215">
        <v>-0.60051699999999997</v>
      </c>
      <c r="AQ27" s="215">
        <v>-0.62474399999999997</v>
      </c>
      <c r="AR27" s="215">
        <v>-0.66200800000000004</v>
      </c>
      <c r="AS27" s="215">
        <v>-0.63117500000000004</v>
      </c>
      <c r="AT27" s="215">
        <v>-0.55427700000000002</v>
      </c>
      <c r="AU27" s="215">
        <v>-0.69086599999999998</v>
      </c>
      <c r="AV27" s="215">
        <v>-0.72841100000000003</v>
      </c>
      <c r="AW27" s="215">
        <v>-0.95353900000000003</v>
      </c>
      <c r="AX27" s="215">
        <v>-0.92701699999999998</v>
      </c>
      <c r="AY27" s="215">
        <v>-0.73121999999999998</v>
      </c>
      <c r="AZ27" s="215">
        <v>-0.79067399999999999</v>
      </c>
      <c r="BA27" s="215">
        <v>-0.66296774193999997</v>
      </c>
      <c r="BB27" s="215">
        <v>-0.38686666667000003</v>
      </c>
      <c r="BC27" s="323">
        <v>-4.8892100000000002E-4</v>
      </c>
      <c r="BD27" s="323">
        <v>0.35752669999999998</v>
      </c>
      <c r="BE27" s="323">
        <v>-2.33867E-2</v>
      </c>
      <c r="BF27" s="323">
        <v>-1.7951999999999999E-2</v>
      </c>
      <c r="BG27" s="323">
        <v>-0.3099943</v>
      </c>
      <c r="BH27" s="323">
        <v>-0.2970371</v>
      </c>
      <c r="BI27" s="323">
        <v>-0.45570889999999997</v>
      </c>
      <c r="BJ27" s="323">
        <v>-0.66157010000000005</v>
      </c>
      <c r="BK27" s="323">
        <v>-1.0122869999999999</v>
      </c>
      <c r="BL27" s="323">
        <v>-0.81097419999999998</v>
      </c>
      <c r="BM27" s="323">
        <v>-0.82740049999999998</v>
      </c>
      <c r="BN27" s="323">
        <v>-0.97154470000000004</v>
      </c>
      <c r="BO27" s="323">
        <v>-0.9177902</v>
      </c>
      <c r="BP27" s="323">
        <v>-0.79971919999999996</v>
      </c>
      <c r="BQ27" s="323">
        <v>-0.92859190000000003</v>
      </c>
      <c r="BR27" s="323">
        <v>-0.60007330000000003</v>
      </c>
      <c r="BS27" s="323">
        <v>-1.029895</v>
      </c>
      <c r="BT27" s="323">
        <v>-0.86854339999999997</v>
      </c>
      <c r="BU27" s="323">
        <v>-0.99764010000000003</v>
      </c>
      <c r="BV27" s="323">
        <v>-0.85479249999999996</v>
      </c>
    </row>
    <row r="28" spans="1:74" ht="11.1" customHeight="1" x14ac:dyDescent="0.2">
      <c r="A28" s="61" t="s">
        <v>178</v>
      </c>
      <c r="B28" s="175" t="s">
        <v>174</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-0.154227</v>
      </c>
      <c r="AN28" s="215">
        <v>-5.6890000000000003E-2</v>
      </c>
      <c r="AO28" s="215">
        <v>-3.4169999999999999E-2</v>
      </c>
      <c r="AP28" s="215">
        <v>2.4699999999999999E-4</v>
      </c>
      <c r="AQ28" s="215">
        <v>2.5010000000000002E-3</v>
      </c>
      <c r="AR28" s="215">
        <v>-4.2797000000000002E-2</v>
      </c>
      <c r="AS28" s="215">
        <v>4.5339999999999998E-3</v>
      </c>
      <c r="AT28" s="215">
        <v>-7.9008999999999996E-2</v>
      </c>
      <c r="AU28" s="215">
        <v>-7.0846999999999993E-2</v>
      </c>
      <c r="AV28" s="215">
        <v>-7.3812000000000003E-2</v>
      </c>
      <c r="AW28" s="215">
        <v>-9.7022999999999998E-2</v>
      </c>
      <c r="AX28" s="215">
        <v>-0.113202</v>
      </c>
      <c r="AY28" s="215">
        <v>-6.7493999999999998E-2</v>
      </c>
      <c r="AZ28" s="215">
        <v>-8.1323999999999994E-2</v>
      </c>
      <c r="BA28" s="215">
        <v>-0.10103225806</v>
      </c>
      <c r="BB28" s="215">
        <v>8.8433333333000005E-2</v>
      </c>
      <c r="BC28" s="323">
        <v>8.1643599999999997E-2</v>
      </c>
      <c r="BD28" s="323">
        <v>-0.1033726</v>
      </c>
      <c r="BE28" s="323">
        <v>-0.15938440000000001</v>
      </c>
      <c r="BF28" s="323">
        <v>-0.17978250000000001</v>
      </c>
      <c r="BG28" s="323">
        <v>-4.9449600000000003E-2</v>
      </c>
      <c r="BH28" s="323">
        <v>-1.55625E-2</v>
      </c>
      <c r="BI28" s="323">
        <v>-4.5244899999999998E-2</v>
      </c>
      <c r="BJ28" s="323">
        <v>-8.6217799999999997E-2</v>
      </c>
      <c r="BK28" s="323">
        <v>-1.60959E-2</v>
      </c>
      <c r="BL28" s="323">
        <v>-5.3422999999999998E-2</v>
      </c>
      <c r="BM28" s="323">
        <v>-7.07285E-2</v>
      </c>
      <c r="BN28" s="323">
        <v>-6.71596E-2</v>
      </c>
      <c r="BO28" s="323">
        <v>-4.16266E-2</v>
      </c>
      <c r="BP28" s="323">
        <v>-1.76055E-2</v>
      </c>
      <c r="BQ28" s="323">
        <v>8.7457300000000002E-3</v>
      </c>
      <c r="BR28" s="323">
        <v>2.8506799999999999E-2</v>
      </c>
      <c r="BS28" s="323">
        <v>5.4530299999999997E-2</v>
      </c>
      <c r="BT28" s="323">
        <v>7.1134600000000006E-2</v>
      </c>
      <c r="BU28" s="323">
        <v>-3.3417099999999998E-2</v>
      </c>
      <c r="BV28" s="323">
        <v>-4.2507999999999997E-2</v>
      </c>
    </row>
    <row r="29" spans="1:74" ht="11.1" customHeight="1" x14ac:dyDescent="0.2">
      <c r="A29" s="61" t="s">
        <v>179</v>
      </c>
      <c r="B29" s="175" t="s">
        <v>173</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-0.94104600000000005</v>
      </c>
      <c r="AN29" s="215">
        <v>-0.77881699999999998</v>
      </c>
      <c r="AO29" s="215">
        <v>-1.0115430000000001</v>
      </c>
      <c r="AP29" s="215">
        <v>-1.286718</v>
      </c>
      <c r="AQ29" s="215">
        <v>-1.1920139999999999</v>
      </c>
      <c r="AR29" s="215">
        <v>-1.384795</v>
      </c>
      <c r="AS29" s="215">
        <v>-1.180777</v>
      </c>
      <c r="AT29" s="215">
        <v>-1.4153469999999999</v>
      </c>
      <c r="AU29" s="215">
        <v>-1.318379</v>
      </c>
      <c r="AV29" s="215">
        <v>-1.0146949999999999</v>
      </c>
      <c r="AW29" s="215">
        <v>-0.90546700000000002</v>
      </c>
      <c r="AX29" s="215">
        <v>-1.036556</v>
      </c>
      <c r="AY29" s="215">
        <v>-1.04559</v>
      </c>
      <c r="AZ29" s="215">
        <v>-1.2323230000000001</v>
      </c>
      <c r="BA29" s="215">
        <v>-1.3387419355000001</v>
      </c>
      <c r="BB29" s="215">
        <v>-1.1941666666999999</v>
      </c>
      <c r="BC29" s="323">
        <v>-1.492664</v>
      </c>
      <c r="BD29" s="323">
        <v>-1.1050899999999999</v>
      </c>
      <c r="BE29" s="323">
        <v>-1.022224</v>
      </c>
      <c r="BF29" s="323">
        <v>-1.1368929999999999</v>
      </c>
      <c r="BG29" s="323">
        <v>-1.309985</v>
      </c>
      <c r="BH29" s="323">
        <v>-1.1583289999999999</v>
      </c>
      <c r="BI29" s="323">
        <v>-1.061841</v>
      </c>
      <c r="BJ29" s="323">
        <v>-1.2152149999999999</v>
      </c>
      <c r="BK29" s="323">
        <v>-1.0872539999999999</v>
      </c>
      <c r="BL29" s="323">
        <v>-0.85561520000000002</v>
      </c>
      <c r="BM29" s="323">
        <v>-1.0727150000000001</v>
      </c>
      <c r="BN29" s="323">
        <v>-1.0898399999999999</v>
      </c>
      <c r="BO29" s="323">
        <v>-1.0713859999999999</v>
      </c>
      <c r="BP29" s="323">
        <v>-1.290365</v>
      </c>
      <c r="BQ29" s="323">
        <v>-1.2409190000000001</v>
      </c>
      <c r="BR29" s="323">
        <v>-1.1541889999999999</v>
      </c>
      <c r="BS29" s="323">
        <v>-1.2246379999999999</v>
      </c>
      <c r="BT29" s="323">
        <v>-1.050827</v>
      </c>
      <c r="BU29" s="323">
        <v>-0.9881491</v>
      </c>
      <c r="BV29" s="323">
        <v>-1.235047</v>
      </c>
    </row>
    <row r="30" spans="1:74" ht="11.1" customHeight="1" x14ac:dyDescent="0.2">
      <c r="A30" s="61" t="s">
        <v>180</v>
      </c>
      <c r="B30" s="175" t="s">
        <v>175</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-5.9339999999999997E-2</v>
      </c>
      <c r="AN30" s="215">
        <v>-6.1099000000000001E-2</v>
      </c>
      <c r="AO30" s="215">
        <v>-0.111196</v>
      </c>
      <c r="AP30" s="215">
        <v>-0.24505199999999999</v>
      </c>
      <c r="AQ30" s="215">
        <v>-9.9532999999999996E-2</v>
      </c>
      <c r="AR30" s="215">
        <v>-9.2974000000000001E-2</v>
      </c>
      <c r="AS30" s="215">
        <v>-4.0045999999999998E-2</v>
      </c>
      <c r="AT30" s="215">
        <v>-0.13220699999999999</v>
      </c>
      <c r="AU30" s="215">
        <v>-7.0827000000000001E-2</v>
      </c>
      <c r="AV30" s="215">
        <v>-3.0412999999999999E-2</v>
      </c>
      <c r="AW30" s="215">
        <v>4.2200000000000001E-4</v>
      </c>
      <c r="AX30" s="215">
        <v>-4.8268999999999999E-2</v>
      </c>
      <c r="AY30" s="215">
        <v>2.2748000000000001E-2</v>
      </c>
      <c r="AZ30" s="215">
        <v>-6.1692999999999998E-2</v>
      </c>
      <c r="BA30" s="215">
        <v>6.4129032257999999E-2</v>
      </c>
      <c r="BB30" s="215">
        <v>5.2333333332999998E-2</v>
      </c>
      <c r="BC30" s="323">
        <v>-9.5037499999999997E-2</v>
      </c>
      <c r="BD30" s="323">
        <v>5.57502E-3</v>
      </c>
      <c r="BE30" s="323">
        <v>1.20578E-2</v>
      </c>
      <c r="BF30" s="323">
        <v>-3.7667300000000001E-2</v>
      </c>
      <c r="BG30" s="323">
        <v>-2.5895899999999999E-2</v>
      </c>
      <c r="BH30" s="323">
        <v>-1.8149499999999999E-2</v>
      </c>
      <c r="BI30" s="323">
        <v>5.1341699999999997E-2</v>
      </c>
      <c r="BJ30" s="323">
        <v>-2.73937E-2</v>
      </c>
      <c r="BK30" s="323">
        <v>1.89829E-2</v>
      </c>
      <c r="BL30" s="323">
        <v>7.1223500000000004E-3</v>
      </c>
      <c r="BM30" s="323">
        <v>-7.0052600000000007E-2</v>
      </c>
      <c r="BN30" s="323">
        <v>-0.1370673</v>
      </c>
      <c r="BO30" s="323">
        <v>-0.1452012</v>
      </c>
      <c r="BP30" s="323">
        <v>-5.3135099999999998E-2</v>
      </c>
      <c r="BQ30" s="323">
        <v>-4.2380399999999999E-2</v>
      </c>
      <c r="BR30" s="323">
        <v>-9.5437999999999995E-2</v>
      </c>
      <c r="BS30" s="323">
        <v>-3.8687300000000001E-2</v>
      </c>
      <c r="BT30" s="323">
        <v>-5.3750699999999998E-2</v>
      </c>
      <c r="BU30" s="323">
        <v>9.3534599999999996E-2</v>
      </c>
      <c r="BV30" s="323">
        <v>-5.0296100000000003E-2</v>
      </c>
    </row>
    <row r="31" spans="1:74" ht="11.1" customHeight="1" x14ac:dyDescent="0.2">
      <c r="A31" s="61" t="s">
        <v>187</v>
      </c>
      <c r="B31" s="622" t="s">
        <v>1002</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-0.62685900000000006</v>
      </c>
      <c r="AN31" s="215">
        <v>-0.74147399999999997</v>
      </c>
      <c r="AO31" s="215">
        <v>-0.56455599999999995</v>
      </c>
      <c r="AP31" s="215">
        <v>-0.53996</v>
      </c>
      <c r="AQ31" s="215">
        <v>-0.48530699999999999</v>
      </c>
      <c r="AR31" s="215">
        <v>-0.46471200000000001</v>
      </c>
      <c r="AS31" s="215">
        <v>-0.47522500000000001</v>
      </c>
      <c r="AT31" s="215">
        <v>-0.55361300000000002</v>
      </c>
      <c r="AU31" s="215">
        <v>-0.53650399999999998</v>
      </c>
      <c r="AV31" s="215">
        <v>-0.51329899999999995</v>
      </c>
      <c r="AW31" s="215">
        <v>-0.52909200000000001</v>
      </c>
      <c r="AX31" s="215">
        <v>-0.56870299999999996</v>
      </c>
      <c r="AY31" s="215">
        <v>-0.68213999999999997</v>
      </c>
      <c r="AZ31" s="215">
        <v>-0.63653999999999999</v>
      </c>
      <c r="BA31" s="215">
        <v>-1.0123496999999999</v>
      </c>
      <c r="BB31" s="215">
        <v>-0.78247630000000001</v>
      </c>
      <c r="BC31" s="323">
        <v>-0.33505980000000002</v>
      </c>
      <c r="BD31" s="323">
        <v>-0.38309919999999997</v>
      </c>
      <c r="BE31" s="323">
        <v>-0.48992360000000001</v>
      </c>
      <c r="BF31" s="323">
        <v>-0.4284982</v>
      </c>
      <c r="BG31" s="323">
        <v>-0.62326769999999998</v>
      </c>
      <c r="BH31" s="323">
        <v>-0.69263010000000003</v>
      </c>
      <c r="BI31" s="323">
        <v>-0.78176259999999997</v>
      </c>
      <c r="BJ31" s="323">
        <v>-0.81285669999999999</v>
      </c>
      <c r="BK31" s="323">
        <v>-0.6801836</v>
      </c>
      <c r="BL31" s="323">
        <v>-0.62099559999999998</v>
      </c>
      <c r="BM31" s="323">
        <v>-0.6684795</v>
      </c>
      <c r="BN31" s="323">
        <v>-0.68070710000000001</v>
      </c>
      <c r="BO31" s="323">
        <v>-0.64663780000000004</v>
      </c>
      <c r="BP31" s="323">
        <v>-0.5964081</v>
      </c>
      <c r="BQ31" s="323">
        <v>-0.71679029999999999</v>
      </c>
      <c r="BR31" s="323">
        <v>-0.63022230000000001</v>
      </c>
      <c r="BS31" s="323">
        <v>-0.72047019999999995</v>
      </c>
      <c r="BT31" s="323">
        <v>-0.73261419999999999</v>
      </c>
      <c r="BU31" s="323">
        <v>-0.75686810000000004</v>
      </c>
      <c r="BV31" s="323">
        <v>-0.93653010000000003</v>
      </c>
    </row>
    <row r="32" spans="1:74" ht="11.1" customHeight="1" x14ac:dyDescent="0.2">
      <c r="A32" s="61" t="s">
        <v>756</v>
      </c>
      <c r="B32" s="175" t="s">
        <v>125</v>
      </c>
      <c r="C32" s="215">
        <v>-0.29326012902999998</v>
      </c>
      <c r="D32" s="215">
        <v>0.55466651724000005</v>
      </c>
      <c r="E32" s="215">
        <v>0.20217658064999999</v>
      </c>
      <c r="F32" s="215">
        <v>-0.21089479999999999</v>
      </c>
      <c r="G32" s="215">
        <v>-0.41349351613000002</v>
      </c>
      <c r="H32" s="215">
        <v>-0.33064339999999998</v>
      </c>
      <c r="I32" s="215">
        <v>-0.78872654839</v>
      </c>
      <c r="J32" s="215">
        <v>-0.21437567741999999</v>
      </c>
      <c r="K32" s="215">
        <v>-2.5799999999000001E-4</v>
      </c>
      <c r="L32" s="215">
        <v>0.57635616129</v>
      </c>
      <c r="M32" s="215">
        <v>-0.12281233333</v>
      </c>
      <c r="N32" s="215">
        <v>0.66256458065000001</v>
      </c>
      <c r="O32" s="215">
        <v>-3.0437354839000001E-2</v>
      </c>
      <c r="P32" s="215">
        <v>0.78371796428999996</v>
      </c>
      <c r="Q32" s="215">
        <v>0.92047596773999996</v>
      </c>
      <c r="R32" s="215">
        <v>-0.49813679999999999</v>
      </c>
      <c r="S32" s="215">
        <v>-0.56106722581000001</v>
      </c>
      <c r="T32" s="215">
        <v>0.11724583332999999</v>
      </c>
      <c r="U32" s="215">
        <v>-0.22621429032000001</v>
      </c>
      <c r="V32" s="215">
        <v>-0.39579422581000001</v>
      </c>
      <c r="W32" s="215">
        <v>0.46276546667000001</v>
      </c>
      <c r="X32" s="215">
        <v>0.71076167741999996</v>
      </c>
      <c r="Y32" s="215">
        <v>0.11792313333</v>
      </c>
      <c r="Z32" s="215">
        <v>-3.5893612903E-2</v>
      </c>
      <c r="AA32" s="215">
        <v>0.40260741935</v>
      </c>
      <c r="AB32" s="215">
        <v>0.28183189285999999</v>
      </c>
      <c r="AC32" s="215">
        <v>0.51716712902999995</v>
      </c>
      <c r="AD32" s="215">
        <v>0.2178947</v>
      </c>
      <c r="AE32" s="215">
        <v>-0.37267538709999998</v>
      </c>
      <c r="AF32" s="215">
        <v>-0.51113889999999995</v>
      </c>
      <c r="AG32" s="215">
        <v>-0.35266396773999997</v>
      </c>
      <c r="AH32" s="215">
        <v>-0.68575467741999996</v>
      </c>
      <c r="AI32" s="215">
        <v>-1.0089489332999999</v>
      </c>
      <c r="AJ32" s="215">
        <v>0.85475222580999999</v>
      </c>
      <c r="AK32" s="215">
        <v>0.57299033333000005</v>
      </c>
      <c r="AL32" s="215">
        <v>-0.28351264516000002</v>
      </c>
      <c r="AM32" s="215">
        <v>0.24353125806000001</v>
      </c>
      <c r="AN32" s="215">
        <v>0.76979532142999996</v>
      </c>
      <c r="AO32" s="215">
        <v>0.35233748387000002</v>
      </c>
      <c r="AP32" s="215">
        <v>-0.2980488</v>
      </c>
      <c r="AQ32" s="215">
        <v>-1.1206212580999999</v>
      </c>
      <c r="AR32" s="215">
        <v>-0.47865863333000003</v>
      </c>
      <c r="AS32" s="215">
        <v>-0.87985467742000001</v>
      </c>
      <c r="AT32" s="215">
        <v>-0.12443970968</v>
      </c>
      <c r="AU32" s="215">
        <v>-5.7238433333000001E-2</v>
      </c>
      <c r="AV32" s="215">
        <v>0.97529145160999997</v>
      </c>
      <c r="AW32" s="215">
        <v>0.17505133333</v>
      </c>
      <c r="AX32" s="215">
        <v>-0.37807687096999998</v>
      </c>
      <c r="AY32" s="215">
        <v>-0.23037416128999999</v>
      </c>
      <c r="AZ32" s="215">
        <v>1.0572035517</v>
      </c>
      <c r="BA32" s="215">
        <v>-3.0910793547999998E-2</v>
      </c>
      <c r="BB32" s="215">
        <v>-1.1590243967</v>
      </c>
      <c r="BC32" s="323">
        <v>-0.1839143</v>
      </c>
      <c r="BD32" s="323">
        <v>-0.36360360000000003</v>
      </c>
      <c r="BE32" s="323">
        <v>-0.20525930000000001</v>
      </c>
      <c r="BF32" s="323">
        <v>-0.21980420000000001</v>
      </c>
      <c r="BG32" s="323">
        <v>-1.46667E-2</v>
      </c>
      <c r="BH32" s="323">
        <v>0.69617720000000005</v>
      </c>
      <c r="BI32" s="323">
        <v>0.13240869999999999</v>
      </c>
      <c r="BJ32" s="323">
        <v>0.38464720000000002</v>
      </c>
      <c r="BK32" s="323">
        <v>0.2311105</v>
      </c>
      <c r="BL32" s="323">
        <v>0.41925960000000001</v>
      </c>
      <c r="BM32" s="323">
        <v>0.43604670000000001</v>
      </c>
      <c r="BN32" s="323">
        <v>-0.23052800000000001</v>
      </c>
      <c r="BO32" s="323">
        <v>-0.74536530000000001</v>
      </c>
      <c r="BP32" s="323">
        <v>-0.56136620000000004</v>
      </c>
      <c r="BQ32" s="323">
        <v>-0.3976983</v>
      </c>
      <c r="BR32" s="323">
        <v>-0.21273220000000001</v>
      </c>
      <c r="BS32" s="323">
        <v>-0.19571630000000001</v>
      </c>
      <c r="BT32" s="323">
        <v>0.55666260000000001</v>
      </c>
      <c r="BU32" s="323">
        <v>0.20713490000000001</v>
      </c>
      <c r="BV32" s="323">
        <v>0.3511881</v>
      </c>
    </row>
    <row r="33" spans="1:74" s="64" customFormat="1" ht="11.1" customHeight="1" x14ac:dyDescent="0.2">
      <c r="A33" s="61" t="s">
        <v>761</v>
      </c>
      <c r="B33" s="175" t="s">
        <v>406</v>
      </c>
      <c r="C33" s="215">
        <v>19.062929580999999</v>
      </c>
      <c r="D33" s="215">
        <v>19.846740897</v>
      </c>
      <c r="E33" s="215">
        <v>19.728330710000002</v>
      </c>
      <c r="F33" s="215">
        <v>19.340358866999999</v>
      </c>
      <c r="G33" s="215">
        <v>19.328279581</v>
      </c>
      <c r="H33" s="215">
        <v>19.8463086</v>
      </c>
      <c r="I33" s="215">
        <v>19.775786</v>
      </c>
      <c r="J33" s="215">
        <v>20.274913999999999</v>
      </c>
      <c r="K33" s="215">
        <v>19.756957332999999</v>
      </c>
      <c r="L33" s="215">
        <v>19.650241064999999</v>
      </c>
      <c r="M33" s="215">
        <v>19.659030000000001</v>
      </c>
      <c r="N33" s="215">
        <v>19.984121968</v>
      </c>
      <c r="O33" s="215">
        <v>19.323041065000002</v>
      </c>
      <c r="P33" s="215">
        <v>19.190582249999999</v>
      </c>
      <c r="Q33" s="215">
        <v>20.060255677000001</v>
      </c>
      <c r="R33" s="215">
        <v>19.595459200000001</v>
      </c>
      <c r="S33" s="215">
        <v>20.066372161</v>
      </c>
      <c r="T33" s="215">
        <v>20.561378167000001</v>
      </c>
      <c r="U33" s="215">
        <v>20.119052387</v>
      </c>
      <c r="V33" s="215">
        <v>20.251324064999999</v>
      </c>
      <c r="W33" s="215">
        <v>19.640745466999999</v>
      </c>
      <c r="X33" s="215">
        <v>19.989783031999998</v>
      </c>
      <c r="Y33" s="215">
        <v>20.307368467</v>
      </c>
      <c r="Z33" s="215">
        <v>20.323585774000001</v>
      </c>
      <c r="AA33" s="215">
        <v>20.545267515999999</v>
      </c>
      <c r="AB33" s="215">
        <v>19.678848036000002</v>
      </c>
      <c r="AC33" s="215">
        <v>20.756489257999998</v>
      </c>
      <c r="AD33" s="215">
        <v>20.036656366999999</v>
      </c>
      <c r="AE33" s="215">
        <v>20.247495484000002</v>
      </c>
      <c r="AF33" s="215">
        <v>20.790399099999998</v>
      </c>
      <c r="AG33" s="215">
        <v>20.682409194000002</v>
      </c>
      <c r="AH33" s="215">
        <v>21.358521742000001</v>
      </c>
      <c r="AI33" s="215">
        <v>20.082941067</v>
      </c>
      <c r="AJ33" s="215">
        <v>20.734534355000001</v>
      </c>
      <c r="AK33" s="215">
        <v>20.746680999999999</v>
      </c>
      <c r="AL33" s="215">
        <v>20.303610257999999</v>
      </c>
      <c r="AM33" s="215">
        <v>20.719208483999999</v>
      </c>
      <c r="AN33" s="215">
        <v>20.223858321000002</v>
      </c>
      <c r="AO33" s="215">
        <v>20.189424710000001</v>
      </c>
      <c r="AP33" s="215">
        <v>20.101013200000001</v>
      </c>
      <c r="AQ33" s="215">
        <v>20.229397677000001</v>
      </c>
      <c r="AR33" s="215">
        <v>20.6017917</v>
      </c>
      <c r="AS33" s="215">
        <v>20.715686774000002</v>
      </c>
      <c r="AT33" s="215">
        <v>21.065253225999999</v>
      </c>
      <c r="AU33" s="215">
        <v>20.228460233</v>
      </c>
      <c r="AV33" s="215">
        <v>20.781677806000001</v>
      </c>
      <c r="AW33" s="215">
        <v>20.613609</v>
      </c>
      <c r="AX33" s="215">
        <v>20.311821968</v>
      </c>
      <c r="AY33" s="215">
        <v>19.90550429</v>
      </c>
      <c r="AZ33" s="215">
        <v>19.839038448</v>
      </c>
      <c r="BA33" s="215">
        <v>18.338990809999999</v>
      </c>
      <c r="BB33" s="215">
        <v>14.079469660000001</v>
      </c>
      <c r="BC33" s="323">
        <v>16.017489999999999</v>
      </c>
      <c r="BD33" s="323">
        <v>17.507739999999998</v>
      </c>
      <c r="BE33" s="323">
        <v>18.246700000000001</v>
      </c>
      <c r="BF33" s="323">
        <v>18.945650000000001</v>
      </c>
      <c r="BG33" s="323">
        <v>18.812090000000001</v>
      </c>
      <c r="BH33" s="323">
        <v>19.362110000000001</v>
      </c>
      <c r="BI33" s="323">
        <v>19.187639999999998</v>
      </c>
      <c r="BJ33" s="323">
        <v>19.21481</v>
      </c>
      <c r="BK33" s="323">
        <v>18.936330000000002</v>
      </c>
      <c r="BL33" s="323">
        <v>19.178149999999999</v>
      </c>
      <c r="BM33" s="323">
        <v>19.418780000000002</v>
      </c>
      <c r="BN33" s="323">
        <v>19.376259999999998</v>
      </c>
      <c r="BO33" s="323">
        <v>19.48911</v>
      </c>
      <c r="BP33" s="323">
        <v>19.958629999999999</v>
      </c>
      <c r="BQ33" s="323">
        <v>20.175339999999998</v>
      </c>
      <c r="BR33" s="323">
        <v>20.563759999999998</v>
      </c>
      <c r="BS33" s="323">
        <v>19.804749999999999</v>
      </c>
      <c r="BT33" s="323">
        <v>20.246479999999998</v>
      </c>
      <c r="BU33" s="323">
        <v>20.259150000000002</v>
      </c>
      <c r="BV33" s="323">
        <v>20.029779999999999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326"/>
      <c r="BD34" s="326"/>
      <c r="BE34" s="326"/>
      <c r="BF34" s="326"/>
      <c r="BG34" s="326"/>
      <c r="BH34" s="326"/>
      <c r="BI34" s="326"/>
      <c r="BJ34" s="326"/>
      <c r="BK34" s="326"/>
      <c r="BL34" s="326"/>
      <c r="BM34" s="326"/>
      <c r="BN34" s="326"/>
      <c r="BO34" s="326"/>
      <c r="BP34" s="326"/>
      <c r="BQ34" s="326"/>
      <c r="BR34" s="326"/>
      <c r="BS34" s="326"/>
      <c r="BT34" s="326"/>
      <c r="BU34" s="326"/>
      <c r="BV34" s="326"/>
    </row>
    <row r="35" spans="1:74" ht="11.1" customHeight="1" x14ac:dyDescent="0.2">
      <c r="A35" s="57"/>
      <c r="B35" s="65" t="s">
        <v>786</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326"/>
      <c r="BD35" s="326"/>
      <c r="BE35" s="326"/>
      <c r="BF35" s="326"/>
      <c r="BG35" s="326"/>
      <c r="BH35" s="326"/>
      <c r="BI35" s="326"/>
      <c r="BJ35" s="326"/>
      <c r="BK35" s="326"/>
      <c r="BL35" s="326"/>
      <c r="BM35" s="326"/>
      <c r="BN35" s="326"/>
      <c r="BO35" s="326"/>
      <c r="BP35" s="326"/>
      <c r="BQ35" s="326"/>
      <c r="BR35" s="326"/>
      <c r="BS35" s="326"/>
      <c r="BT35" s="326"/>
      <c r="BU35" s="326"/>
      <c r="BV35" s="326"/>
    </row>
    <row r="36" spans="1:74" ht="11.1" customHeight="1" x14ac:dyDescent="0.2">
      <c r="A36" s="615" t="s">
        <v>997</v>
      </c>
      <c r="B36" s="622" t="s">
        <v>1000</v>
      </c>
      <c r="C36" s="215">
        <v>2.9580709999999999</v>
      </c>
      <c r="D36" s="215">
        <v>2.7981199999999999</v>
      </c>
      <c r="E36" s="215">
        <v>2.613194</v>
      </c>
      <c r="F36" s="215">
        <v>2.402549</v>
      </c>
      <c r="G36" s="215">
        <v>2.3829880000000001</v>
      </c>
      <c r="H36" s="215">
        <v>2.2693889999999999</v>
      </c>
      <c r="I36" s="215">
        <v>2.4212590000000001</v>
      </c>
      <c r="J36" s="215">
        <v>2.3081510000000001</v>
      </c>
      <c r="K36" s="215">
        <v>2.4291779999999998</v>
      </c>
      <c r="L36" s="215">
        <v>2.5566909999999998</v>
      </c>
      <c r="M36" s="215">
        <v>2.5195810000000001</v>
      </c>
      <c r="N36" s="215">
        <v>2.7747679999999999</v>
      </c>
      <c r="O36" s="215">
        <v>3.0485129999999998</v>
      </c>
      <c r="P36" s="215">
        <v>2.6554099999999998</v>
      </c>
      <c r="Q36" s="215">
        <v>2.7292900000000002</v>
      </c>
      <c r="R36" s="215">
        <v>2.5240390000000001</v>
      </c>
      <c r="S36" s="215">
        <v>2.4512649999999998</v>
      </c>
      <c r="T36" s="215">
        <v>2.478907</v>
      </c>
      <c r="U36" s="215">
        <v>2.587777</v>
      </c>
      <c r="V36" s="215">
        <v>2.2493460000000001</v>
      </c>
      <c r="W36" s="215">
        <v>2.3473290000000002</v>
      </c>
      <c r="X36" s="215">
        <v>2.6141139999999998</v>
      </c>
      <c r="Y36" s="215">
        <v>2.9017499999999998</v>
      </c>
      <c r="Z36" s="215">
        <v>3.1175250000000001</v>
      </c>
      <c r="AA36" s="215">
        <v>3.5173190000000001</v>
      </c>
      <c r="AB36" s="215">
        <v>3.1429209999999999</v>
      </c>
      <c r="AC36" s="215">
        <v>3.1191589999999998</v>
      </c>
      <c r="AD36" s="215">
        <v>2.861021</v>
      </c>
      <c r="AE36" s="215">
        <v>2.577661</v>
      </c>
      <c r="AF36" s="215">
        <v>2.624352</v>
      </c>
      <c r="AG36" s="215">
        <v>2.854104</v>
      </c>
      <c r="AH36" s="215">
        <v>2.9050639999999999</v>
      </c>
      <c r="AI36" s="215">
        <v>2.9004400000000001</v>
      </c>
      <c r="AJ36" s="215">
        <v>2.9246989999999999</v>
      </c>
      <c r="AK36" s="215">
        <v>3.2969930000000001</v>
      </c>
      <c r="AL36" s="215">
        <v>3.3564940000000001</v>
      </c>
      <c r="AM36" s="215">
        <v>3.6908300000000001</v>
      </c>
      <c r="AN36" s="215">
        <v>3.6120709999999998</v>
      </c>
      <c r="AO36" s="215">
        <v>3.1867190000000001</v>
      </c>
      <c r="AP36" s="215">
        <v>2.8817370000000002</v>
      </c>
      <c r="AQ36" s="215">
        <v>2.718607</v>
      </c>
      <c r="AR36" s="215">
        <v>2.7359559999999998</v>
      </c>
      <c r="AS36" s="215">
        <v>2.976747</v>
      </c>
      <c r="AT36" s="215">
        <v>2.79278</v>
      </c>
      <c r="AU36" s="215">
        <v>3.0569489999999999</v>
      </c>
      <c r="AV36" s="215">
        <v>3.1682519999999998</v>
      </c>
      <c r="AW36" s="215">
        <v>3.2848470000000001</v>
      </c>
      <c r="AX36" s="215">
        <v>3.488648</v>
      </c>
      <c r="AY36" s="215">
        <v>3.3962810000000001</v>
      </c>
      <c r="AZ36" s="215">
        <v>3.2084169999999999</v>
      </c>
      <c r="BA36" s="215">
        <v>3.1372792451999998</v>
      </c>
      <c r="BB36" s="215">
        <v>2.8218388000000001</v>
      </c>
      <c r="BC36" s="323">
        <v>2.5642719999999999</v>
      </c>
      <c r="BD36" s="323">
        <v>2.5492729999999999</v>
      </c>
      <c r="BE36" s="323">
        <v>2.721959</v>
      </c>
      <c r="BF36" s="323">
        <v>2.622433</v>
      </c>
      <c r="BG36" s="323">
        <v>2.748923</v>
      </c>
      <c r="BH36" s="323">
        <v>2.8432849999999998</v>
      </c>
      <c r="BI36" s="323">
        <v>2.997598</v>
      </c>
      <c r="BJ36" s="323">
        <v>3.1713230000000001</v>
      </c>
      <c r="BK36" s="323">
        <v>3.3165119999999999</v>
      </c>
      <c r="BL36" s="323">
        <v>3.194372</v>
      </c>
      <c r="BM36" s="323">
        <v>3.0675819999999998</v>
      </c>
      <c r="BN36" s="323">
        <v>2.9268689999999999</v>
      </c>
      <c r="BO36" s="323">
        <v>2.7385609999999998</v>
      </c>
      <c r="BP36" s="323">
        <v>2.7389399999999999</v>
      </c>
      <c r="BQ36" s="323">
        <v>2.9334009999999999</v>
      </c>
      <c r="BR36" s="323">
        <v>2.8554740000000001</v>
      </c>
      <c r="BS36" s="323">
        <v>3.0109370000000002</v>
      </c>
      <c r="BT36" s="323">
        <v>3.1258880000000002</v>
      </c>
      <c r="BU36" s="323">
        <v>3.281647</v>
      </c>
      <c r="BV36" s="323">
        <v>3.444699</v>
      </c>
    </row>
    <row r="37" spans="1:74" ht="11.1" customHeight="1" x14ac:dyDescent="0.2">
      <c r="A37" s="615" t="s">
        <v>758</v>
      </c>
      <c r="B37" s="176" t="s">
        <v>407</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-1.3991E-2</v>
      </c>
      <c r="AN37" s="215">
        <v>-0.133245</v>
      </c>
      <c r="AO37" s="215">
        <v>3.4716999999999998E-2</v>
      </c>
      <c r="AP37" s="215">
        <v>0.122657</v>
      </c>
      <c r="AQ37" s="215">
        <v>0.15667200000000001</v>
      </c>
      <c r="AR37" s="215">
        <v>-1.282E-2</v>
      </c>
      <c r="AS37" s="215">
        <v>-7.2370000000000004E-2</v>
      </c>
      <c r="AT37" s="215">
        <v>9.0975E-2</v>
      </c>
      <c r="AU37" s="215">
        <v>0.109503</v>
      </c>
      <c r="AV37" s="215">
        <v>0.15714900000000001</v>
      </c>
      <c r="AW37" s="215">
        <v>0.10562000000000001</v>
      </c>
      <c r="AX37" s="215">
        <v>3.8313E-2</v>
      </c>
      <c r="AY37" s="215">
        <v>6.1015E-2</v>
      </c>
      <c r="AZ37" s="215">
        <v>0.20558299999999999</v>
      </c>
      <c r="BA37" s="215">
        <v>4.9371100000000004E-6</v>
      </c>
      <c r="BB37" s="215">
        <v>-4.8217300000000001E-7</v>
      </c>
      <c r="BC37" s="323">
        <v>0</v>
      </c>
      <c r="BD37" s="323">
        <v>0</v>
      </c>
      <c r="BE37" s="323">
        <v>0</v>
      </c>
      <c r="BF37" s="323">
        <v>0</v>
      </c>
      <c r="BG37" s="323">
        <v>0</v>
      </c>
      <c r="BH37" s="323">
        <v>0</v>
      </c>
      <c r="BI37" s="323">
        <v>0</v>
      </c>
      <c r="BJ37" s="323">
        <v>0</v>
      </c>
      <c r="BK37" s="323">
        <v>0</v>
      </c>
      <c r="BL37" s="323">
        <v>0</v>
      </c>
      <c r="BM37" s="323">
        <v>0</v>
      </c>
      <c r="BN37" s="323">
        <v>0</v>
      </c>
      <c r="BO37" s="323">
        <v>0</v>
      </c>
      <c r="BP37" s="323">
        <v>0</v>
      </c>
      <c r="BQ37" s="323">
        <v>0</v>
      </c>
      <c r="BR37" s="323">
        <v>0</v>
      </c>
      <c r="BS37" s="323">
        <v>0</v>
      </c>
      <c r="BT37" s="323">
        <v>0</v>
      </c>
      <c r="BU37" s="323">
        <v>0</v>
      </c>
      <c r="BV37" s="323">
        <v>0</v>
      </c>
    </row>
    <row r="38" spans="1:74" ht="11.1" customHeight="1" x14ac:dyDescent="0.2">
      <c r="A38" s="61" t="s">
        <v>522</v>
      </c>
      <c r="B38" s="622" t="s">
        <v>408</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9.3775659999999998</v>
      </c>
      <c r="X38" s="215">
        <v>9.3571270000000002</v>
      </c>
      <c r="Y38" s="215">
        <v>9.1104800000000008</v>
      </c>
      <c r="Z38" s="215">
        <v>9.2465630000000001</v>
      </c>
      <c r="AA38" s="215">
        <v>8.7875920000000001</v>
      </c>
      <c r="AB38" s="215">
        <v>8.7961489999999998</v>
      </c>
      <c r="AC38" s="215">
        <v>9.4645469999999996</v>
      </c>
      <c r="AD38" s="215">
        <v>9.2059669999999993</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8.7430479999999999</v>
      </c>
      <c r="AN38" s="215">
        <v>8.9631969999999992</v>
      </c>
      <c r="AO38" s="215">
        <v>9.1744719999999997</v>
      </c>
      <c r="AP38" s="215">
        <v>9.3563759999999991</v>
      </c>
      <c r="AQ38" s="215">
        <v>9.4007489999999994</v>
      </c>
      <c r="AR38" s="215">
        <v>9.6744529999999997</v>
      </c>
      <c r="AS38" s="215">
        <v>9.4841110000000004</v>
      </c>
      <c r="AT38" s="215">
        <v>9.8208079999999995</v>
      </c>
      <c r="AU38" s="215">
        <v>9.1692529999999994</v>
      </c>
      <c r="AV38" s="215">
        <v>9.3368110000000009</v>
      </c>
      <c r="AW38" s="215">
        <v>9.1993840000000002</v>
      </c>
      <c r="AX38" s="215">
        <v>8.9452739999999995</v>
      </c>
      <c r="AY38" s="215">
        <v>8.7608529999999991</v>
      </c>
      <c r="AZ38" s="215">
        <v>8.9667809999999992</v>
      </c>
      <c r="BA38" s="215">
        <v>8.0294838710000001</v>
      </c>
      <c r="BB38" s="215">
        <v>5.5847333333</v>
      </c>
      <c r="BC38" s="323">
        <v>7.2362500000000001</v>
      </c>
      <c r="BD38" s="323">
        <v>8.1171109999999995</v>
      </c>
      <c r="BE38" s="323">
        <v>8.4103130000000004</v>
      </c>
      <c r="BF38" s="323">
        <v>8.8917870000000008</v>
      </c>
      <c r="BG38" s="323">
        <v>8.7001270000000002</v>
      </c>
      <c r="BH38" s="323">
        <v>8.8958709999999996</v>
      </c>
      <c r="BI38" s="323">
        <v>8.8040319999999994</v>
      </c>
      <c r="BJ38" s="323">
        <v>8.6502400000000002</v>
      </c>
      <c r="BK38" s="323">
        <v>8.2126750000000008</v>
      </c>
      <c r="BL38" s="323">
        <v>8.4399320000000007</v>
      </c>
      <c r="BM38" s="323">
        <v>8.6802530000000004</v>
      </c>
      <c r="BN38" s="323">
        <v>8.7846519999999995</v>
      </c>
      <c r="BO38" s="323">
        <v>8.9614039999999999</v>
      </c>
      <c r="BP38" s="323">
        <v>9.1663929999999993</v>
      </c>
      <c r="BQ38" s="323">
        <v>9.1030759999999997</v>
      </c>
      <c r="BR38" s="323">
        <v>9.3154489999999992</v>
      </c>
      <c r="BS38" s="323">
        <v>8.7399430000000002</v>
      </c>
      <c r="BT38" s="323">
        <v>8.9524749999999997</v>
      </c>
      <c r="BU38" s="323">
        <v>8.8778950000000005</v>
      </c>
      <c r="BV38" s="323">
        <v>8.8117830000000001</v>
      </c>
    </row>
    <row r="39" spans="1:74" ht="11.1" customHeight="1" x14ac:dyDescent="0.2">
      <c r="A39" s="61" t="s">
        <v>923</v>
      </c>
      <c r="B39" s="622" t="s">
        <v>924</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0.86920903226000001</v>
      </c>
      <c r="AN39" s="215">
        <v>0.94423885714</v>
      </c>
      <c r="AO39" s="215">
        <v>0.93379741935000005</v>
      </c>
      <c r="AP39" s="215">
        <v>0.92597200000000002</v>
      </c>
      <c r="AQ39" s="215">
        <v>0.98284222581000003</v>
      </c>
      <c r="AR39" s="215">
        <v>0.98850066667000003</v>
      </c>
      <c r="AS39" s="215">
        <v>0.95355016129000003</v>
      </c>
      <c r="AT39" s="215">
        <v>0.97073164515999999</v>
      </c>
      <c r="AU39" s="215">
        <v>0.91932999999999998</v>
      </c>
      <c r="AV39" s="215">
        <v>0.96858209676999996</v>
      </c>
      <c r="AW39" s="215">
        <v>0.97774966666999996</v>
      </c>
      <c r="AX39" s="215">
        <v>0.94663929032000005</v>
      </c>
      <c r="AY39" s="215">
        <v>0.91027880645000003</v>
      </c>
      <c r="AZ39" s="215">
        <v>0.88385475861999996</v>
      </c>
      <c r="BA39" s="215">
        <v>0.74380162258000004</v>
      </c>
      <c r="BB39" s="215">
        <v>0.58316500000000004</v>
      </c>
      <c r="BC39" s="323">
        <v>0.70907949999999997</v>
      </c>
      <c r="BD39" s="323">
        <v>0.78482830000000003</v>
      </c>
      <c r="BE39" s="323">
        <v>0.81870050000000005</v>
      </c>
      <c r="BF39" s="323">
        <v>0.85117379999999998</v>
      </c>
      <c r="BG39" s="323">
        <v>0.86502129999999999</v>
      </c>
      <c r="BH39" s="323">
        <v>0.88053309999999996</v>
      </c>
      <c r="BI39" s="323">
        <v>0.87251710000000005</v>
      </c>
      <c r="BJ39" s="323">
        <v>0.87708109999999995</v>
      </c>
      <c r="BK39" s="323">
        <v>0.8293391</v>
      </c>
      <c r="BL39" s="323">
        <v>0.84854450000000003</v>
      </c>
      <c r="BM39" s="323">
        <v>0.8612843</v>
      </c>
      <c r="BN39" s="323">
        <v>0.88536440000000005</v>
      </c>
      <c r="BO39" s="323">
        <v>0.90779209999999999</v>
      </c>
      <c r="BP39" s="323">
        <v>0.93651479999999998</v>
      </c>
      <c r="BQ39" s="323">
        <v>0.91708650000000003</v>
      </c>
      <c r="BR39" s="323">
        <v>0.94790929999999995</v>
      </c>
      <c r="BS39" s="323">
        <v>0.86902780000000002</v>
      </c>
      <c r="BT39" s="323">
        <v>0.91428849999999995</v>
      </c>
      <c r="BU39" s="323">
        <v>0.89972019999999997</v>
      </c>
      <c r="BV39" s="323">
        <v>0.89890400000000004</v>
      </c>
    </row>
    <row r="40" spans="1:74" ht="11.1" customHeight="1" x14ac:dyDescent="0.2">
      <c r="A40" s="61" t="s">
        <v>523</v>
      </c>
      <c r="B40" s="622" t="s">
        <v>397</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1.629224</v>
      </c>
      <c r="AN40" s="215">
        <v>1.6033599999999999</v>
      </c>
      <c r="AO40" s="215">
        <v>1.7085729999999999</v>
      </c>
      <c r="AP40" s="215">
        <v>1.7497469999999999</v>
      </c>
      <c r="AQ40" s="215">
        <v>1.780888</v>
      </c>
      <c r="AR40" s="215">
        <v>1.799104</v>
      </c>
      <c r="AS40" s="215">
        <v>1.8401799999999999</v>
      </c>
      <c r="AT40" s="215">
        <v>1.8467</v>
      </c>
      <c r="AU40" s="215">
        <v>1.689853</v>
      </c>
      <c r="AV40" s="215">
        <v>1.725994</v>
      </c>
      <c r="AW40" s="215">
        <v>1.7093100000000001</v>
      </c>
      <c r="AX40" s="215">
        <v>1.782605</v>
      </c>
      <c r="AY40" s="215">
        <v>1.6730529999999999</v>
      </c>
      <c r="AZ40" s="215">
        <v>1.629435</v>
      </c>
      <c r="BA40" s="215">
        <v>1.3982258064999999</v>
      </c>
      <c r="BB40" s="215">
        <v>0.60799999999999998</v>
      </c>
      <c r="BC40" s="323">
        <v>0.83449200000000001</v>
      </c>
      <c r="BD40" s="323">
        <v>0.99586059999999998</v>
      </c>
      <c r="BE40" s="323">
        <v>1.163016</v>
      </c>
      <c r="BF40" s="323">
        <v>1.2526269999999999</v>
      </c>
      <c r="BG40" s="323">
        <v>1.432601</v>
      </c>
      <c r="BH40" s="323">
        <v>1.571555</v>
      </c>
      <c r="BI40" s="323">
        <v>1.5687390000000001</v>
      </c>
      <c r="BJ40" s="323">
        <v>1.559785</v>
      </c>
      <c r="BK40" s="323">
        <v>1.491379</v>
      </c>
      <c r="BL40" s="323">
        <v>1.547185</v>
      </c>
      <c r="BM40" s="323">
        <v>1.60287</v>
      </c>
      <c r="BN40" s="323">
        <v>1.5778270000000001</v>
      </c>
      <c r="BO40" s="323">
        <v>1.6390119999999999</v>
      </c>
      <c r="BP40" s="323">
        <v>1.746829</v>
      </c>
      <c r="BQ40" s="323">
        <v>1.75539</v>
      </c>
      <c r="BR40" s="323">
        <v>1.7850710000000001</v>
      </c>
      <c r="BS40" s="323">
        <v>1.7163919999999999</v>
      </c>
      <c r="BT40" s="323">
        <v>1.7313940000000001</v>
      </c>
      <c r="BU40" s="323">
        <v>1.729371</v>
      </c>
      <c r="BV40" s="323">
        <v>1.714208</v>
      </c>
    </row>
    <row r="41" spans="1:74" ht="11.1" customHeight="1" x14ac:dyDescent="0.2">
      <c r="A41" s="61" t="s">
        <v>524</v>
      </c>
      <c r="B41" s="622" t="s">
        <v>409</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4.3546209999999999</v>
      </c>
      <c r="AN41" s="215">
        <v>4.3307640000000003</v>
      </c>
      <c r="AO41" s="215">
        <v>4.1548579999999999</v>
      </c>
      <c r="AP41" s="215">
        <v>3.9799739999999999</v>
      </c>
      <c r="AQ41" s="215">
        <v>4.0408080000000002</v>
      </c>
      <c r="AR41" s="215">
        <v>4.0107850000000003</v>
      </c>
      <c r="AS41" s="215">
        <v>3.9069039999999999</v>
      </c>
      <c r="AT41" s="215">
        <v>4.0023239999999998</v>
      </c>
      <c r="AU41" s="215">
        <v>3.914533</v>
      </c>
      <c r="AV41" s="215">
        <v>4.2224719999999998</v>
      </c>
      <c r="AW41" s="215">
        <v>4.1863830000000002</v>
      </c>
      <c r="AX41" s="215">
        <v>3.9014060000000002</v>
      </c>
      <c r="AY41" s="215">
        <v>3.9976340000000001</v>
      </c>
      <c r="AZ41" s="215">
        <v>4.0105430000000002</v>
      </c>
      <c r="BA41" s="215">
        <v>3.8687096774</v>
      </c>
      <c r="BB41" s="215">
        <v>3.0453333332999999</v>
      </c>
      <c r="BC41" s="323">
        <v>3.3677609999999998</v>
      </c>
      <c r="BD41" s="323">
        <v>3.5503770000000001</v>
      </c>
      <c r="BE41" s="323">
        <v>3.5429110000000001</v>
      </c>
      <c r="BF41" s="323">
        <v>3.7044000000000001</v>
      </c>
      <c r="BG41" s="323">
        <v>3.6701329999999999</v>
      </c>
      <c r="BH41" s="323">
        <v>3.907305</v>
      </c>
      <c r="BI41" s="323">
        <v>3.7738580000000002</v>
      </c>
      <c r="BJ41" s="323">
        <v>3.7606860000000002</v>
      </c>
      <c r="BK41" s="323">
        <v>3.8008139999999999</v>
      </c>
      <c r="BL41" s="323">
        <v>3.9683869999999999</v>
      </c>
      <c r="BM41" s="323">
        <v>4.0069359999999996</v>
      </c>
      <c r="BN41" s="323">
        <v>3.9549020000000001</v>
      </c>
      <c r="BO41" s="323">
        <v>4.0026479999999998</v>
      </c>
      <c r="BP41" s="323">
        <v>3.8780790000000001</v>
      </c>
      <c r="BQ41" s="323">
        <v>3.868906</v>
      </c>
      <c r="BR41" s="323">
        <v>4.0687379999999997</v>
      </c>
      <c r="BS41" s="323">
        <v>4.0047480000000002</v>
      </c>
      <c r="BT41" s="323">
        <v>4.188923</v>
      </c>
      <c r="BU41" s="323">
        <v>4.1319280000000003</v>
      </c>
      <c r="BV41" s="323">
        <v>3.9516</v>
      </c>
    </row>
    <row r="42" spans="1:74" ht="11.1" customHeight="1" x14ac:dyDescent="0.2">
      <c r="A42" s="61" t="s">
        <v>525</v>
      </c>
      <c r="B42" s="622" t="s">
        <v>410</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0.304176</v>
      </c>
      <c r="AN42" s="215">
        <v>0.30082999999999999</v>
      </c>
      <c r="AO42" s="215">
        <v>0.21696599999999999</v>
      </c>
      <c r="AP42" s="215">
        <v>0.16931499999999999</v>
      </c>
      <c r="AQ42" s="215">
        <v>0.19591900000000001</v>
      </c>
      <c r="AR42" s="215">
        <v>0.32649299999999998</v>
      </c>
      <c r="AS42" s="215">
        <v>0.34117999999999998</v>
      </c>
      <c r="AT42" s="215">
        <v>0.340729</v>
      </c>
      <c r="AU42" s="215">
        <v>0.27013999999999999</v>
      </c>
      <c r="AV42" s="215">
        <v>0.320297</v>
      </c>
      <c r="AW42" s="215">
        <v>0.219555</v>
      </c>
      <c r="AX42" s="215">
        <v>0.268957</v>
      </c>
      <c r="AY42" s="215">
        <v>0.25755400000000001</v>
      </c>
      <c r="AZ42" s="215">
        <v>0.149927</v>
      </c>
      <c r="BA42" s="215">
        <v>0.16390322581</v>
      </c>
      <c r="BB42" s="215">
        <v>0.19286666666999999</v>
      </c>
      <c r="BC42" s="323">
        <v>0.17985709999999999</v>
      </c>
      <c r="BD42" s="323">
        <v>0.28972880000000001</v>
      </c>
      <c r="BE42" s="323">
        <v>0.35366720000000001</v>
      </c>
      <c r="BF42" s="323">
        <v>0.29272769999999998</v>
      </c>
      <c r="BG42" s="323">
        <v>0.28528880000000001</v>
      </c>
      <c r="BH42" s="323">
        <v>0.26237070000000001</v>
      </c>
      <c r="BI42" s="323">
        <v>0.2922902</v>
      </c>
      <c r="BJ42" s="323">
        <v>0.28291159999999999</v>
      </c>
      <c r="BK42" s="323">
        <v>0.33888699999999999</v>
      </c>
      <c r="BL42" s="323">
        <v>0.27778950000000002</v>
      </c>
      <c r="BM42" s="323">
        <v>0.24492449999999999</v>
      </c>
      <c r="BN42" s="323">
        <v>0.2337854</v>
      </c>
      <c r="BO42" s="323">
        <v>0.16648769999999999</v>
      </c>
      <c r="BP42" s="323">
        <v>0.28009679999999998</v>
      </c>
      <c r="BQ42" s="323">
        <v>0.34749459999999999</v>
      </c>
      <c r="BR42" s="323">
        <v>0.28685509999999997</v>
      </c>
      <c r="BS42" s="323">
        <v>0.28130129999999998</v>
      </c>
      <c r="BT42" s="323">
        <v>0.25734839999999998</v>
      </c>
      <c r="BU42" s="323">
        <v>0.28785090000000002</v>
      </c>
      <c r="BV42" s="323">
        <v>0.2739567</v>
      </c>
    </row>
    <row r="43" spans="1:74" ht="11.1" customHeight="1" x14ac:dyDescent="0.2">
      <c r="A43" s="61" t="s">
        <v>759</v>
      </c>
      <c r="B43" s="622" t="s">
        <v>1001</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v>
      </c>
      <c r="AC43" s="215">
        <v>1.8854340000000001</v>
      </c>
      <c r="AD43" s="215">
        <v>1.8687879999999999</v>
      </c>
      <c r="AE43" s="215">
        <v>2.0132560000000002</v>
      </c>
      <c r="AF43" s="215">
        <v>2.2080850000000001</v>
      </c>
      <c r="AG43" s="215">
        <v>2.1886019999999999</v>
      </c>
      <c r="AH43" s="215">
        <v>2.3570359999999999</v>
      </c>
      <c r="AI43" s="215">
        <v>2.1141749999999999</v>
      </c>
      <c r="AJ43" s="215">
        <v>2.144876</v>
      </c>
      <c r="AK43" s="215">
        <v>1.8001739999999999</v>
      </c>
      <c r="AL43" s="215">
        <v>1.7536510000000001</v>
      </c>
      <c r="AM43" s="215">
        <v>1.7638199999999999</v>
      </c>
      <c r="AN43" s="215">
        <v>1.5467040000000001</v>
      </c>
      <c r="AO43" s="215">
        <v>1.7129639999999999</v>
      </c>
      <c r="AP43" s="215">
        <v>1.841072</v>
      </c>
      <c r="AQ43" s="215">
        <v>1.935629</v>
      </c>
      <c r="AR43" s="215">
        <v>2.0676899999999998</v>
      </c>
      <c r="AS43" s="215">
        <v>2.238807</v>
      </c>
      <c r="AT43" s="215">
        <v>2.1708069999999999</v>
      </c>
      <c r="AU43" s="215">
        <v>2.0181</v>
      </c>
      <c r="AV43" s="215">
        <v>1.850538</v>
      </c>
      <c r="AW43" s="215">
        <v>1.908342</v>
      </c>
      <c r="AX43" s="215">
        <v>1.88646</v>
      </c>
      <c r="AY43" s="215">
        <v>1.7589520000000001</v>
      </c>
      <c r="AZ43" s="215">
        <v>1.6681839999999999</v>
      </c>
      <c r="BA43" s="215">
        <v>1.7417437</v>
      </c>
      <c r="BB43" s="215">
        <v>1.8268344000000001</v>
      </c>
      <c r="BC43" s="323">
        <v>1.834859</v>
      </c>
      <c r="BD43" s="323">
        <v>2.005385</v>
      </c>
      <c r="BE43" s="323">
        <v>2.0548329999999999</v>
      </c>
      <c r="BF43" s="323">
        <v>2.1816759999999999</v>
      </c>
      <c r="BG43" s="323">
        <v>1.9750220000000001</v>
      </c>
      <c r="BH43" s="323">
        <v>1.881729</v>
      </c>
      <c r="BI43" s="323">
        <v>1.751115</v>
      </c>
      <c r="BJ43" s="323">
        <v>1.7898579999999999</v>
      </c>
      <c r="BK43" s="323">
        <v>1.77607</v>
      </c>
      <c r="BL43" s="323">
        <v>1.750483</v>
      </c>
      <c r="BM43" s="323">
        <v>1.816211</v>
      </c>
      <c r="BN43" s="323">
        <v>1.8982140000000001</v>
      </c>
      <c r="BO43" s="323">
        <v>1.980996</v>
      </c>
      <c r="BP43" s="323">
        <v>2.148288</v>
      </c>
      <c r="BQ43" s="323">
        <v>2.1670720000000001</v>
      </c>
      <c r="BR43" s="323">
        <v>2.2521749999999998</v>
      </c>
      <c r="BS43" s="323">
        <v>2.051428</v>
      </c>
      <c r="BT43" s="323">
        <v>1.990459</v>
      </c>
      <c r="BU43" s="323">
        <v>1.950453</v>
      </c>
      <c r="BV43" s="323">
        <v>1.8335330000000001</v>
      </c>
    </row>
    <row r="44" spans="1:74" ht="11.1" customHeight="1" x14ac:dyDescent="0.2">
      <c r="A44" s="61" t="s">
        <v>526</v>
      </c>
      <c r="B44" s="622" t="s">
        <v>191</v>
      </c>
      <c r="C44" s="215">
        <v>19.062802999999999</v>
      </c>
      <c r="D44" s="215">
        <v>19.846603999999999</v>
      </c>
      <c r="E44" s="215">
        <v>19.728204000000002</v>
      </c>
      <c r="F44" s="215">
        <v>19.340226999999999</v>
      </c>
      <c r="G44" s="215">
        <v>19.328156</v>
      </c>
      <c r="H44" s="215">
        <v>19.846174000000001</v>
      </c>
      <c r="I44" s="215">
        <v>19.775659999999998</v>
      </c>
      <c r="J44" s="215">
        <v>20.274784</v>
      </c>
      <c r="K44" s="215">
        <v>19.756827000000001</v>
      </c>
      <c r="L44" s="215">
        <v>19.650106999999998</v>
      </c>
      <c r="M44" s="215">
        <v>19.658868999999999</v>
      </c>
      <c r="N44" s="215">
        <v>19.983958999999999</v>
      </c>
      <c r="O44" s="215">
        <v>19.322845999999998</v>
      </c>
      <c r="P44" s="215">
        <v>19.190404000000001</v>
      </c>
      <c r="Q44" s="215">
        <v>20.060123999999998</v>
      </c>
      <c r="R44" s="215">
        <v>19.595324999999999</v>
      </c>
      <c r="S44" s="215">
        <v>20.066244999999999</v>
      </c>
      <c r="T44" s="215">
        <v>20.561246000000001</v>
      </c>
      <c r="U44" s="215">
        <v>20.118924</v>
      </c>
      <c r="V44" s="215">
        <v>20.251193000000001</v>
      </c>
      <c r="W44" s="215">
        <v>19.640611</v>
      </c>
      <c r="X44" s="215">
        <v>19.989650999999999</v>
      </c>
      <c r="Y44" s="215">
        <v>20.307238000000002</v>
      </c>
      <c r="Z44" s="215">
        <v>20.323454999999999</v>
      </c>
      <c r="AA44" s="215">
        <v>20.54514</v>
      </c>
      <c r="AB44" s="215">
        <v>19.678705000000001</v>
      </c>
      <c r="AC44" s="215">
        <v>20.756359</v>
      </c>
      <c r="AD44" s="215">
        <v>20.036519999999999</v>
      </c>
      <c r="AE44" s="215">
        <v>20.247366</v>
      </c>
      <c r="AF44" s="215">
        <v>20.790268999999999</v>
      </c>
      <c r="AG44" s="215">
        <v>20.682276000000002</v>
      </c>
      <c r="AH44" s="215">
        <v>21.358391000000001</v>
      </c>
      <c r="AI44" s="215">
        <v>20.082809000000001</v>
      </c>
      <c r="AJ44" s="215">
        <v>20.734404999999999</v>
      </c>
      <c r="AK44" s="215">
        <v>20.746511999999999</v>
      </c>
      <c r="AL44" s="215">
        <v>20.303446999999998</v>
      </c>
      <c r="AM44" s="215">
        <v>20.471727999999999</v>
      </c>
      <c r="AN44" s="215">
        <v>20.223680999999999</v>
      </c>
      <c r="AO44" s="215">
        <v>20.189268999999999</v>
      </c>
      <c r="AP44" s="215">
        <v>20.100878000000002</v>
      </c>
      <c r="AQ44" s="215">
        <v>20.229272000000002</v>
      </c>
      <c r="AR44" s="215">
        <v>20.601661</v>
      </c>
      <c r="AS44" s="215">
        <v>20.715558999999999</v>
      </c>
      <c r="AT44" s="215">
        <v>21.065123</v>
      </c>
      <c r="AU44" s="215">
        <v>20.228331000000001</v>
      </c>
      <c r="AV44" s="215">
        <v>20.781513</v>
      </c>
      <c r="AW44" s="215">
        <v>20.613441000000002</v>
      </c>
      <c r="AX44" s="215">
        <v>20.311662999999999</v>
      </c>
      <c r="AY44" s="215">
        <v>19.905342000000001</v>
      </c>
      <c r="AZ44" s="215">
        <v>19.83887</v>
      </c>
      <c r="BA44" s="215">
        <v>18.339350462999999</v>
      </c>
      <c r="BB44" s="215">
        <v>14.079606051000001</v>
      </c>
      <c r="BC44" s="323">
        <v>16.017489999999999</v>
      </c>
      <c r="BD44" s="323">
        <v>17.507739999999998</v>
      </c>
      <c r="BE44" s="323">
        <v>18.246700000000001</v>
      </c>
      <c r="BF44" s="323">
        <v>18.945650000000001</v>
      </c>
      <c r="BG44" s="323">
        <v>18.812090000000001</v>
      </c>
      <c r="BH44" s="323">
        <v>19.362120000000001</v>
      </c>
      <c r="BI44" s="323">
        <v>19.187629999999999</v>
      </c>
      <c r="BJ44" s="323">
        <v>19.2148</v>
      </c>
      <c r="BK44" s="323">
        <v>18.936340000000001</v>
      </c>
      <c r="BL44" s="323">
        <v>19.178149999999999</v>
      </c>
      <c r="BM44" s="323">
        <v>19.418780000000002</v>
      </c>
      <c r="BN44" s="323">
        <v>19.376249999999999</v>
      </c>
      <c r="BO44" s="323">
        <v>19.48911</v>
      </c>
      <c r="BP44" s="323">
        <v>19.958629999999999</v>
      </c>
      <c r="BQ44" s="323">
        <v>20.175339999999998</v>
      </c>
      <c r="BR44" s="323">
        <v>20.563759999999998</v>
      </c>
      <c r="BS44" s="323">
        <v>19.804749999999999</v>
      </c>
      <c r="BT44" s="323">
        <v>20.246490000000001</v>
      </c>
      <c r="BU44" s="323">
        <v>20.259150000000002</v>
      </c>
      <c r="BV44" s="323">
        <v>20.029779999999999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751"/>
      <c r="AZ45" s="751"/>
      <c r="BA45" s="751"/>
      <c r="BB45" s="751"/>
      <c r="BC45" s="751"/>
      <c r="BD45" s="751"/>
      <c r="BE45" s="751"/>
      <c r="BF45" s="751"/>
      <c r="BG45" s="751"/>
      <c r="BH45" s="751"/>
      <c r="BI45" s="751"/>
      <c r="BJ45" s="751"/>
      <c r="BK45" s="751"/>
      <c r="BL45" s="326"/>
      <c r="BM45" s="326"/>
      <c r="BN45" s="326"/>
      <c r="BO45" s="326"/>
      <c r="BP45" s="326"/>
      <c r="BQ45" s="326"/>
      <c r="BR45" s="326"/>
      <c r="BS45" s="326"/>
      <c r="BT45" s="326"/>
      <c r="BU45" s="326"/>
      <c r="BV45" s="326"/>
    </row>
    <row r="46" spans="1:74" ht="11.1" customHeight="1" x14ac:dyDescent="0.2">
      <c r="A46" s="61" t="s">
        <v>760</v>
      </c>
      <c r="B46" s="177" t="s">
        <v>1010</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1.6460360000000001</v>
      </c>
      <c r="AN46" s="215">
        <v>0.22192000000000001</v>
      </c>
      <c r="AO46" s="215">
        <v>0.90790599999999999</v>
      </c>
      <c r="AP46" s="215">
        <v>1.063453</v>
      </c>
      <c r="AQ46" s="215">
        <v>1.6470750000000001</v>
      </c>
      <c r="AR46" s="215">
        <v>0.58064700000000002</v>
      </c>
      <c r="AS46" s="215">
        <v>1.535255</v>
      </c>
      <c r="AT46" s="215">
        <v>0.93113199999999996</v>
      </c>
      <c r="AU46" s="215">
        <v>-1.2123999999999999E-2</v>
      </c>
      <c r="AV46" s="215">
        <v>-0.34043800000000002</v>
      </c>
      <c r="AW46" s="215">
        <v>-0.70046399999999998</v>
      </c>
      <c r="AX46" s="215">
        <v>-0.43523899999999999</v>
      </c>
      <c r="AY46" s="215">
        <v>-0.60498300000000005</v>
      </c>
      <c r="AZ46" s="215">
        <v>-1.525733</v>
      </c>
      <c r="BA46" s="215">
        <v>-1.6838190258000001</v>
      </c>
      <c r="BB46" s="215">
        <v>-2.0629429699999999</v>
      </c>
      <c r="BC46" s="323">
        <v>-0.87191430000000003</v>
      </c>
      <c r="BD46" s="323">
        <v>0.30662669999999997</v>
      </c>
      <c r="BE46" s="323">
        <v>-0.152084</v>
      </c>
      <c r="BF46" s="323">
        <v>0.55999880000000002</v>
      </c>
      <c r="BG46" s="323">
        <v>0.38544889999999998</v>
      </c>
      <c r="BH46" s="323">
        <v>0.8152218</v>
      </c>
      <c r="BI46" s="323">
        <v>0.80003029999999997</v>
      </c>
      <c r="BJ46" s="323">
        <v>-6.3866400000000004E-2</v>
      </c>
      <c r="BK46" s="323">
        <v>0.53747500000000004</v>
      </c>
      <c r="BL46" s="323">
        <v>1.2146140000000001</v>
      </c>
      <c r="BM46" s="323">
        <v>1.2960100000000001</v>
      </c>
      <c r="BN46" s="323">
        <v>1.509236</v>
      </c>
      <c r="BO46" s="323">
        <v>1.8017240000000001</v>
      </c>
      <c r="BP46" s="323">
        <v>1.6532500000000001</v>
      </c>
      <c r="BQ46" s="323">
        <v>1.898595</v>
      </c>
      <c r="BR46" s="323">
        <v>2.219274</v>
      </c>
      <c r="BS46" s="323">
        <v>1.5770109999999999</v>
      </c>
      <c r="BT46" s="323">
        <v>1.698558</v>
      </c>
      <c r="BU46" s="323">
        <v>1.354927</v>
      </c>
      <c r="BV46" s="323">
        <v>0.50946939999999996</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326"/>
      <c r="BD47" s="326"/>
      <c r="BE47" s="326"/>
      <c r="BF47" s="326"/>
      <c r="BG47" s="326"/>
      <c r="BH47" s="326"/>
      <c r="BI47" s="326"/>
      <c r="BJ47" s="326"/>
      <c r="BK47" s="326"/>
      <c r="BL47" s="326"/>
      <c r="BM47" s="326"/>
      <c r="BN47" s="326"/>
      <c r="BO47" s="326"/>
      <c r="BP47" s="326"/>
      <c r="BQ47" s="326"/>
      <c r="BR47" s="326"/>
      <c r="BS47" s="326"/>
      <c r="BT47" s="326"/>
      <c r="BU47" s="326"/>
      <c r="BV47" s="326"/>
    </row>
    <row r="48" spans="1:74" ht="11.1" customHeight="1" x14ac:dyDescent="0.2">
      <c r="A48" s="57"/>
      <c r="B48" s="65" t="s">
        <v>762</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401"/>
      <c r="BD48" s="401"/>
      <c r="BE48" s="401"/>
      <c r="BF48" s="401"/>
      <c r="BG48" s="401"/>
      <c r="BH48" s="401"/>
      <c r="BI48" s="401"/>
      <c r="BJ48" s="401"/>
      <c r="BK48" s="63"/>
      <c r="BL48" s="63"/>
      <c r="BM48" s="63"/>
      <c r="BN48" s="63"/>
      <c r="BO48" s="63"/>
      <c r="BP48" s="63"/>
      <c r="BQ48" s="63"/>
      <c r="BR48" s="63"/>
      <c r="BS48" s="63"/>
      <c r="BT48" s="63"/>
      <c r="BU48" s="63"/>
      <c r="BV48" s="401"/>
    </row>
    <row r="49" spans="1:74" ht="11.1" customHeight="1" x14ac:dyDescent="0.2">
      <c r="A49" s="57"/>
      <c r="B49" s="66" t="s">
        <v>114</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8"/>
      <c r="BC49" s="68"/>
      <c r="BD49" s="68"/>
      <c r="BE49" s="401"/>
      <c r="BF49" s="401"/>
      <c r="BG49" s="401"/>
      <c r="BH49" s="401"/>
      <c r="BI49" s="401"/>
      <c r="BJ49" s="401"/>
      <c r="BK49" s="401"/>
      <c r="BL49" s="401"/>
      <c r="BM49" s="401"/>
      <c r="BN49" s="401"/>
      <c r="BO49" s="401"/>
      <c r="BP49" s="401"/>
      <c r="BQ49" s="401"/>
      <c r="BR49" s="401"/>
      <c r="BS49" s="401"/>
      <c r="BT49" s="401"/>
      <c r="BU49" s="401"/>
      <c r="BV49" s="401"/>
    </row>
    <row r="50" spans="1:74" ht="11.1" customHeight="1" x14ac:dyDescent="0.2">
      <c r="A50" s="61" t="s">
        <v>527</v>
      </c>
      <c r="B50" s="175" t="s">
        <v>411</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448.80399999999997</v>
      </c>
      <c r="AN50" s="68">
        <v>451.72800000000001</v>
      </c>
      <c r="AO50" s="68">
        <v>459.322</v>
      </c>
      <c r="AP50" s="68">
        <v>468.82900000000001</v>
      </c>
      <c r="AQ50" s="68">
        <v>480.15800000000002</v>
      </c>
      <c r="AR50" s="68">
        <v>463.96100000000001</v>
      </c>
      <c r="AS50" s="68">
        <v>442.05</v>
      </c>
      <c r="AT50" s="68">
        <v>430.81599999999997</v>
      </c>
      <c r="AU50" s="68">
        <v>426.45600000000002</v>
      </c>
      <c r="AV50" s="68">
        <v>444.23399999999998</v>
      </c>
      <c r="AW50" s="68">
        <v>446.92899999999997</v>
      </c>
      <c r="AX50" s="68">
        <v>432.93700000000001</v>
      </c>
      <c r="AY50" s="68">
        <v>442.834</v>
      </c>
      <c r="AZ50" s="68">
        <v>454.22500000000002</v>
      </c>
      <c r="BA50" s="68">
        <v>484.37</v>
      </c>
      <c r="BB50" s="68">
        <v>532.221</v>
      </c>
      <c r="BC50" s="325">
        <v>568.04129999999998</v>
      </c>
      <c r="BD50" s="325">
        <v>580.31859999999995</v>
      </c>
      <c r="BE50" s="325">
        <v>571.36419999999998</v>
      </c>
      <c r="BF50" s="325">
        <v>560.73530000000005</v>
      </c>
      <c r="BG50" s="325">
        <v>554.62519999999995</v>
      </c>
      <c r="BH50" s="325">
        <v>562.40260000000001</v>
      </c>
      <c r="BI50" s="325">
        <v>559.06060000000002</v>
      </c>
      <c r="BJ50" s="325">
        <v>539.17570000000001</v>
      </c>
      <c r="BK50" s="325">
        <v>535.43960000000004</v>
      </c>
      <c r="BL50" s="325">
        <v>544.9991</v>
      </c>
      <c r="BM50" s="325">
        <v>554.48</v>
      </c>
      <c r="BN50" s="325">
        <v>557.03800000000001</v>
      </c>
      <c r="BO50" s="325">
        <v>554.54960000000005</v>
      </c>
      <c r="BP50" s="325">
        <v>537.38369999999998</v>
      </c>
      <c r="BQ50" s="325">
        <v>522.46169999999995</v>
      </c>
      <c r="BR50" s="325">
        <v>513.9357</v>
      </c>
      <c r="BS50" s="325">
        <v>514.82449999999994</v>
      </c>
      <c r="BT50" s="325">
        <v>527.24649999999997</v>
      </c>
      <c r="BU50" s="325">
        <v>527.33720000000005</v>
      </c>
      <c r="BV50" s="325">
        <v>513.14610000000005</v>
      </c>
    </row>
    <row r="51" spans="1:74" ht="11.1" customHeight="1" x14ac:dyDescent="0.2">
      <c r="A51" s="616" t="s">
        <v>999</v>
      </c>
      <c r="B51" s="66" t="s">
        <v>1000</v>
      </c>
      <c r="C51" s="68">
        <v>164.14</v>
      </c>
      <c r="D51" s="68">
        <v>147.08500000000001</v>
      </c>
      <c r="E51" s="68">
        <v>152.489</v>
      </c>
      <c r="F51" s="68">
        <v>167.94900000000001</v>
      </c>
      <c r="G51" s="68">
        <v>184.971</v>
      </c>
      <c r="H51" s="68">
        <v>209.87799999999999</v>
      </c>
      <c r="I51" s="68">
        <v>228.77</v>
      </c>
      <c r="J51" s="68">
        <v>247.136</v>
      </c>
      <c r="K51" s="68">
        <v>250.833</v>
      </c>
      <c r="L51" s="68">
        <v>242.93700000000001</v>
      </c>
      <c r="M51" s="68">
        <v>232.63399999999999</v>
      </c>
      <c r="N51" s="68">
        <v>200.19499999999999</v>
      </c>
      <c r="O51" s="68">
        <v>164.89</v>
      </c>
      <c r="P51" s="68">
        <v>153.61799999999999</v>
      </c>
      <c r="Q51" s="68">
        <v>147.55500000000001</v>
      </c>
      <c r="R51" s="68">
        <v>153.34399999999999</v>
      </c>
      <c r="S51" s="68">
        <v>170.21100000000001</v>
      </c>
      <c r="T51" s="68">
        <v>189.858</v>
      </c>
      <c r="U51" s="68">
        <v>205.81299999999999</v>
      </c>
      <c r="V51" s="68">
        <v>229.815</v>
      </c>
      <c r="W51" s="68">
        <v>228.66300000000001</v>
      </c>
      <c r="X51" s="68">
        <v>230.67599999999999</v>
      </c>
      <c r="Y51" s="68">
        <v>216.48500000000001</v>
      </c>
      <c r="Z51" s="68">
        <v>190.00399999999999</v>
      </c>
      <c r="AA51" s="68">
        <v>155.733</v>
      </c>
      <c r="AB51" s="68">
        <v>140.93799999999999</v>
      </c>
      <c r="AC51" s="68">
        <v>138.643</v>
      </c>
      <c r="AD51" s="68">
        <v>144.804</v>
      </c>
      <c r="AE51" s="68">
        <v>162.13300000000001</v>
      </c>
      <c r="AF51" s="68">
        <v>180.93700000000001</v>
      </c>
      <c r="AG51" s="68">
        <v>196.48599999999999</v>
      </c>
      <c r="AH51" s="68">
        <v>213.55099999999999</v>
      </c>
      <c r="AI51" s="68">
        <v>225.29499999999999</v>
      </c>
      <c r="AJ51" s="68">
        <v>225.428</v>
      </c>
      <c r="AK51" s="68">
        <v>209.316</v>
      </c>
      <c r="AL51" s="68">
        <v>189.024</v>
      </c>
      <c r="AM51" s="68">
        <v>159.96600000000001</v>
      </c>
      <c r="AN51" s="68">
        <v>148.565</v>
      </c>
      <c r="AO51" s="68">
        <v>156.85300000000001</v>
      </c>
      <c r="AP51" s="68">
        <v>173.523</v>
      </c>
      <c r="AQ51" s="68">
        <v>201.53100000000001</v>
      </c>
      <c r="AR51" s="68">
        <v>224.11600000000001</v>
      </c>
      <c r="AS51" s="68">
        <v>237.17599999999999</v>
      </c>
      <c r="AT51" s="68">
        <v>255.874</v>
      </c>
      <c r="AU51" s="68">
        <v>262.79000000000002</v>
      </c>
      <c r="AV51" s="68">
        <v>252.52500000000001</v>
      </c>
      <c r="AW51" s="68">
        <v>231.87700000000001</v>
      </c>
      <c r="AX51" s="68">
        <v>211.73500000000001</v>
      </c>
      <c r="AY51" s="68">
        <v>195.11</v>
      </c>
      <c r="AZ51" s="68">
        <v>178.73400000000001</v>
      </c>
      <c r="BA51" s="68">
        <v>177.976</v>
      </c>
      <c r="BB51" s="68">
        <v>189.11699999999999</v>
      </c>
      <c r="BC51" s="325">
        <v>206.8793</v>
      </c>
      <c r="BD51" s="325">
        <v>223.65629999999999</v>
      </c>
      <c r="BE51" s="325">
        <v>236.7276</v>
      </c>
      <c r="BF51" s="325">
        <v>254.14449999999999</v>
      </c>
      <c r="BG51" s="325">
        <v>257.92140000000001</v>
      </c>
      <c r="BH51" s="325">
        <v>252.9238</v>
      </c>
      <c r="BI51" s="325">
        <v>238.53870000000001</v>
      </c>
      <c r="BJ51" s="325">
        <v>214.10079999999999</v>
      </c>
      <c r="BK51" s="325">
        <v>189.51589999999999</v>
      </c>
      <c r="BL51" s="325">
        <v>174.9051</v>
      </c>
      <c r="BM51" s="325">
        <v>174.49930000000001</v>
      </c>
      <c r="BN51" s="325">
        <v>184.9573</v>
      </c>
      <c r="BO51" s="325">
        <v>203.89230000000001</v>
      </c>
      <c r="BP51" s="325">
        <v>221.28030000000001</v>
      </c>
      <c r="BQ51" s="325">
        <v>234.714</v>
      </c>
      <c r="BR51" s="325">
        <v>252.43729999999999</v>
      </c>
      <c r="BS51" s="325">
        <v>256.45280000000002</v>
      </c>
      <c r="BT51" s="325">
        <v>251.8169</v>
      </c>
      <c r="BU51" s="325">
        <v>237.92859999999999</v>
      </c>
      <c r="BV51" s="325">
        <v>214.11179999999999</v>
      </c>
    </row>
    <row r="52" spans="1:74" ht="11.1" customHeight="1" x14ac:dyDescent="0.2">
      <c r="A52" s="61" t="s">
        <v>763</v>
      </c>
      <c r="B52" s="175" t="s">
        <v>407</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89.003</v>
      </c>
      <c r="AN52" s="68">
        <v>92.825000000000003</v>
      </c>
      <c r="AO52" s="68">
        <v>91.960999999999999</v>
      </c>
      <c r="AP52" s="68">
        <v>96.106999999999999</v>
      </c>
      <c r="AQ52" s="68">
        <v>97.933999999999997</v>
      </c>
      <c r="AR52" s="68">
        <v>95.903000000000006</v>
      </c>
      <c r="AS52" s="68">
        <v>96.116</v>
      </c>
      <c r="AT52" s="68">
        <v>94.661000000000001</v>
      </c>
      <c r="AU52" s="68">
        <v>92.212999999999994</v>
      </c>
      <c r="AV52" s="68">
        <v>98.346999999999994</v>
      </c>
      <c r="AW52" s="68">
        <v>94.694999999999993</v>
      </c>
      <c r="AX52" s="68">
        <v>89.400999999999996</v>
      </c>
      <c r="AY52" s="68">
        <v>92.474000000000004</v>
      </c>
      <c r="AZ52" s="68">
        <v>98.775999999999996</v>
      </c>
      <c r="BA52" s="68">
        <v>100.232</v>
      </c>
      <c r="BB52" s="68">
        <v>91.936999999999998</v>
      </c>
      <c r="BC52" s="325">
        <v>90.965729999999994</v>
      </c>
      <c r="BD52" s="325">
        <v>91.473879999999994</v>
      </c>
      <c r="BE52" s="325">
        <v>90.046199999999999</v>
      </c>
      <c r="BF52" s="325">
        <v>88.774959999999993</v>
      </c>
      <c r="BG52" s="325">
        <v>89.743219999999994</v>
      </c>
      <c r="BH52" s="325">
        <v>91.962710000000001</v>
      </c>
      <c r="BI52" s="325">
        <v>89.46875</v>
      </c>
      <c r="BJ52" s="325">
        <v>83.572789999999998</v>
      </c>
      <c r="BK52" s="325">
        <v>89.150059999999996</v>
      </c>
      <c r="BL52" s="325">
        <v>91.771039999999999</v>
      </c>
      <c r="BM52" s="325">
        <v>93.596339999999998</v>
      </c>
      <c r="BN52" s="325">
        <v>95.496979999999994</v>
      </c>
      <c r="BO52" s="325">
        <v>92.834770000000006</v>
      </c>
      <c r="BP52" s="325">
        <v>91.409779999999998</v>
      </c>
      <c r="BQ52" s="325">
        <v>89.943690000000004</v>
      </c>
      <c r="BR52" s="325">
        <v>89.172920000000005</v>
      </c>
      <c r="BS52" s="325">
        <v>90.908569999999997</v>
      </c>
      <c r="BT52" s="325">
        <v>93.274029999999996</v>
      </c>
      <c r="BU52" s="325">
        <v>90.884169999999997</v>
      </c>
      <c r="BV52" s="325">
        <v>85.077879999999993</v>
      </c>
    </row>
    <row r="53" spans="1:74" ht="11.1" customHeight="1" x14ac:dyDescent="0.2">
      <c r="A53" s="61" t="s">
        <v>765</v>
      </c>
      <c r="B53" s="175" t="s">
        <v>412</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32.443747999999999</v>
      </c>
      <c r="AN53" s="68">
        <v>32.143478999999999</v>
      </c>
      <c r="AO53" s="68">
        <v>30.825016999999999</v>
      </c>
      <c r="AP53" s="68">
        <v>30.594480999999998</v>
      </c>
      <c r="AQ53" s="68">
        <v>29.504740000000002</v>
      </c>
      <c r="AR53" s="68">
        <v>28.978498999999999</v>
      </c>
      <c r="AS53" s="68">
        <v>29.747993999999998</v>
      </c>
      <c r="AT53" s="68">
        <v>28.335625</v>
      </c>
      <c r="AU53" s="68">
        <v>28.359777999999999</v>
      </c>
      <c r="AV53" s="68">
        <v>27.404743</v>
      </c>
      <c r="AW53" s="68">
        <v>27.108203</v>
      </c>
      <c r="AX53" s="68">
        <v>27.818586</v>
      </c>
      <c r="AY53" s="68">
        <v>30.183185000000002</v>
      </c>
      <c r="AZ53" s="68">
        <v>30.187282</v>
      </c>
      <c r="BA53" s="68">
        <v>32.886876600000001</v>
      </c>
      <c r="BB53" s="68">
        <v>31.4215585</v>
      </c>
      <c r="BC53" s="325">
        <v>29.954730000000001</v>
      </c>
      <c r="BD53" s="325">
        <v>28.398129999999998</v>
      </c>
      <c r="BE53" s="325">
        <v>26.543389999999999</v>
      </c>
      <c r="BF53" s="325">
        <v>24.922999999999998</v>
      </c>
      <c r="BG53" s="325">
        <v>23.735859999999999</v>
      </c>
      <c r="BH53" s="325">
        <v>22.801909999999999</v>
      </c>
      <c r="BI53" s="325">
        <v>22.37743</v>
      </c>
      <c r="BJ53" s="325">
        <v>22.749580000000002</v>
      </c>
      <c r="BK53" s="325">
        <v>23.040050000000001</v>
      </c>
      <c r="BL53" s="325">
        <v>23.17643</v>
      </c>
      <c r="BM53" s="325">
        <v>23.101430000000001</v>
      </c>
      <c r="BN53" s="325">
        <v>22.6875</v>
      </c>
      <c r="BO53" s="325">
        <v>22.435369999999999</v>
      </c>
      <c r="BP53" s="325">
        <v>22.12968</v>
      </c>
      <c r="BQ53" s="325">
        <v>21.86683</v>
      </c>
      <c r="BR53" s="325">
        <v>21.338259999999998</v>
      </c>
      <c r="BS53" s="325">
        <v>21.373950000000001</v>
      </c>
      <c r="BT53" s="325">
        <v>20.791350000000001</v>
      </c>
      <c r="BU53" s="325">
        <v>21.30781</v>
      </c>
      <c r="BV53" s="325">
        <v>22.000520000000002</v>
      </c>
    </row>
    <row r="54" spans="1:74" ht="11.1" customHeight="1" x14ac:dyDescent="0.2">
      <c r="A54" s="61" t="s">
        <v>501</v>
      </c>
      <c r="B54" s="175" t="s">
        <v>413</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261.32600000000002</v>
      </c>
      <c r="AN54" s="68">
        <v>251.36699999999999</v>
      </c>
      <c r="AO54" s="68">
        <v>236.05199999999999</v>
      </c>
      <c r="AP54" s="68">
        <v>230.24799999999999</v>
      </c>
      <c r="AQ54" s="68">
        <v>235.71700000000001</v>
      </c>
      <c r="AR54" s="68">
        <v>229.73</v>
      </c>
      <c r="AS54" s="68">
        <v>235.244</v>
      </c>
      <c r="AT54" s="68">
        <v>230.447</v>
      </c>
      <c r="AU54" s="68">
        <v>231.88399999999999</v>
      </c>
      <c r="AV54" s="68">
        <v>224.65199999999999</v>
      </c>
      <c r="AW54" s="68">
        <v>233.67599999999999</v>
      </c>
      <c r="AX54" s="68">
        <v>253.827</v>
      </c>
      <c r="AY54" s="68">
        <v>264.23</v>
      </c>
      <c r="AZ54" s="68">
        <v>251.71799999999999</v>
      </c>
      <c r="BA54" s="68">
        <v>257.30200000000002</v>
      </c>
      <c r="BB54" s="68">
        <v>256.40699999999998</v>
      </c>
      <c r="BC54" s="325">
        <v>246.715</v>
      </c>
      <c r="BD54" s="325">
        <v>243.9205</v>
      </c>
      <c r="BE54" s="325">
        <v>239.29839999999999</v>
      </c>
      <c r="BF54" s="325">
        <v>233.3672</v>
      </c>
      <c r="BG54" s="325">
        <v>233.398</v>
      </c>
      <c r="BH54" s="325">
        <v>227.31180000000001</v>
      </c>
      <c r="BI54" s="325">
        <v>234.96279999999999</v>
      </c>
      <c r="BJ54" s="325">
        <v>245.16829999999999</v>
      </c>
      <c r="BK54" s="325">
        <v>254.79920000000001</v>
      </c>
      <c r="BL54" s="325">
        <v>257.35239999999999</v>
      </c>
      <c r="BM54" s="325">
        <v>247.20859999999999</v>
      </c>
      <c r="BN54" s="325">
        <v>242.6241</v>
      </c>
      <c r="BO54" s="325">
        <v>243.98869999999999</v>
      </c>
      <c r="BP54" s="325">
        <v>245.8485</v>
      </c>
      <c r="BQ54" s="325">
        <v>243.5795</v>
      </c>
      <c r="BR54" s="325">
        <v>237.27969999999999</v>
      </c>
      <c r="BS54" s="325">
        <v>239.19649999999999</v>
      </c>
      <c r="BT54" s="325">
        <v>235.2499</v>
      </c>
      <c r="BU54" s="325">
        <v>240.59350000000001</v>
      </c>
      <c r="BV54" s="325">
        <v>251.22749999999999</v>
      </c>
    </row>
    <row r="55" spans="1:74" ht="11.1" customHeight="1" x14ac:dyDescent="0.2">
      <c r="A55" s="61" t="s">
        <v>502</v>
      </c>
      <c r="B55" s="175" t="s">
        <v>414</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29.516999999999999</v>
      </c>
      <c r="AN55" s="68">
        <v>24.196999999999999</v>
      </c>
      <c r="AO55" s="68">
        <v>21.652000000000001</v>
      </c>
      <c r="AP55" s="68">
        <v>21.544</v>
      </c>
      <c r="AQ55" s="68">
        <v>22.559000000000001</v>
      </c>
      <c r="AR55" s="68">
        <v>20.978999999999999</v>
      </c>
      <c r="AS55" s="68">
        <v>21.872</v>
      </c>
      <c r="AT55" s="68">
        <v>23.073</v>
      </c>
      <c r="AU55" s="68">
        <v>22.997</v>
      </c>
      <c r="AV55" s="68">
        <v>23.32</v>
      </c>
      <c r="AW55" s="68">
        <v>24.815999999999999</v>
      </c>
      <c r="AX55" s="68">
        <v>25.974</v>
      </c>
      <c r="AY55" s="68">
        <v>27.672999999999998</v>
      </c>
      <c r="AZ55" s="68">
        <v>25.852</v>
      </c>
      <c r="BA55" s="68">
        <v>21.521999999999998</v>
      </c>
      <c r="BB55" s="68">
        <v>22.443999999999999</v>
      </c>
      <c r="BC55" s="325">
        <v>25.108350000000002</v>
      </c>
      <c r="BD55" s="325">
        <v>25.033719999999999</v>
      </c>
      <c r="BE55" s="325">
        <v>24.26221</v>
      </c>
      <c r="BF55" s="325">
        <v>25.069780000000002</v>
      </c>
      <c r="BG55" s="325">
        <v>24.76728</v>
      </c>
      <c r="BH55" s="325">
        <v>24.526599999999998</v>
      </c>
      <c r="BI55" s="325">
        <v>24.98029</v>
      </c>
      <c r="BJ55" s="325">
        <v>25.004000000000001</v>
      </c>
      <c r="BK55" s="325">
        <v>27.547609999999999</v>
      </c>
      <c r="BL55" s="325">
        <v>27.574210000000001</v>
      </c>
      <c r="BM55" s="325">
        <v>24.11064</v>
      </c>
      <c r="BN55" s="325">
        <v>21.278279999999999</v>
      </c>
      <c r="BO55" s="325">
        <v>22.681249999999999</v>
      </c>
      <c r="BP55" s="325">
        <v>22.55639</v>
      </c>
      <c r="BQ55" s="325">
        <v>22.276789999999998</v>
      </c>
      <c r="BR55" s="325">
        <v>22.769919999999999</v>
      </c>
      <c r="BS55" s="325">
        <v>23.486740000000001</v>
      </c>
      <c r="BT55" s="325">
        <v>22.897279999999999</v>
      </c>
      <c r="BU55" s="325">
        <v>23.41028</v>
      </c>
      <c r="BV55" s="325">
        <v>24.040710000000001</v>
      </c>
    </row>
    <row r="56" spans="1:74" ht="11.1" customHeight="1" x14ac:dyDescent="0.2">
      <c r="A56" s="61" t="s">
        <v>503</v>
      </c>
      <c r="B56" s="175" t="s">
        <v>693</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231.809</v>
      </c>
      <c r="AN56" s="68">
        <v>227.17</v>
      </c>
      <c r="AO56" s="68">
        <v>214.4</v>
      </c>
      <c r="AP56" s="68">
        <v>208.70400000000001</v>
      </c>
      <c r="AQ56" s="68">
        <v>213.15799999999999</v>
      </c>
      <c r="AR56" s="68">
        <v>208.751</v>
      </c>
      <c r="AS56" s="68">
        <v>213.37200000000001</v>
      </c>
      <c r="AT56" s="68">
        <v>207.374</v>
      </c>
      <c r="AU56" s="68">
        <v>208.887</v>
      </c>
      <c r="AV56" s="68">
        <v>201.33199999999999</v>
      </c>
      <c r="AW56" s="68">
        <v>208.86</v>
      </c>
      <c r="AX56" s="68">
        <v>227.85300000000001</v>
      </c>
      <c r="AY56" s="68">
        <v>236.55699999999999</v>
      </c>
      <c r="AZ56" s="68">
        <v>225.86600000000001</v>
      </c>
      <c r="BA56" s="68">
        <v>235.78100000000001</v>
      </c>
      <c r="BB56" s="68">
        <v>233.96299999999999</v>
      </c>
      <c r="BC56" s="325">
        <v>221.60669999999999</v>
      </c>
      <c r="BD56" s="325">
        <v>218.88679999999999</v>
      </c>
      <c r="BE56" s="325">
        <v>215.03620000000001</v>
      </c>
      <c r="BF56" s="325">
        <v>208.29740000000001</v>
      </c>
      <c r="BG56" s="325">
        <v>208.63079999999999</v>
      </c>
      <c r="BH56" s="325">
        <v>202.7852</v>
      </c>
      <c r="BI56" s="325">
        <v>209.98249999999999</v>
      </c>
      <c r="BJ56" s="325">
        <v>220.1643</v>
      </c>
      <c r="BK56" s="325">
        <v>227.2516</v>
      </c>
      <c r="BL56" s="325">
        <v>229.7782</v>
      </c>
      <c r="BM56" s="325">
        <v>223.09800000000001</v>
      </c>
      <c r="BN56" s="325">
        <v>221.3458</v>
      </c>
      <c r="BO56" s="325">
        <v>221.3075</v>
      </c>
      <c r="BP56" s="325">
        <v>223.2921</v>
      </c>
      <c r="BQ56" s="325">
        <v>221.30269999999999</v>
      </c>
      <c r="BR56" s="325">
        <v>214.50980000000001</v>
      </c>
      <c r="BS56" s="325">
        <v>215.7097</v>
      </c>
      <c r="BT56" s="325">
        <v>212.3526</v>
      </c>
      <c r="BU56" s="325">
        <v>217.1833</v>
      </c>
      <c r="BV56" s="325">
        <v>227.1867</v>
      </c>
    </row>
    <row r="57" spans="1:74" ht="11.1" customHeight="1" x14ac:dyDescent="0.2">
      <c r="A57" s="61" t="s">
        <v>528</v>
      </c>
      <c r="B57" s="175" t="s">
        <v>397</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41.201000000000001</v>
      </c>
      <c r="AN57" s="68">
        <v>42.01</v>
      </c>
      <c r="AO57" s="68">
        <v>41.552</v>
      </c>
      <c r="AP57" s="68">
        <v>40.893999999999998</v>
      </c>
      <c r="AQ57" s="68">
        <v>39.35</v>
      </c>
      <c r="AR57" s="68">
        <v>40.57</v>
      </c>
      <c r="AS57" s="68">
        <v>43.256999999999998</v>
      </c>
      <c r="AT57" s="68">
        <v>43.218000000000004</v>
      </c>
      <c r="AU57" s="68">
        <v>44.357999999999997</v>
      </c>
      <c r="AV57" s="68">
        <v>39.819000000000003</v>
      </c>
      <c r="AW57" s="68">
        <v>40.633000000000003</v>
      </c>
      <c r="AX57" s="68">
        <v>40.453000000000003</v>
      </c>
      <c r="AY57" s="68">
        <v>44.012</v>
      </c>
      <c r="AZ57" s="68">
        <v>42.725000000000001</v>
      </c>
      <c r="BA57" s="68">
        <v>38.860999999999997</v>
      </c>
      <c r="BB57" s="68">
        <v>39.743000000000002</v>
      </c>
      <c r="BC57" s="325">
        <v>40.92407</v>
      </c>
      <c r="BD57" s="325">
        <v>40.677950000000003</v>
      </c>
      <c r="BE57" s="325">
        <v>40.98583</v>
      </c>
      <c r="BF57" s="325">
        <v>41.285969999999999</v>
      </c>
      <c r="BG57" s="325">
        <v>42.641240000000003</v>
      </c>
      <c r="BH57" s="325">
        <v>41.448129999999999</v>
      </c>
      <c r="BI57" s="325">
        <v>40.81277</v>
      </c>
      <c r="BJ57" s="325">
        <v>41.059690000000003</v>
      </c>
      <c r="BK57" s="325">
        <v>41.591909999999999</v>
      </c>
      <c r="BL57" s="325">
        <v>41.023139999999998</v>
      </c>
      <c r="BM57" s="325">
        <v>40.548969999999997</v>
      </c>
      <c r="BN57" s="325">
        <v>41.243639999999999</v>
      </c>
      <c r="BO57" s="325">
        <v>41.921959999999999</v>
      </c>
      <c r="BP57" s="325">
        <v>41.321330000000003</v>
      </c>
      <c r="BQ57" s="325">
        <v>42.478189999999998</v>
      </c>
      <c r="BR57" s="325">
        <v>42.036920000000002</v>
      </c>
      <c r="BS57" s="325">
        <v>43.402790000000003</v>
      </c>
      <c r="BT57" s="325">
        <v>42.604140000000001</v>
      </c>
      <c r="BU57" s="325">
        <v>40.508659999999999</v>
      </c>
      <c r="BV57" s="325">
        <v>40.396999999999998</v>
      </c>
    </row>
    <row r="58" spans="1:74" ht="11.1" customHeight="1" x14ac:dyDescent="0.2">
      <c r="A58" s="61" t="s">
        <v>482</v>
      </c>
      <c r="B58" s="175" t="s">
        <v>409</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140.137</v>
      </c>
      <c r="AN58" s="68">
        <v>136.251</v>
      </c>
      <c r="AO58" s="68">
        <v>132.435</v>
      </c>
      <c r="AP58" s="68">
        <v>128.19999999999999</v>
      </c>
      <c r="AQ58" s="68">
        <v>129.99199999999999</v>
      </c>
      <c r="AR58" s="68">
        <v>130.84</v>
      </c>
      <c r="AS58" s="68">
        <v>137.797</v>
      </c>
      <c r="AT58" s="68">
        <v>135.63999999999999</v>
      </c>
      <c r="AU58" s="68">
        <v>131.73099999999999</v>
      </c>
      <c r="AV58" s="68">
        <v>120.11</v>
      </c>
      <c r="AW58" s="68">
        <v>126.31100000000001</v>
      </c>
      <c r="AX58" s="68">
        <v>139.98599999999999</v>
      </c>
      <c r="AY58" s="68">
        <v>143.01</v>
      </c>
      <c r="AZ58" s="68">
        <v>132.74</v>
      </c>
      <c r="BA58" s="68">
        <v>122.724</v>
      </c>
      <c r="BB58" s="68">
        <v>151.489</v>
      </c>
      <c r="BC58" s="325">
        <v>151.59350000000001</v>
      </c>
      <c r="BD58" s="325">
        <v>152.74959999999999</v>
      </c>
      <c r="BE58" s="325">
        <v>157.19210000000001</v>
      </c>
      <c r="BF58" s="325">
        <v>158.70769999999999</v>
      </c>
      <c r="BG58" s="325">
        <v>156.5616</v>
      </c>
      <c r="BH58" s="325">
        <v>148.1036</v>
      </c>
      <c r="BI58" s="325">
        <v>153.07069999999999</v>
      </c>
      <c r="BJ58" s="325">
        <v>159.31710000000001</v>
      </c>
      <c r="BK58" s="325">
        <v>157.35290000000001</v>
      </c>
      <c r="BL58" s="325">
        <v>153.27330000000001</v>
      </c>
      <c r="BM58" s="325">
        <v>147.36660000000001</v>
      </c>
      <c r="BN58" s="325">
        <v>146.1001</v>
      </c>
      <c r="BO58" s="325">
        <v>149.7313</v>
      </c>
      <c r="BP58" s="325">
        <v>151.56129999999999</v>
      </c>
      <c r="BQ58" s="325">
        <v>156.39510000000001</v>
      </c>
      <c r="BR58" s="325">
        <v>156.95920000000001</v>
      </c>
      <c r="BS58" s="325">
        <v>155.26679999999999</v>
      </c>
      <c r="BT58" s="325">
        <v>147.45169999999999</v>
      </c>
      <c r="BU58" s="325">
        <v>150.02860000000001</v>
      </c>
      <c r="BV58" s="325">
        <v>155.74180000000001</v>
      </c>
    </row>
    <row r="59" spans="1:74" ht="11.1" customHeight="1" x14ac:dyDescent="0.2">
      <c r="A59" s="61" t="s">
        <v>529</v>
      </c>
      <c r="B59" s="175" t="s">
        <v>410</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29.373999999999999</v>
      </c>
      <c r="AN59" s="68">
        <v>27.809000000000001</v>
      </c>
      <c r="AO59" s="68">
        <v>28.710999999999999</v>
      </c>
      <c r="AP59" s="68">
        <v>27.92</v>
      </c>
      <c r="AQ59" s="68">
        <v>30.027999999999999</v>
      </c>
      <c r="AR59" s="68">
        <v>30.338999999999999</v>
      </c>
      <c r="AS59" s="68">
        <v>30.608000000000001</v>
      </c>
      <c r="AT59" s="68">
        <v>28.641999999999999</v>
      </c>
      <c r="AU59" s="68">
        <v>29.896000000000001</v>
      </c>
      <c r="AV59" s="68">
        <v>29.562000000000001</v>
      </c>
      <c r="AW59" s="68">
        <v>32.542999999999999</v>
      </c>
      <c r="AX59" s="68">
        <v>30.904</v>
      </c>
      <c r="AY59" s="68">
        <v>30.731000000000002</v>
      </c>
      <c r="AZ59" s="68">
        <v>31.242999999999999</v>
      </c>
      <c r="BA59" s="68">
        <v>35.979999999999997</v>
      </c>
      <c r="BB59" s="68">
        <v>37.192999999999998</v>
      </c>
      <c r="BC59" s="325">
        <v>36.103470000000002</v>
      </c>
      <c r="BD59" s="325">
        <v>35.095030000000001</v>
      </c>
      <c r="BE59" s="325">
        <v>33.278379999999999</v>
      </c>
      <c r="BF59" s="325">
        <v>32.157649999999997</v>
      </c>
      <c r="BG59" s="325">
        <v>31.705850000000002</v>
      </c>
      <c r="BH59" s="325">
        <v>32.268129999999999</v>
      </c>
      <c r="BI59" s="325">
        <v>31.845770000000002</v>
      </c>
      <c r="BJ59" s="325">
        <v>30.375699999999998</v>
      </c>
      <c r="BK59" s="325">
        <v>31.295369999999998</v>
      </c>
      <c r="BL59" s="325">
        <v>31.719169999999998</v>
      </c>
      <c r="BM59" s="325">
        <v>32.32423</v>
      </c>
      <c r="BN59" s="325">
        <v>32.056739999999998</v>
      </c>
      <c r="BO59" s="325">
        <v>33.540460000000003</v>
      </c>
      <c r="BP59" s="325">
        <v>33.500219999999999</v>
      </c>
      <c r="BQ59" s="325">
        <v>32.076599999999999</v>
      </c>
      <c r="BR59" s="325">
        <v>30.845949999999998</v>
      </c>
      <c r="BS59" s="325">
        <v>31.19455</v>
      </c>
      <c r="BT59" s="325">
        <v>31.995280000000001</v>
      </c>
      <c r="BU59" s="325">
        <v>33.891629999999999</v>
      </c>
      <c r="BV59" s="325">
        <v>32.825369999999999</v>
      </c>
    </row>
    <row r="60" spans="1:74" ht="11.1" customHeight="1" x14ac:dyDescent="0.2">
      <c r="A60" s="61" t="s">
        <v>766</v>
      </c>
      <c r="B60" s="622" t="s">
        <v>1001</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v>
      </c>
      <c r="AN60" s="68">
        <v>61.526000000000003</v>
      </c>
      <c r="AO60" s="68">
        <v>63.185000000000002</v>
      </c>
      <c r="AP60" s="68">
        <v>63.029000000000003</v>
      </c>
      <c r="AQ60" s="68">
        <v>61.198</v>
      </c>
      <c r="AR60" s="68">
        <v>59.137999999999998</v>
      </c>
      <c r="AS60" s="68">
        <v>56.944000000000003</v>
      </c>
      <c r="AT60" s="68">
        <v>53.93</v>
      </c>
      <c r="AU60" s="68">
        <v>51.232999999999997</v>
      </c>
      <c r="AV60" s="68">
        <v>49.811</v>
      </c>
      <c r="AW60" s="68">
        <v>50.136000000000003</v>
      </c>
      <c r="AX60" s="68">
        <v>54.575000000000003</v>
      </c>
      <c r="AY60" s="68">
        <v>56.091000000000001</v>
      </c>
      <c r="AZ60" s="68">
        <v>59.058999999999997</v>
      </c>
      <c r="BA60" s="68">
        <v>60.177639999999997</v>
      </c>
      <c r="BB60" s="68">
        <v>63.60369</v>
      </c>
      <c r="BC60" s="325">
        <v>63.476750000000003</v>
      </c>
      <c r="BD60" s="325">
        <v>61.549309999999998</v>
      </c>
      <c r="BE60" s="325">
        <v>59.811810000000001</v>
      </c>
      <c r="BF60" s="325">
        <v>57.336640000000003</v>
      </c>
      <c r="BG60" s="325">
        <v>55.430419999999998</v>
      </c>
      <c r="BH60" s="325">
        <v>52.736089999999997</v>
      </c>
      <c r="BI60" s="325">
        <v>54.506990000000002</v>
      </c>
      <c r="BJ60" s="325">
        <v>57.31597</v>
      </c>
      <c r="BK60" s="325">
        <v>59.750019999999999</v>
      </c>
      <c r="BL60" s="325">
        <v>61.53546</v>
      </c>
      <c r="BM60" s="325">
        <v>62.593200000000003</v>
      </c>
      <c r="BN60" s="325">
        <v>62.98818</v>
      </c>
      <c r="BO60" s="325">
        <v>62.915990000000001</v>
      </c>
      <c r="BP60" s="325">
        <v>61.050730000000001</v>
      </c>
      <c r="BQ60" s="325">
        <v>59.376559999999998</v>
      </c>
      <c r="BR60" s="325">
        <v>56.955010000000001</v>
      </c>
      <c r="BS60" s="325">
        <v>55.1008</v>
      </c>
      <c r="BT60" s="325">
        <v>52.456850000000003</v>
      </c>
      <c r="BU60" s="325">
        <v>54.283029999999997</v>
      </c>
      <c r="BV60" s="325">
        <v>57.157449999999997</v>
      </c>
    </row>
    <row r="61" spans="1:74" ht="11.1" customHeight="1" x14ac:dyDescent="0.2">
      <c r="A61" s="61" t="s">
        <v>530</v>
      </c>
      <c r="B61" s="175" t="s">
        <v>113</v>
      </c>
      <c r="C61" s="238">
        <v>1318.5413619999999</v>
      </c>
      <c r="D61" s="238">
        <v>1322.8420329999999</v>
      </c>
      <c r="E61" s="238">
        <v>1329.232559</v>
      </c>
      <c r="F61" s="238">
        <v>1340.0714029999999</v>
      </c>
      <c r="G61" s="238">
        <v>1355.427702</v>
      </c>
      <c r="H61" s="238">
        <v>1354.3430040000001</v>
      </c>
      <c r="I61" s="238">
        <v>1371.3945269999999</v>
      </c>
      <c r="J61" s="238">
        <v>1371.257173</v>
      </c>
      <c r="K61" s="238">
        <v>1356.1269130000001</v>
      </c>
      <c r="L61" s="238">
        <v>1357.925872</v>
      </c>
      <c r="M61" s="238">
        <v>1361.1412419999999</v>
      </c>
      <c r="N61" s="238">
        <v>1334.48974</v>
      </c>
      <c r="O61" s="238">
        <v>1357.6092980000001</v>
      </c>
      <c r="P61" s="238">
        <v>1354.2861949999999</v>
      </c>
      <c r="Q61" s="238">
        <v>1338.9274399999999</v>
      </c>
      <c r="R61" s="238">
        <v>1339.5625439999999</v>
      </c>
      <c r="S61" s="238">
        <v>1349.4776280000001</v>
      </c>
      <c r="T61" s="238">
        <v>1330.709253</v>
      </c>
      <c r="U61" s="238">
        <v>1319.5758960000001</v>
      </c>
      <c r="V61" s="238">
        <v>1308.4165170000001</v>
      </c>
      <c r="W61" s="238">
        <v>1304.139553</v>
      </c>
      <c r="X61" s="238">
        <v>1272.2489410000001</v>
      </c>
      <c r="Y61" s="238">
        <v>1262.0342470000001</v>
      </c>
      <c r="Z61" s="238">
        <v>1231.738949</v>
      </c>
      <c r="AA61" s="238">
        <v>1218.3721190000001</v>
      </c>
      <c r="AB61" s="238">
        <v>1213.5638260000001</v>
      </c>
      <c r="AC61" s="238">
        <v>1198.627645</v>
      </c>
      <c r="AD61" s="238">
        <v>1203.7298040000001</v>
      </c>
      <c r="AE61" s="238">
        <v>1212.9017409999999</v>
      </c>
      <c r="AF61" s="238">
        <v>1209.190908</v>
      </c>
      <c r="AG61" s="238">
        <v>1214.6124910000001</v>
      </c>
      <c r="AH61" s="238">
        <v>1233.8128859999999</v>
      </c>
      <c r="AI61" s="238">
        <v>1273.182354</v>
      </c>
      <c r="AJ61" s="238">
        <v>1263.809035</v>
      </c>
      <c r="AK61" s="238">
        <v>1262.190325</v>
      </c>
      <c r="AL61" s="238">
        <v>1264.1012169999999</v>
      </c>
      <c r="AM61" s="238">
        <v>1262.854748</v>
      </c>
      <c r="AN61" s="238">
        <v>1244.224479</v>
      </c>
      <c r="AO61" s="238">
        <v>1240.896017</v>
      </c>
      <c r="AP61" s="238">
        <v>1259.3444810000001</v>
      </c>
      <c r="AQ61" s="238">
        <v>1305.41274</v>
      </c>
      <c r="AR61" s="238">
        <v>1303.575499</v>
      </c>
      <c r="AS61" s="238">
        <v>1308.9399940000001</v>
      </c>
      <c r="AT61" s="238">
        <v>1301.563625</v>
      </c>
      <c r="AU61" s="238">
        <v>1298.9207779999999</v>
      </c>
      <c r="AV61" s="238">
        <v>1286.464743</v>
      </c>
      <c r="AW61" s="238">
        <v>1283.908203</v>
      </c>
      <c r="AX61" s="238">
        <v>1281.6365860000001</v>
      </c>
      <c r="AY61" s="238">
        <v>1298.6751850000001</v>
      </c>
      <c r="AZ61" s="238">
        <v>1279.4072819999999</v>
      </c>
      <c r="BA61" s="238">
        <v>1310.5105166000001</v>
      </c>
      <c r="BB61" s="238">
        <v>1393.1322485000001</v>
      </c>
      <c r="BC61" s="329">
        <v>1434.654</v>
      </c>
      <c r="BD61" s="329">
        <v>1457.8389999999999</v>
      </c>
      <c r="BE61" s="329">
        <v>1455.248</v>
      </c>
      <c r="BF61" s="329">
        <v>1451.433</v>
      </c>
      <c r="BG61" s="329">
        <v>1445.7629999999999</v>
      </c>
      <c r="BH61" s="329">
        <v>1431.9590000000001</v>
      </c>
      <c r="BI61" s="329">
        <v>1424.645</v>
      </c>
      <c r="BJ61" s="329">
        <v>1392.836</v>
      </c>
      <c r="BK61" s="329">
        <v>1381.9349999999999</v>
      </c>
      <c r="BL61" s="329">
        <v>1379.7550000000001</v>
      </c>
      <c r="BM61" s="329">
        <v>1375.7190000000001</v>
      </c>
      <c r="BN61" s="329">
        <v>1385.193</v>
      </c>
      <c r="BO61" s="329">
        <v>1405.81</v>
      </c>
      <c r="BP61" s="329">
        <v>1405.4860000000001</v>
      </c>
      <c r="BQ61" s="329">
        <v>1402.8920000000001</v>
      </c>
      <c r="BR61" s="329">
        <v>1400.961</v>
      </c>
      <c r="BS61" s="329">
        <v>1407.721</v>
      </c>
      <c r="BT61" s="329">
        <v>1402.8869999999999</v>
      </c>
      <c r="BU61" s="329">
        <v>1396.7629999999999</v>
      </c>
      <c r="BV61" s="329">
        <v>1371.6849999999999</v>
      </c>
    </row>
    <row r="62" spans="1:74" ht="11.1" customHeight="1" x14ac:dyDescent="0.2">
      <c r="A62" s="61" t="s">
        <v>531</v>
      </c>
      <c r="B62" s="178" t="s">
        <v>415</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634.96699999999998</v>
      </c>
      <c r="AX62" s="268">
        <v>634.96699999999998</v>
      </c>
      <c r="AY62" s="268">
        <v>634.96699999999998</v>
      </c>
      <c r="AZ62" s="268">
        <v>634.96699999999998</v>
      </c>
      <c r="BA62" s="268">
        <v>634.96699999999998</v>
      </c>
      <c r="BB62" s="268">
        <v>637.83299999999997</v>
      </c>
      <c r="BC62" s="331">
        <v>647.99689999999998</v>
      </c>
      <c r="BD62" s="331">
        <v>657.83299999999997</v>
      </c>
      <c r="BE62" s="331">
        <v>657.83299999999997</v>
      </c>
      <c r="BF62" s="331">
        <v>657.83299999999997</v>
      </c>
      <c r="BG62" s="331">
        <v>657.83299999999997</v>
      </c>
      <c r="BH62" s="331">
        <v>653.49969999999996</v>
      </c>
      <c r="BI62" s="331">
        <v>649.16629999999998</v>
      </c>
      <c r="BJ62" s="331">
        <v>644.83299999999997</v>
      </c>
      <c r="BK62" s="331">
        <v>640.49969999999996</v>
      </c>
      <c r="BL62" s="331">
        <v>636.16629999999998</v>
      </c>
      <c r="BM62" s="331">
        <v>631.83299999999997</v>
      </c>
      <c r="BN62" s="331">
        <v>630.83299999999997</v>
      </c>
      <c r="BO62" s="331">
        <v>629.83299999999997</v>
      </c>
      <c r="BP62" s="331">
        <v>628.83299999999997</v>
      </c>
      <c r="BQ62" s="331">
        <v>627.83299999999997</v>
      </c>
      <c r="BR62" s="331">
        <v>627.83299999999997</v>
      </c>
      <c r="BS62" s="331">
        <v>627.83299999999997</v>
      </c>
      <c r="BT62" s="331">
        <v>627.03300000000002</v>
      </c>
      <c r="BU62" s="331">
        <v>626.23299999999995</v>
      </c>
      <c r="BV62" s="331">
        <v>625.43299999999999</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
      <c r="A64" s="61"/>
      <c r="B64" s="784" t="s">
        <v>829</v>
      </c>
      <c r="C64" s="785"/>
      <c r="D64" s="785"/>
      <c r="E64" s="785"/>
      <c r="F64" s="785"/>
      <c r="G64" s="785"/>
      <c r="H64" s="785"/>
      <c r="I64" s="785"/>
      <c r="J64" s="785"/>
      <c r="K64" s="785"/>
      <c r="L64" s="785"/>
      <c r="M64" s="785"/>
      <c r="N64" s="785"/>
      <c r="O64" s="785"/>
      <c r="P64" s="785"/>
      <c r="Q64" s="785"/>
      <c r="AY64" s="400"/>
      <c r="AZ64" s="400"/>
      <c r="BA64" s="400"/>
      <c r="BB64" s="400"/>
      <c r="BC64" s="400"/>
      <c r="BD64" s="637"/>
      <c r="BE64" s="637"/>
      <c r="BF64" s="637"/>
      <c r="BG64" s="400"/>
      <c r="BH64" s="400"/>
      <c r="BI64" s="400"/>
      <c r="BJ64" s="400"/>
    </row>
    <row r="65" spans="1:74" s="436" customFormat="1" ht="12" customHeight="1" x14ac:dyDescent="0.2">
      <c r="A65" s="435"/>
      <c r="B65" s="832" t="s">
        <v>830</v>
      </c>
      <c r="C65" s="807"/>
      <c r="D65" s="807"/>
      <c r="E65" s="807"/>
      <c r="F65" s="807"/>
      <c r="G65" s="807"/>
      <c r="H65" s="807"/>
      <c r="I65" s="807"/>
      <c r="J65" s="807"/>
      <c r="K65" s="807"/>
      <c r="L65" s="807"/>
      <c r="M65" s="807"/>
      <c r="N65" s="807"/>
      <c r="O65" s="807"/>
      <c r="P65" s="807"/>
      <c r="Q65" s="803"/>
      <c r="AY65" s="527"/>
      <c r="AZ65" s="527"/>
      <c r="BA65" s="527"/>
      <c r="BB65" s="527"/>
      <c r="BC65" s="527"/>
      <c r="BD65" s="638"/>
      <c r="BE65" s="638"/>
      <c r="BF65" s="638"/>
      <c r="BG65" s="527"/>
      <c r="BH65" s="527"/>
      <c r="BI65" s="527"/>
      <c r="BJ65" s="527"/>
    </row>
    <row r="66" spans="1:74" s="436" customFormat="1" ht="12" customHeight="1" x14ac:dyDescent="0.2">
      <c r="A66" s="435"/>
      <c r="B66" s="832" t="s">
        <v>866</v>
      </c>
      <c r="C66" s="807"/>
      <c r="D66" s="807"/>
      <c r="E66" s="807"/>
      <c r="F66" s="807"/>
      <c r="G66" s="807"/>
      <c r="H66" s="807"/>
      <c r="I66" s="807"/>
      <c r="J66" s="807"/>
      <c r="K66" s="807"/>
      <c r="L66" s="807"/>
      <c r="M66" s="807"/>
      <c r="N66" s="807"/>
      <c r="O66" s="807"/>
      <c r="P66" s="807"/>
      <c r="Q66" s="803"/>
      <c r="AY66" s="527"/>
      <c r="AZ66" s="527"/>
      <c r="BA66" s="527"/>
      <c r="BB66" s="527"/>
      <c r="BC66" s="527"/>
      <c r="BD66" s="638"/>
      <c r="BE66" s="638"/>
      <c r="BF66" s="638"/>
      <c r="BG66" s="527"/>
      <c r="BH66" s="527"/>
      <c r="BI66" s="527"/>
      <c r="BJ66" s="527"/>
    </row>
    <row r="67" spans="1:74" s="436" customFormat="1" ht="12" customHeight="1" x14ac:dyDescent="0.2">
      <c r="A67" s="435"/>
      <c r="B67" s="832" t="s">
        <v>867</v>
      </c>
      <c r="C67" s="807"/>
      <c r="D67" s="807"/>
      <c r="E67" s="807"/>
      <c r="F67" s="807"/>
      <c r="G67" s="807"/>
      <c r="H67" s="807"/>
      <c r="I67" s="807"/>
      <c r="J67" s="807"/>
      <c r="K67" s="807"/>
      <c r="L67" s="807"/>
      <c r="M67" s="807"/>
      <c r="N67" s="807"/>
      <c r="O67" s="807"/>
      <c r="P67" s="807"/>
      <c r="Q67" s="803"/>
      <c r="AY67" s="527"/>
      <c r="AZ67" s="527"/>
      <c r="BA67" s="527"/>
      <c r="BB67" s="527"/>
      <c r="BC67" s="527"/>
      <c r="BD67" s="638"/>
      <c r="BE67" s="638"/>
      <c r="BF67" s="638"/>
      <c r="BG67" s="527"/>
      <c r="BH67" s="527"/>
      <c r="BI67" s="527"/>
      <c r="BJ67" s="527"/>
    </row>
    <row r="68" spans="1:74" s="436" customFormat="1" ht="12" customHeight="1" x14ac:dyDescent="0.2">
      <c r="A68" s="435"/>
      <c r="B68" s="832" t="s">
        <v>868</v>
      </c>
      <c r="C68" s="807"/>
      <c r="D68" s="807"/>
      <c r="E68" s="807"/>
      <c r="F68" s="807"/>
      <c r="G68" s="807"/>
      <c r="H68" s="807"/>
      <c r="I68" s="807"/>
      <c r="J68" s="807"/>
      <c r="K68" s="807"/>
      <c r="L68" s="807"/>
      <c r="M68" s="807"/>
      <c r="N68" s="807"/>
      <c r="O68" s="807"/>
      <c r="P68" s="807"/>
      <c r="Q68" s="803"/>
      <c r="AY68" s="527"/>
      <c r="AZ68" s="527"/>
      <c r="BA68" s="527"/>
      <c r="BB68" s="527"/>
      <c r="BC68" s="527"/>
      <c r="BD68" s="638"/>
      <c r="BE68" s="638"/>
      <c r="BF68" s="638"/>
      <c r="BG68" s="527"/>
      <c r="BH68" s="527"/>
      <c r="BI68" s="527"/>
      <c r="BJ68" s="527"/>
    </row>
    <row r="69" spans="1:74" s="436" customFormat="1" ht="12" customHeight="1" x14ac:dyDescent="0.2">
      <c r="A69" s="435"/>
      <c r="B69" s="832" t="s">
        <v>906</v>
      </c>
      <c r="C69" s="803"/>
      <c r="D69" s="803"/>
      <c r="E69" s="803"/>
      <c r="F69" s="803"/>
      <c r="G69" s="803"/>
      <c r="H69" s="803"/>
      <c r="I69" s="803"/>
      <c r="J69" s="803"/>
      <c r="K69" s="803"/>
      <c r="L69" s="803"/>
      <c r="M69" s="803"/>
      <c r="N69" s="803"/>
      <c r="O69" s="803"/>
      <c r="P69" s="803"/>
      <c r="Q69" s="803"/>
      <c r="AY69" s="527"/>
      <c r="AZ69" s="527"/>
      <c r="BA69" s="527"/>
      <c r="BB69" s="527"/>
      <c r="BC69" s="527"/>
      <c r="BD69" s="638"/>
      <c r="BE69" s="638"/>
      <c r="BF69" s="638"/>
      <c r="BG69" s="527"/>
      <c r="BH69" s="527"/>
      <c r="BI69" s="527"/>
      <c r="BJ69" s="527"/>
    </row>
    <row r="70" spans="1:74" s="436" customFormat="1" ht="12" customHeight="1" x14ac:dyDescent="0.2">
      <c r="A70" s="435"/>
      <c r="B70" s="832" t="s">
        <v>907</v>
      </c>
      <c r="C70" s="807"/>
      <c r="D70" s="807"/>
      <c r="E70" s="807"/>
      <c r="F70" s="807"/>
      <c r="G70" s="807"/>
      <c r="H70" s="807"/>
      <c r="I70" s="807"/>
      <c r="J70" s="807"/>
      <c r="K70" s="807"/>
      <c r="L70" s="807"/>
      <c r="M70" s="807"/>
      <c r="N70" s="807"/>
      <c r="O70" s="807"/>
      <c r="P70" s="807"/>
      <c r="Q70" s="803"/>
      <c r="AY70" s="527"/>
      <c r="AZ70" s="527"/>
      <c r="BA70" s="527"/>
      <c r="BB70" s="527"/>
      <c r="BC70" s="527"/>
      <c r="BD70" s="638"/>
      <c r="BE70" s="638"/>
      <c r="BF70" s="638"/>
      <c r="BG70" s="527"/>
      <c r="BH70" s="527"/>
      <c r="BI70" s="527"/>
      <c r="BJ70" s="527"/>
    </row>
    <row r="71" spans="1:74" s="436" customFormat="1" ht="22.35" customHeight="1" x14ac:dyDescent="0.2">
      <c r="A71" s="435"/>
      <c r="B71" s="831" t="s">
        <v>1008</v>
      </c>
      <c r="C71" s="807"/>
      <c r="D71" s="807"/>
      <c r="E71" s="807"/>
      <c r="F71" s="807"/>
      <c r="G71" s="807"/>
      <c r="H71" s="807"/>
      <c r="I71" s="807"/>
      <c r="J71" s="807"/>
      <c r="K71" s="807"/>
      <c r="L71" s="807"/>
      <c r="M71" s="807"/>
      <c r="N71" s="807"/>
      <c r="O71" s="807"/>
      <c r="P71" s="807"/>
      <c r="Q71" s="803"/>
      <c r="AY71" s="527"/>
      <c r="AZ71" s="527"/>
      <c r="BA71" s="527"/>
      <c r="BB71" s="527"/>
      <c r="BC71" s="527"/>
      <c r="BD71" s="638"/>
      <c r="BE71" s="638"/>
      <c r="BF71" s="638"/>
      <c r="BG71" s="527"/>
      <c r="BH71" s="527"/>
      <c r="BI71" s="527"/>
      <c r="BJ71" s="527"/>
    </row>
    <row r="72" spans="1:74" s="436" customFormat="1" ht="12" customHeight="1" x14ac:dyDescent="0.2">
      <c r="A72" s="435"/>
      <c r="B72" s="806" t="s">
        <v>854</v>
      </c>
      <c r="C72" s="807"/>
      <c r="D72" s="807"/>
      <c r="E72" s="807"/>
      <c r="F72" s="807"/>
      <c r="G72" s="807"/>
      <c r="H72" s="807"/>
      <c r="I72" s="807"/>
      <c r="J72" s="807"/>
      <c r="K72" s="807"/>
      <c r="L72" s="807"/>
      <c r="M72" s="807"/>
      <c r="N72" s="807"/>
      <c r="O72" s="807"/>
      <c r="P72" s="807"/>
      <c r="Q72" s="803"/>
      <c r="AY72" s="527"/>
      <c r="AZ72" s="527"/>
      <c r="BA72" s="527"/>
      <c r="BB72" s="527"/>
      <c r="BC72" s="527"/>
      <c r="BD72" s="638"/>
      <c r="BE72" s="638"/>
      <c r="BF72" s="638"/>
      <c r="BG72" s="527"/>
      <c r="BH72" s="527"/>
      <c r="BI72" s="527"/>
      <c r="BJ72" s="527"/>
    </row>
    <row r="73" spans="1:74" s="436" customFormat="1" ht="12" customHeight="1" x14ac:dyDescent="0.2">
      <c r="A73" s="435"/>
      <c r="B73" s="833" t="s">
        <v>869</v>
      </c>
      <c r="C73" s="807"/>
      <c r="D73" s="807"/>
      <c r="E73" s="807"/>
      <c r="F73" s="807"/>
      <c r="G73" s="807"/>
      <c r="H73" s="807"/>
      <c r="I73" s="807"/>
      <c r="J73" s="807"/>
      <c r="K73" s="807"/>
      <c r="L73" s="807"/>
      <c r="M73" s="807"/>
      <c r="N73" s="807"/>
      <c r="O73" s="807"/>
      <c r="P73" s="807"/>
      <c r="Q73" s="803"/>
      <c r="AY73" s="527"/>
      <c r="AZ73" s="527"/>
      <c r="BA73" s="527"/>
      <c r="BB73" s="527"/>
      <c r="BC73" s="527"/>
      <c r="BD73" s="638"/>
      <c r="BE73" s="638"/>
      <c r="BF73" s="638"/>
      <c r="BG73" s="527"/>
      <c r="BH73" s="527"/>
      <c r="BI73" s="527"/>
      <c r="BJ73" s="527"/>
    </row>
    <row r="74" spans="1:74" s="436" customFormat="1" ht="12" customHeight="1" x14ac:dyDescent="0.2">
      <c r="A74" s="435"/>
      <c r="B74" s="833" t="s">
        <v>870</v>
      </c>
      <c r="C74" s="803"/>
      <c r="D74" s="803"/>
      <c r="E74" s="803"/>
      <c r="F74" s="803"/>
      <c r="G74" s="803"/>
      <c r="H74" s="803"/>
      <c r="I74" s="803"/>
      <c r="J74" s="803"/>
      <c r="K74" s="803"/>
      <c r="L74" s="803"/>
      <c r="M74" s="803"/>
      <c r="N74" s="803"/>
      <c r="O74" s="803"/>
      <c r="P74" s="803"/>
      <c r="Q74" s="803"/>
      <c r="AY74" s="527"/>
      <c r="AZ74" s="527"/>
      <c r="BA74" s="527"/>
      <c r="BB74" s="527"/>
      <c r="BC74" s="527"/>
      <c r="BD74" s="638"/>
      <c r="BE74" s="638"/>
      <c r="BF74" s="638"/>
      <c r="BG74" s="527"/>
      <c r="BH74" s="527"/>
      <c r="BI74" s="527"/>
      <c r="BJ74" s="527"/>
    </row>
    <row r="75" spans="1:74" s="436" customFormat="1" ht="12" customHeight="1" x14ac:dyDescent="0.2">
      <c r="A75" s="435"/>
      <c r="B75" s="806" t="s">
        <v>871</v>
      </c>
      <c r="C75" s="807"/>
      <c r="D75" s="807"/>
      <c r="E75" s="807"/>
      <c r="F75" s="807"/>
      <c r="G75" s="807"/>
      <c r="H75" s="807"/>
      <c r="I75" s="807"/>
      <c r="J75" s="807"/>
      <c r="K75" s="807"/>
      <c r="L75" s="807"/>
      <c r="M75" s="807"/>
      <c r="N75" s="807"/>
      <c r="O75" s="807"/>
      <c r="P75" s="807"/>
      <c r="Q75" s="803"/>
      <c r="AY75" s="527"/>
      <c r="AZ75" s="527"/>
      <c r="BA75" s="527"/>
      <c r="BB75" s="527"/>
      <c r="BC75" s="527"/>
      <c r="BD75" s="638"/>
      <c r="BE75" s="638"/>
      <c r="BF75" s="638"/>
      <c r="BG75" s="527"/>
      <c r="BH75" s="527"/>
      <c r="BI75" s="527"/>
      <c r="BJ75" s="527"/>
    </row>
    <row r="76" spans="1:74" s="436" customFormat="1" ht="12" customHeight="1" x14ac:dyDescent="0.2">
      <c r="A76" s="435"/>
      <c r="B76" s="808" t="s">
        <v>872</v>
      </c>
      <c r="C76" s="802"/>
      <c r="D76" s="802"/>
      <c r="E76" s="802"/>
      <c r="F76" s="802"/>
      <c r="G76" s="802"/>
      <c r="H76" s="802"/>
      <c r="I76" s="802"/>
      <c r="J76" s="802"/>
      <c r="K76" s="802"/>
      <c r="L76" s="802"/>
      <c r="M76" s="802"/>
      <c r="N76" s="802"/>
      <c r="O76" s="802"/>
      <c r="P76" s="802"/>
      <c r="Q76" s="803"/>
      <c r="AY76" s="527"/>
      <c r="AZ76" s="527"/>
      <c r="BA76" s="527"/>
      <c r="BB76" s="527"/>
      <c r="BC76" s="527"/>
      <c r="BD76" s="638"/>
      <c r="BE76" s="638"/>
      <c r="BF76" s="638"/>
      <c r="BG76" s="527"/>
      <c r="BH76" s="527"/>
      <c r="BI76" s="527"/>
      <c r="BJ76" s="527"/>
    </row>
    <row r="77" spans="1:74" s="436" customFormat="1" ht="12" customHeight="1" x14ac:dyDescent="0.2">
      <c r="A77" s="435"/>
      <c r="B77" s="801" t="s">
        <v>858</v>
      </c>
      <c r="C77" s="802"/>
      <c r="D77" s="802"/>
      <c r="E77" s="802"/>
      <c r="F77" s="802"/>
      <c r="G77" s="802"/>
      <c r="H77" s="802"/>
      <c r="I77" s="802"/>
      <c r="J77" s="802"/>
      <c r="K77" s="802"/>
      <c r="L77" s="802"/>
      <c r="M77" s="802"/>
      <c r="N77" s="802"/>
      <c r="O77" s="802"/>
      <c r="P77" s="802"/>
      <c r="Q77" s="803"/>
      <c r="AY77" s="527"/>
      <c r="AZ77" s="527"/>
      <c r="BA77" s="527"/>
      <c r="BB77" s="527"/>
      <c r="BC77" s="527"/>
      <c r="BD77" s="638"/>
      <c r="BE77" s="638"/>
      <c r="BF77" s="638"/>
      <c r="BG77" s="527"/>
      <c r="BH77" s="527"/>
      <c r="BI77" s="527"/>
      <c r="BJ77" s="527"/>
    </row>
    <row r="78" spans="1:74" s="437" customFormat="1" ht="12" customHeight="1" x14ac:dyDescent="0.2">
      <c r="A78" s="429"/>
      <c r="B78" s="815" t="s">
        <v>954</v>
      </c>
      <c r="C78" s="803"/>
      <c r="D78" s="803"/>
      <c r="E78" s="803"/>
      <c r="F78" s="803"/>
      <c r="G78" s="803"/>
      <c r="H78" s="803"/>
      <c r="I78" s="803"/>
      <c r="J78" s="803"/>
      <c r="K78" s="803"/>
      <c r="L78" s="803"/>
      <c r="M78" s="803"/>
      <c r="N78" s="803"/>
      <c r="O78" s="803"/>
      <c r="P78" s="803"/>
      <c r="Q78" s="803"/>
      <c r="AY78" s="528"/>
      <c r="AZ78" s="528"/>
      <c r="BA78" s="528"/>
      <c r="BB78" s="528"/>
      <c r="BC78" s="528"/>
      <c r="BD78" s="639"/>
      <c r="BE78" s="639"/>
      <c r="BF78" s="639"/>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Gearhart, Scott (CONTR)</cp:lastModifiedBy>
  <cp:lastPrinted>2013-09-11T15:47:32Z</cp:lastPrinted>
  <dcterms:created xsi:type="dcterms:W3CDTF">2006-10-10T12:45:59Z</dcterms:created>
  <dcterms:modified xsi:type="dcterms:W3CDTF">2020-05-11T13:27:07Z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