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f1\L6489\PRJ\Aug20\"/>
    </mc:Choice>
  </mc:AlternateContent>
  <bookViews>
    <workbookView xWindow="830" yWindow="950" windowWidth="10490" windowHeight="6900" tabRatio="824" activeTab="3"/>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<sst xmlns="http://schemas.openxmlformats.org/spreadsheetml/2006/main" count="3939" uniqueCount="1430">
  <si>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</si>
  <si>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</si>
  <si>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</si>
  <si>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</si>
  <si>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</si>
  <si>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</si>
  <si>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</si>
  <si>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</si>
  <si>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</si>
  <si>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</si>
  <si>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</si>
  <si>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</si>
  <si>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</si>
  <si>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</si>
  <si>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</si>
  <si>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</si>
  <si>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</si>
  <si>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</si>
  <si>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</si>
  <si>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</si>
  <si>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</si>
  <si>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</si>
  <si>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</si>
  <si>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</si>
  <si>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</si>
  <si>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</si>
  <si>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</si>
  <si>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</si>
  <si>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</si>
  <si>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</si>
  <si>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</si>
  <si>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</si>
  <si>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</si>
  <si>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</si>
  <si>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</si>
  <si>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</si>
  <si>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</si>
  <si>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</si>
  <si>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</si>
  <si>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</si>
  <si>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</si>
  <si>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</si>
  <si>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</si>
  <si>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</si>
  <si>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</si>
  <si>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</si>
  <si>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</si>
  <si>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</si>
  <si>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</si>
  <si>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</si>
  <si>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</si>
  <si>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</si>
  <si>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</si>
  <si>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</si>
  <si>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</si>
  <si>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</si>
  <si>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</si>
  <si>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</si>
  <si>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</si>
  <si>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</si>
  <si>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</si>
  <si>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</si>
  <si>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</si>
  <si>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</si>
  <si>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</si>
  <si>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</si>
  <si>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</si>
  <si>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</si>
  <si>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</si>
  <si>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</si>
  <si>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</si>
  <si>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</si>
  <si>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</si>
  <si>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</si>
  <si>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</si>
  <si>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</si>
  <si>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</si>
  <si>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</si>
  <si>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</si>
  <si>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</si>
  <si>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</si>
  <si>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</si>
  <si>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</si>
  <si>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</si>
  <si>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</si>
  <si>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</si>
  <si>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</si>
  <si>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</si>
  <si>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</si>
  <si>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</si>
  <si>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</si>
  <si>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</si>
  <si>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</si>
  <si>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</si>
  <si>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</si>
  <si>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</si>
  <si>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</si>
  <si>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</si>
  <si>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</si>
  <si>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</si>
  <si>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</si>
  <si>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</si>
  <si>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</si>
  <si>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</si>
  <si>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</si>
  <si>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</si>
  <si>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</si>
  <si>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</si>
  <si>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</si>
  <si>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</si>
  <si>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</si>
  <si>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</si>
  <si>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</si>
  <si>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</si>
  <si>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</si>
  <si>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</si>
  <si>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</si>
  <si>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</si>
  <si>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</si>
  <si>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</si>
  <si>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</si>
  <si>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</si>
  <si>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</si>
  <si>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</si>
  <si>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</si>
  <si>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</si>
  <si>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</si>
  <si>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</si>
  <si>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</si>
  <si>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</si>
  <si>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</si>
  <si>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</si>
  <si>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</si>
  <si>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</si>
  <si>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</si>
  <si>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</si>
  <si>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</si>
  <si>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</si>
  <si>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</si>
  <si>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</si>
  <si>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</si>
  <si>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</si>
  <si>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</si>
  <si>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</si>
  <si>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</si>
  <si>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</si>
  <si>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</si>
  <si>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</si>
  <si>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</si>
  <si>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</si>
  <si>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</si>
  <si>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</si>
  <si>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</si>
  <si>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</si>
  <si>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</si>
  <si>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</si>
  <si>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</si>
  <si>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</si>
  <si>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</si>
  <si>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</si>
  <si>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</si>
  <si>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</si>
  <si>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</si>
  <si>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</si>
  <si>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</si>
  <si>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</si>
  <si>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</si>
  <si>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</si>
  <si>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</si>
  <si>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</si>
  <si>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</si>
  <si>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</si>
  <si>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</si>
  <si>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</si>
  <si>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</si>
  <si>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</si>
  <si>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</si>
  <si>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</si>
  <si>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</si>
  <si>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</si>
  <si>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</si>
  <si>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</si>
  <si>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</si>
  <si>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</si>
  <si>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</si>
  <si>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</si>
  <si>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</si>
  <si>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</si>
  <si>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</si>
  <si>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</si>
  <si>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</si>
  <si>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</si>
  <si>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</si>
  <si>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</si>
  <si>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</si>
  <si>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</si>
  <si>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</si>
  <si>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</si>
  <si>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</si>
  <si>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</si>
  <si>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</si>
  <si>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</si>
  <si>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</si>
  <si>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</si>
  <si>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</si>
  <si>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</si>
  <si>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</si>
  <si>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</si>
  <si>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</si>
  <si>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</si>
  <si>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</si>
  <si>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</si>
  <si>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</si>
  <si>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</si>
  <si>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</si>
  <si>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</si>
  <si>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</si>
  <si>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</si>
  <si>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</si>
  <si>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</si>
  <si>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</si>
  <si>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</si>
  <si>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</si>
  <si>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</si>
  <si>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</si>
  <si>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</si>
  <si>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</si>
  <si>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</si>
  <si>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</si>
  <si>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</si>
  <si>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</si>
  <si>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</si>
  <si>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</si>
  <si>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</si>
  <si>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</si>
  <si>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</si>
  <si>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</si>
  <si>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</si>
  <si>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</si>
  <si>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</si>
  <si>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</si>
  <si>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</si>
  <si>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</si>
  <si>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</si>
  <si>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</si>
  <si>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</si>
  <si>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</si>
  <si>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</si>
  <si>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</si>
  <si>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</si>
  <si>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</si>
  <si>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</si>
  <si>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</si>
  <si>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</si>
  <si>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</si>
  <si>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</si>
  <si>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</si>
  <si>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</si>
  <si>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</si>
  <si>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</si>
  <si>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</si>
  <si>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</si>
  <si>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</si>
  <si>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</si>
  <si>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</si>
  <si>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</si>
  <si>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</si>
  <si>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</si>
  <si>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</si>
  <si>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</si>
  <si>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</si>
  <si>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</si>
  <si>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</si>
  <si>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</si>
  <si>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</si>
  <si>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</si>
  <si>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</si>
  <si>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</si>
  <si>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</si>
  <si>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</si>
  <si>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</si>
  <si>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</si>
  <si>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</si>
  <si>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</si>
  <si>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</si>
  <si>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</si>
  <si>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</si>
  <si>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</si>
  <si>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</si>
  <si>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</si>
  <si>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</si>
  <si>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</si>
  <si>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</si>
  <si>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</si>
  <si>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</si>
  <si>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</si>
  <si>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</si>
  <si>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</si>
  <si>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</si>
  <si>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</si>
  <si>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</si>
  <si>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</si>
  <si>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</si>
  <si>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</si>
  <si>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</si>
  <si>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</si>
  <si>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</si>
  <si>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</si>
  <si>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</si>
  <si>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</si>
  <si>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</si>
  <si>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</si>
  <si>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</si>
  <si>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</si>
  <si>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</si>
  <si>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</si>
  <si>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</si>
  <si>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</si>
  <si>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</si>
  <si>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</si>
  <si>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</si>
  <si>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</si>
  <si>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</si>
  <si>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</si>
  <si>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</si>
  <si>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</si>
  <si>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</si>
  <si>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</si>
  <si>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</si>
  <si>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</si>
  <si>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</si>
  <si>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</si>
  <si>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</si>
  <si>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</si>
  <si>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</si>
  <si>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</si>
  <si>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</si>
  <si>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</si>
  <si>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</si>
  <si>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</si>
  <si>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</si>
  <si>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</si>
  <si>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</si>
  <si>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</si>
  <si>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</si>
  <si>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</si>
  <si>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</si>
  <si>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</si>
  <si>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</si>
  <si>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</si>
  <si>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</si>
  <si>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</si>
  <si>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</si>
  <si>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</si>
  <si>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</si>
  <si>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</si>
  <si>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</si>
  <si>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</si>
  <si>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</si>
  <si>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</si>
  <si>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</si>
  <si>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</si>
  <si>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</si>
  <si>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</si>
  <si>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</si>
  <si>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</si>
  <si>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</si>
  <si>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</si>
  <si>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</si>
  <si>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</si>
  <si>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</si>
  <si>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</si>
  <si>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</si>
  <si>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</si>
  <si>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</si>
  <si>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</si>
  <si>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</si>
  <si>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</si>
  <si>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</si>
  <si>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</si>
  <si>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</si>
  <si>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</si>
  <si>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</si>
  <si>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</si>
  <si>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</si>
  <si>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</si>
  <si>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</si>
  <si>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</si>
  <si>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</si>
  <si>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</si>
  <si>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</si>
  <si>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</si>
  <si>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</si>
  <si>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</si>
  <si>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</si>
  <si>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</si>
  <si>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</si>
  <si>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</si>
  <si>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</si>
  <si>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</si>
  <si>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</si>
  <si>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</si>
  <si>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</si>
  <si>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</si>
  <si>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</si>
  <si>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</si>
  <si>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</si>
  <si>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</si>
  <si>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</si>
  <si>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</si>
  <si>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</si>
  <si>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</si>
  <si>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</si>
  <si>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</si>
  <si>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</si>
  <si>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</si>
  <si>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</si>
  <si>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</si>
  <si>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</si>
  <si>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</si>
  <si>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</si>
  <si>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</si>
  <si>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</si>
  <si>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</si>
  <si>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</si>
  <si>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</si>
  <si>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</si>
  <si>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</si>
  <si>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</si>
  <si>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</si>
  <si>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</si>
  <si>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</si>
  <si>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</si>
  <si>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</si>
  <si>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</si>
  <si>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</si>
  <si>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</si>
  <si>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</si>
  <si>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</si>
  <si>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</si>
  <si>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</si>
  <si>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</si>
  <si>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</si>
  <si>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</si>
  <si>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</si>
  <si>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</si>
  <si>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</si>
  <si>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</si>
  <si>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</si>
  <si>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</si>
  <si>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</si>
  <si>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</si>
  <si>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</si>
  <si>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</si>
  <si>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</si>
  <si>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</si>
  <si>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</si>
  <si>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</si>
  <si>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</si>
  <si>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</si>
  <si>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</si>
  <si>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</si>
  <si>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</si>
  <si>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</si>
  <si>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</si>
  <si>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</si>
  <si>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</si>
  <si>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</si>
  <si>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</si>
  <si>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</si>
  <si>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</si>
  <si>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</si>
  <si>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</si>
  <si>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</si>
  <si>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</si>
  <si>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</si>
  <si>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</si>
  <si>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</si>
  <si>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</si>
  <si>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</si>
  <si>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</si>
  <si>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</si>
  <si>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</si>
  <si>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</si>
  <si>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</si>
  <si>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</si>
  <si>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</si>
  <si>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</si>
  <si>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</si>
  <si>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</si>
  <si>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</si>
  <si>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</si>
  <si>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</si>
  <si>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</si>
  <si>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</si>
  <si>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</si>
  <si>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</si>
  <si>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</si>
  <si>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</si>
  <si>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</si>
  <si>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</si>
  <si>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</si>
  <si>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</si>
  <si>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</si>
  <si>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</si>
  <si>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</si>
  <si>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</si>
  <si>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</si>
  <si>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</si>
  <si>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</si>
  <si>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</si>
  <si>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</si>
  <si>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</si>
  <si>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</si>
  <si>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</si>
  <si>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</si>
  <si>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</si>
  <si>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</si>
  <si>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</si>
  <si>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</si>
  <si>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</si>
  <si>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</si>
  <si>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</si>
  <si>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</si>
  <si>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</si>
  <si>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</si>
  <si>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</si>
  <si>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</si>
  <si>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</si>
  <si>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</si>
  <si>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</si>
  <si>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</si>
  <si>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</si>
  <si>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</si>
  <si>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</si>
  <si>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</si>
  <si>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</si>
  <si>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</si>
  <si>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</si>
  <si>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</si>
  <si>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</si>
  <si>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</si>
  <si>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</si>
  <si>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</si>
  <si>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</si>
  <si>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</si>
  <si>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</si>
  <si>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</si>
  <si>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</si>
  <si>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</si>
  <si>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</si>
  <si>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</si>
  <si>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</si>
  <si>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</si>
  <si>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</si>
  <si>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</si>
  <si>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</si>
  <si>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</si>
  <si>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</si>
  <si>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</si>
  <si>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</si>
  <si>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</si>
  <si>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</si>
  <si>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</si>
  <si>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</si>
  <si>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</si>
  <si>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</si>
  <si>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</si>
  <si>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</si>
  <si>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</si>
  <si>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</si>
  <si>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</si>
  <si>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</si>
  <si>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</si>
  <si>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</si>
  <si>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</si>
  <si>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</si>
  <si>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</si>
  <si>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</si>
  <si>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</si>
  <si>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</si>
  <si>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</si>
  <si>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</si>
  <si>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</si>
  <si>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</si>
  <si>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</si>
  <si>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</si>
  <si>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</si>
  <si>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</si>
  <si>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</si>
  <si>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</si>
  <si>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</si>
  <si>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</si>
  <si>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</si>
  <si>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</si>
  <si>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</si>
  <si>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</si>
  <si>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</si>
  <si>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</si>
  <si>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</si>
  <si>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</si>
  <si>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</si>
  <si>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</si>
  <si>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</si>
  <si>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</si>
  <si>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</si>
  <si>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</si>
  <si>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</si>
  <si>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</si>
  <si>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</si>
  <si>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</si>
  <si>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</si>
  <si>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</si>
  <si>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</si>
  <si>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</si>
  <si>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</si>
  <si>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</si>
  <si>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</si>
  <si>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</si>
  <si>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</si>
  <si>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</si>
  <si>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</si>
  <si>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</si>
  <si>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</si>
  <si>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</si>
  <si>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</si>
  <si>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</si>
  <si>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</si>
  <si>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</si>
  <si>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</si>
  <si>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</si>
  <si>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</si>
  <si>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</si>
  <si>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</si>
  <si>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</si>
  <si>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</si>
  <si>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</si>
  <si>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</si>
  <si>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</si>
  <si>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</si>
  <si>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</si>
  <si>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</si>
  <si>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</si>
  <si>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</si>
  <si>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</si>
  <si>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</si>
  <si>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</si>
  <si>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</si>
  <si>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</si>
  <si>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</si>
  <si>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</si>
  <si>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</si>
  <si>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</si>
  <si>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</si>
  <si>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</si>
  <si>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</si>
  <si>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</si>
  <si>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</si>
  <si>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</si>
  <si>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</si>
  <si>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</si>
  <si>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</si>
  <si>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</si>
  <si>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</si>
  <si>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</si>
  <si>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</si>
  <si>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</si>
  <si>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</si>
  <si>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</si>
  <si>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</si>
  <si>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</si>
  <si>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</si>
  <si>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</si>
  <si>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</si>
  <si>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</si>
  <si>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</si>
  <si>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</si>
  <si>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</si>
  <si>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</si>
  <si>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</si>
  <si>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</si>
  <si>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</si>
  <si>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</si>
  <si>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</si>
  <si>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</si>
  <si>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</si>
  <si>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</si>
  <si>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</si>
  <si>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</si>
  <si>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</si>
  <si>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</si>
  <si>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</si>
  <si>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</si>
  <si>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</si>
  <si>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</si>
  <si>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</si>
  <si>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</si>
  <si>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</si>
  <si>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</si>
  <si>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</si>
  <si>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</si>
  <si>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</si>
  <si>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</si>
  <si>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</si>
  <si>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</si>
  <si>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</si>
  <si>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</si>
  <si>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</si>
  <si>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</si>
  <si>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</si>
  <si>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</si>
  <si>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</si>
  <si>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</si>
  <si>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</si>
  <si>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</si>
  <si>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</si>
  <si>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</si>
  <si>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</si>
  <si>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</si>
  <si>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</si>
  <si>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</si>
  <si>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</si>
  <si>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</si>
  <si>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</si>
  <si>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</si>
  <si>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</si>
  <si>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</si>
  <si>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</si>
  <si>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</si>
  <si>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</si>
  <si>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</si>
  <si>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</si>
  <si>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</si>
  <si>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</si>
  <si>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</si>
  <si>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</si>
  <si>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</si>
  <si>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</si>
  <si>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</si>
  <si>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</si>
  <si>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</si>
  <si>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</si>
  <si>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</si>
  <si>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</si>
  <si>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</si>
  <si>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</si>
  <si>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</si>
  <si>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</si>
  <si>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</si>
  <si>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</si>
  <si>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</si>
  <si>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</si>
  <si>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</si>
  <si>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</si>
  <si>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</si>
  <si>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</si>
  <si>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</si>
  <si>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</si>
  <si>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</si>
  <si>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</si>
  <si>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</si>
  <si>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</si>
  <si>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</si>
  <si>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</si>
  <si>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</si>
  <si>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</si>
  <si>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</si>
  <si>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</si>
  <si>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</si>
  <si>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</si>
  <si>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</si>
  <si>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</si>
  <si>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</si>
  <si>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</si>
  <si>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</si>
  <si>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</si>
  <si>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</si>
  <si>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</si>
  <si>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</si>
  <si>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</si>
  <si>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</si>
  <si>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</si>
  <si>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</si>
  <si>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</si>
  <si>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</si>
  <si>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</si>
  <si>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</si>
  <si>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</si>
  <si>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</si>
  <si>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</si>
  <si>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</si>
  <si>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</si>
  <si>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</si>
  <si>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</si>
  <si>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</si>
  <si>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</si>
  <si>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</si>
  <si>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</si>
  <si>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</si>
  <si>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</si>
  <si>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</si>
  <si>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</si>
  <si>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</si>
  <si>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</si>
  <si>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</si>
  <si>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</si>
  <si>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</si>
  <si>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</si>
  <si>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</si>
  <si>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</si>
  <si>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</si>
  <si>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</si>
  <si>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</si>
  <si>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</si>
  <si>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</si>
  <si>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</si>
  <si>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</si>
  <si>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</si>
  <si>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</si>
  <si>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</si>
  <si>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</si>
  <si>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</si>
  <si>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</si>
  <si>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</si>
  <si>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</si>
  <si>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</si>
  <si>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</si>
  <si>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</si>
  <si>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</si>
  <si>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</si>
  <si>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</si>
  <si>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</si>
  <si>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</si>
  <si>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</si>
  <si>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</si>
  <si>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</si>
  <si>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</si>
  <si>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</si>
  <si>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</si>
  <si>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</si>
  <si>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</si>
  <si>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</si>
  <si>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</si>
  <si>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</si>
  <si>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</si>
  <si>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</si>
  <si>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</si>
  <si>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</si>
  <si>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</si>
  <si>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</si>
  <si>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</si>
  <si>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</si>
  <si>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</si>
  <si>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</si>
  <si>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</si>
  <si>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</si>
  <si>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</si>
  <si>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</si>
  <si>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</si>
  <si>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</si>
  <si>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</si>
  <si>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</si>
  <si>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</si>
  <si>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</si>
  <si>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</si>
  <si>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</si>
  <si>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</si>
  <si>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</si>
  <si>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</si>
  <si>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</si>
  <si>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</si>
  <si>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</si>
  <si>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</si>
  <si>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</si>
  <si>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</si>
  <si>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</si>
  <si>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</si>
  <si>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</si>
  <si>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</si>
  <si>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</si>
  <si>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</si>
  <si>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</si>
  <si>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</si>
  <si>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</si>
  <si>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</si>
  <si>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</si>
  <si>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</si>
  <si>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</si>
  <si>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</si>
  <si>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</si>
  <si>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</si>
  <si>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</si>
  <si>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</si>
  <si>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</si>
  <si>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</si>
  <si>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</si>
  <si>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</si>
  <si>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</si>
  <si>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</si>
  <si>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</si>
  <si>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</si>
  <si>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</si>
  <si>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</si>
  <si>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</si>
  <si>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</si>
  <si>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</si>
  <si>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</si>
  <si>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</si>
  <si>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</si>
  <si>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</si>
  <si>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</si>
  <si>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</si>
  <si>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</si>
  <si>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</si>
  <si>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</si>
  <si>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</si>
  <si>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</si>
  <si>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</si>
  <si>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</si>
  <si>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</si>
  <si>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</si>
  <si>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</si>
  <si>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</si>
  <si>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</si>
  <si>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</si>
  <si>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</si>
  <si>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</si>
  <si>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</si>
  <si>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</si>
  <si>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</si>
  <si>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</si>
  <si>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</si>
  <si>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</si>
  <si>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</si>
  <si>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</si>
  <si>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</si>
  <si>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</si>
  <si>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</si>
  <si>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</si>
  <si>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</si>
  <si>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</si>
  <si>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</si>
  <si>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</si>
  <si>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</si>
  <si>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</si>
  <si>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</si>
  <si>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</si>
  <si>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</si>
  <si>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</si>
  <si>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</si>
  <si>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</si>
  <si>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</si>
  <si>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</si>
  <si>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</si>
  <si>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</si>
  <si>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</si>
  <si>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</si>
  <si>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</si>
  <si>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</si>
  <si>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</si>
  <si>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</si>
  <si>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</si>
  <si>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</si>
  <si>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</si>
  <si>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</si>
  <si>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</si>
  <si>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</si>
  <si>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</si>
  <si>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</si>
  <si>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</si>
  <si>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</si>
  <si>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</si>
  <si>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</si>
  <si>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</si>
  <si>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</si>
  <si>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</si>
  <si>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</si>
  <si>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</si>
  <si>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</si>
  <si>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</si>
  <si>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</si>
  <si>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</si>
  <si>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</si>
  <si>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</si>
  <si>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</si>
  <si>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</si>
  <si>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</si>
  <si>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</si>
  <si>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</si>
  <si>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</si>
  <si>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</si>
  <si>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</si>
  <si>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</si>
  <si>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</si>
  <si>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</si>
  <si>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</si>
  <si>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</si>
  <si>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</si>
  <si>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</si>
  <si>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</si>
  <si>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</si>
  <si>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</si>
  <si>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</si>
  <si>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</si>
  <si>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</si>
  <si>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</si>
  <si>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</si>
  <si>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</si>
  <si>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</si>
  <si>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</si>
  <si>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</si>
  <si>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</si>
  <si>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</si>
  <si>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</si>
  <si>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</si>
  <si>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</si>
  <si>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</si>
  <si>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</si>
  <si>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</si>
  <si>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</si>
  <si>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</si>
  <si>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</si>
  <si>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</si>
  <si>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</si>
  <si>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</si>
  <si>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</si>
  <si>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</si>
  <si>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</si>
  <si>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</si>
  <si>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</si>
  <si>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</si>
  <si>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</si>
  <si>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</si>
  <si>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</si>
  <si>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</si>
  <si>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</si>
  <si>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</si>
  <si>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</si>
  <si>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</si>
  <si>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</si>
  <si>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</si>
  <si>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</si>
  <si>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</si>
  <si>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</si>
  <si>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</si>
  <si>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</si>
  <si>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</si>
  <si>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</si>
  <si>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</si>
  <si>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</si>
  <si>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</si>
  <si>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</si>
  <si>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</si>
  <si>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</si>
  <si>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</si>
  <si>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</si>
  <si>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</si>
  <si>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</si>
  <si>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</si>
  <si>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</si>
  <si>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</si>
  <si>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</si>
  <si>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</si>
  <si>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</si>
  <si>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</si>
  <si>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</si>
  <si>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</si>
  <si>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</si>
  <si>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</si>
  <si>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</si>
  <si>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</si>
  <si>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</si>
  <si>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</si>
  <si>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</si>
  <si>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</si>
  <si>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</si>
  <si>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</si>
  <si>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</si>
  <si>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</si>
  <si>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</si>
  <si>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</si>
  <si>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</si>
  <si>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</si>
  <si>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</si>
  <si>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</si>
  <si>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</si>
  <si>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</si>
  <si>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</si>
  <si>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</si>
  <si>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</si>
  <si>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</si>
  <si>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</si>
  <si>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</si>
  <si>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</si>
  <si>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</si>
  <si>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</si>
  <si>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</si>
  <si>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</si>
  <si>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</si>
  <si>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</si>
  <si>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</si>
  <si>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</si>
  <si>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</si>
  <si>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</si>
  <si>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</si>
  <si>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</si>
  <si>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</si>
  <si>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</si>
  <si>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</si>
  <si>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</si>
  <si>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</si>
  <si>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</si>
  <si>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</si>
  <si>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</si>
  <si>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</si>
  <si>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</si>
  <si>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</si>
  <si>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</si>
  <si>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</si>
  <si>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</si>
  <si>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</si>
  <si>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</si>
  <si>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</si>
  <si>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</si>
  <si>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</si>
  <si>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</si>
  <si>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</si>
  <si>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</si>
  <si>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</si>
  <si>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</si>
  <si>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</si>
  <si>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</si>
  <si>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</si>
  <si>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</si>
  <si>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</si>
  <si>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</si>
  <si>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</si>
  <si>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</si>
  <si>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</si>
  <si>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</si>
  <si>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</si>
  <si>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</si>
  <si>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</si>
  <si>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</si>
  <si>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</si>
  <si>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</si>
  <si>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</si>
  <si>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</si>
  <si>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</si>
  <si>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</si>
  <si>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</si>
  <si>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</si>
  <si>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</si>
  <si>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</si>
  <si>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</si>
  <si>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</si>
  <si>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</si>
  <si>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</si>
  <si>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</si>
  <si>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</si>
  <si>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</si>
  <si>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</si>
  <si>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</si>
  <si>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</si>
  <si>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</si>
  <si>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</si>
  <si>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</si>
  <si>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</si>
  <si>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</si>
  <si>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</si>
  <si>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</si>
  <si>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</si>
  <si>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</si>
  <si>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</si>
  <si>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</si>
  <si>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</si>
  <si>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</si>
  <si>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</si>
  <si>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</si>
  <si>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</si>
  <si>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</si>
  <si>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</si>
  <si>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</si>
  <si>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</si>
  <si>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</si>
  <si>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</si>
  <si>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</si>
  <si>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</si>
  <si>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</si>
  <si>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</si>
  <si>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</si>
  <si>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</si>
  <si>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</si>
  <si>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</si>
  <si>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</si>
  <si>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</si>
  <si>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</si>
  <si>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</si>
  <si>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</si>
  <si>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</si>
  <si>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</si>
  <si>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</si>
  <si>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</si>
  <si>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</si>
  <si>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</si>
  <si>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</si>
  <si>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</si>
  <si>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</si>
  <si>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</si>
  <si>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</si>
  <si>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</si>
  <si>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</si>
  <si>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</si>
  <si>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</si>
  <si>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</si>
  <si>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</si>
  <si>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</si>
  <si>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</si>
  <si>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</si>
  <si>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</si>
  <si>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</si>
  <si>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</si>
  <si>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</si>
  <si>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</si>
  <si>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</si>
  <si>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</si>
  <si>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</si>
  <si>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</si>
  <si>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</si>
  <si>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</si>
  <si>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</si>
  <si>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</si>
  <si>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</si>
  <si>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</si>
  <si>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</si>
  <si>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</si>
  <si>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</si>
  <si>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</si>
  <si>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</si>
  <si>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</si>
  <si>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</si>
  <si>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</si>
  <si>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</si>
  <si>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</si>
  <si>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</si>
  <si>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</si>
  <si>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</si>
  <si>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</si>
  <si>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</si>
  <si>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</si>
  <si>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</si>
  <si>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</si>
  <si>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</si>
  <si>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</si>
  <si>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</si>
  <si>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</si>
  <si>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</si>
  <si>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</si>
  <si>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</si>
  <si>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</si>
  <si>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</si>
  <si>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</si>
  <si>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</si>
  <si>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</si>
  <si>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</si>
  <si>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</si>
  <si>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</si>
  <si>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</si>
  <si>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</si>
  <si>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</si>
  <si>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</si>
  <si>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</si>
  <si>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</si>
  <si>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</si>
  <si>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</si>
  <si>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</si>
  <si>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</si>
  <si>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</si>
  <si>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</si>
  <si>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</si>
  <si>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</si>
  <si>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</si>
  <si>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</si>
  <si>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</si>
  <si>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</si>
  <si>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</si>
  <si>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</si>
  <si>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</si>
  <si>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</si>
  <si>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</si>
  <si>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</si>
  <si>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</si>
  <si>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</si>
  <si>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</si>
  <si>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</si>
  <si>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</si>
  <si>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</si>
  <si>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</si>
  <si>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</si>
  <si>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</si>
  <si>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</si>
  <si>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</si>
  <si>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</si>
  <si>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</si>
  <si>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</si>
  <si>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</si>
  <si>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</si>
  <si>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</si>
  <si>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</si>
  <si>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</si>
  <si>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</si>
  <si>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</si>
  <si>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</si>
  <si>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</si>
  <si>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</si>
  <si>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</si>
  <si>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</si>
  <si>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</si>
  <si>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</si>
  <si>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</si>
  <si>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</si>
  <si>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</si>
  <si>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</si>
  <si>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</si>
  <si>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</si>
  <si>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</si>
  <si>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</si>
  <si>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</si>
  <si>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</si>
  <si>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</si>
  <si>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</si>
  <si>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</si>
  <si>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</si>
  <si>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</si>
  <si>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</si>
  <si>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</si>
  <si>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</si>
  <si>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</si>
  <si>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</si>
  <si>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</si>
  <si>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</si>
  <si>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</si>
  <si>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</si>
  <si>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</si>
  <si>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</si>
  <si>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</si>
  <si>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</si>
  <si>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</si>
  <si>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</si>
  <si>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</si>
  <si>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</si>
  <si>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</si>
  <si>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</si>
  <si>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</si>
  <si>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</si>
  <si>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</si>
  <si>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</si>
  <si>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</si>
  <si>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</si>
  <si>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</si>
  <si>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</si>
  <si>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</si>
  <si>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</si>
  <si>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</si>
  <si>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</si>
  <si>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</si>
  <si>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</si>
  <si>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</si>
  <si>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</si>
  <si>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</si>
  <si>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</si>
  <si>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</si>
  <si>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</si>
  <si>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</si>
  <si>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</si>
  <si>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</si>
  <si>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</si>
  <si>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</si>
  <si>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</si>
  <si>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</si>
  <si>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</si>
  <si>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</si>
  <si>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</si>
  <si>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</si>
  <si>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</si>
  <si>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</si>
  <si>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</si>
  <si>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</si>
  <si>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</si>
  <si>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</si>
  <si>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</si>
  <si>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</si>
  <si>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</si>
  <si>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</si>
  <si>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</si>
  <si>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</si>
  <si>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</si>
  <si>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</si>
  <si>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</si>
  <si>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</si>
  <si>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</si>
  <si>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</si>
  <si>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</si>
  <si>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</si>
  <si>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</si>
  <si>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</si>
  <si>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</si>
  <si>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</si>
  <si>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</si>
  <si>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</si>
  <si>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</si>
  <si>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</si>
  <si>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</si>
  <si>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</si>
  <si>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</si>
  <si>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</si>
  <si>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</si>
  <si>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</si>
  <si>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</si>
  <si>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</si>
  <si>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</si>
  <si>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</si>
  <si>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</si>
  <si>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</si>
  <si>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</si>
  <si>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</si>
  <si>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</si>
  <si>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August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</si>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</sst>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E16" sqref="E16"/>
    </sheetView>
  </sheetViews>
  <sheetFormatPr defaultRowHeight="12.5" x14ac:dyDescent="0.25"/>
  <cols>
    <col min="1" max="1" width="6.453125" customWidth="1"/>
    <col min="2" max="2" width="14" customWidth="1"/>
  </cols>
  <sheetData>
    <row r="1" spans="1:74" x14ac:dyDescent="0.25">
      <c r="A1" s="266" t="s">
        <v>230</v>
      </c>
      <c r="B1" s="267"/>
      <c r="C1" s="267"/>
      <c r="D1" s="605" t="s">
        <v>1427</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1058</v>
      </c>
      <c r="D5" s="264">
        <f>+D3*100+1</f>
        <v>201601</v>
      </c>
    </row>
    <row r="7" spans="1:74" x14ac:dyDescent="0.25">
      <c r="A7" t="s">
        <v>1060</v>
      </c>
      <c r="D7" s="714">
        <f>IF(MONTH(D1)&gt;1,100*YEAR(D1)+MONTH(D1)-1,100*(YEAR(D1)-1)+12)</f>
        <v>202007</v>
      </c>
    </row>
    <row r="10" spans="1:74" s="294" customFormat="1" x14ac:dyDescent="0.25">
      <c r="A10" s="294" t="s">
        <v>231</v>
      </c>
    </row>
    <row r="11" spans="1:74" s="12" customFormat="1" ht="10" x14ac:dyDescent="0.2">
      <c r="A11" s="43"/>
      <c r="B11" s="44" t="s">
        <v>764</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1059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E7" sqref="BE7:BE65"/>
    </sheetView>
  </sheetViews>
  <sheetFormatPr defaultColWidth="9.54296875" defaultRowHeight="10.5" x14ac:dyDescent="0.25"/>
  <cols>
    <col min="1" max="1" width="12" style="154" customWidth="1"/>
    <col min="2" max="2" width="32.453125" style="154" customWidth="1"/>
    <col min="3" max="3" width="7.54296875" style="154" customWidth="1"/>
    <col min="4" max="50" width="6.54296875" style="154" customWidth="1"/>
    <col min="51" max="55" width="6.54296875" style="400" customWidth="1"/>
    <col min="56" max="58" width="6.54296875" style="637" customWidth="1"/>
    <col min="59" max="59" width="6.54296875" style="400" customWidth="1"/>
    <col min="60" max="60" width="6.54296875" style="745" customWidth="1"/>
    <col min="61" max="62" width="6.54296875" style="400" customWidth="1"/>
    <col min="63" max="74" width="6.54296875" style="154" customWidth="1"/>
    <col min="75" max="75" width="9.54296875" style="154"/>
    <col min="76" max="77" width="11.54296875" style="154" bestFit="1" customWidth="1"/>
    <col min="78" max="16384" width="9.54296875" style="154"/>
  </cols>
  <sheetData>
    <row r="1" spans="1:74" ht="13.4" customHeight="1" x14ac:dyDescent="0.3">
      <c r="A1" s="797" t="s">
        <v>809</v>
      </c>
      <c r="B1" s="836" t="s">
        <v>1006</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5">
      <c r="A5" s="615"/>
      <c r="B5" s="155" t="s">
        <v>953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5">
      <c r="A6" s="616"/>
      <c r="B6" s="155" t="s">
        <v>954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5">
      <c r="A7" s="616" t="s">
        <v>955</v>
      </c>
      <c r="B7" s="617" t="s">
        <v>956</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1.7255659999999999</v>
      </c>
      <c r="AE7" s="213">
        <v>1.713225</v>
      </c>
      <c r="AF7" s="213">
        <v>1.6763999999999999</v>
      </c>
      <c r="AG7" s="213">
        <v>1.7236769999999999</v>
      </c>
      <c r="AH7" s="213">
        <v>1.7847409999999999</v>
      </c>
      <c r="AI7" s="213">
        <v>1.8164659999999999</v>
      </c>
      <c r="AJ7" s="213">
        <v>1.8008379999999999</v>
      </c>
      <c r="AK7" s="213">
        <v>1.7944329999999999</v>
      </c>
      <c r="AL7" s="213">
        <v>1.729967</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1.843774</v>
      </c>
      <c r="AY7" s="213">
        <v>1.9330970000000001</v>
      </c>
      <c r="AZ7" s="213">
        <v>1.8614139999999999</v>
      </c>
      <c r="BA7" s="213">
        <v>1.978129</v>
      </c>
      <c r="BB7" s="213">
        <v>1.766</v>
      </c>
      <c r="BC7" s="213">
        <v>1.863097</v>
      </c>
      <c r="BD7" s="213">
        <v>1.90495193</v>
      </c>
      <c r="BE7" s="213">
        <v>1.9163884200000001</v>
      </c>
      <c r="BF7" s="351">
        <v>1.9872300000000001</v>
      </c>
      <c r="BG7" s="351">
        <v>2.0470809999999999</v>
      </c>
      <c r="BH7" s="351">
        <v>2.1083219999999998</v>
      </c>
      <c r="BI7" s="351">
        <v>2.1451020000000001</v>
      </c>
      <c r="BJ7" s="351">
        <v>2.068527</v>
      </c>
      <c r="BK7" s="351">
        <v>2.062303</v>
      </c>
      <c r="BL7" s="351">
        <v>2.1513309999999999</v>
      </c>
      <c r="BM7" s="351">
        <v>2.1821220000000001</v>
      </c>
      <c r="BN7" s="351">
        <v>2.2385579999999998</v>
      </c>
      <c r="BO7" s="351">
        <v>2.2551869999999998</v>
      </c>
      <c r="BP7" s="351">
        <v>2.1623250000000001</v>
      </c>
      <c r="BQ7" s="351">
        <v>2.1616209999999998</v>
      </c>
      <c r="BR7" s="351">
        <v>2.2117309999999999</v>
      </c>
      <c r="BS7" s="351">
        <v>2.224548</v>
      </c>
      <c r="BT7" s="351">
        <v>2.2621920000000002</v>
      </c>
      <c r="BU7" s="351">
        <v>2.3040590000000001</v>
      </c>
      <c r="BV7" s="351">
        <v>2.237879</v>
      </c>
    </row>
    <row r="8" spans="1:74" x14ac:dyDescent="0.25">
      <c r="A8" s="616" t="s">
        <v>957</v>
      </c>
      <c r="B8" s="617" t="s">
        <v>958</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1.4145799999999999</v>
      </c>
      <c r="AH8" s="213">
        <v>1.460871</v>
      </c>
      <c r="AI8" s="213">
        <v>1.4720660000000001</v>
      </c>
      <c r="AJ8" s="213">
        <v>1.468709</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1.676968</v>
      </c>
      <c r="AY8" s="213">
        <v>1.732807</v>
      </c>
      <c r="AZ8" s="213">
        <v>1.6748970000000001</v>
      </c>
      <c r="BA8" s="213">
        <v>1.760032</v>
      </c>
      <c r="BB8" s="213">
        <v>1.6914</v>
      </c>
      <c r="BC8" s="213">
        <v>1.5304519999999999</v>
      </c>
      <c r="BD8" s="213">
        <v>1.5611635333</v>
      </c>
      <c r="BE8" s="213">
        <v>1.5704072333000001</v>
      </c>
      <c r="BF8" s="351">
        <v>1.532683</v>
      </c>
      <c r="BG8" s="351">
        <v>1.5382089999999999</v>
      </c>
      <c r="BH8" s="351">
        <v>1.5302389999999999</v>
      </c>
      <c r="BI8" s="351">
        <v>1.5267649999999999</v>
      </c>
      <c r="BJ8" s="351">
        <v>1.5138579999999999</v>
      </c>
      <c r="BK8" s="351">
        <v>1.4750669999999999</v>
      </c>
      <c r="BL8" s="351">
        <v>1.474736</v>
      </c>
      <c r="BM8" s="351">
        <v>1.4971669999999999</v>
      </c>
      <c r="BN8" s="351">
        <v>1.5030920000000001</v>
      </c>
      <c r="BO8" s="351">
        <v>1.5122850000000001</v>
      </c>
      <c r="BP8" s="351">
        <v>1.5082169999999999</v>
      </c>
      <c r="BQ8" s="351">
        <v>1.515212</v>
      </c>
      <c r="BR8" s="351">
        <v>1.5425329999999999</v>
      </c>
      <c r="BS8" s="351">
        <v>1.5603290000000001</v>
      </c>
      <c r="BT8" s="351">
        <v>1.5652029999999999</v>
      </c>
      <c r="BU8" s="351">
        <v>1.5611950000000001</v>
      </c>
      <c r="BV8" s="351">
        <v>1.5561640000000001</v>
      </c>
    </row>
    <row r="9" spans="1:74" x14ac:dyDescent="0.25">
      <c r="A9" s="616" t="s">
        <v>959</v>
      </c>
      <c r="B9" s="617" t="s">
        <v>986</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0.67200000000000004</v>
      </c>
      <c r="AB9" s="213">
        <v>0.69182200000000005</v>
      </c>
      <c r="AC9" s="213">
        <v>0.71658100000000002</v>
      </c>
      <c r="AD9" s="213">
        <v>0.72396700000000003</v>
      </c>
      <c r="AE9" s="213">
        <v>0.744614</v>
      </c>
      <c r="AF9" s="213">
        <v>0.75059900000000002</v>
      </c>
      <c r="AG9" s="213">
        <v>0.76635500000000001</v>
      </c>
      <c r="AH9" s="213">
        <v>0.79119300000000004</v>
      </c>
      <c r="AI9" s="213">
        <v>0.79500099999999996</v>
      </c>
      <c r="AJ9" s="213">
        <v>0.78816200000000003</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0.865483</v>
      </c>
      <c r="AU9" s="213">
        <v>0.8972</v>
      </c>
      <c r="AV9" s="213">
        <v>0.89122599999999996</v>
      </c>
      <c r="AW9" s="213">
        <v>0.88983400000000001</v>
      </c>
      <c r="AX9" s="213">
        <v>0.89296799999999998</v>
      </c>
      <c r="AY9" s="213">
        <v>0.91399900000000001</v>
      </c>
      <c r="AZ9" s="213">
        <v>0.88492999999999999</v>
      </c>
      <c r="BA9" s="213">
        <v>0.93471000000000004</v>
      </c>
      <c r="BB9" s="213">
        <v>0.90429999999999999</v>
      </c>
      <c r="BC9" s="213">
        <v>0.81270900000000001</v>
      </c>
      <c r="BD9" s="213">
        <v>0.82180224999999996</v>
      </c>
      <c r="BE9" s="213">
        <v>0.84032894999999996</v>
      </c>
      <c r="BF9" s="351">
        <v>0.82428349999999995</v>
      </c>
      <c r="BG9" s="351">
        <v>0.82982</v>
      </c>
      <c r="BH9" s="351">
        <v>0.82247950000000003</v>
      </c>
      <c r="BI9" s="351">
        <v>0.81873960000000001</v>
      </c>
      <c r="BJ9" s="351">
        <v>0.80818210000000001</v>
      </c>
      <c r="BK9" s="351">
        <v>0.75719420000000004</v>
      </c>
      <c r="BL9" s="351">
        <v>0.78476820000000003</v>
      </c>
      <c r="BM9" s="351">
        <v>0.79990170000000005</v>
      </c>
      <c r="BN9" s="351">
        <v>0.80659020000000003</v>
      </c>
      <c r="BO9" s="351">
        <v>0.80993820000000005</v>
      </c>
      <c r="BP9" s="351">
        <v>0.81095539999999999</v>
      </c>
      <c r="BQ9" s="351">
        <v>0.81363410000000003</v>
      </c>
      <c r="BR9" s="351">
        <v>0.82924779999999998</v>
      </c>
      <c r="BS9" s="351">
        <v>0.84096780000000004</v>
      </c>
      <c r="BT9" s="351">
        <v>0.84010039999999997</v>
      </c>
      <c r="BU9" s="351">
        <v>0.83609169999999999</v>
      </c>
      <c r="BV9" s="351">
        <v>0.82950290000000004</v>
      </c>
    </row>
    <row r="10" spans="1:74" x14ac:dyDescent="0.25">
      <c r="A10" s="616" t="s">
        <v>961</v>
      </c>
      <c r="B10" s="617" t="s">
        <v>962</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0.607097</v>
      </c>
      <c r="AU10" s="213">
        <v>0.61546699999999999</v>
      </c>
      <c r="AV10" s="213">
        <v>0.59054799999999996</v>
      </c>
      <c r="AW10" s="213">
        <v>0.57379999999999998</v>
      </c>
      <c r="AX10" s="213">
        <v>0.55703199999999997</v>
      </c>
      <c r="AY10" s="213">
        <v>0.56538699999999997</v>
      </c>
      <c r="AZ10" s="213">
        <v>0.54396599999999995</v>
      </c>
      <c r="BA10" s="213">
        <v>0.57999999999999996</v>
      </c>
      <c r="BB10" s="213">
        <v>0.57256700000000005</v>
      </c>
      <c r="BC10" s="213">
        <v>0.53861300000000001</v>
      </c>
      <c r="BD10" s="213">
        <v>0.60884808332999996</v>
      </c>
      <c r="BE10" s="213">
        <v>0.55723581666999999</v>
      </c>
      <c r="BF10" s="351">
        <v>0.54302779999999995</v>
      </c>
      <c r="BG10" s="351">
        <v>0.54461059999999994</v>
      </c>
      <c r="BH10" s="351">
        <v>0.52706929999999996</v>
      </c>
      <c r="BI10" s="351">
        <v>0.51967660000000004</v>
      </c>
      <c r="BJ10" s="351">
        <v>0.50998279999999996</v>
      </c>
      <c r="BK10" s="351">
        <v>0.49155019999999999</v>
      </c>
      <c r="BL10" s="351">
        <v>0.4918691</v>
      </c>
      <c r="BM10" s="351">
        <v>0.50967050000000003</v>
      </c>
      <c r="BN10" s="351">
        <v>0.51825699999999997</v>
      </c>
      <c r="BO10" s="351">
        <v>0.53412510000000002</v>
      </c>
      <c r="BP10" s="351">
        <v>0.54920579999999997</v>
      </c>
      <c r="BQ10" s="351">
        <v>0.56081599999999998</v>
      </c>
      <c r="BR10" s="351">
        <v>0.56488989999999994</v>
      </c>
      <c r="BS10" s="351">
        <v>0.57025939999999997</v>
      </c>
      <c r="BT10" s="351">
        <v>0.55670350000000002</v>
      </c>
      <c r="BU10" s="351">
        <v>0.53964670000000003</v>
      </c>
      <c r="BV10" s="351">
        <v>0.52252790000000005</v>
      </c>
    </row>
    <row r="11" spans="1:74" x14ac:dyDescent="0.25">
      <c r="A11" s="616"/>
      <c r="B11" s="155" t="s">
        <v>963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213"/>
      <c r="BF11" s="399"/>
      <c r="BG11" s="399"/>
      <c r="BH11" s="399"/>
      <c r="BI11" s="399"/>
      <c r="BJ11" s="399"/>
      <c r="BK11" s="399"/>
      <c r="BL11" s="399"/>
      <c r="BM11" s="399"/>
      <c r="BN11" s="399"/>
      <c r="BO11" s="399"/>
      <c r="BP11" s="399"/>
      <c r="BQ11" s="399"/>
      <c r="BR11" s="399"/>
      <c r="BS11" s="399"/>
      <c r="BT11" s="399"/>
      <c r="BU11" s="399"/>
      <c r="BV11" s="399"/>
    </row>
    <row r="12" spans="1:74" x14ac:dyDescent="0.25">
      <c r="A12" s="616" t="s">
        <v>964</v>
      </c>
      <c r="B12" s="617" t="s">
        <v>965</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6.2579999999999997E-3</v>
      </c>
      <c r="BD12" s="213">
        <v>2.59837E-3</v>
      </c>
      <c r="BE12" s="213">
        <v>4.0660799999999997E-3</v>
      </c>
      <c r="BF12" s="351">
        <v>5.4828400000000001E-3</v>
      </c>
      <c r="BG12" s="351">
        <v>4.6560999999999998E-3</v>
      </c>
      <c r="BH12" s="351">
        <v>5.3790499999999998E-3</v>
      </c>
      <c r="BI12" s="351">
        <v>5.3626899999999998E-3</v>
      </c>
      <c r="BJ12" s="351">
        <v>5.2864899999999996E-3</v>
      </c>
      <c r="BK12" s="351">
        <v>5.0066900000000003E-3</v>
      </c>
      <c r="BL12" s="351">
        <v>4.82535E-3</v>
      </c>
      <c r="BM12" s="351">
        <v>5.5351899999999997E-3</v>
      </c>
      <c r="BN12" s="351">
        <v>6.0323499999999997E-3</v>
      </c>
      <c r="BO12" s="351">
        <v>6.0102799999999998E-3</v>
      </c>
      <c r="BP12" s="351">
        <v>4.3339600000000004E-3</v>
      </c>
      <c r="BQ12" s="351">
        <v>5.4309500000000004E-3</v>
      </c>
      <c r="BR12" s="351">
        <v>6.5045099999999998E-3</v>
      </c>
      <c r="BS12" s="351">
        <v>5.43204E-3</v>
      </c>
      <c r="BT12" s="351">
        <v>5.8844700000000002E-3</v>
      </c>
      <c r="BU12" s="351">
        <v>5.8560499999999998E-3</v>
      </c>
      <c r="BV12" s="351">
        <v>5.6330199999999999E-3</v>
      </c>
    </row>
    <row r="13" spans="1:74" x14ac:dyDescent="0.25">
      <c r="A13" s="616" t="s">
        <v>1128</v>
      </c>
      <c r="B13" s="617" t="s">
        <v>958</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0.29654799999999998</v>
      </c>
      <c r="AZ13" s="213">
        <v>0.28027600000000003</v>
      </c>
      <c r="BA13" s="213">
        <v>0.27916099999999999</v>
      </c>
      <c r="BB13" s="781">
        <v>0.22986699999999999</v>
      </c>
      <c r="BC13" s="781">
        <v>0.23374200000000001</v>
      </c>
      <c r="BD13" s="781">
        <v>0.25359429999999999</v>
      </c>
      <c r="BE13" s="781">
        <v>0.27599240000000003</v>
      </c>
      <c r="BF13" s="351">
        <v>0.27314909999999998</v>
      </c>
      <c r="BG13" s="351">
        <v>0.25790560000000001</v>
      </c>
      <c r="BH13" s="351">
        <v>0.25726260000000001</v>
      </c>
      <c r="BI13" s="351">
        <v>0.28521249999999998</v>
      </c>
      <c r="BJ13" s="351">
        <v>0.29923369999999999</v>
      </c>
      <c r="BK13" s="351">
        <v>0.2748063</v>
      </c>
      <c r="BL13" s="351">
        <v>0.26751380000000002</v>
      </c>
      <c r="BM13" s="351">
        <v>0.276198</v>
      </c>
      <c r="BN13" s="351">
        <v>0.27203149999999998</v>
      </c>
      <c r="BO13" s="351">
        <v>0.3126488</v>
      </c>
      <c r="BP13" s="351">
        <v>0.30215170000000002</v>
      </c>
      <c r="BQ13" s="351">
        <v>0.30747609999999997</v>
      </c>
      <c r="BR13" s="351">
        <v>0.30259079999999999</v>
      </c>
      <c r="BS13" s="351">
        <v>0.28438980000000003</v>
      </c>
      <c r="BT13" s="351">
        <v>0.2787174</v>
      </c>
      <c r="BU13" s="351">
        <v>0.30296610000000002</v>
      </c>
      <c r="BV13" s="351">
        <v>0.31368790000000002</v>
      </c>
    </row>
    <row r="14" spans="1:74" x14ac:dyDescent="0.25">
      <c r="A14" s="616" t="s">
        <v>1129</v>
      </c>
      <c r="B14" s="617" t="s">
        <v>1130</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0.25838699999999998</v>
      </c>
      <c r="BD14" s="213">
        <v>0.26087549999999998</v>
      </c>
      <c r="BE14" s="213">
        <v>0.27073370000000002</v>
      </c>
      <c r="BF14" s="351">
        <v>0.26977200000000001</v>
      </c>
      <c r="BG14" s="351">
        <v>0.2663372</v>
      </c>
      <c r="BH14" s="351">
        <v>0.27062770000000003</v>
      </c>
      <c r="BI14" s="351">
        <v>0.27779330000000002</v>
      </c>
      <c r="BJ14" s="351">
        <v>0.29990499999999998</v>
      </c>
      <c r="BK14" s="351">
        <v>0.28673490000000001</v>
      </c>
      <c r="BL14" s="351">
        <v>0.28069319999999998</v>
      </c>
      <c r="BM14" s="351">
        <v>0.28561249999999999</v>
      </c>
      <c r="BN14" s="351">
        <v>0.29231889999999999</v>
      </c>
      <c r="BO14" s="351">
        <v>0.29237180000000002</v>
      </c>
      <c r="BP14" s="351">
        <v>0.29336630000000002</v>
      </c>
      <c r="BQ14" s="351">
        <v>0.29317530000000003</v>
      </c>
      <c r="BR14" s="351">
        <v>0.28485739999999998</v>
      </c>
      <c r="BS14" s="351">
        <v>0.2797673</v>
      </c>
      <c r="BT14" s="351">
        <v>0.27998060000000002</v>
      </c>
      <c r="BU14" s="351">
        <v>0.28694140000000001</v>
      </c>
      <c r="BV14" s="351">
        <v>0.30435060000000003</v>
      </c>
    </row>
    <row r="15" spans="1:74" x14ac:dyDescent="0.25">
      <c r="A15" s="616" t="s">
        <v>966</v>
      </c>
      <c r="B15" s="617" t="s">
        <v>960</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-0.183611</v>
      </c>
      <c r="AZ15" s="213">
        <v>-0.13896600000000001</v>
      </c>
      <c r="BA15" s="213">
        <v>8.8452000000000003E-2</v>
      </c>
      <c r="BB15" s="213">
        <v>0.18066599999999999</v>
      </c>
      <c r="BC15" s="213">
        <v>0.17293600000000001</v>
      </c>
      <c r="BD15" s="213">
        <v>0.27228520000000001</v>
      </c>
      <c r="BE15" s="213">
        <v>0.26696999999999999</v>
      </c>
      <c r="BF15" s="351">
        <v>0.24637500000000001</v>
      </c>
      <c r="BG15" s="351">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5">
      <c r="A16" s="616"/>
      <c r="B16" s="155" t="s">
        <v>967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213"/>
      <c r="BF16" s="399"/>
      <c r="BG16" s="399"/>
      <c r="BH16" s="399"/>
      <c r="BI16" s="399"/>
      <c r="BJ16" s="399"/>
      <c r="BK16" s="399"/>
      <c r="BL16" s="399"/>
      <c r="BM16" s="399"/>
      <c r="BN16" s="399"/>
      <c r="BO16" s="399"/>
      <c r="BP16" s="399"/>
      <c r="BQ16" s="399"/>
      <c r="BR16" s="399"/>
      <c r="BS16" s="399"/>
      <c r="BT16" s="399"/>
      <c r="BU16" s="399"/>
      <c r="BV16" s="399"/>
    </row>
    <row r="17" spans="1:74" x14ac:dyDescent="0.25">
      <c r="A17" s="616" t="s">
        <v>968</v>
      </c>
      <c r="B17" s="617" t="s">
        <v>962</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-2.0354000000000001E-2</v>
      </c>
      <c r="AZ17" s="213">
        <v>-1.9723999999999998E-2</v>
      </c>
      <c r="BA17" s="213">
        <v>-1.7999999999999999E-2</v>
      </c>
      <c r="BB17" s="213">
        <v>-1.1133000000000001E-2</v>
      </c>
      <c r="BC17" s="213">
        <v>-1.3644999999999999E-2</v>
      </c>
      <c r="BD17" s="213">
        <v>-1.48168E-2</v>
      </c>
      <c r="BE17" s="213">
        <v>-1.7909700000000001E-2</v>
      </c>
      <c r="BF17" s="351">
        <v>-1.84426E-2</v>
      </c>
      <c r="BG17" s="351">
        <v>-1.84589E-2</v>
      </c>
      <c r="BH17" s="351">
        <v>-1.8964999999999999E-2</v>
      </c>
      <c r="BI17" s="351">
        <v>-1.9355000000000001E-2</v>
      </c>
      <c r="BJ17" s="351">
        <v>-1.9760300000000001E-2</v>
      </c>
      <c r="BK17" s="351">
        <v>-2.00257E-2</v>
      </c>
      <c r="BL17" s="351">
        <v>-2.01934E-2</v>
      </c>
      <c r="BM17" s="351">
        <v>-2.0089800000000001E-2</v>
      </c>
      <c r="BN17" s="351">
        <v>-1.96817E-2</v>
      </c>
      <c r="BO17" s="351">
        <v>-2.0247500000000002E-2</v>
      </c>
      <c r="BP17" s="351">
        <v>-2.06281E-2</v>
      </c>
      <c r="BQ17" s="351">
        <v>-2.0264999999999998E-2</v>
      </c>
      <c r="BR17" s="351">
        <v>-2.0913299999999999E-2</v>
      </c>
      <c r="BS17" s="351">
        <v>-1.98021E-2</v>
      </c>
      <c r="BT17" s="351">
        <v>-2.0218699999999999E-2</v>
      </c>
      <c r="BU17" s="351">
        <v>-2.0851399999999999E-2</v>
      </c>
      <c r="BV17" s="351">
        <v>-2.0379000000000001E-2</v>
      </c>
    </row>
    <row r="18" spans="1:74" x14ac:dyDescent="0.25">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213"/>
      <c r="BF18" s="399"/>
      <c r="BG18" s="399"/>
      <c r="BH18" s="399"/>
      <c r="BI18" s="399"/>
      <c r="BJ18" s="399"/>
      <c r="BK18" s="399"/>
      <c r="BL18" s="399"/>
      <c r="BM18" s="399"/>
      <c r="BN18" s="399"/>
      <c r="BO18" s="399"/>
      <c r="BP18" s="399"/>
      <c r="BQ18" s="399"/>
      <c r="BR18" s="399"/>
      <c r="BS18" s="399"/>
      <c r="BT18" s="399"/>
      <c r="BU18" s="399"/>
      <c r="BV18" s="399"/>
    </row>
    <row r="19" spans="1:74" x14ac:dyDescent="0.25">
      <c r="A19" s="615"/>
      <c r="B19" s="155" t="s">
        <v>969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213"/>
      <c r="BF19" s="399"/>
      <c r="BG19" s="399"/>
      <c r="BH19" s="399"/>
      <c r="BI19" s="399"/>
      <c r="BJ19" s="399"/>
      <c r="BK19" s="399"/>
      <c r="BL19" s="399"/>
      <c r="BM19" s="399"/>
      <c r="BN19" s="399"/>
      <c r="BO19" s="399"/>
      <c r="BP19" s="399"/>
      <c r="BQ19" s="399"/>
      <c r="BR19" s="399"/>
      <c r="BS19" s="399"/>
      <c r="BT19" s="399"/>
      <c r="BU19" s="399"/>
      <c r="BV19" s="399"/>
    </row>
    <row r="20" spans="1:74" x14ac:dyDescent="0.25">
      <c r="A20" s="616" t="s">
        <v>970</v>
      </c>
      <c r="B20" s="617" t="s">
        <v>971</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-0.31634800000000002</v>
      </c>
      <c r="AZ20" s="213">
        <v>-0.28421200000000002</v>
      </c>
      <c r="BA20" s="213">
        <v>-0.28920400000000002</v>
      </c>
      <c r="BB20" s="213">
        <v>-0.222913</v>
      </c>
      <c r="BC20" s="213">
        <v>-0.29944300000000001</v>
      </c>
      <c r="BD20" s="213">
        <v>-0.33002239999999999</v>
      </c>
      <c r="BE20" s="213">
        <v>-0.3235884</v>
      </c>
      <c r="BF20" s="351">
        <v>-0.32484459999999998</v>
      </c>
      <c r="BG20" s="351">
        <v>-0.33580949999999998</v>
      </c>
      <c r="BH20" s="351">
        <v>-0.3382771</v>
      </c>
      <c r="BI20" s="351">
        <v>-0.34789059999999999</v>
      </c>
      <c r="BJ20" s="351">
        <v>-0.37291879999999999</v>
      </c>
      <c r="BK20" s="351">
        <v>-0.34597430000000001</v>
      </c>
      <c r="BL20" s="351">
        <v>-0.35615599999999997</v>
      </c>
      <c r="BM20" s="351">
        <v>-0.35035349999999998</v>
      </c>
      <c r="BN20" s="351">
        <v>-0.36882809999999999</v>
      </c>
      <c r="BO20" s="351">
        <v>-0.3810288</v>
      </c>
      <c r="BP20" s="351">
        <v>-0.37245929999999999</v>
      </c>
      <c r="BQ20" s="351">
        <v>-0.37305890000000003</v>
      </c>
      <c r="BR20" s="351">
        <v>-0.3865518</v>
      </c>
      <c r="BS20" s="351">
        <v>-0.38298080000000001</v>
      </c>
      <c r="BT20" s="351">
        <v>-0.372502</v>
      </c>
      <c r="BU20" s="351">
        <v>-0.3749923</v>
      </c>
      <c r="BV20" s="351">
        <v>-0.3922522</v>
      </c>
    </row>
    <row r="21" spans="1:74" x14ac:dyDescent="0.25">
      <c r="A21" s="616" t="s">
        <v>972</v>
      </c>
      <c r="B21" s="617" t="s">
        <v>981</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-0.89581500000000003</v>
      </c>
      <c r="AU21" s="213">
        <v>-0.99429599999999996</v>
      </c>
      <c r="AV21" s="213">
        <v>-1.0492239999999999</v>
      </c>
      <c r="AW21" s="213">
        <v>-1.0588789999999999</v>
      </c>
      <c r="AX21" s="213">
        <v>-1.091275</v>
      </c>
      <c r="AY21" s="213">
        <v>-1.0956669999999999</v>
      </c>
      <c r="AZ21" s="213">
        <v>-1.0621769999999999</v>
      </c>
      <c r="BA21" s="213">
        <v>-1.2108350000000001</v>
      </c>
      <c r="BB21" s="213">
        <v>-1.1082380000000001</v>
      </c>
      <c r="BC21" s="213">
        <v>-0.96004199999999995</v>
      </c>
      <c r="BD21" s="213">
        <v>-1.0448666666999999</v>
      </c>
      <c r="BE21" s="213">
        <v>-0.92090000000000005</v>
      </c>
      <c r="BF21" s="351">
        <v>-0.93137999999999999</v>
      </c>
      <c r="BG21" s="351">
        <v>-0.89259549999999999</v>
      </c>
      <c r="BH21" s="351">
        <v>-0.95086979999999999</v>
      </c>
      <c r="BI21" s="351">
        <v>-0.95604330000000004</v>
      </c>
      <c r="BJ21" s="351">
        <v>-1.01799</v>
      </c>
      <c r="BK21" s="351">
        <v>-0.86943910000000002</v>
      </c>
      <c r="BL21" s="351">
        <v>-0.88002539999999996</v>
      </c>
      <c r="BM21" s="351">
        <v>-0.90738209999999997</v>
      </c>
      <c r="BN21" s="351">
        <v>-0.9537911</v>
      </c>
      <c r="BO21" s="351">
        <v>-1.013496</v>
      </c>
      <c r="BP21" s="351">
        <v>-0.95973759999999997</v>
      </c>
      <c r="BQ21" s="351">
        <v>-0.94490879999999999</v>
      </c>
      <c r="BR21" s="351">
        <v>-0.90281060000000002</v>
      </c>
      <c r="BS21" s="351">
        <v>-0.89584730000000001</v>
      </c>
      <c r="BT21" s="351">
        <v>-0.95838230000000002</v>
      </c>
      <c r="BU21" s="351">
        <v>-0.96184230000000004</v>
      </c>
      <c r="BV21" s="351">
        <v>-1.029101</v>
      </c>
    </row>
    <row r="22" spans="1:74" x14ac:dyDescent="0.25">
      <c r="A22" s="616" t="s">
        <v>973</v>
      </c>
      <c r="B22" s="617" t="s">
        <v>974</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-0.274924</v>
      </c>
      <c r="AU22" s="213">
        <v>-0.28055999999999998</v>
      </c>
      <c r="AV22" s="213">
        <v>-0.28055000000000002</v>
      </c>
      <c r="AW22" s="213">
        <v>-0.25242300000000001</v>
      </c>
      <c r="AX22" s="213">
        <v>-0.21335499999999999</v>
      </c>
      <c r="AY22" s="213">
        <v>-0.26675599999999999</v>
      </c>
      <c r="AZ22" s="213">
        <v>-0.33626299999999998</v>
      </c>
      <c r="BA22" s="213">
        <v>-0.297879</v>
      </c>
      <c r="BB22" s="213">
        <v>-0.33552500000000002</v>
      </c>
      <c r="BC22" s="213">
        <v>-0.33426899999999998</v>
      </c>
      <c r="BD22" s="213">
        <v>-0.32497530000000002</v>
      </c>
      <c r="BE22" s="213">
        <v>-0.32606279999999999</v>
      </c>
      <c r="BF22" s="351">
        <v>-0.35673949999999999</v>
      </c>
      <c r="BG22" s="351">
        <v>-0.33229249999999999</v>
      </c>
      <c r="BH22" s="351">
        <v>-0.26191389999999998</v>
      </c>
      <c r="BI22" s="351">
        <v>-0.2437714</v>
      </c>
      <c r="BJ22" s="351">
        <v>-0.20926110000000001</v>
      </c>
      <c r="BK22" s="351">
        <v>-0.18435309999999999</v>
      </c>
      <c r="BL22" s="351">
        <v>-0.19686239999999999</v>
      </c>
      <c r="BM22" s="351">
        <v>-0.25331920000000002</v>
      </c>
      <c r="BN22" s="351">
        <v>-0.26474209999999998</v>
      </c>
      <c r="BO22" s="351">
        <v>-0.27120230000000001</v>
      </c>
      <c r="BP22" s="351">
        <v>-0.2783409</v>
      </c>
      <c r="BQ22" s="351">
        <v>-0.26875579999999999</v>
      </c>
      <c r="BR22" s="351">
        <v>-0.28987049999999998</v>
      </c>
      <c r="BS22" s="351">
        <v>-0.28356680000000001</v>
      </c>
      <c r="BT22" s="351">
        <v>-0.23735100000000001</v>
      </c>
      <c r="BU22" s="351">
        <v>-0.22686120000000001</v>
      </c>
      <c r="BV22" s="351">
        <v>-0.21649650000000001</v>
      </c>
    </row>
    <row r="23" spans="1:74" x14ac:dyDescent="0.25">
      <c r="A23" s="616" t="s">
        <v>182</v>
      </c>
      <c r="B23" s="617" t="s">
        <v>975</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v>
      </c>
      <c r="AU23" s="213">
        <v>-0.172211</v>
      </c>
      <c r="AV23" s="213">
        <v>-0.21870500000000001</v>
      </c>
      <c r="AW23" s="213">
        <v>-0.24849399999999999</v>
      </c>
      <c r="AX23" s="213">
        <v>-0.15956400000000001</v>
      </c>
      <c r="AY23" s="213">
        <v>-0.27481899999999998</v>
      </c>
      <c r="AZ23" s="213">
        <v>-0.36200100000000002</v>
      </c>
      <c r="BA23" s="213">
        <v>-0.18113799999999999</v>
      </c>
      <c r="BB23" s="213">
        <v>-0.27265099999999998</v>
      </c>
      <c r="BC23" s="213">
        <v>-0.13561799999999999</v>
      </c>
      <c r="BD23" s="213">
        <v>-0.20781350000000001</v>
      </c>
      <c r="BE23" s="213">
        <v>-0.22247049999999999</v>
      </c>
      <c r="BF23" s="351">
        <v>-0.2938944</v>
      </c>
      <c r="BG23" s="351">
        <v>-0.28169149999999998</v>
      </c>
      <c r="BH23" s="351">
        <v>-0.24099309999999999</v>
      </c>
      <c r="BI23" s="351">
        <v>-0.23063800000000001</v>
      </c>
      <c r="BJ23" s="351">
        <v>-0.22192770000000001</v>
      </c>
      <c r="BK23" s="351">
        <v>-0.25614049999999999</v>
      </c>
      <c r="BL23" s="351">
        <v>-0.28398479999999998</v>
      </c>
      <c r="BM23" s="351">
        <v>-0.25386730000000002</v>
      </c>
      <c r="BN23" s="351">
        <v>-0.25136120000000001</v>
      </c>
      <c r="BO23" s="351">
        <v>-0.25220179999999998</v>
      </c>
      <c r="BP23" s="351">
        <v>-0.2507625</v>
      </c>
      <c r="BQ23" s="351">
        <v>-0.26662999999999998</v>
      </c>
      <c r="BR23" s="351">
        <v>-0.26244669999999998</v>
      </c>
      <c r="BS23" s="351">
        <v>-0.26752789999999999</v>
      </c>
      <c r="BT23" s="351">
        <v>-0.25555860000000002</v>
      </c>
      <c r="BU23" s="351">
        <v>-0.2539187</v>
      </c>
      <c r="BV23" s="351">
        <v>-0.24456259999999999</v>
      </c>
    </row>
    <row r="24" spans="1:74" x14ac:dyDescent="0.25">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213"/>
      <c r="BF24" s="399"/>
      <c r="BG24" s="399"/>
      <c r="BH24" s="399"/>
      <c r="BI24" s="399"/>
      <c r="BJ24" s="399"/>
      <c r="BK24" s="399"/>
      <c r="BL24" s="399"/>
      <c r="BM24" s="399"/>
      <c r="BN24" s="399"/>
      <c r="BO24" s="399"/>
      <c r="BP24" s="399"/>
      <c r="BQ24" s="399"/>
      <c r="BR24" s="399"/>
      <c r="BS24" s="399"/>
      <c r="BT24" s="399"/>
      <c r="BU24" s="399"/>
      <c r="BV24" s="399"/>
    </row>
    <row r="25" spans="1:74" x14ac:dyDescent="0.25">
      <c r="A25" s="615"/>
      <c r="B25" s="155" t="s">
        <v>976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213"/>
      <c r="BF25" s="399"/>
      <c r="BG25" s="399"/>
      <c r="BH25" s="399"/>
      <c r="BI25" s="399"/>
      <c r="BJ25" s="399"/>
      <c r="BK25" s="399"/>
      <c r="BL25" s="399"/>
      <c r="BM25" s="399"/>
      <c r="BN25" s="399"/>
      <c r="BO25" s="399"/>
      <c r="BP25" s="399"/>
      <c r="BQ25" s="399"/>
      <c r="BR25" s="399"/>
      <c r="BS25" s="399"/>
      <c r="BT25" s="399"/>
      <c r="BU25" s="399"/>
      <c r="BV25" s="399"/>
    </row>
    <row r="26" spans="1:74" x14ac:dyDescent="0.25">
      <c r="A26" s="616" t="s">
        <v>977</v>
      </c>
      <c r="B26" s="617" t="s">
        <v>974</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0.53619300000000003</v>
      </c>
      <c r="AZ26" s="213">
        <v>0.473138</v>
      </c>
      <c r="BA26" s="213">
        <v>0.37070999999999998</v>
      </c>
      <c r="BB26" s="213">
        <v>0.23119999999999999</v>
      </c>
      <c r="BC26" s="213">
        <v>0.240452</v>
      </c>
      <c r="BD26" s="213">
        <v>0.2164508</v>
      </c>
      <c r="BE26" s="213">
        <v>0.23160259999999999</v>
      </c>
      <c r="BF26" s="351">
        <v>0.24033689999999999</v>
      </c>
      <c r="BG26" s="351">
        <v>0.35972979999999999</v>
      </c>
      <c r="BH26" s="351">
        <v>0.43535099999999999</v>
      </c>
      <c r="BI26" s="351">
        <v>0.51534559999999996</v>
      </c>
      <c r="BJ26" s="351">
        <v>0.51559029999999995</v>
      </c>
      <c r="BK26" s="351">
        <v>0.45003359999999998</v>
      </c>
      <c r="BL26" s="351">
        <v>0.41580739999999999</v>
      </c>
      <c r="BM26" s="351">
        <v>0.3442423</v>
      </c>
      <c r="BN26" s="351">
        <v>0.31519659999999999</v>
      </c>
      <c r="BO26" s="351">
        <v>0.28972490000000001</v>
      </c>
      <c r="BP26" s="351">
        <v>0.28570960000000001</v>
      </c>
      <c r="BQ26" s="351">
        <v>0.28657909999999998</v>
      </c>
      <c r="BR26" s="351">
        <v>0.29758560000000001</v>
      </c>
      <c r="BS26" s="351">
        <v>0.40871499999999999</v>
      </c>
      <c r="BT26" s="351">
        <v>0.46969260000000002</v>
      </c>
      <c r="BU26" s="351">
        <v>0.54819059999999997</v>
      </c>
      <c r="BV26" s="351">
        <v>0.53266659999999999</v>
      </c>
    </row>
    <row r="27" spans="1:74" x14ac:dyDescent="0.25">
      <c r="A27" s="616" t="s">
        <v>767</v>
      </c>
      <c r="B27" s="617" t="s">
        <v>975</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9.5644999999999994E-2</v>
      </c>
      <c r="BD27" s="213">
        <v>0.13282079999999999</v>
      </c>
      <c r="BE27" s="213">
        <v>0.1209532</v>
      </c>
      <c r="BF27" s="351">
        <v>0.15469939999999999</v>
      </c>
      <c r="BG27" s="351">
        <v>0.17414009999999999</v>
      </c>
      <c r="BH27" s="351">
        <v>0.1884207</v>
      </c>
      <c r="BI27" s="351">
        <v>0.1821092</v>
      </c>
      <c r="BJ27" s="351">
        <v>0.18205080000000001</v>
      </c>
      <c r="BK27" s="351">
        <v>0.15886800000000001</v>
      </c>
      <c r="BL27" s="351">
        <v>0.16478889999999999</v>
      </c>
      <c r="BM27" s="351">
        <v>0.17871609999999999</v>
      </c>
      <c r="BN27" s="351">
        <v>0.1710469</v>
      </c>
      <c r="BO27" s="351">
        <v>0.17933650000000001</v>
      </c>
      <c r="BP27" s="351">
        <v>0.1804634</v>
      </c>
      <c r="BQ27" s="351">
        <v>0.17121890000000001</v>
      </c>
      <c r="BR27" s="351">
        <v>0.18168300000000001</v>
      </c>
      <c r="BS27" s="351">
        <v>0.19408839999999999</v>
      </c>
      <c r="BT27" s="351">
        <v>0.18835270000000001</v>
      </c>
      <c r="BU27" s="351">
        <v>0.173374</v>
      </c>
      <c r="BV27" s="351">
        <v>0.174239</v>
      </c>
    </row>
    <row r="28" spans="1:74" x14ac:dyDescent="0.25">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213"/>
      <c r="BF28" s="399"/>
      <c r="BG28" s="399"/>
      <c r="BH28" s="399"/>
      <c r="BI28" s="399"/>
      <c r="BJ28" s="399"/>
      <c r="BK28" s="399"/>
      <c r="BL28" s="399"/>
      <c r="BM28" s="399"/>
      <c r="BN28" s="399"/>
      <c r="BO28" s="399"/>
      <c r="BP28" s="399"/>
      <c r="BQ28" s="399"/>
      <c r="BR28" s="399"/>
      <c r="BS28" s="399"/>
      <c r="BT28" s="399"/>
      <c r="BU28" s="399"/>
      <c r="BV28" s="399"/>
    </row>
    <row r="29" spans="1:74" x14ac:dyDescent="0.25">
      <c r="A29" s="615"/>
      <c r="B29" s="155" t="s">
        <v>978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213"/>
      <c r="BF29" s="399"/>
      <c r="BG29" s="399"/>
      <c r="BH29" s="399"/>
      <c r="BI29" s="399"/>
      <c r="BJ29" s="399"/>
      <c r="BK29" s="399"/>
      <c r="BL29" s="399"/>
      <c r="BM29" s="399"/>
      <c r="BN29" s="399"/>
      <c r="BO29" s="399"/>
      <c r="BP29" s="399"/>
      <c r="BQ29" s="399"/>
      <c r="BR29" s="399"/>
      <c r="BS29" s="399"/>
      <c r="BT29" s="399"/>
      <c r="BU29" s="399"/>
      <c r="BV29" s="399"/>
    </row>
    <row r="30" spans="1:74" x14ac:dyDescent="0.25">
      <c r="A30" s="616" t="s">
        <v>979</v>
      </c>
      <c r="B30" s="617" t="s">
        <v>980</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1.4728330000000001</v>
      </c>
      <c r="AB30" s="213">
        <v>1.3242620000000001</v>
      </c>
      <c r="AC30" s="213">
        <v>1.538678</v>
      </c>
      <c r="AD30" s="213">
        <v>1.5052909999999999</v>
      </c>
      <c r="AE30" s="213">
        <v>1.417726</v>
      </c>
      <c r="AF30" s="213">
        <v>1.468221</v>
      </c>
      <c r="AG30" s="213">
        <v>1.5292669999999999</v>
      </c>
      <c r="AH30" s="213">
        <v>1.537215</v>
      </c>
      <c r="AI30" s="213">
        <v>1.47997</v>
      </c>
      <c r="AJ30" s="213">
        <v>1.4342079999999999</v>
      </c>
      <c r="AK30" s="213">
        <v>1.5248809999999999</v>
      </c>
      <c r="AL30" s="213">
        <v>1.5084930000000001</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1.639454</v>
      </c>
      <c r="AY30" s="213">
        <v>1.7317149999999999</v>
      </c>
      <c r="AZ30" s="213">
        <v>1.6490640000000001</v>
      </c>
      <c r="BA30" s="213">
        <v>1.7136990000000001</v>
      </c>
      <c r="BB30" s="213">
        <v>1.631521</v>
      </c>
      <c r="BC30" s="213">
        <v>1.6247180000000001</v>
      </c>
      <c r="BD30" s="213">
        <v>1.644684</v>
      </c>
      <c r="BE30" s="213">
        <v>1.6617569999999999</v>
      </c>
      <c r="BF30" s="351">
        <v>1.636854</v>
      </c>
      <c r="BG30" s="351">
        <v>1.7097249999999999</v>
      </c>
      <c r="BH30" s="351">
        <v>1.7124999999999999</v>
      </c>
      <c r="BI30" s="351">
        <v>1.745328</v>
      </c>
      <c r="BJ30" s="351">
        <v>1.732524</v>
      </c>
      <c r="BK30" s="351">
        <v>1.766534</v>
      </c>
      <c r="BL30" s="351">
        <v>1.7724599999999999</v>
      </c>
      <c r="BM30" s="351">
        <v>1.7811140000000001</v>
      </c>
      <c r="BN30" s="351">
        <v>1.807172</v>
      </c>
      <c r="BO30" s="351">
        <v>1.8022940000000001</v>
      </c>
      <c r="BP30" s="351">
        <v>1.7953749999999999</v>
      </c>
      <c r="BQ30" s="351">
        <v>1.8475710000000001</v>
      </c>
      <c r="BR30" s="351">
        <v>1.814764</v>
      </c>
      <c r="BS30" s="351">
        <v>1.838657</v>
      </c>
      <c r="BT30" s="351">
        <v>1.852481</v>
      </c>
      <c r="BU30" s="351">
        <v>1.903608</v>
      </c>
      <c r="BV30" s="351">
        <v>1.9039470000000001</v>
      </c>
    </row>
    <row r="31" spans="1:74" x14ac:dyDescent="0.25">
      <c r="A31" s="616" t="s">
        <v>1131</v>
      </c>
      <c r="B31" s="617" t="s">
        <v>1133</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1.4608760000000001</v>
      </c>
      <c r="AB31" s="213">
        <v>1.2071080000000001</v>
      </c>
      <c r="AC31" s="213">
        <v>1.0489930000000001</v>
      </c>
      <c r="AD31" s="213">
        <v>0.879081</v>
      </c>
      <c r="AE31" s="213">
        <v>0.52387399999999995</v>
      </c>
      <c r="AF31" s="213">
        <v>0.48810700000000001</v>
      </c>
      <c r="AG31" s="213">
        <v>0.64760799999999996</v>
      </c>
      <c r="AH31" s="213">
        <v>0.62484099999999998</v>
      </c>
      <c r="AI31" s="213">
        <v>0.77087700000000003</v>
      </c>
      <c r="AJ31" s="213">
        <v>0.83762700000000001</v>
      </c>
      <c r="AK31" s="213">
        <v>1.0473330000000001</v>
      </c>
      <c r="AL31" s="213">
        <v>1.1367350000000001</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1.1630469999999999</v>
      </c>
      <c r="AY31" s="213">
        <v>1.0873980000000001</v>
      </c>
      <c r="AZ31" s="213">
        <v>1.242961</v>
      </c>
      <c r="BA31" s="213">
        <v>0.93645599999999996</v>
      </c>
      <c r="BB31" s="213">
        <v>0.74649600000000005</v>
      </c>
      <c r="BC31" s="213">
        <v>0.62624899999999994</v>
      </c>
      <c r="BD31" s="213">
        <v>0.47639093332999999</v>
      </c>
      <c r="BE31" s="213">
        <v>0.58574466667000002</v>
      </c>
      <c r="BF31" s="351">
        <v>0.64353530000000003</v>
      </c>
      <c r="BG31" s="351">
        <v>0.78875919999999999</v>
      </c>
      <c r="BH31" s="351">
        <v>0.85024270000000002</v>
      </c>
      <c r="BI31" s="351">
        <v>0.98109690000000005</v>
      </c>
      <c r="BJ31" s="351">
        <v>1.1219349999999999</v>
      </c>
      <c r="BK31" s="351">
        <v>1.3339449999999999</v>
      </c>
      <c r="BL31" s="351">
        <v>1.15995</v>
      </c>
      <c r="BM31" s="351">
        <v>0.92772030000000005</v>
      </c>
      <c r="BN31" s="351">
        <v>0.73096380000000005</v>
      </c>
      <c r="BO31" s="351">
        <v>0.55688499999999996</v>
      </c>
      <c r="BP31" s="351">
        <v>0.54842409999999997</v>
      </c>
      <c r="BQ31" s="351">
        <v>0.66748560000000001</v>
      </c>
      <c r="BR31" s="351">
        <v>0.64495559999999996</v>
      </c>
      <c r="BS31" s="351">
        <v>0.79546530000000004</v>
      </c>
      <c r="BT31" s="351">
        <v>0.86078460000000001</v>
      </c>
      <c r="BU31" s="351">
        <v>0.99883529999999998</v>
      </c>
      <c r="BV31" s="351">
        <v>1.144177</v>
      </c>
    </row>
    <row r="32" spans="1:74" x14ac:dyDescent="0.25">
      <c r="A32" s="616" t="s">
        <v>1132</v>
      </c>
      <c r="B32" s="617" t="s">
        <v>1134</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0.29803499999999999</v>
      </c>
      <c r="AC32" s="213">
        <v>0.33138699999999999</v>
      </c>
      <c r="AD32" s="213">
        <v>0.285833</v>
      </c>
      <c r="AE32" s="213">
        <v>0.30680600000000002</v>
      </c>
      <c r="AF32" s="213">
        <v>0.32803300000000002</v>
      </c>
      <c r="AG32" s="213">
        <v>0.30525799999999997</v>
      </c>
      <c r="AH32" s="213">
        <v>0.31587100000000001</v>
      </c>
      <c r="AI32" s="213">
        <v>0.30096600000000001</v>
      </c>
      <c r="AJ32" s="213">
        <v>0.26316099999999998</v>
      </c>
      <c r="AK32" s="213">
        <v>0.30033300000000002</v>
      </c>
      <c r="AL32" s="213">
        <v>0.301064</v>
      </c>
      <c r="AM32" s="213">
        <v>0.31961299999999998</v>
      </c>
      <c r="AN32" s="213">
        <v>0.299286</v>
      </c>
      <c r="AO32" s="213">
        <v>0.26454800000000001</v>
      </c>
      <c r="AP32" s="213">
        <v>0.28853299999999998</v>
      </c>
      <c r="AQ32" s="213">
        <v>0.30212899999999998</v>
      </c>
      <c r="AR32" s="213">
        <v>0.304033</v>
      </c>
      <c r="AS32" s="213">
        <v>0.29680699999999999</v>
      </c>
      <c r="AT32" s="213">
        <v>0.29358099999999998</v>
      </c>
      <c r="AU32" s="213">
        <v>0.27756700000000001</v>
      </c>
      <c r="AV32" s="213">
        <v>0.316</v>
      </c>
      <c r="AW32" s="213">
        <v>0.30123299999999997</v>
      </c>
      <c r="AX32" s="213">
        <v>0.305871</v>
      </c>
      <c r="AY32" s="213">
        <v>0.28174199999999999</v>
      </c>
      <c r="AZ32" s="213">
        <v>0.25420700000000002</v>
      </c>
      <c r="BA32" s="213">
        <v>0.25680700000000001</v>
      </c>
      <c r="BB32" s="213">
        <v>0.27750000000000002</v>
      </c>
      <c r="BC32" s="213">
        <v>0.27419399999999999</v>
      </c>
      <c r="BD32" s="213">
        <v>0.27094240000000003</v>
      </c>
      <c r="BE32" s="213">
        <v>0.28082200000000002</v>
      </c>
      <c r="BF32" s="351">
        <v>0.27640789999999998</v>
      </c>
      <c r="BG32" s="351">
        <v>0.2803484</v>
      </c>
      <c r="BH32" s="351">
        <v>0.27244000000000002</v>
      </c>
      <c r="BI32" s="351">
        <v>0.28612019999999999</v>
      </c>
      <c r="BJ32" s="351">
        <v>0.31251259999999997</v>
      </c>
      <c r="BK32" s="351">
        <v>0.31269419999999998</v>
      </c>
      <c r="BL32" s="351">
        <v>0.29684899999999997</v>
      </c>
      <c r="BM32" s="351">
        <v>0.30087150000000001</v>
      </c>
      <c r="BN32" s="351">
        <v>0.29972090000000001</v>
      </c>
      <c r="BO32" s="351">
        <v>0.30540010000000001</v>
      </c>
      <c r="BP32" s="351">
        <v>0.30967489999999998</v>
      </c>
      <c r="BQ32" s="351">
        <v>0.30527589999999999</v>
      </c>
      <c r="BR32" s="351">
        <v>0.29260239999999998</v>
      </c>
      <c r="BS32" s="351">
        <v>0.29408129999999999</v>
      </c>
      <c r="BT32" s="351">
        <v>0.28443740000000001</v>
      </c>
      <c r="BU32" s="351">
        <v>0.29648849999999999</v>
      </c>
      <c r="BV32" s="351">
        <v>0.31737559999999998</v>
      </c>
    </row>
    <row r="33" spans="1:77" x14ac:dyDescent="0.25">
      <c r="A33" s="616" t="s">
        <v>982</v>
      </c>
      <c r="B33" s="617" t="s">
        <v>974</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0.17447299999999999</v>
      </c>
      <c r="AB33" s="213">
        <v>0.20183799999999999</v>
      </c>
      <c r="AC33" s="213">
        <v>0.104724</v>
      </c>
      <c r="AD33" s="213">
        <v>0.110489</v>
      </c>
      <c r="AE33" s="213">
        <v>0.22557199999999999</v>
      </c>
      <c r="AF33" s="213">
        <v>0.24834300000000001</v>
      </c>
      <c r="AG33" s="213">
        <v>0.22997699999999999</v>
      </c>
      <c r="AH33" s="213">
        <v>0.25734800000000002</v>
      </c>
      <c r="AI33" s="213">
        <v>0.17169100000000001</v>
      </c>
      <c r="AJ33" s="213">
        <v>0.23813599999999999</v>
      </c>
      <c r="AK33" s="213">
        <v>0.24745300000000001</v>
      </c>
      <c r="AL33" s="213">
        <v>0.21782299999999999</v>
      </c>
      <c r="AM33" s="213">
        <v>0.19017700000000001</v>
      </c>
      <c r="AN33" s="213">
        <v>0.198351</v>
      </c>
      <c r="AO33" s="213">
        <v>0.20047100000000001</v>
      </c>
      <c r="AP33" s="213">
        <v>0.16420799999999999</v>
      </c>
      <c r="AQ33" s="213">
        <v>0.19509199999999999</v>
      </c>
      <c r="AR33" s="213">
        <v>0.27128200000000002</v>
      </c>
      <c r="AS33" s="213">
        <v>0.30851200000000001</v>
      </c>
      <c r="AT33" s="213">
        <v>0.30456</v>
      </c>
      <c r="AU33" s="213">
        <v>0.27903800000000001</v>
      </c>
      <c r="AV33" s="213">
        <v>0.31044899999999997</v>
      </c>
      <c r="AW33" s="213">
        <v>0.216309</v>
      </c>
      <c r="AX33" s="213">
        <v>0.178872</v>
      </c>
      <c r="AY33" s="213">
        <v>0.208729</v>
      </c>
      <c r="AZ33" s="213">
        <v>7.3668999999999998E-2</v>
      </c>
      <c r="BA33" s="213">
        <v>0.221668</v>
      </c>
      <c r="BB33" s="213">
        <v>0.17577400000000001</v>
      </c>
      <c r="BC33" s="213">
        <v>0.22269700000000001</v>
      </c>
      <c r="BD33" s="213">
        <v>0.1929294</v>
      </c>
      <c r="BE33" s="213">
        <v>0.22584979999999999</v>
      </c>
      <c r="BF33" s="351">
        <v>0.20011429999999999</v>
      </c>
      <c r="BG33" s="351">
        <v>0.16126080000000001</v>
      </c>
      <c r="BH33" s="351">
        <v>0.21418139999999999</v>
      </c>
      <c r="BI33" s="351">
        <v>0.2067312</v>
      </c>
      <c r="BJ33" s="351">
        <v>0.2021628</v>
      </c>
      <c r="BK33" s="351">
        <v>0.17109959999999999</v>
      </c>
      <c r="BL33" s="351">
        <v>0.19881660000000001</v>
      </c>
      <c r="BM33" s="351">
        <v>0.209091</v>
      </c>
      <c r="BN33" s="351">
        <v>0.23404810000000001</v>
      </c>
      <c r="BO33" s="351">
        <v>0.23448089999999999</v>
      </c>
      <c r="BP33" s="351">
        <v>0.23578470000000001</v>
      </c>
      <c r="BQ33" s="351">
        <v>0.2477925</v>
      </c>
      <c r="BR33" s="351">
        <v>0.2146989</v>
      </c>
      <c r="BS33" s="351">
        <v>0.1721492</v>
      </c>
      <c r="BT33" s="351">
        <v>0.22202359999999999</v>
      </c>
      <c r="BU33" s="351">
        <v>0.20814840000000001</v>
      </c>
      <c r="BV33" s="351">
        <v>0.19917180000000001</v>
      </c>
    </row>
    <row r="34" spans="1:77" x14ac:dyDescent="0.25">
      <c r="A34" s="616" t="s">
        <v>754</v>
      </c>
      <c r="B34" s="617" t="s">
        <v>975</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0.24607699999999999</v>
      </c>
      <c r="AU34" s="213">
        <v>0.221056</v>
      </c>
      <c r="AV34" s="213">
        <v>0.16600500000000001</v>
      </c>
      <c r="AW34" s="213">
        <v>0.13700599999999999</v>
      </c>
      <c r="AX34" s="213">
        <v>0.201404</v>
      </c>
      <c r="AY34" s="213">
        <v>8.6696999999999996E-2</v>
      </c>
      <c r="AZ34" s="213">
        <v>-1.1483999999999999E-2</v>
      </c>
      <c r="BA34" s="213">
        <v>0.18199100000000001</v>
      </c>
      <c r="BB34" s="213">
        <v>2.5715999999999999E-2</v>
      </c>
      <c r="BC34" s="213">
        <v>0.133156</v>
      </c>
      <c r="BD34" s="213">
        <v>0.11803950000000001</v>
      </c>
      <c r="BE34" s="213">
        <v>0.15802859999999999</v>
      </c>
      <c r="BF34" s="351">
        <v>8.0871499999999999E-2</v>
      </c>
      <c r="BG34" s="351">
        <v>9.0368900000000002E-2</v>
      </c>
      <c r="BH34" s="351">
        <v>0.100258</v>
      </c>
      <c r="BI34" s="351">
        <v>0.10329049999999999</v>
      </c>
      <c r="BJ34" s="351">
        <v>0.1070035</v>
      </c>
      <c r="BK34" s="351">
        <v>9.10107E-2</v>
      </c>
      <c r="BL34" s="351">
        <v>7.8305E-2</v>
      </c>
      <c r="BM34" s="351">
        <v>8.7196399999999993E-2</v>
      </c>
      <c r="BN34" s="351">
        <v>8.3850599999999997E-2</v>
      </c>
      <c r="BO34" s="351">
        <v>7.7793699999999993E-2</v>
      </c>
      <c r="BP34" s="351">
        <v>8.8327500000000003E-2</v>
      </c>
      <c r="BQ34" s="351">
        <v>8.4767300000000004E-2</v>
      </c>
      <c r="BR34" s="351">
        <v>0.1038886</v>
      </c>
      <c r="BS34" s="351">
        <v>0.1075527</v>
      </c>
      <c r="BT34" s="351">
        <v>0.1126345</v>
      </c>
      <c r="BU34" s="351">
        <v>0.1055271</v>
      </c>
      <c r="BV34" s="351">
        <v>0.1022832</v>
      </c>
    </row>
    <row r="35" spans="1:77" ht="10"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5">
      <c r="A36" s="616"/>
      <c r="B36" s="155" t="s">
        <v>983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5">
      <c r="A37" s="616" t="s">
        <v>984</v>
      </c>
      <c r="B37" s="617" t="s">
        <v>971</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54.011000000000003</v>
      </c>
      <c r="AZ37" s="213">
        <v>52.097000000000001</v>
      </c>
      <c r="BA37" s="213">
        <v>51.58</v>
      </c>
      <c r="BB37" s="213">
        <v>49.162999999999997</v>
      </c>
      <c r="BC37" s="213">
        <v>47.463999999999999</v>
      </c>
      <c r="BD37" s="213">
        <v>45.449317000000001</v>
      </c>
      <c r="BE37" s="213">
        <v>43.502589999999998</v>
      </c>
      <c r="BF37" s="351">
        <v>44.464039999999997</v>
      </c>
      <c r="BG37" s="351">
        <v>44.650120000000001</v>
      </c>
      <c r="BH37" s="351">
        <v>46.600790000000003</v>
      </c>
      <c r="BI37" s="351">
        <v>48.318159999999999</v>
      </c>
      <c r="BJ37" s="351">
        <v>47.33766</v>
      </c>
      <c r="BK37" s="351">
        <v>45.936500000000002</v>
      </c>
      <c r="BL37" s="351">
        <v>46.707650000000001</v>
      </c>
      <c r="BM37" s="351">
        <v>48.449539999999999</v>
      </c>
      <c r="BN37" s="351">
        <v>50.507249999999999</v>
      </c>
      <c r="BO37" s="351">
        <v>52.921349999999997</v>
      </c>
      <c r="BP37" s="351">
        <v>52.886090000000003</v>
      </c>
      <c r="BQ37" s="351">
        <v>51.225189999999998</v>
      </c>
      <c r="BR37" s="351">
        <v>51.749699999999997</v>
      </c>
      <c r="BS37" s="351">
        <v>51.999960000000002</v>
      </c>
      <c r="BT37" s="351">
        <v>53.335839999999997</v>
      </c>
      <c r="BU37" s="351">
        <v>54.275280000000002</v>
      </c>
      <c r="BV37" s="351">
        <v>52.64199</v>
      </c>
    </row>
    <row r="38" spans="1:77" x14ac:dyDescent="0.25">
      <c r="A38" s="616" t="s">
        <v>1135</v>
      </c>
      <c r="B38" s="617" t="s">
        <v>1133</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79.626000000000005</v>
      </c>
      <c r="AY38" s="213">
        <v>74.518000000000001</v>
      </c>
      <c r="AZ38" s="213">
        <v>64.108000000000004</v>
      </c>
      <c r="BA38" s="213">
        <v>60.280999999999999</v>
      </c>
      <c r="BB38" s="213">
        <v>61.877000000000002</v>
      </c>
      <c r="BC38" s="213">
        <v>66.965000000000003</v>
      </c>
      <c r="BD38" s="213">
        <v>75.238692599999993</v>
      </c>
      <c r="BE38" s="213">
        <v>84.868989600000006</v>
      </c>
      <c r="BF38" s="351">
        <v>91.480199999999996</v>
      </c>
      <c r="BG38" s="351">
        <v>94.501779999999997</v>
      </c>
      <c r="BH38" s="351">
        <v>93.757409999999993</v>
      </c>
      <c r="BI38" s="351">
        <v>89.564800000000005</v>
      </c>
      <c r="BJ38" s="351">
        <v>78.939909999999998</v>
      </c>
      <c r="BK38" s="351">
        <v>64.306380000000004</v>
      </c>
      <c r="BL38" s="351">
        <v>55.462229999999998</v>
      </c>
      <c r="BM38" s="351">
        <v>52.885190000000001</v>
      </c>
      <c r="BN38" s="351">
        <v>55.108510000000003</v>
      </c>
      <c r="BO38" s="351">
        <v>62.452370000000002</v>
      </c>
      <c r="BP38" s="351">
        <v>70.987260000000006</v>
      </c>
      <c r="BQ38" s="351">
        <v>76.933930000000004</v>
      </c>
      <c r="BR38" s="351">
        <v>85.604810000000001</v>
      </c>
      <c r="BS38" s="351">
        <v>89.785769999999999</v>
      </c>
      <c r="BT38" s="351">
        <v>90.230689999999996</v>
      </c>
      <c r="BU38" s="351">
        <v>86.897480000000002</v>
      </c>
      <c r="BV38" s="351">
        <v>76.998189999999994</v>
      </c>
    </row>
    <row r="39" spans="1:77" x14ac:dyDescent="0.25">
      <c r="A39" s="616" t="s">
        <v>1136</v>
      </c>
      <c r="B39" s="617" t="s">
        <v>1414</v>
      </c>
      <c r="C39" s="213">
        <v>1.6839999999999999</v>
      </c>
      <c r="D39" s="213">
        <v>1.5620000000000001</v>
      </c>
      <c r="E39" s="213">
        <v>1.59</v>
      </c>
      <c r="F39" s="213">
        <v>1.829</v>
      </c>
      <c r="G39" s="213">
        <v>2.0350000000000001</v>
      </c>
      <c r="H39" s="213">
        <v>2.2719999999999998</v>
      </c>
      <c r="I39" s="213">
        <v>2.4649999999999999</v>
      </c>
      <c r="J39" s="213">
        <v>2.6150000000000002</v>
      </c>
      <c r="K39" s="213">
        <v>2.597</v>
      </c>
      <c r="L39" s="213">
        <v>2.7879999999999998</v>
      </c>
      <c r="M39" s="213">
        <v>2.5830000000000002</v>
      </c>
      <c r="N39" s="213">
        <v>2.3450000000000002</v>
      </c>
      <c r="O39" s="213">
        <v>2.177</v>
      </c>
      <c r="P39" s="213">
        <v>1.0369999999999999</v>
      </c>
      <c r="Q39" s="213">
        <v>1.3520000000000001</v>
      </c>
      <c r="R39" s="213">
        <v>1.167</v>
      </c>
      <c r="S39" s="213">
        <v>1.373</v>
      </c>
      <c r="T39" s="213">
        <v>1.252</v>
      </c>
      <c r="U39" s="213">
        <v>1.7529999999999999</v>
      </c>
      <c r="V39" s="213">
        <v>1.8620000000000001</v>
      </c>
      <c r="W39" s="213">
        <v>1.7390000000000001</v>
      </c>
      <c r="X39" s="213">
        <v>2.0350000000000001</v>
      </c>
      <c r="Y39" s="213">
        <v>2.0750000000000002</v>
      </c>
      <c r="Z39" s="213">
        <v>2.0699999999999998</v>
      </c>
      <c r="AA39" s="213">
        <v>1.71</v>
      </c>
      <c r="AB39" s="213">
        <v>1.252</v>
      </c>
      <c r="AC39" s="213">
        <v>1.0209999999999999</v>
      </c>
      <c r="AD39" s="213">
        <v>1.266</v>
      </c>
      <c r="AE39" s="213">
        <v>1.3360000000000001</v>
      </c>
      <c r="AF39" s="213">
        <v>1.284</v>
      </c>
      <c r="AG39" s="213">
        <v>1.681</v>
      </c>
      <c r="AH39" s="213">
        <v>1.72</v>
      </c>
      <c r="AI39" s="213">
        <v>1.88</v>
      </c>
      <c r="AJ39" s="213">
        <v>1.7030000000000001</v>
      </c>
      <c r="AK39" s="213">
        <v>1.6890000000000001</v>
      </c>
      <c r="AL39" s="213">
        <v>1.79</v>
      </c>
      <c r="AM39" s="213">
        <v>1.389</v>
      </c>
      <c r="AN39" s="213">
        <v>1.4550000000000001</v>
      </c>
      <c r="AO39" s="213">
        <v>1.6830000000000001</v>
      </c>
      <c r="AP39" s="213">
        <v>1.74</v>
      </c>
      <c r="AQ39" s="213">
        <v>1.8049999999999999</v>
      </c>
      <c r="AR39" s="213">
        <v>1.758</v>
      </c>
      <c r="AS39" s="213">
        <v>1.9259999999999999</v>
      </c>
      <c r="AT39" s="213">
        <v>2.17</v>
      </c>
      <c r="AU39" s="213">
        <v>2.6459999999999999</v>
      </c>
      <c r="AV39" s="213">
        <v>2.0390000000000001</v>
      </c>
      <c r="AW39" s="213">
        <v>1.994</v>
      </c>
      <c r="AX39" s="213">
        <v>1.659</v>
      </c>
      <c r="AY39" s="213">
        <v>1.61</v>
      </c>
      <c r="AZ39" s="213">
        <v>1.2869999999999999</v>
      </c>
      <c r="BA39" s="213">
        <v>1.411</v>
      </c>
      <c r="BB39" s="213">
        <v>1.4179999999999999</v>
      </c>
      <c r="BC39" s="213">
        <v>1.355</v>
      </c>
      <c r="BD39" s="213">
        <v>1.5843073999999999</v>
      </c>
      <c r="BE39" s="213">
        <v>1.8440103999999999</v>
      </c>
      <c r="BF39" s="351">
        <v>2.185495</v>
      </c>
      <c r="BG39" s="351">
        <v>2.1863869999999999</v>
      </c>
      <c r="BH39" s="351">
        <v>2.4526319999999999</v>
      </c>
      <c r="BI39" s="351">
        <v>2.640549</v>
      </c>
      <c r="BJ39" s="351">
        <v>2.7427860000000002</v>
      </c>
      <c r="BK39" s="351">
        <v>2.5127419999999998</v>
      </c>
      <c r="BL39" s="351">
        <v>2.5682260000000001</v>
      </c>
      <c r="BM39" s="351">
        <v>2.7583690000000001</v>
      </c>
      <c r="BN39" s="351">
        <v>3.024054</v>
      </c>
      <c r="BO39" s="351">
        <v>3.1674519999999999</v>
      </c>
      <c r="BP39" s="351">
        <v>3.2095099999999999</v>
      </c>
      <c r="BQ39" s="351">
        <v>3.4068339999999999</v>
      </c>
      <c r="BR39" s="351">
        <v>3.7139389999999999</v>
      </c>
      <c r="BS39" s="351">
        <v>3.7057449999999998</v>
      </c>
      <c r="BT39" s="351">
        <v>3.8900139999999999</v>
      </c>
      <c r="BU39" s="351">
        <v>4.0413240000000004</v>
      </c>
      <c r="BV39" s="351">
        <v>4.1306240000000001</v>
      </c>
    </row>
    <row r="40" spans="1:77" x14ac:dyDescent="0.25">
      <c r="A40" s="616" t="s">
        <v>985</v>
      </c>
      <c r="B40" s="617" t="s">
        <v>974</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52.152999999999999</v>
      </c>
      <c r="AY40" s="213">
        <v>43.433</v>
      </c>
      <c r="AZ40" s="213">
        <v>39.457000000000001</v>
      </c>
      <c r="BA40" s="213">
        <v>43.576999999999998</v>
      </c>
      <c r="BB40" s="213">
        <v>53.850999999999999</v>
      </c>
      <c r="BC40" s="213">
        <v>59.686</v>
      </c>
      <c r="BD40" s="213">
        <v>70.4779585</v>
      </c>
      <c r="BE40" s="213">
        <v>80.191471000000007</v>
      </c>
      <c r="BF40" s="351">
        <v>88.668970000000002</v>
      </c>
      <c r="BG40" s="351">
        <v>89.052390000000003</v>
      </c>
      <c r="BH40" s="351">
        <v>83.00779</v>
      </c>
      <c r="BI40" s="351">
        <v>71.19135</v>
      </c>
      <c r="BJ40" s="351">
        <v>59.425780000000003</v>
      </c>
      <c r="BK40" s="351">
        <v>51.570459999999997</v>
      </c>
      <c r="BL40" s="351">
        <v>47.263019999999997</v>
      </c>
      <c r="BM40" s="351">
        <v>49.24409</v>
      </c>
      <c r="BN40" s="351">
        <v>55.868600000000001</v>
      </c>
      <c r="BO40" s="351">
        <v>64.86224</v>
      </c>
      <c r="BP40" s="351">
        <v>73.364400000000003</v>
      </c>
      <c r="BQ40" s="351">
        <v>81.966179999999994</v>
      </c>
      <c r="BR40" s="351">
        <v>90.443680000000001</v>
      </c>
      <c r="BS40" s="351">
        <v>90.827089999999998</v>
      </c>
      <c r="BT40" s="351">
        <v>84.782489999999996</v>
      </c>
      <c r="BU40" s="351">
        <v>72.966049999999996</v>
      </c>
      <c r="BV40" s="351">
        <v>61.200490000000002</v>
      </c>
    </row>
    <row r="41" spans="1:77" x14ac:dyDescent="0.25">
      <c r="A41" s="616" t="s">
        <v>761</v>
      </c>
      <c r="B41" s="617" t="s">
        <v>975</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21.538</v>
      </c>
      <c r="AZ41" s="213">
        <v>21.785</v>
      </c>
      <c r="BA41" s="213">
        <v>23.989000000000001</v>
      </c>
      <c r="BB41" s="213">
        <v>29.289000000000001</v>
      </c>
      <c r="BC41" s="213">
        <v>34.265999999999998</v>
      </c>
      <c r="BD41" s="213">
        <v>38.326724499999997</v>
      </c>
      <c r="BE41" s="213">
        <v>39.462938999999999</v>
      </c>
      <c r="BF41" s="351">
        <v>39.311660000000003</v>
      </c>
      <c r="BG41" s="351">
        <v>38.710189999999997</v>
      </c>
      <c r="BH41" s="351">
        <v>38.041600000000003</v>
      </c>
      <c r="BI41" s="351">
        <v>37.570120000000003</v>
      </c>
      <c r="BJ41" s="351">
        <v>36.926569999999998</v>
      </c>
      <c r="BK41" s="351">
        <v>35.857230000000001</v>
      </c>
      <c r="BL41" s="351">
        <v>34.305950000000003</v>
      </c>
      <c r="BM41" s="351">
        <v>33.369770000000003</v>
      </c>
      <c r="BN41" s="351">
        <v>33.139270000000003</v>
      </c>
      <c r="BO41" s="351">
        <v>33.280180000000001</v>
      </c>
      <c r="BP41" s="351">
        <v>33.550910000000002</v>
      </c>
      <c r="BQ41" s="351">
        <v>34.10689</v>
      </c>
      <c r="BR41" s="351">
        <v>33.981589999999997</v>
      </c>
      <c r="BS41" s="351">
        <v>33.42024</v>
      </c>
      <c r="BT41" s="351">
        <v>32.798349999999999</v>
      </c>
      <c r="BU41" s="351">
        <v>32.37762</v>
      </c>
      <c r="BV41" s="351">
        <v>31.790610000000001</v>
      </c>
    </row>
    <row r="42" spans="1:77" x14ac:dyDescent="0.25">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783"/>
      <c r="BF42" s="621"/>
      <c r="BG42" s="621"/>
      <c r="BH42" s="621"/>
      <c r="BI42" s="621"/>
      <c r="BJ42" s="621"/>
      <c r="BK42" s="621"/>
      <c r="BL42" s="621"/>
      <c r="BM42" s="621"/>
      <c r="BN42" s="621"/>
      <c r="BO42" s="621"/>
      <c r="BP42" s="621"/>
      <c r="BQ42" s="621"/>
      <c r="BR42" s="621"/>
      <c r="BS42" s="621"/>
      <c r="BT42" s="621"/>
      <c r="BU42" s="621"/>
      <c r="BV42" s="621"/>
    </row>
    <row r="43" spans="1:77" ht="11.15" customHeight="1" x14ac:dyDescent="0.25">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9"/>
      <c r="BG43" s="619"/>
      <c r="BH43" s="619"/>
      <c r="BI43" s="619"/>
      <c r="BJ43" s="619"/>
      <c r="BK43" s="619"/>
      <c r="BL43" s="619"/>
      <c r="BM43" s="619"/>
      <c r="BN43" s="619"/>
      <c r="BO43" s="619"/>
      <c r="BP43" s="619"/>
      <c r="BQ43" s="619"/>
      <c r="BR43" s="619"/>
      <c r="BS43" s="619"/>
      <c r="BT43" s="619"/>
      <c r="BU43" s="619"/>
      <c r="BV43" s="619"/>
      <c r="BX43" s="774"/>
      <c r="BY43" s="774"/>
    </row>
    <row r="44" spans="1:77" ht="11.15" customHeight="1" x14ac:dyDescent="0.25">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17.300322999999999</v>
      </c>
      <c r="AU44" s="213">
        <v>16.403500000000001</v>
      </c>
      <c r="AV44" s="213">
        <v>15.680871</v>
      </c>
      <c r="AW44" s="213">
        <v>16.482167</v>
      </c>
      <c r="AX44" s="213">
        <v>16.792645</v>
      </c>
      <c r="AY44" s="213">
        <v>16.230871</v>
      </c>
      <c r="AZ44" s="213">
        <v>15.866655</v>
      </c>
      <c r="BA44" s="213">
        <v>15.226290000000001</v>
      </c>
      <c r="BB44" s="213">
        <v>12.7864</v>
      </c>
      <c r="BC44" s="213">
        <v>12.957807000000001</v>
      </c>
      <c r="BD44" s="213">
        <v>13.866066667</v>
      </c>
      <c r="BE44" s="213">
        <v>14.430766667</v>
      </c>
      <c r="BF44" s="351">
        <v>15.20725</v>
      </c>
      <c r="BG44" s="351">
        <v>15.3819</v>
      </c>
      <c r="BH44" s="351">
        <v>15.22311</v>
      </c>
      <c r="BI44" s="351">
        <v>15.90334</v>
      </c>
      <c r="BJ44" s="351">
        <v>16.71931</v>
      </c>
      <c r="BK44" s="351">
        <v>16.10088</v>
      </c>
      <c r="BL44" s="351">
        <v>15.39076</v>
      </c>
      <c r="BM44" s="351">
        <v>15.92464</v>
      </c>
      <c r="BN44" s="351">
        <v>16.370470000000001</v>
      </c>
      <c r="BO44" s="351">
        <v>16.73995</v>
      </c>
      <c r="BP44" s="351">
        <v>16.893799999999999</v>
      </c>
      <c r="BQ44" s="351">
        <v>17.404299999999999</v>
      </c>
      <c r="BR44" s="351">
        <v>17.118960000000001</v>
      </c>
      <c r="BS44" s="351">
        <v>16.8338</v>
      </c>
      <c r="BT44" s="351">
        <v>16.16883</v>
      </c>
      <c r="BU44" s="351">
        <v>16.826499999999999</v>
      </c>
      <c r="BV44" s="351">
        <v>17.367740000000001</v>
      </c>
      <c r="BX44" s="775"/>
      <c r="BY44" s="775"/>
    </row>
    <row r="45" spans="1:77" ht="11.15" customHeight="1" x14ac:dyDescent="0.25">
      <c r="A45" s="616" t="s">
        <v>999</v>
      </c>
      <c r="B45" s="617" t="s">
        <v>992</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0.480742</v>
      </c>
      <c r="AU45" s="213">
        <v>0.60056699999999996</v>
      </c>
      <c r="AV45" s="213">
        <v>0.71135499999999996</v>
      </c>
      <c r="AW45" s="213">
        <v>0.74303300000000005</v>
      </c>
      <c r="AX45" s="213">
        <v>0.71528999999999998</v>
      </c>
      <c r="AY45" s="213">
        <v>0.69906400000000002</v>
      </c>
      <c r="AZ45" s="213">
        <v>0.63834500000000005</v>
      </c>
      <c r="BA45" s="213">
        <v>0.49848399999999998</v>
      </c>
      <c r="BB45" s="213">
        <v>0.31759999999999999</v>
      </c>
      <c r="BC45" s="213">
        <v>0.33609699999999998</v>
      </c>
      <c r="BD45" s="213">
        <v>0.34927160000000002</v>
      </c>
      <c r="BE45" s="213">
        <v>0.35255579999999997</v>
      </c>
      <c r="BF45" s="351">
        <v>0.3950362</v>
      </c>
      <c r="BG45" s="351">
        <v>0.53386999999999996</v>
      </c>
      <c r="BH45" s="351">
        <v>0.62377170000000004</v>
      </c>
      <c r="BI45" s="351">
        <v>0.69745480000000004</v>
      </c>
      <c r="BJ45" s="351">
        <v>0.69764099999999996</v>
      </c>
      <c r="BK45" s="351">
        <v>0.60890169999999999</v>
      </c>
      <c r="BL45" s="351">
        <v>0.58059640000000001</v>
      </c>
      <c r="BM45" s="351">
        <v>0.52295840000000005</v>
      </c>
      <c r="BN45" s="351">
        <v>0.4862435</v>
      </c>
      <c r="BO45" s="351">
        <v>0.46906130000000001</v>
      </c>
      <c r="BP45" s="351">
        <v>0.466173</v>
      </c>
      <c r="BQ45" s="351">
        <v>0.45779809999999999</v>
      </c>
      <c r="BR45" s="351">
        <v>0.47926859999999999</v>
      </c>
      <c r="BS45" s="351">
        <v>0.60280339999999999</v>
      </c>
      <c r="BT45" s="351">
        <v>0.6580452</v>
      </c>
      <c r="BU45" s="351">
        <v>0.7215646</v>
      </c>
      <c r="BV45" s="351">
        <v>0.70690560000000002</v>
      </c>
      <c r="BX45" s="775"/>
      <c r="BY45" s="775"/>
    </row>
    <row r="46" spans="1:77" ht="11.15" customHeight="1" x14ac:dyDescent="0.25">
      <c r="A46" s="61" t="s">
        <v>905</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1.213581</v>
      </c>
      <c r="AR46" s="213">
        <v>1.220267</v>
      </c>
      <c r="AS46" s="213">
        <v>1.2298389999999999</v>
      </c>
      <c r="AT46" s="213">
        <v>1.2450969999999999</v>
      </c>
      <c r="AU46" s="213">
        <v>1.1779329999999999</v>
      </c>
      <c r="AV46" s="213">
        <v>1.1888069999999999</v>
      </c>
      <c r="AW46" s="213">
        <v>1.2012670000000001</v>
      </c>
      <c r="AX46" s="213">
        <v>1.1796450000000001</v>
      </c>
      <c r="AY46" s="213">
        <v>1.1506769999999999</v>
      </c>
      <c r="AZ46" s="213">
        <v>1.1690689999999999</v>
      </c>
      <c r="BA46" s="213">
        <v>1.0488710000000001</v>
      </c>
      <c r="BB46" s="213">
        <v>0.82230000000000003</v>
      </c>
      <c r="BC46" s="213">
        <v>0.95422600000000002</v>
      </c>
      <c r="BD46" s="213">
        <v>1.0630303999999999</v>
      </c>
      <c r="BE46" s="213">
        <v>1.0874774</v>
      </c>
      <c r="BF46" s="351">
        <v>1.1053539999999999</v>
      </c>
      <c r="BG46" s="351">
        <v>1.0847789999999999</v>
      </c>
      <c r="BH46" s="351">
        <v>1.1254850000000001</v>
      </c>
      <c r="BI46" s="351">
        <v>1.137202</v>
      </c>
      <c r="BJ46" s="351">
        <v>1.1433169999999999</v>
      </c>
      <c r="BK46" s="351">
        <v>1.1429400000000001</v>
      </c>
      <c r="BL46" s="351">
        <v>1.1521969999999999</v>
      </c>
      <c r="BM46" s="351">
        <v>1.165902</v>
      </c>
      <c r="BN46" s="351">
        <v>1.181656</v>
      </c>
      <c r="BO46" s="351">
        <v>1.2063980000000001</v>
      </c>
      <c r="BP46" s="351">
        <v>1.224469</v>
      </c>
      <c r="BQ46" s="351">
        <v>1.2038869999999999</v>
      </c>
      <c r="BR46" s="351">
        <v>1.2373529999999999</v>
      </c>
      <c r="BS46" s="351">
        <v>1.1566160000000001</v>
      </c>
      <c r="BT46" s="351">
        <v>1.190148</v>
      </c>
      <c r="BU46" s="351">
        <v>1.1926749999999999</v>
      </c>
      <c r="BV46" s="351">
        <v>1.173365</v>
      </c>
      <c r="BX46" s="775"/>
      <c r="BY46" s="775"/>
    </row>
    <row r="47" spans="1:77" ht="11.15" customHeight="1" x14ac:dyDescent="0.25">
      <c r="A47" s="61" t="s">
        <v>768</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0.42048400000000002</v>
      </c>
      <c r="AU47" s="213">
        <v>0.37740000000000001</v>
      </c>
      <c r="AV47" s="213">
        <v>0.19709699999999999</v>
      </c>
      <c r="AW47" s="213">
        <v>0.49263299999999999</v>
      </c>
      <c r="AX47" s="213">
        <v>0.61370999999999998</v>
      </c>
      <c r="AY47" s="213">
        <v>0.29406399999999999</v>
      </c>
      <c r="AZ47" s="213">
        <v>-0.13827600000000001</v>
      </c>
      <c r="BA47" s="213">
        <v>-1.1161000000000001E-2</v>
      </c>
      <c r="BB47" s="213">
        <v>0.194967</v>
      </c>
      <c r="BC47" s="213">
        <v>0.248581</v>
      </c>
      <c r="BD47" s="213">
        <v>0.34339736666999998</v>
      </c>
      <c r="BE47" s="213">
        <v>0.41805716666999998</v>
      </c>
      <c r="BF47" s="351">
        <v>0.46334530000000002</v>
      </c>
      <c r="BG47" s="351">
        <v>0.43736330000000001</v>
      </c>
      <c r="BH47" s="351">
        <v>0.39557409999999998</v>
      </c>
      <c r="BI47" s="351">
        <v>0.41828120000000002</v>
      </c>
      <c r="BJ47" s="351">
        <v>0.47641210000000001</v>
      </c>
      <c r="BK47" s="351">
        <v>0.16707259999999999</v>
      </c>
      <c r="BL47" s="351">
        <v>0.2371057</v>
      </c>
      <c r="BM47" s="351">
        <v>0.30565710000000001</v>
      </c>
      <c r="BN47" s="351">
        <v>0.3884206</v>
      </c>
      <c r="BO47" s="351">
        <v>0.47315849999999998</v>
      </c>
      <c r="BP47" s="351">
        <v>0.55657230000000002</v>
      </c>
      <c r="BQ47" s="351">
        <v>0.50492709999999996</v>
      </c>
      <c r="BR47" s="351">
        <v>0.45212720000000001</v>
      </c>
      <c r="BS47" s="351">
        <v>0.39337810000000001</v>
      </c>
      <c r="BT47" s="351">
        <v>0.35071000000000002</v>
      </c>
      <c r="BU47" s="351">
        <v>0.36862790000000001</v>
      </c>
      <c r="BV47" s="351">
        <v>0.41992940000000001</v>
      </c>
      <c r="BX47" s="775"/>
      <c r="BY47" s="775"/>
    </row>
    <row r="48" spans="1:77" ht="11.15" customHeight="1" x14ac:dyDescent="0.25">
      <c r="A48" s="61" t="s">
        <v>769</v>
      </c>
      <c r="B48" s="179" t="s">
        <v>819</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0.16203200000000001</v>
      </c>
      <c r="AZ48" s="213">
        <v>0.76182799999999995</v>
      </c>
      <c r="BA48" s="213">
        <v>0.32477400000000001</v>
      </c>
      <c r="BB48" s="213">
        <v>0.117033</v>
      </c>
      <c r="BC48" s="213">
        <v>0.45551599999999998</v>
      </c>
      <c r="BD48" s="213">
        <v>0.71919999999999995</v>
      </c>
      <c r="BE48" s="213">
        <v>0.60223333332999995</v>
      </c>
      <c r="BF48" s="351">
        <v>0.69924090000000005</v>
      </c>
      <c r="BG48" s="351">
        <v>0.53452319999999998</v>
      </c>
      <c r="BH48" s="351">
        <v>0.73363920000000005</v>
      </c>
      <c r="BI48" s="351">
        <v>0.25632460000000001</v>
      </c>
      <c r="BJ48" s="351">
        <v>-0.2119838</v>
      </c>
      <c r="BK48" s="351">
        <v>0.38479459999999999</v>
      </c>
      <c r="BL48" s="351">
        <v>0.60480579999999995</v>
      </c>
      <c r="BM48" s="351">
        <v>0.73031009999999996</v>
      </c>
      <c r="BN48" s="351">
        <v>0.81039559999999999</v>
      </c>
      <c r="BO48" s="351">
        <v>0.87872830000000002</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5" customHeight="1" x14ac:dyDescent="0.25">
      <c r="A49" s="61" t="s">
        <v>770</v>
      </c>
      <c r="B49" s="179" t="s">
        <v>820</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1.2260000000000001E-3</v>
      </c>
      <c r="BD49" s="213">
        <v>1.6640000000000001E-4</v>
      </c>
      <c r="BE49" s="213">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5" customHeight="1" x14ac:dyDescent="0.25">
      <c r="A50" s="61" t="s">
        <v>771</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19.686904999999999</v>
      </c>
      <c r="AR50" s="213">
        <v>20.126933000000001</v>
      </c>
      <c r="AS50" s="213">
        <v>20.213549</v>
      </c>
      <c r="AT50" s="213">
        <v>20.358259</v>
      </c>
      <c r="AU50" s="213">
        <v>19.1875</v>
      </c>
      <c r="AV50" s="213">
        <v>18.743936999999999</v>
      </c>
      <c r="AW50" s="213">
        <v>19.197800000000001</v>
      </c>
      <c r="AX50" s="213">
        <v>19.258322</v>
      </c>
      <c r="AY50" s="213">
        <v>18.537932999999999</v>
      </c>
      <c r="AZ50" s="213">
        <v>18.297518</v>
      </c>
      <c r="BA50" s="213">
        <v>17.088225999999999</v>
      </c>
      <c r="BB50" s="213">
        <v>14.238200000000001</v>
      </c>
      <c r="BC50" s="213">
        <v>14.953453</v>
      </c>
      <c r="BD50" s="213">
        <v>16.341132432999999</v>
      </c>
      <c r="BE50" s="213">
        <v>16.891148167000001</v>
      </c>
      <c r="BF50" s="351">
        <v>17.870229999999999</v>
      </c>
      <c r="BG50" s="351">
        <v>17.972619999999999</v>
      </c>
      <c r="BH50" s="351">
        <v>18.101569999999999</v>
      </c>
      <c r="BI50" s="351">
        <v>18.41255</v>
      </c>
      <c r="BJ50" s="351">
        <v>18.82452</v>
      </c>
      <c r="BK50" s="351">
        <v>18.404160000000001</v>
      </c>
      <c r="BL50" s="351">
        <v>17.965389999999999</v>
      </c>
      <c r="BM50" s="351">
        <v>18.649699999999999</v>
      </c>
      <c r="BN50" s="351">
        <v>19.23732</v>
      </c>
      <c r="BO50" s="351">
        <v>19.767469999999999</v>
      </c>
      <c r="BP50" s="351">
        <v>19.960799999999999</v>
      </c>
      <c r="BQ50" s="351">
        <v>20.284939999999999</v>
      </c>
      <c r="BR50" s="351">
        <v>20.020980000000002</v>
      </c>
      <c r="BS50" s="351">
        <v>19.52993</v>
      </c>
      <c r="BT50" s="351">
        <v>19.103470000000002</v>
      </c>
      <c r="BU50" s="351">
        <v>19.366150000000001</v>
      </c>
      <c r="BV50" s="351">
        <v>19.4559</v>
      </c>
      <c r="BX50" s="775"/>
      <c r="BY50" s="775"/>
      <c r="BZ50" s="777"/>
      <c r="CA50" s="776"/>
    </row>
    <row r="51" spans="1:79" s="157" customFormat="1" ht="11.15" customHeight="1" x14ac:dyDescent="0.25">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351"/>
      <c r="BG51" s="351"/>
      <c r="BH51" s="351"/>
      <c r="BI51" s="351"/>
      <c r="BJ51" s="351"/>
      <c r="BK51" s="351"/>
      <c r="BL51" s="351"/>
      <c r="BM51" s="351"/>
      <c r="BN51" s="351"/>
      <c r="BO51" s="351"/>
      <c r="BP51" s="351"/>
      <c r="BQ51" s="351"/>
      <c r="BR51" s="351"/>
      <c r="BS51" s="351"/>
      <c r="BT51" s="351"/>
      <c r="BU51" s="351"/>
      <c r="BV51" s="351"/>
    </row>
    <row r="52" spans="1:79" ht="11.15" customHeight="1" x14ac:dyDescent="0.25">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1.0646119999999999</v>
      </c>
      <c r="AR52" s="213">
        <v>1.0894999999999999</v>
      </c>
      <c r="AS52" s="213">
        <v>1.0777749999999999</v>
      </c>
      <c r="AT52" s="213">
        <v>1.112033</v>
      </c>
      <c r="AU52" s="213">
        <v>1.029633</v>
      </c>
      <c r="AV52" s="213">
        <v>1.024902</v>
      </c>
      <c r="AW52" s="213">
        <v>1.1355</v>
      </c>
      <c r="AX52" s="213">
        <v>1.1498390000000001</v>
      </c>
      <c r="AY52" s="213">
        <v>1.1360269999999999</v>
      </c>
      <c r="AZ52" s="213">
        <v>0.93948100000000001</v>
      </c>
      <c r="BA52" s="213">
        <v>0.97841800000000001</v>
      </c>
      <c r="BB52" s="213">
        <v>0.76726499999999997</v>
      </c>
      <c r="BC52" s="213">
        <v>0.80670799999999998</v>
      </c>
      <c r="BD52" s="213">
        <v>0.9816568</v>
      </c>
      <c r="BE52" s="213">
        <v>0.99217120000000003</v>
      </c>
      <c r="BF52" s="351">
        <v>1.029342</v>
      </c>
      <c r="BG52" s="351">
        <v>1.0509999999999999</v>
      </c>
      <c r="BH52" s="351">
        <v>1.078935</v>
      </c>
      <c r="BI52" s="351">
        <v>1.1143799999999999</v>
      </c>
      <c r="BJ52" s="351">
        <v>1.1776139999999999</v>
      </c>
      <c r="BK52" s="351">
        <v>1.154215</v>
      </c>
      <c r="BL52" s="351">
        <v>1.077995</v>
      </c>
      <c r="BM52" s="351">
        <v>1.0915159999999999</v>
      </c>
      <c r="BN52" s="351">
        <v>1.131316</v>
      </c>
      <c r="BO52" s="351">
        <v>1.1632629999999999</v>
      </c>
      <c r="BP52" s="351">
        <v>1.1748970000000001</v>
      </c>
      <c r="BQ52" s="351">
        <v>1.1381969999999999</v>
      </c>
      <c r="BR52" s="351">
        <v>1.156733</v>
      </c>
      <c r="BS52" s="351">
        <v>1.1389929999999999</v>
      </c>
      <c r="BT52" s="351">
        <v>1.096279</v>
      </c>
      <c r="BU52" s="351">
        <v>1.1470830000000001</v>
      </c>
      <c r="BV52" s="351">
        <v>1.188682</v>
      </c>
    </row>
    <row r="53" spans="1:79" ht="11.15" customHeight="1" x14ac:dyDescent="0.25">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51"/>
      <c r="BG53" s="351"/>
      <c r="BH53" s="351"/>
      <c r="BI53" s="351"/>
      <c r="BJ53" s="351"/>
      <c r="BK53" s="351"/>
      <c r="BL53" s="351"/>
      <c r="BM53" s="351"/>
      <c r="BN53" s="351"/>
      <c r="BO53" s="351"/>
      <c r="BP53" s="351"/>
      <c r="BQ53" s="351"/>
      <c r="BR53" s="351"/>
      <c r="BS53" s="351"/>
      <c r="BT53" s="351"/>
      <c r="BU53" s="351"/>
      <c r="BV53" s="351"/>
    </row>
    <row r="54" spans="1:79" ht="11.15" customHeight="1" x14ac:dyDescent="0.25">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351"/>
      <c r="BG54" s="351"/>
      <c r="BH54" s="351"/>
      <c r="BI54" s="351"/>
      <c r="BJ54" s="351"/>
      <c r="BK54" s="351"/>
      <c r="BL54" s="351"/>
      <c r="BM54" s="351"/>
      <c r="BN54" s="351"/>
      <c r="BO54" s="351"/>
      <c r="BP54" s="351"/>
      <c r="BQ54" s="351"/>
      <c r="BR54" s="351"/>
      <c r="BS54" s="351"/>
      <c r="BT54" s="351"/>
      <c r="BU54" s="351"/>
      <c r="BV54" s="351"/>
    </row>
    <row r="55" spans="1:79" ht="11.15" customHeight="1" x14ac:dyDescent="0.25">
      <c r="A55" s="616" t="s">
        <v>1000</v>
      </c>
      <c r="B55" s="617" t="s">
        <v>992</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0.38770900000000003</v>
      </c>
      <c r="AZ55" s="213">
        <v>0.381241</v>
      </c>
      <c r="BA55" s="213">
        <v>0.62116099999999996</v>
      </c>
      <c r="BB55" s="213">
        <v>0.68279999999999996</v>
      </c>
      <c r="BC55" s="213">
        <v>0.671323</v>
      </c>
      <c r="BD55" s="213">
        <v>0.78935337000000005</v>
      </c>
      <c r="BE55" s="213">
        <v>0.81776218000000001</v>
      </c>
      <c r="BF55" s="351">
        <v>0.79477889999999995</v>
      </c>
      <c r="BG55" s="351">
        <v>0.56514260000000005</v>
      </c>
      <c r="BH55" s="351">
        <v>0.42724899999999999</v>
      </c>
      <c r="BI55" s="351">
        <v>0.32159569999999998</v>
      </c>
      <c r="BJ55" s="351">
        <v>0.3437228</v>
      </c>
      <c r="BK55" s="351">
        <v>0.3614426</v>
      </c>
      <c r="BL55" s="351">
        <v>0.42591299999999999</v>
      </c>
      <c r="BM55" s="351">
        <v>0.63800210000000002</v>
      </c>
      <c r="BN55" s="351">
        <v>0.79859650000000004</v>
      </c>
      <c r="BO55" s="351">
        <v>0.88661800000000002</v>
      </c>
      <c r="BP55" s="351">
        <v>0.8721371</v>
      </c>
      <c r="BQ55" s="351">
        <v>0.87305239999999995</v>
      </c>
      <c r="BR55" s="351">
        <v>0.84032779999999996</v>
      </c>
      <c r="BS55" s="351">
        <v>0.60583279999999995</v>
      </c>
      <c r="BT55" s="351">
        <v>0.45856219999999998</v>
      </c>
      <c r="BU55" s="351">
        <v>0.34899079999999999</v>
      </c>
      <c r="BV55" s="351">
        <v>0.36296919999999999</v>
      </c>
    </row>
    <row r="56" spans="1:79" ht="11.15" customHeight="1" x14ac:dyDescent="0.25">
      <c r="A56" s="61" t="s">
        <v>772</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9.6255799999999994</v>
      </c>
      <c r="AZ56" s="213">
        <v>9.7415520000000004</v>
      </c>
      <c r="BA56" s="213">
        <v>8.5752579999999998</v>
      </c>
      <c r="BB56" s="213">
        <v>6.3520669999999999</v>
      </c>
      <c r="BC56" s="213">
        <v>7.4770000000000003</v>
      </c>
      <c r="BD56" s="213">
        <v>8.6111666667000009</v>
      </c>
      <c r="BE56" s="213">
        <v>8.9892333332999996</v>
      </c>
      <c r="BF56" s="351">
        <v>9.1565960000000004</v>
      </c>
      <c r="BG56" s="351">
        <v>9.2312729999999998</v>
      </c>
      <c r="BH56" s="351">
        <v>9.4922079999999998</v>
      </c>
      <c r="BI56" s="351">
        <v>9.6105020000000003</v>
      </c>
      <c r="BJ56" s="351">
        <v>9.6340319999999995</v>
      </c>
      <c r="BK56" s="351">
        <v>9.6060770000000009</v>
      </c>
      <c r="BL56" s="351">
        <v>9.4728359999999991</v>
      </c>
      <c r="BM56" s="351">
        <v>9.6211110000000009</v>
      </c>
      <c r="BN56" s="351">
        <v>9.8829279999999997</v>
      </c>
      <c r="BO56" s="351">
        <v>10.13172</v>
      </c>
      <c r="BP56" s="351">
        <v>10.21219</v>
      </c>
      <c r="BQ56" s="351">
        <v>10.21289</v>
      </c>
      <c r="BR56" s="351">
        <v>10.103300000000001</v>
      </c>
      <c r="BS56" s="351">
        <v>10.041320000000001</v>
      </c>
      <c r="BT56" s="351">
        <v>10.0601</v>
      </c>
      <c r="BU56" s="351">
        <v>10.153650000000001</v>
      </c>
      <c r="BV56" s="351">
        <v>9.9164180000000002</v>
      </c>
    </row>
    <row r="57" spans="1:79" ht="11.15" customHeight="1" x14ac:dyDescent="0.25">
      <c r="A57" s="61" t="s">
        <v>773</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1.9244520000000001</v>
      </c>
      <c r="AU57" s="213">
        <v>1.7987</v>
      </c>
      <c r="AV57" s="213">
        <v>1.6533869999999999</v>
      </c>
      <c r="AW57" s="213">
        <v>1.833467</v>
      </c>
      <c r="AX57" s="213">
        <v>1.89</v>
      </c>
      <c r="AY57" s="213">
        <v>1.8553539999999999</v>
      </c>
      <c r="AZ57" s="213">
        <v>1.6663790000000001</v>
      </c>
      <c r="BA57" s="213">
        <v>1.359097</v>
      </c>
      <c r="BB57" s="213">
        <v>0.61890000000000001</v>
      </c>
      <c r="BC57" s="213">
        <v>0.50541899999999995</v>
      </c>
      <c r="BD57" s="213">
        <v>0.73266666667000002</v>
      </c>
      <c r="BE57" s="213">
        <v>0.8448</v>
      </c>
      <c r="BF57" s="351">
        <v>1.3197159999999999</v>
      </c>
      <c r="BG57" s="351">
        <v>1.4915069999999999</v>
      </c>
      <c r="BH57" s="351">
        <v>1.548454</v>
      </c>
      <c r="BI57" s="351">
        <v>1.598163</v>
      </c>
      <c r="BJ57" s="351">
        <v>1.66547</v>
      </c>
      <c r="BK57" s="351">
        <v>1.5587880000000001</v>
      </c>
      <c r="BL57" s="351">
        <v>1.5861419999999999</v>
      </c>
      <c r="BM57" s="351">
        <v>1.6393089999999999</v>
      </c>
      <c r="BN57" s="351">
        <v>1.645543</v>
      </c>
      <c r="BO57" s="351">
        <v>1.6755640000000001</v>
      </c>
      <c r="BP57" s="351">
        <v>1.7211689999999999</v>
      </c>
      <c r="BQ57" s="351">
        <v>1.7787090000000001</v>
      </c>
      <c r="BR57" s="351">
        <v>1.72702</v>
      </c>
      <c r="BS57" s="351">
        <v>1.695417</v>
      </c>
      <c r="BT57" s="351">
        <v>1.625847</v>
      </c>
      <c r="BU57" s="351">
        <v>1.6872370000000001</v>
      </c>
      <c r="BV57" s="351">
        <v>1.753611</v>
      </c>
    </row>
    <row r="58" spans="1:79" ht="11.15" customHeight="1" x14ac:dyDescent="0.25">
      <c r="A58" s="61" t="s">
        <v>774</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5.2663229999999999</v>
      </c>
      <c r="AU58" s="213">
        <v>5.0349329999999997</v>
      </c>
      <c r="AV58" s="213">
        <v>4.7927419999999996</v>
      </c>
      <c r="AW58" s="213">
        <v>5.2322329999999999</v>
      </c>
      <c r="AX58" s="213">
        <v>5.3091290000000004</v>
      </c>
      <c r="AY58" s="213">
        <v>5.0848709999999997</v>
      </c>
      <c r="AZ58" s="213">
        <v>4.8115860000000001</v>
      </c>
      <c r="BA58" s="213">
        <v>4.9511609999999999</v>
      </c>
      <c r="BB58" s="213">
        <v>5.1005330000000004</v>
      </c>
      <c r="BC58" s="213">
        <v>4.821161</v>
      </c>
      <c r="BD58" s="213">
        <v>4.5800166000000004</v>
      </c>
      <c r="BE58" s="213">
        <v>4.7497182000000002</v>
      </c>
      <c r="BF58" s="351">
        <v>4.8469920000000002</v>
      </c>
      <c r="BG58" s="351">
        <v>4.8788710000000002</v>
      </c>
      <c r="BH58" s="351">
        <v>4.8350210000000002</v>
      </c>
      <c r="BI58" s="351">
        <v>5.0729389999999999</v>
      </c>
      <c r="BJ58" s="351">
        <v>5.2855809999999996</v>
      </c>
      <c r="BK58" s="351">
        <v>5.0166940000000002</v>
      </c>
      <c r="BL58" s="351">
        <v>4.7815459999999996</v>
      </c>
      <c r="BM58" s="351">
        <v>4.9409340000000004</v>
      </c>
      <c r="BN58" s="351">
        <v>5.0377749999999999</v>
      </c>
      <c r="BO58" s="351">
        <v>5.2028220000000003</v>
      </c>
      <c r="BP58" s="351">
        <v>5.2536800000000001</v>
      </c>
      <c r="BQ58" s="351">
        <v>5.311458</v>
      </c>
      <c r="BR58" s="351">
        <v>5.290934</v>
      </c>
      <c r="BS58" s="351">
        <v>5.2146840000000001</v>
      </c>
      <c r="BT58" s="351">
        <v>5.0213210000000004</v>
      </c>
      <c r="BU58" s="351">
        <v>5.2375160000000003</v>
      </c>
      <c r="BV58" s="351">
        <v>5.4010020000000001</v>
      </c>
      <c r="BX58" s="775"/>
      <c r="BY58" s="775"/>
      <c r="BZ58" s="775"/>
      <c r="CA58" s="776"/>
    </row>
    <row r="59" spans="1:79" ht="11.15" customHeight="1" x14ac:dyDescent="0.25">
      <c r="A59" s="61" t="s">
        <v>775</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0.22922500000000001</v>
      </c>
      <c r="AZ59" s="213">
        <v>0.22927600000000001</v>
      </c>
      <c r="BA59" s="213">
        <v>0.23245199999999999</v>
      </c>
      <c r="BB59" s="213">
        <v>0.1449</v>
      </c>
      <c r="BC59" s="213">
        <v>0.16722600000000001</v>
      </c>
      <c r="BD59" s="213">
        <v>0.25543333333000001</v>
      </c>
      <c r="BE59" s="213">
        <v>0.18496666667</v>
      </c>
      <c r="BF59" s="351">
        <v>0.25603219999999999</v>
      </c>
      <c r="BG59" s="351">
        <v>0.28289940000000002</v>
      </c>
      <c r="BH59" s="351">
        <v>0.29937839999999999</v>
      </c>
      <c r="BI59" s="351">
        <v>0.23351069999999999</v>
      </c>
      <c r="BJ59" s="351">
        <v>0.27284849999999999</v>
      </c>
      <c r="BK59" s="351">
        <v>0.36209570000000002</v>
      </c>
      <c r="BL59" s="351">
        <v>0.29303220000000002</v>
      </c>
      <c r="BM59" s="351">
        <v>0.33979700000000002</v>
      </c>
      <c r="BN59" s="351">
        <v>0.36635230000000002</v>
      </c>
      <c r="BO59" s="351">
        <v>0.36416520000000002</v>
      </c>
      <c r="BP59" s="351">
        <v>0.33914909999999998</v>
      </c>
      <c r="BQ59" s="351">
        <v>0.35355370000000003</v>
      </c>
      <c r="BR59" s="351">
        <v>0.3515143</v>
      </c>
      <c r="BS59" s="351">
        <v>0.34018520000000002</v>
      </c>
      <c r="BT59" s="351">
        <v>0.34437889999999999</v>
      </c>
      <c r="BU59" s="351">
        <v>0.2645942</v>
      </c>
      <c r="BV59" s="351">
        <v>0.29661019999999999</v>
      </c>
    </row>
    <row r="60" spans="1:79" ht="11.15" customHeight="1" x14ac:dyDescent="0.25">
      <c r="A60" s="61" t="s">
        <v>776</v>
      </c>
      <c r="B60" s="617" t="s">
        <v>1001</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2.6278079999999999</v>
      </c>
      <c r="AU60" s="213">
        <v>2.4652989999999999</v>
      </c>
      <c r="AV60" s="213">
        <v>2.3195480000000002</v>
      </c>
      <c r="AW60" s="213">
        <v>2.4502999999999999</v>
      </c>
      <c r="AX60" s="213">
        <v>2.5993219999999999</v>
      </c>
      <c r="AY60" s="213">
        <v>2.4912209999999999</v>
      </c>
      <c r="AZ60" s="213">
        <v>2.406965</v>
      </c>
      <c r="BA60" s="213">
        <v>2.327515</v>
      </c>
      <c r="BB60" s="213">
        <v>2.1062650000000001</v>
      </c>
      <c r="BC60" s="213">
        <v>2.1180319999999999</v>
      </c>
      <c r="BD60" s="213">
        <v>2.3541525967000001</v>
      </c>
      <c r="BE60" s="213">
        <v>2.2968389867000001</v>
      </c>
      <c r="BF60" s="351">
        <v>2.525452</v>
      </c>
      <c r="BG60" s="351">
        <v>2.573928</v>
      </c>
      <c r="BH60" s="351">
        <v>2.5781960000000002</v>
      </c>
      <c r="BI60" s="351">
        <v>2.6902170000000001</v>
      </c>
      <c r="BJ60" s="351">
        <v>2.800484</v>
      </c>
      <c r="BK60" s="351">
        <v>2.6532809999999998</v>
      </c>
      <c r="BL60" s="351">
        <v>2.4839169999999999</v>
      </c>
      <c r="BM60" s="351">
        <v>2.562065</v>
      </c>
      <c r="BN60" s="351">
        <v>2.6374399999999998</v>
      </c>
      <c r="BO60" s="351">
        <v>2.6698409999999999</v>
      </c>
      <c r="BP60" s="351">
        <v>2.7373690000000002</v>
      </c>
      <c r="BQ60" s="351">
        <v>2.8934829999999998</v>
      </c>
      <c r="BR60" s="351">
        <v>2.864617</v>
      </c>
      <c r="BS60" s="351">
        <v>2.7714789999999998</v>
      </c>
      <c r="BT60" s="351">
        <v>2.6895370000000001</v>
      </c>
      <c r="BU60" s="351">
        <v>2.8212429999999999</v>
      </c>
      <c r="BV60" s="351">
        <v>2.9139740000000001</v>
      </c>
    </row>
    <row r="61" spans="1:79" ht="11.15" customHeight="1" x14ac:dyDescent="0.25">
      <c r="A61" s="61" t="s">
        <v>777</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21.470292000000001</v>
      </c>
      <c r="AU61" s="213">
        <v>20.217133</v>
      </c>
      <c r="AV61" s="213">
        <v>19.768839</v>
      </c>
      <c r="AW61" s="213">
        <v>20.333300000000001</v>
      </c>
      <c r="AX61" s="213">
        <v>20.408161</v>
      </c>
      <c r="AY61" s="213">
        <v>19.673960000000001</v>
      </c>
      <c r="AZ61" s="213">
        <v>19.236999000000001</v>
      </c>
      <c r="BA61" s="213">
        <v>18.066644</v>
      </c>
      <c r="BB61" s="213">
        <v>15.005464999999999</v>
      </c>
      <c r="BC61" s="213">
        <v>15.760161</v>
      </c>
      <c r="BD61" s="213">
        <v>17.322789233000002</v>
      </c>
      <c r="BE61" s="213">
        <v>17.883319366999999</v>
      </c>
      <c r="BF61" s="351">
        <v>18.899570000000001</v>
      </c>
      <c r="BG61" s="351">
        <v>19.023620000000001</v>
      </c>
      <c r="BH61" s="351">
        <v>19.180510000000002</v>
      </c>
      <c r="BI61" s="351">
        <v>19.52693</v>
      </c>
      <c r="BJ61" s="351">
        <v>20.002140000000001</v>
      </c>
      <c r="BK61" s="351">
        <v>19.55838</v>
      </c>
      <c r="BL61" s="351">
        <v>19.043389999999999</v>
      </c>
      <c r="BM61" s="351">
        <v>19.741219999999998</v>
      </c>
      <c r="BN61" s="351">
        <v>20.36863</v>
      </c>
      <c r="BO61" s="351">
        <v>20.930730000000001</v>
      </c>
      <c r="BP61" s="351">
        <v>21.1357</v>
      </c>
      <c r="BQ61" s="351">
        <v>21.42314</v>
      </c>
      <c r="BR61" s="351">
        <v>21.177710000000001</v>
      </c>
      <c r="BS61" s="351">
        <v>20.66892</v>
      </c>
      <c r="BT61" s="351">
        <v>20.199750000000002</v>
      </c>
      <c r="BU61" s="351">
        <v>20.51323</v>
      </c>
      <c r="BV61" s="351">
        <v>20.644580000000001</v>
      </c>
    </row>
    <row r="62" spans="1:79" ht="11.15" customHeight="1" x14ac:dyDescent="0.25">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351"/>
      <c r="BG62" s="351"/>
      <c r="BH62" s="351"/>
      <c r="BI62" s="351"/>
      <c r="BJ62" s="351"/>
      <c r="BK62" s="351"/>
      <c r="BL62" s="351"/>
      <c r="BM62" s="351"/>
      <c r="BN62" s="351"/>
      <c r="BO62" s="351"/>
      <c r="BP62" s="351"/>
      <c r="BQ62" s="351"/>
      <c r="BR62" s="351"/>
      <c r="BS62" s="351"/>
      <c r="BT62" s="351"/>
      <c r="BU62" s="351"/>
      <c r="BV62" s="351"/>
    </row>
    <row r="63" spans="1:79" ht="11.15" customHeight="1" x14ac:dyDescent="0.25">
      <c r="A63" s="61" t="s">
        <v>780</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17.846968</v>
      </c>
      <c r="AU63" s="213">
        <v>16.738167000000001</v>
      </c>
      <c r="AV63" s="213">
        <v>16.136483999999999</v>
      </c>
      <c r="AW63" s="213">
        <v>17.058367000000001</v>
      </c>
      <c r="AX63" s="213">
        <v>17.406129</v>
      </c>
      <c r="AY63" s="213">
        <v>16.856611999999998</v>
      </c>
      <c r="AZ63" s="213">
        <v>16.441966000000001</v>
      </c>
      <c r="BA63" s="213">
        <v>15.772484</v>
      </c>
      <c r="BB63" s="213">
        <v>13.322699999999999</v>
      </c>
      <c r="BC63" s="213">
        <v>13.424968</v>
      </c>
      <c r="BD63" s="213">
        <v>14.211366667</v>
      </c>
      <c r="BE63" s="213">
        <v>14.932499999999999</v>
      </c>
      <c r="BF63" s="351">
        <v>15.669129999999999</v>
      </c>
      <c r="BG63" s="351">
        <v>15.786</v>
      </c>
      <c r="BH63" s="351">
        <v>15.57174</v>
      </c>
      <c r="BI63" s="351">
        <v>16.246980000000001</v>
      </c>
      <c r="BJ63" s="351">
        <v>16.970580000000002</v>
      </c>
      <c r="BK63" s="351">
        <v>16.418890000000001</v>
      </c>
      <c r="BL63" s="351">
        <v>15.73823</v>
      </c>
      <c r="BM63" s="351">
        <v>16.124510000000001</v>
      </c>
      <c r="BN63" s="351">
        <v>16.607710000000001</v>
      </c>
      <c r="BO63" s="351">
        <v>16.862349999999999</v>
      </c>
      <c r="BP63" s="351">
        <v>17.14406</v>
      </c>
      <c r="BQ63" s="351">
        <v>17.612410000000001</v>
      </c>
      <c r="BR63" s="351">
        <v>17.349889999999998</v>
      </c>
      <c r="BS63" s="351">
        <v>17.05883</v>
      </c>
      <c r="BT63" s="351">
        <v>16.399139999999999</v>
      </c>
      <c r="BU63" s="351">
        <v>17.054030000000001</v>
      </c>
      <c r="BV63" s="351">
        <v>17.535219999999999</v>
      </c>
    </row>
    <row r="64" spans="1:79" ht="11.15" customHeight="1" x14ac:dyDescent="0.25">
      <c r="A64" s="61" t="s">
        <v>778</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18.641085</v>
      </c>
      <c r="BD64" s="213">
        <v>18.641089999999998</v>
      </c>
      <c r="BE64" s="213">
        <v>18.641089999999998</v>
      </c>
      <c r="BF64" s="351">
        <v>18.641089999999998</v>
      </c>
      <c r="BG64" s="351">
        <v>18.641089999999998</v>
      </c>
      <c r="BH64" s="351">
        <v>18.669090000000001</v>
      </c>
      <c r="BI64" s="351">
        <v>18.669090000000001</v>
      </c>
      <c r="BJ64" s="351">
        <v>18.669090000000001</v>
      </c>
      <c r="BK64" s="351">
        <v>18.669090000000001</v>
      </c>
      <c r="BL64" s="351">
        <v>18.669090000000001</v>
      </c>
      <c r="BM64" s="351">
        <v>18.669090000000001</v>
      </c>
      <c r="BN64" s="351">
        <v>18.669090000000001</v>
      </c>
      <c r="BO64" s="351">
        <v>18.669090000000001</v>
      </c>
      <c r="BP64" s="351">
        <v>18.669090000000001</v>
      </c>
      <c r="BQ64" s="351">
        <v>18.669090000000001</v>
      </c>
      <c r="BR64" s="351">
        <v>18.669090000000001</v>
      </c>
      <c r="BS64" s="351">
        <v>18.669090000000001</v>
      </c>
      <c r="BT64" s="351">
        <v>18.697089999999999</v>
      </c>
      <c r="BU64" s="351">
        <v>18.697089999999999</v>
      </c>
      <c r="BV64" s="351">
        <v>18.697089999999999</v>
      </c>
    </row>
    <row r="65" spans="1:74" ht="11.15" customHeight="1" x14ac:dyDescent="0.25">
      <c r="A65" s="61" t="s">
        <v>779</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0.94888107383999998</v>
      </c>
      <c r="AU65" s="214">
        <v>0.88992874739000005</v>
      </c>
      <c r="AV65" s="214">
        <v>0.85793868548999996</v>
      </c>
      <c r="AW65" s="214">
        <v>0.906953024</v>
      </c>
      <c r="AX65" s="214">
        <v>0.92544270695999997</v>
      </c>
      <c r="AY65" s="214">
        <v>0.88842056775</v>
      </c>
      <c r="AZ65" s="214">
        <v>0.86645722760999999</v>
      </c>
      <c r="BA65" s="214">
        <v>0.83117692612000005</v>
      </c>
      <c r="BB65" s="214">
        <v>0.70207843187999996</v>
      </c>
      <c r="BC65" s="214">
        <v>0.72018168469999999</v>
      </c>
      <c r="BD65" s="214">
        <v>0.76236779430000001</v>
      </c>
      <c r="BE65" s="214">
        <v>0.80105294272000005</v>
      </c>
      <c r="BF65" s="380">
        <v>0.84056960000000003</v>
      </c>
      <c r="BG65" s="380">
        <v>0.84683920000000001</v>
      </c>
      <c r="BH65" s="380">
        <v>0.8340921</v>
      </c>
      <c r="BI65" s="380">
        <v>0.8702609</v>
      </c>
      <c r="BJ65" s="380">
        <v>0.9090203</v>
      </c>
      <c r="BK65" s="380">
        <v>0.87946899999999995</v>
      </c>
      <c r="BL65" s="380">
        <v>0.84300989999999998</v>
      </c>
      <c r="BM65" s="380">
        <v>0.86370069999999999</v>
      </c>
      <c r="BN65" s="380">
        <v>0.88958349999999997</v>
      </c>
      <c r="BO65" s="380">
        <v>0.903223</v>
      </c>
      <c r="BP65" s="380">
        <v>0.91831240000000003</v>
      </c>
      <c r="BQ65" s="380">
        <v>0.9433994</v>
      </c>
      <c r="BR65" s="380">
        <v>0.92933770000000004</v>
      </c>
      <c r="BS65" s="380">
        <v>0.91374719999999998</v>
      </c>
      <c r="BT65" s="380">
        <v>0.87709570000000003</v>
      </c>
      <c r="BU65" s="380">
        <v>0.9121224</v>
      </c>
      <c r="BV65" s="380">
        <v>0.93785819999999998</v>
      </c>
    </row>
    <row r="66" spans="1:74" ht="11.15" customHeight="1" x14ac:dyDescent="0.25">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808" t="s">
        <v>826</v>
      </c>
      <c r="C67" s="805"/>
      <c r="D67" s="805"/>
      <c r="E67" s="805"/>
      <c r="F67" s="805"/>
      <c r="G67" s="805"/>
      <c r="H67" s="805"/>
      <c r="I67" s="805"/>
      <c r="J67" s="805"/>
      <c r="K67" s="805"/>
      <c r="L67" s="805"/>
      <c r="M67" s="805"/>
      <c r="N67" s="805"/>
      <c r="O67" s="805"/>
      <c r="P67" s="805"/>
      <c r="Q67" s="805"/>
      <c r="BG67" s="637"/>
      <c r="BH67" s="213"/>
    </row>
    <row r="68" spans="1:74" s="436" customFormat="1" ht="22.4" customHeight="1" x14ac:dyDescent="0.25">
      <c r="A68" s="435"/>
      <c r="B68" s="832" t="s">
        <v>1003</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638"/>
      <c r="BH68" s="213"/>
      <c r="BI68" s="527"/>
      <c r="BJ68" s="527"/>
    </row>
    <row r="69" spans="1:74" s="436" customFormat="1" ht="12" customHeight="1" x14ac:dyDescent="0.25">
      <c r="A69" s="435"/>
      <c r="B69" s="794" t="s">
        <v>851</v>
      </c>
      <c r="C69" s="795"/>
      <c r="D69" s="795"/>
      <c r="E69" s="795"/>
      <c r="F69" s="795"/>
      <c r="G69" s="795"/>
      <c r="H69" s="795"/>
      <c r="I69" s="795"/>
      <c r="J69" s="795"/>
      <c r="K69" s="795"/>
      <c r="L69" s="795"/>
      <c r="M69" s="795"/>
      <c r="N69" s="795"/>
      <c r="O69" s="795"/>
      <c r="P69" s="795"/>
      <c r="Q69" s="791"/>
      <c r="AY69" s="527"/>
      <c r="AZ69" s="527"/>
      <c r="BA69" s="527"/>
      <c r="BB69" s="527"/>
      <c r="BC69" s="527"/>
      <c r="BD69" s="638"/>
      <c r="BE69" s="638"/>
      <c r="BF69" s="638"/>
      <c r="BG69" s="638"/>
      <c r="BH69" s="213"/>
      <c r="BI69" s="527"/>
      <c r="BJ69" s="527"/>
    </row>
    <row r="70" spans="1:74" s="436" customFormat="1" ht="12" customHeight="1" x14ac:dyDescent="0.25">
      <c r="A70" s="435"/>
      <c r="B70" s="794" t="s">
        <v>868</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638"/>
      <c r="BH70" s="213"/>
      <c r="BI70" s="527"/>
      <c r="BJ70" s="527"/>
    </row>
    <row r="71" spans="1:74" s="436" customFormat="1" ht="12" customHeight="1" x14ac:dyDescent="0.25">
      <c r="A71" s="435"/>
      <c r="B71" s="796" t="s">
        <v>870</v>
      </c>
      <c r="C71" s="790"/>
      <c r="D71" s="790"/>
      <c r="E71" s="790"/>
      <c r="F71" s="790"/>
      <c r="G71" s="790"/>
      <c r="H71" s="790"/>
      <c r="I71" s="790"/>
      <c r="J71" s="790"/>
      <c r="K71" s="790"/>
      <c r="L71" s="790"/>
      <c r="M71" s="790"/>
      <c r="N71" s="790"/>
      <c r="O71" s="790"/>
      <c r="P71" s="790"/>
      <c r="Q71" s="791"/>
      <c r="AY71" s="527"/>
      <c r="AZ71" s="527"/>
      <c r="BA71" s="527"/>
      <c r="BB71" s="527"/>
      <c r="BC71" s="527"/>
      <c r="BD71" s="638"/>
      <c r="BE71" s="638"/>
      <c r="BF71" s="638"/>
      <c r="BG71" s="638"/>
      <c r="BH71" s="213"/>
      <c r="BI71" s="527"/>
      <c r="BJ71" s="527"/>
    </row>
    <row r="72" spans="1:74" s="436" customFormat="1" ht="12" customHeight="1" x14ac:dyDescent="0.25">
      <c r="A72" s="435"/>
      <c r="B72" s="789" t="s">
        <v>855</v>
      </c>
      <c r="C72" s="790"/>
      <c r="D72" s="790"/>
      <c r="E72" s="790"/>
      <c r="F72" s="790"/>
      <c r="G72" s="790"/>
      <c r="H72" s="790"/>
      <c r="I72" s="790"/>
      <c r="J72" s="790"/>
      <c r="K72" s="790"/>
      <c r="L72" s="790"/>
      <c r="M72" s="790"/>
      <c r="N72" s="790"/>
      <c r="O72" s="790"/>
      <c r="P72" s="790"/>
      <c r="Q72" s="791"/>
      <c r="AY72" s="527"/>
      <c r="AZ72" s="527"/>
      <c r="BA72" s="527"/>
      <c r="BB72" s="527"/>
      <c r="BC72" s="527"/>
      <c r="BD72" s="638"/>
      <c r="BE72" s="638"/>
      <c r="BF72" s="638"/>
      <c r="BG72" s="638"/>
      <c r="BH72" s="213"/>
      <c r="BI72" s="527"/>
      <c r="BJ72" s="527"/>
    </row>
    <row r="73" spans="1:74" s="436" customFormat="1" ht="12" customHeight="1" x14ac:dyDescent="0.25">
      <c r="A73" s="429"/>
      <c r="B73" s="811" t="s">
        <v>949</v>
      </c>
      <c r="C73" s="791"/>
      <c r="D73" s="791"/>
      <c r="E73" s="791"/>
      <c r="F73" s="791"/>
      <c r="G73" s="791"/>
      <c r="H73" s="791"/>
      <c r="I73" s="791"/>
      <c r="J73" s="791"/>
      <c r="K73" s="791"/>
      <c r="L73" s="791"/>
      <c r="M73" s="791"/>
      <c r="N73" s="791"/>
      <c r="O73" s="791"/>
      <c r="P73" s="791"/>
      <c r="Q73" s="791"/>
      <c r="AY73" s="527"/>
      <c r="AZ73" s="527"/>
      <c r="BA73" s="527"/>
      <c r="BB73" s="527"/>
      <c r="BC73" s="527"/>
      <c r="BD73" s="638"/>
      <c r="BE73" s="638"/>
      <c r="BF73" s="638"/>
      <c r="BG73" s="638"/>
      <c r="BH73" s="213"/>
      <c r="BI73" s="527"/>
      <c r="BJ73" s="527"/>
    </row>
    <row r="74" spans="1:74" x14ac:dyDescent="0.25">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5">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5">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5">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5">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5">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5">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5">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5">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5">
      <c r="BG83" s="637"/>
      <c r="BK83" s="400"/>
      <c r="BL83" s="400"/>
      <c r="BM83" s="400"/>
      <c r="BN83" s="400"/>
      <c r="BO83" s="400"/>
      <c r="BP83" s="400"/>
      <c r="BQ83" s="400"/>
      <c r="BR83" s="400"/>
      <c r="BS83" s="400"/>
      <c r="BT83" s="400"/>
      <c r="BU83" s="400"/>
      <c r="BV83" s="400"/>
    </row>
    <row r="84" spans="3:74" x14ac:dyDescent="0.25">
      <c r="BG84" s="637"/>
      <c r="BK84" s="400"/>
      <c r="BL84" s="400"/>
      <c r="BM84" s="400"/>
      <c r="BN84" s="400"/>
      <c r="BO84" s="400"/>
      <c r="BP84" s="400"/>
      <c r="BQ84" s="400"/>
      <c r="BR84" s="400"/>
      <c r="BS84" s="400"/>
      <c r="BT84" s="400"/>
      <c r="BU84" s="400"/>
      <c r="BV84" s="400"/>
    </row>
    <row r="85" spans="3:74" x14ac:dyDescent="0.25">
      <c r="BG85" s="637"/>
      <c r="BK85" s="400"/>
      <c r="BL85" s="400"/>
      <c r="BM85" s="400"/>
      <c r="BN85" s="400"/>
      <c r="BO85" s="400"/>
      <c r="BP85" s="400"/>
      <c r="BQ85" s="400"/>
      <c r="BR85" s="400"/>
      <c r="BS85" s="400"/>
      <c r="BT85" s="400"/>
      <c r="BU85" s="400"/>
      <c r="BV85" s="400"/>
    </row>
    <row r="86" spans="3:74" x14ac:dyDescent="0.25">
      <c r="BG86" s="637"/>
      <c r="BK86" s="400"/>
      <c r="BL86" s="400"/>
      <c r="BM86" s="400"/>
      <c r="BN86" s="400"/>
      <c r="BO86" s="400"/>
      <c r="BP86" s="400"/>
      <c r="BQ86" s="400"/>
      <c r="BR86" s="400"/>
      <c r="BS86" s="400"/>
      <c r="BT86" s="400"/>
      <c r="BU86" s="400"/>
      <c r="BV86" s="400"/>
    </row>
    <row r="87" spans="3:74" x14ac:dyDescent="0.25">
      <c r="BG87" s="637"/>
      <c r="BK87" s="400"/>
      <c r="BL87" s="400"/>
      <c r="BM87" s="400"/>
      <c r="BN87" s="400"/>
      <c r="BO87" s="400"/>
      <c r="BP87" s="400"/>
      <c r="BQ87" s="400"/>
      <c r="BR87" s="400"/>
      <c r="BS87" s="400"/>
      <c r="BT87" s="400"/>
      <c r="BU87" s="400"/>
      <c r="BV87" s="400"/>
    </row>
    <row r="88" spans="3:74" x14ac:dyDescent="0.25">
      <c r="BG88" s="637"/>
      <c r="BK88" s="400"/>
      <c r="BL88" s="400"/>
      <c r="BM88" s="400"/>
      <c r="BN88" s="400"/>
      <c r="BO88" s="400"/>
      <c r="BP88" s="400"/>
      <c r="BQ88" s="400"/>
      <c r="BR88" s="400"/>
      <c r="BS88" s="400"/>
      <c r="BT88" s="400"/>
      <c r="BU88" s="400"/>
      <c r="BV88" s="400"/>
    </row>
    <row r="89" spans="3:74" x14ac:dyDescent="0.25">
      <c r="BG89" s="637"/>
      <c r="BK89" s="400"/>
      <c r="BL89" s="400"/>
      <c r="BM89" s="400"/>
      <c r="BN89" s="400"/>
      <c r="BO89" s="400"/>
      <c r="BP89" s="400"/>
      <c r="BQ89" s="400"/>
      <c r="BR89" s="400"/>
      <c r="BS89" s="400"/>
      <c r="BT89" s="400"/>
      <c r="BU89" s="400"/>
      <c r="BV89" s="400"/>
    </row>
    <row r="90" spans="3:74" x14ac:dyDescent="0.25">
      <c r="BG90" s="637"/>
      <c r="BK90" s="400"/>
      <c r="BL90" s="400"/>
      <c r="BM90" s="400"/>
      <c r="BN90" s="400"/>
      <c r="BO90" s="400"/>
      <c r="BP90" s="400"/>
      <c r="BQ90" s="400"/>
      <c r="BR90" s="400"/>
      <c r="BS90" s="400"/>
      <c r="BT90" s="400"/>
      <c r="BU90" s="400"/>
      <c r="BV90" s="400"/>
    </row>
    <row r="91" spans="3:74" x14ac:dyDescent="0.25">
      <c r="BG91" s="637"/>
      <c r="BK91" s="400"/>
      <c r="BL91" s="400"/>
      <c r="BM91" s="400"/>
      <c r="BN91" s="400"/>
      <c r="BO91" s="400"/>
      <c r="BP91" s="400"/>
      <c r="BQ91" s="400"/>
      <c r="BR91" s="400"/>
      <c r="BS91" s="400"/>
      <c r="BT91" s="400"/>
      <c r="BU91" s="400"/>
      <c r="BV91" s="400"/>
    </row>
    <row r="92" spans="3:74" x14ac:dyDescent="0.25">
      <c r="BG92" s="637"/>
      <c r="BK92" s="400"/>
      <c r="BL92" s="400"/>
      <c r="BM92" s="400"/>
      <c r="BN92" s="400"/>
      <c r="BO92" s="400"/>
      <c r="BP92" s="400"/>
      <c r="BQ92" s="400"/>
      <c r="BR92" s="400"/>
      <c r="BS92" s="400"/>
      <c r="BT92" s="400"/>
      <c r="BU92" s="400"/>
      <c r="BV92" s="400"/>
    </row>
    <row r="93" spans="3:74" x14ac:dyDescent="0.25">
      <c r="BG93" s="637"/>
      <c r="BK93" s="400"/>
      <c r="BL93" s="400"/>
      <c r="BM93" s="400"/>
      <c r="BN93" s="400"/>
      <c r="BO93" s="400"/>
      <c r="BP93" s="400"/>
      <c r="BQ93" s="400"/>
      <c r="BR93" s="400"/>
      <c r="BS93" s="400"/>
      <c r="BT93" s="400"/>
      <c r="BU93" s="400"/>
      <c r="BV93" s="400"/>
    </row>
    <row r="94" spans="3:74" x14ac:dyDescent="0.25">
      <c r="BG94" s="637"/>
      <c r="BK94" s="400"/>
      <c r="BL94" s="400"/>
      <c r="BM94" s="400"/>
      <c r="BN94" s="400"/>
      <c r="BO94" s="400"/>
      <c r="BP94" s="400"/>
      <c r="BQ94" s="400"/>
      <c r="BR94" s="400"/>
      <c r="BS94" s="400"/>
      <c r="BT94" s="400"/>
      <c r="BU94" s="400"/>
      <c r="BV94" s="400"/>
    </row>
    <row r="95" spans="3:74" x14ac:dyDescent="0.25">
      <c r="BG95" s="637"/>
      <c r="BK95" s="400"/>
      <c r="BL95" s="400"/>
      <c r="BM95" s="400"/>
      <c r="BN95" s="400"/>
      <c r="BO95" s="400"/>
      <c r="BP95" s="400"/>
      <c r="BQ95" s="400"/>
      <c r="BR95" s="400"/>
      <c r="BS95" s="400"/>
      <c r="BT95" s="400"/>
      <c r="BU95" s="400"/>
      <c r="BV95" s="400"/>
    </row>
    <row r="96" spans="3:74" x14ac:dyDescent="0.25">
      <c r="BG96" s="637"/>
      <c r="BK96" s="400"/>
      <c r="BL96" s="400"/>
      <c r="BM96" s="400"/>
      <c r="BN96" s="400"/>
      <c r="BO96" s="400"/>
      <c r="BP96" s="400"/>
      <c r="BQ96" s="400"/>
      <c r="BR96" s="400"/>
      <c r="BS96" s="400"/>
      <c r="BT96" s="400"/>
      <c r="BU96" s="400"/>
      <c r="BV96" s="400"/>
    </row>
    <row r="97" spans="59:74" x14ac:dyDescent="0.25">
      <c r="BG97" s="637"/>
      <c r="BK97" s="400"/>
      <c r="BL97" s="400"/>
      <c r="BM97" s="400"/>
      <c r="BN97" s="400"/>
      <c r="BO97" s="400"/>
      <c r="BP97" s="400"/>
      <c r="BQ97" s="400"/>
      <c r="BR97" s="400"/>
      <c r="BS97" s="400"/>
      <c r="BT97" s="400"/>
      <c r="BU97" s="400"/>
      <c r="BV97" s="400"/>
    </row>
    <row r="98" spans="59:74" x14ac:dyDescent="0.25">
      <c r="BG98" s="637"/>
      <c r="BK98" s="400"/>
      <c r="BL98" s="400"/>
      <c r="BM98" s="400"/>
      <c r="BN98" s="400"/>
      <c r="BO98" s="400"/>
      <c r="BP98" s="400"/>
      <c r="BQ98" s="400"/>
      <c r="BR98" s="400"/>
      <c r="BS98" s="400"/>
      <c r="BT98" s="400"/>
      <c r="BU98" s="400"/>
      <c r="BV98" s="400"/>
    </row>
    <row r="99" spans="59:74" x14ac:dyDescent="0.25">
      <c r="BG99" s="637"/>
      <c r="BK99" s="400"/>
      <c r="BL99" s="400"/>
      <c r="BM99" s="400"/>
      <c r="BN99" s="400"/>
      <c r="BO99" s="400"/>
      <c r="BP99" s="400"/>
      <c r="BQ99" s="400"/>
      <c r="BR99" s="400"/>
      <c r="BS99" s="400"/>
      <c r="BT99" s="400"/>
      <c r="BU99" s="400"/>
      <c r="BV99" s="400"/>
    </row>
    <row r="100" spans="59:74" x14ac:dyDescent="0.25">
      <c r="BG100" s="637"/>
      <c r="BK100" s="400"/>
      <c r="BL100" s="400"/>
      <c r="BM100" s="400"/>
      <c r="BN100" s="400"/>
      <c r="BO100" s="400"/>
      <c r="BP100" s="400"/>
      <c r="BQ100" s="400"/>
      <c r="BR100" s="400"/>
      <c r="BS100" s="400"/>
      <c r="BT100" s="400"/>
      <c r="BU100" s="400"/>
      <c r="BV100" s="400"/>
    </row>
    <row r="101" spans="59:74" x14ac:dyDescent="0.25">
      <c r="BG101" s="637"/>
      <c r="BK101" s="400"/>
      <c r="BL101" s="400"/>
      <c r="BM101" s="400"/>
      <c r="BN101" s="400"/>
      <c r="BO101" s="400"/>
      <c r="BP101" s="400"/>
      <c r="BQ101" s="400"/>
      <c r="BR101" s="400"/>
      <c r="BS101" s="400"/>
      <c r="BT101" s="400"/>
      <c r="BU101" s="400"/>
      <c r="BV101" s="400"/>
    </row>
    <row r="102" spans="59:74" x14ac:dyDescent="0.25">
      <c r="BG102" s="637"/>
      <c r="BK102" s="400"/>
      <c r="BL102" s="400"/>
      <c r="BM102" s="400"/>
      <c r="BN102" s="400"/>
      <c r="BO102" s="400"/>
      <c r="BP102" s="400"/>
      <c r="BQ102" s="400"/>
      <c r="BR102" s="400"/>
      <c r="BS102" s="400"/>
      <c r="BT102" s="400"/>
      <c r="BU102" s="400"/>
      <c r="BV102" s="400"/>
    </row>
    <row r="103" spans="59:74" x14ac:dyDescent="0.25">
      <c r="BG103" s="637"/>
      <c r="BK103" s="400"/>
      <c r="BL103" s="400"/>
      <c r="BM103" s="400"/>
      <c r="BN103" s="400"/>
      <c r="BO103" s="400"/>
      <c r="BP103" s="400"/>
      <c r="BQ103" s="400"/>
      <c r="BR103" s="400"/>
      <c r="BS103" s="400"/>
      <c r="BT103" s="400"/>
      <c r="BU103" s="400"/>
      <c r="BV103" s="400"/>
    </row>
    <row r="104" spans="59:74" x14ac:dyDescent="0.25">
      <c r="BG104" s="637"/>
      <c r="BK104" s="400"/>
      <c r="BL104" s="400"/>
      <c r="BM104" s="400"/>
      <c r="BN104" s="400"/>
      <c r="BO104" s="400"/>
      <c r="BP104" s="400"/>
      <c r="BQ104" s="400"/>
      <c r="BR104" s="400"/>
      <c r="BS104" s="400"/>
      <c r="BT104" s="400"/>
      <c r="BU104" s="400"/>
      <c r="BV104" s="400"/>
    </row>
    <row r="105" spans="59:74" x14ac:dyDescent="0.25">
      <c r="BG105" s="637"/>
      <c r="BK105" s="400"/>
      <c r="BL105" s="400"/>
      <c r="BM105" s="400"/>
      <c r="BN105" s="400"/>
      <c r="BO105" s="400"/>
      <c r="BP105" s="400"/>
      <c r="BQ105" s="400"/>
      <c r="BR105" s="400"/>
      <c r="BS105" s="400"/>
      <c r="BT105" s="400"/>
      <c r="BU105" s="400"/>
      <c r="BV105" s="400"/>
    </row>
    <row r="106" spans="59:74" x14ac:dyDescent="0.25">
      <c r="BG106" s="637"/>
      <c r="BK106" s="400"/>
      <c r="BL106" s="400"/>
      <c r="BM106" s="400"/>
      <c r="BN106" s="400"/>
      <c r="BO106" s="400"/>
      <c r="BP106" s="400"/>
      <c r="BQ106" s="400"/>
      <c r="BR106" s="400"/>
      <c r="BS106" s="400"/>
      <c r="BT106" s="400"/>
      <c r="BU106" s="400"/>
      <c r="BV106" s="400"/>
    </row>
    <row r="107" spans="59:74" x14ac:dyDescent="0.25">
      <c r="BG107" s="637"/>
      <c r="BK107" s="400"/>
      <c r="BL107" s="400"/>
      <c r="BM107" s="400"/>
      <c r="BN107" s="400"/>
      <c r="BO107" s="400"/>
      <c r="BP107" s="400"/>
      <c r="BQ107" s="400"/>
      <c r="BR107" s="400"/>
      <c r="BS107" s="400"/>
      <c r="BT107" s="400"/>
      <c r="BU107" s="400"/>
      <c r="BV107" s="400"/>
    </row>
    <row r="108" spans="59:74" x14ac:dyDescent="0.25">
      <c r="BG108" s="637"/>
      <c r="BK108" s="400"/>
      <c r="BL108" s="400"/>
      <c r="BM108" s="400"/>
      <c r="BN108" s="400"/>
      <c r="BO108" s="400"/>
      <c r="BP108" s="400"/>
      <c r="BQ108" s="400"/>
      <c r="BR108" s="400"/>
      <c r="BS108" s="400"/>
      <c r="BT108" s="400"/>
      <c r="BU108" s="400"/>
      <c r="BV108" s="400"/>
    </row>
    <row r="109" spans="59:74" x14ac:dyDescent="0.25">
      <c r="BG109" s="637"/>
      <c r="BK109" s="400"/>
      <c r="BL109" s="400"/>
      <c r="BM109" s="400"/>
      <c r="BN109" s="400"/>
      <c r="BO109" s="400"/>
      <c r="BP109" s="400"/>
      <c r="BQ109" s="400"/>
      <c r="BR109" s="400"/>
      <c r="BS109" s="400"/>
      <c r="BT109" s="400"/>
      <c r="BU109" s="400"/>
      <c r="BV109" s="400"/>
    </row>
    <row r="110" spans="59:74" x14ac:dyDescent="0.25">
      <c r="BK110" s="400"/>
      <c r="BL110" s="400"/>
      <c r="BM110" s="400"/>
      <c r="BN110" s="400"/>
      <c r="BO110" s="400"/>
      <c r="BP110" s="400"/>
      <c r="BQ110" s="400"/>
      <c r="BR110" s="400"/>
      <c r="BS110" s="400"/>
      <c r="BT110" s="400"/>
      <c r="BU110" s="400"/>
      <c r="BV110" s="400"/>
    </row>
    <row r="111" spans="59:74" x14ac:dyDescent="0.25">
      <c r="BK111" s="400"/>
      <c r="BL111" s="400"/>
      <c r="BM111" s="400"/>
      <c r="BN111" s="400"/>
      <c r="BO111" s="400"/>
      <c r="BP111" s="400"/>
      <c r="BQ111" s="400"/>
      <c r="BR111" s="400"/>
      <c r="BS111" s="400"/>
      <c r="BT111" s="400"/>
      <c r="BU111" s="400"/>
      <c r="BV111" s="400"/>
    </row>
    <row r="112" spans="59:74" x14ac:dyDescent="0.25">
      <c r="BK112" s="400"/>
      <c r="BL112" s="400"/>
      <c r="BM112" s="400"/>
      <c r="BN112" s="400"/>
      <c r="BO112" s="400"/>
      <c r="BP112" s="400"/>
      <c r="BQ112" s="400"/>
      <c r="BR112" s="400"/>
      <c r="BS112" s="400"/>
      <c r="BT112" s="400"/>
      <c r="BU112" s="400"/>
      <c r="BV112" s="400"/>
    </row>
    <row r="113" spans="63:74" x14ac:dyDescent="0.25">
      <c r="BK113" s="400"/>
      <c r="BL113" s="400"/>
      <c r="BM113" s="400"/>
      <c r="BN113" s="400"/>
      <c r="BO113" s="400"/>
      <c r="BP113" s="400"/>
      <c r="BQ113" s="400"/>
      <c r="BR113" s="400"/>
      <c r="BS113" s="400"/>
      <c r="BT113" s="400"/>
      <c r="BU113" s="400"/>
      <c r="BV113" s="400"/>
    </row>
    <row r="114" spans="63:74" x14ac:dyDescent="0.25">
      <c r="BK114" s="400"/>
      <c r="BL114" s="400"/>
      <c r="BM114" s="400"/>
      <c r="BN114" s="400"/>
      <c r="BO114" s="400"/>
      <c r="BP114" s="400"/>
      <c r="BQ114" s="400"/>
      <c r="BR114" s="400"/>
      <c r="BS114" s="400"/>
      <c r="BT114" s="400"/>
      <c r="BU114" s="400"/>
      <c r="BV114" s="400"/>
    </row>
    <row r="115" spans="63:74" x14ac:dyDescent="0.25">
      <c r="BK115" s="400"/>
      <c r="BL115" s="400"/>
      <c r="BM115" s="400"/>
      <c r="BN115" s="400"/>
      <c r="BO115" s="400"/>
      <c r="BP115" s="400"/>
      <c r="BQ115" s="400"/>
      <c r="BR115" s="400"/>
      <c r="BS115" s="400"/>
      <c r="BT115" s="400"/>
      <c r="BU115" s="400"/>
      <c r="BV115" s="400"/>
    </row>
    <row r="116" spans="63:74" x14ac:dyDescent="0.25">
      <c r="BK116" s="400"/>
      <c r="BL116" s="400"/>
      <c r="BM116" s="400"/>
      <c r="BN116" s="400"/>
      <c r="BO116" s="400"/>
      <c r="BP116" s="400"/>
      <c r="BQ116" s="400"/>
      <c r="BR116" s="400"/>
      <c r="BS116" s="400"/>
      <c r="BT116" s="400"/>
      <c r="BU116" s="400"/>
      <c r="BV116" s="400"/>
    </row>
    <row r="117" spans="63:74" x14ac:dyDescent="0.25">
      <c r="BK117" s="400"/>
      <c r="BL117" s="400"/>
      <c r="BM117" s="400"/>
      <c r="BN117" s="400"/>
      <c r="BO117" s="400"/>
      <c r="BP117" s="400"/>
      <c r="BQ117" s="400"/>
      <c r="BR117" s="400"/>
      <c r="BS117" s="400"/>
      <c r="BT117" s="400"/>
      <c r="BU117" s="400"/>
      <c r="BV117" s="400"/>
    </row>
    <row r="118" spans="63:74" x14ac:dyDescent="0.25">
      <c r="BK118" s="400"/>
      <c r="BL118" s="400"/>
      <c r="BM118" s="400"/>
      <c r="BN118" s="400"/>
      <c r="BO118" s="400"/>
      <c r="BP118" s="400"/>
      <c r="BQ118" s="400"/>
      <c r="BR118" s="400"/>
      <c r="BS118" s="400"/>
      <c r="BT118" s="400"/>
      <c r="BU118" s="400"/>
      <c r="BV118" s="400"/>
    </row>
    <row r="119" spans="63:74" x14ac:dyDescent="0.25">
      <c r="BK119" s="400"/>
      <c r="BL119" s="400"/>
      <c r="BM119" s="400"/>
      <c r="BN119" s="400"/>
      <c r="BO119" s="400"/>
      <c r="BP119" s="400"/>
      <c r="BQ119" s="400"/>
      <c r="BR119" s="400"/>
      <c r="BS119" s="400"/>
      <c r="BT119" s="400"/>
      <c r="BU119" s="400"/>
      <c r="BV119" s="400"/>
    </row>
    <row r="120" spans="63:74" x14ac:dyDescent="0.25">
      <c r="BK120" s="400"/>
      <c r="BL120" s="400"/>
      <c r="BM120" s="400"/>
      <c r="BN120" s="400"/>
      <c r="BO120" s="400"/>
      <c r="BP120" s="400"/>
      <c r="BQ120" s="400"/>
      <c r="BR120" s="400"/>
      <c r="BS120" s="400"/>
      <c r="BT120" s="400"/>
      <c r="BU120" s="400"/>
      <c r="BV120" s="400"/>
    </row>
    <row r="121" spans="63:74" x14ac:dyDescent="0.25">
      <c r="BK121" s="400"/>
      <c r="BL121" s="400"/>
      <c r="BM121" s="400"/>
      <c r="BN121" s="400"/>
      <c r="BO121" s="400"/>
      <c r="BP121" s="400"/>
      <c r="BQ121" s="400"/>
      <c r="BR121" s="400"/>
      <c r="BS121" s="400"/>
      <c r="BT121" s="400"/>
      <c r="BU121" s="400"/>
      <c r="BV121" s="400"/>
    </row>
    <row r="122" spans="63:74" x14ac:dyDescent="0.25">
      <c r="BK122" s="400"/>
      <c r="BL122" s="400"/>
      <c r="BM122" s="400"/>
      <c r="BN122" s="400"/>
      <c r="BO122" s="400"/>
      <c r="BP122" s="400"/>
      <c r="BQ122" s="400"/>
      <c r="BR122" s="400"/>
      <c r="BS122" s="400"/>
      <c r="BT122" s="400"/>
      <c r="BU122" s="400"/>
      <c r="BV122" s="400"/>
    </row>
    <row r="123" spans="63:74" x14ac:dyDescent="0.25">
      <c r="BK123" s="400"/>
      <c r="BL123" s="400"/>
      <c r="BM123" s="400"/>
      <c r="BN123" s="400"/>
      <c r="BO123" s="400"/>
      <c r="BP123" s="400"/>
      <c r="BQ123" s="400"/>
      <c r="BR123" s="400"/>
      <c r="BS123" s="400"/>
      <c r="BT123" s="400"/>
      <c r="BU123" s="400"/>
      <c r="BV123" s="400"/>
    </row>
    <row r="124" spans="63:74" x14ac:dyDescent="0.25">
      <c r="BK124" s="400"/>
      <c r="BL124" s="400"/>
      <c r="BM124" s="400"/>
      <c r="BN124" s="400"/>
      <c r="BO124" s="400"/>
      <c r="BP124" s="400"/>
      <c r="BQ124" s="400"/>
      <c r="BR124" s="400"/>
      <c r="BS124" s="400"/>
      <c r="BT124" s="400"/>
      <c r="BU124" s="400"/>
      <c r="BV124" s="400"/>
    </row>
    <row r="125" spans="63:74" x14ac:dyDescent="0.25">
      <c r="BK125" s="400"/>
      <c r="BL125" s="400"/>
      <c r="BM125" s="400"/>
      <c r="BN125" s="400"/>
      <c r="BO125" s="400"/>
      <c r="BP125" s="400"/>
      <c r="BQ125" s="400"/>
      <c r="BR125" s="400"/>
      <c r="BS125" s="400"/>
      <c r="BT125" s="400"/>
      <c r="BU125" s="400"/>
      <c r="BV125" s="400"/>
    </row>
    <row r="126" spans="63:74" x14ac:dyDescent="0.25">
      <c r="BK126" s="400"/>
      <c r="BL126" s="400"/>
      <c r="BM126" s="400"/>
      <c r="BN126" s="400"/>
      <c r="BO126" s="400"/>
      <c r="BP126" s="400"/>
      <c r="BQ126" s="400"/>
      <c r="BR126" s="400"/>
      <c r="BS126" s="400"/>
      <c r="BT126" s="400"/>
      <c r="BU126" s="400"/>
      <c r="BV126" s="400"/>
    </row>
    <row r="127" spans="63:74" x14ac:dyDescent="0.25">
      <c r="BK127" s="400"/>
      <c r="BL127" s="400"/>
      <c r="BM127" s="400"/>
      <c r="BN127" s="400"/>
      <c r="BO127" s="400"/>
      <c r="BP127" s="400"/>
      <c r="BQ127" s="400"/>
      <c r="BR127" s="400"/>
      <c r="BS127" s="400"/>
      <c r="BT127" s="400"/>
      <c r="BU127" s="400"/>
      <c r="BV127" s="400"/>
    </row>
    <row r="128" spans="63:74" x14ac:dyDescent="0.25">
      <c r="BK128" s="400"/>
      <c r="BL128" s="400"/>
      <c r="BM128" s="400"/>
      <c r="BN128" s="400"/>
      <c r="BO128" s="400"/>
      <c r="BP128" s="400"/>
      <c r="BQ128" s="400"/>
      <c r="BR128" s="400"/>
      <c r="BS128" s="400"/>
      <c r="BT128" s="400"/>
      <c r="BU128" s="400"/>
      <c r="BV128" s="400"/>
    </row>
    <row r="129" spans="63:74" x14ac:dyDescent="0.25">
      <c r="BK129" s="400"/>
      <c r="BL129" s="400"/>
      <c r="BM129" s="400"/>
      <c r="BN129" s="400"/>
      <c r="BO129" s="400"/>
      <c r="BP129" s="400"/>
      <c r="BQ129" s="400"/>
      <c r="BR129" s="400"/>
      <c r="BS129" s="400"/>
      <c r="BT129" s="400"/>
      <c r="BU129" s="400"/>
      <c r="BV129" s="400"/>
    </row>
    <row r="130" spans="63:74" x14ac:dyDescent="0.25">
      <c r="BK130" s="400"/>
      <c r="BL130" s="400"/>
      <c r="BM130" s="400"/>
      <c r="BN130" s="400"/>
      <c r="BO130" s="400"/>
      <c r="BP130" s="400"/>
      <c r="BQ130" s="400"/>
      <c r="BR130" s="400"/>
      <c r="BS130" s="400"/>
      <c r="BT130" s="400"/>
      <c r="BU130" s="400"/>
      <c r="BV130" s="400"/>
    </row>
    <row r="131" spans="63:74" x14ac:dyDescent="0.25">
      <c r="BK131" s="400"/>
      <c r="BL131" s="400"/>
      <c r="BM131" s="400"/>
      <c r="BN131" s="400"/>
      <c r="BO131" s="400"/>
      <c r="BP131" s="400"/>
      <c r="BQ131" s="400"/>
      <c r="BR131" s="400"/>
      <c r="BS131" s="400"/>
      <c r="BT131" s="400"/>
      <c r="BU131" s="400"/>
      <c r="BV131" s="400"/>
    </row>
    <row r="132" spans="63:74" x14ac:dyDescent="0.25">
      <c r="BK132" s="400"/>
      <c r="BL132" s="400"/>
      <c r="BM132" s="400"/>
      <c r="BN132" s="400"/>
      <c r="BO132" s="400"/>
      <c r="BP132" s="400"/>
      <c r="BQ132" s="400"/>
      <c r="BR132" s="400"/>
      <c r="BS132" s="400"/>
      <c r="BT132" s="400"/>
      <c r="BU132" s="400"/>
      <c r="BV132" s="400"/>
    </row>
    <row r="133" spans="63:74" x14ac:dyDescent="0.25">
      <c r="BK133" s="400"/>
      <c r="BL133" s="400"/>
      <c r="BM133" s="400"/>
      <c r="BN133" s="400"/>
      <c r="BO133" s="400"/>
      <c r="BP133" s="400"/>
      <c r="BQ133" s="400"/>
      <c r="BR133" s="400"/>
      <c r="BS133" s="400"/>
      <c r="BT133" s="400"/>
      <c r="BU133" s="400"/>
      <c r="BV133" s="400"/>
    </row>
    <row r="134" spans="63:74" x14ac:dyDescent="0.25">
      <c r="BK134" s="400"/>
      <c r="BL134" s="400"/>
      <c r="BM134" s="400"/>
      <c r="BN134" s="400"/>
      <c r="BO134" s="400"/>
      <c r="BP134" s="400"/>
      <c r="BQ134" s="400"/>
      <c r="BR134" s="400"/>
      <c r="BS134" s="400"/>
      <c r="BT134" s="400"/>
      <c r="BU134" s="400"/>
      <c r="BV134" s="400"/>
    </row>
    <row r="135" spans="63:74" x14ac:dyDescent="0.25">
      <c r="BK135" s="400"/>
      <c r="BL135" s="400"/>
      <c r="BM135" s="400"/>
      <c r="BN135" s="400"/>
      <c r="BO135" s="400"/>
      <c r="BP135" s="400"/>
      <c r="BQ135" s="400"/>
      <c r="BR135" s="400"/>
      <c r="BS135" s="400"/>
      <c r="BT135" s="400"/>
      <c r="BU135" s="400"/>
      <c r="BV135" s="400"/>
    </row>
    <row r="136" spans="63:74" x14ac:dyDescent="0.25">
      <c r="BK136" s="400"/>
      <c r="BL136" s="400"/>
      <c r="BM136" s="400"/>
      <c r="BN136" s="400"/>
      <c r="BO136" s="400"/>
      <c r="BP136" s="400"/>
      <c r="BQ136" s="400"/>
      <c r="BR136" s="400"/>
      <c r="BS136" s="400"/>
      <c r="BT136" s="400"/>
      <c r="BU136" s="400"/>
      <c r="BV136" s="400"/>
    </row>
    <row r="137" spans="63:74" x14ac:dyDescent="0.25">
      <c r="BK137" s="400"/>
      <c r="BL137" s="400"/>
      <c r="BM137" s="400"/>
      <c r="BN137" s="400"/>
      <c r="BO137" s="400"/>
      <c r="BP137" s="400"/>
      <c r="BQ137" s="400"/>
      <c r="BR137" s="400"/>
      <c r="BS137" s="400"/>
      <c r="BT137" s="400"/>
      <c r="BU137" s="400"/>
      <c r="BV137" s="400"/>
    </row>
    <row r="138" spans="63:74" x14ac:dyDescent="0.25">
      <c r="BK138" s="400"/>
      <c r="BL138" s="400"/>
      <c r="BM138" s="400"/>
      <c r="BN138" s="400"/>
      <c r="BO138" s="400"/>
      <c r="BP138" s="400"/>
      <c r="BQ138" s="400"/>
      <c r="BR138" s="400"/>
      <c r="BS138" s="400"/>
      <c r="BT138" s="400"/>
      <c r="BU138" s="400"/>
      <c r="BV138" s="400"/>
    </row>
    <row r="139" spans="63:74" x14ac:dyDescent="0.25">
      <c r="BK139" s="400"/>
      <c r="BL139" s="400"/>
      <c r="BM139" s="400"/>
      <c r="BN139" s="400"/>
      <c r="BO139" s="400"/>
      <c r="BP139" s="400"/>
      <c r="BQ139" s="400"/>
      <c r="BR139" s="400"/>
      <c r="BS139" s="400"/>
      <c r="BT139" s="400"/>
      <c r="BU139" s="400"/>
      <c r="BV139" s="400"/>
    </row>
    <row r="140" spans="63:74" x14ac:dyDescent="0.25">
      <c r="BK140" s="400"/>
      <c r="BL140" s="400"/>
      <c r="BM140" s="400"/>
      <c r="BN140" s="400"/>
      <c r="BO140" s="400"/>
      <c r="BP140" s="400"/>
      <c r="BQ140" s="400"/>
      <c r="BR140" s="400"/>
      <c r="BS140" s="400"/>
      <c r="BT140" s="400"/>
      <c r="BU140" s="400"/>
      <c r="BV140" s="400"/>
    </row>
    <row r="141" spans="63:74" x14ac:dyDescent="0.25">
      <c r="BK141" s="400"/>
      <c r="BL141" s="400"/>
      <c r="BM141" s="400"/>
      <c r="BN141" s="400"/>
      <c r="BO141" s="400"/>
      <c r="BP141" s="400"/>
      <c r="BQ141" s="400"/>
      <c r="BR141" s="400"/>
      <c r="BS141" s="400"/>
      <c r="BT141" s="400"/>
      <c r="BU141" s="400"/>
      <c r="BV141" s="400"/>
    </row>
    <row r="142" spans="63:74" x14ac:dyDescent="0.25">
      <c r="BK142" s="400"/>
      <c r="BL142" s="400"/>
      <c r="BM142" s="400"/>
      <c r="BN142" s="400"/>
      <c r="BO142" s="400"/>
      <c r="BP142" s="400"/>
      <c r="BQ142" s="400"/>
      <c r="BR142" s="400"/>
      <c r="BS142" s="400"/>
      <c r="BT142" s="400"/>
      <c r="BU142" s="400"/>
      <c r="BV142" s="400"/>
    </row>
    <row r="143" spans="63:74" x14ac:dyDescent="0.25">
      <c r="BK143" s="400"/>
      <c r="BL143" s="400"/>
      <c r="BM143" s="400"/>
      <c r="BN143" s="400"/>
      <c r="BO143" s="400"/>
      <c r="BP143" s="400"/>
      <c r="BQ143" s="400"/>
      <c r="BR143" s="400"/>
      <c r="BS143" s="400"/>
      <c r="BT143" s="400"/>
      <c r="BU143" s="400"/>
      <c r="BV143" s="400"/>
    </row>
    <row r="144" spans="63:74" x14ac:dyDescent="0.25">
      <c r="BK144" s="400"/>
      <c r="BL144" s="400"/>
      <c r="BM144" s="400"/>
      <c r="BN144" s="400"/>
      <c r="BO144" s="400"/>
      <c r="BP144" s="400"/>
      <c r="BQ144" s="400"/>
      <c r="BR144" s="400"/>
      <c r="BS144" s="400"/>
      <c r="BT144" s="400"/>
      <c r="BU144" s="400"/>
      <c r="BV144" s="400"/>
    </row>
    <row r="145" spans="63:74" x14ac:dyDescent="0.25">
      <c r="BK145" s="400"/>
      <c r="BL145" s="400"/>
      <c r="BM145" s="400"/>
      <c r="BN145" s="400"/>
      <c r="BO145" s="400"/>
      <c r="BP145" s="400"/>
      <c r="BQ145" s="400"/>
      <c r="BR145" s="400"/>
      <c r="BS145" s="400"/>
      <c r="BT145" s="400"/>
      <c r="BU145" s="400"/>
      <c r="BV145" s="400"/>
    </row>
    <row r="146" spans="63:74" x14ac:dyDescent="0.25">
      <c r="BK146" s="400"/>
      <c r="BL146" s="400"/>
      <c r="BM146" s="400"/>
      <c r="BN146" s="400"/>
      <c r="BO146" s="400"/>
      <c r="BP146" s="400"/>
      <c r="BQ146" s="400"/>
      <c r="BR146" s="400"/>
      <c r="BS146" s="400"/>
      <c r="BT146" s="400"/>
      <c r="BU146" s="400"/>
      <c r="BV146" s="400"/>
    </row>
    <row r="147" spans="63:74" x14ac:dyDescent="0.25">
      <c r="BK147" s="400"/>
      <c r="BL147" s="400"/>
      <c r="BM147" s="400"/>
      <c r="BN147" s="400"/>
      <c r="BO147" s="400"/>
      <c r="BP147" s="400"/>
      <c r="BQ147" s="400"/>
      <c r="BR147" s="400"/>
      <c r="BS147" s="400"/>
      <c r="BT147" s="400"/>
      <c r="BU147" s="400"/>
      <c r="BV147" s="400"/>
    </row>
    <row r="148" spans="63:74" x14ac:dyDescent="0.25">
      <c r="BK148" s="400"/>
      <c r="BL148" s="400"/>
      <c r="BM148" s="400"/>
      <c r="BN148" s="400"/>
      <c r="BO148" s="400"/>
      <c r="BP148" s="400"/>
      <c r="BQ148" s="400"/>
      <c r="BR148" s="400"/>
      <c r="BS148" s="400"/>
      <c r="BT148" s="400"/>
      <c r="BU148" s="400"/>
      <c r="BV148" s="400"/>
    </row>
    <row r="149" spans="63:74" x14ac:dyDescent="0.25">
      <c r="BK149" s="400"/>
      <c r="BL149" s="400"/>
      <c r="BM149" s="400"/>
      <c r="BN149" s="400"/>
      <c r="BO149" s="400"/>
      <c r="BP149" s="400"/>
      <c r="BQ149" s="400"/>
      <c r="BR149" s="400"/>
      <c r="BS149" s="400"/>
      <c r="BT149" s="400"/>
      <c r="BU149" s="400"/>
      <c r="BV149" s="400"/>
    </row>
    <row r="150" spans="63:74" x14ac:dyDescent="0.25">
      <c r="BK150" s="400"/>
      <c r="BL150" s="400"/>
      <c r="BM150" s="400"/>
      <c r="BN150" s="400"/>
      <c r="BO150" s="400"/>
      <c r="BP150" s="400"/>
      <c r="BQ150" s="400"/>
      <c r="BR150" s="400"/>
      <c r="BS150" s="400"/>
      <c r="BT150" s="400"/>
      <c r="BU150" s="400"/>
      <c r="BV150" s="400"/>
    </row>
    <row r="151" spans="63:74" x14ac:dyDescent="0.25">
      <c r="BK151" s="400"/>
      <c r="BL151" s="400"/>
      <c r="BM151" s="400"/>
      <c r="BN151" s="400"/>
      <c r="BO151" s="400"/>
      <c r="BP151" s="400"/>
      <c r="BQ151" s="400"/>
      <c r="BR151" s="400"/>
      <c r="BS151" s="400"/>
      <c r="BT151" s="400"/>
      <c r="BU151" s="400"/>
      <c r="BV151" s="400"/>
    </row>
    <row r="152" spans="63:74" x14ac:dyDescent="0.25">
      <c r="BK152" s="400"/>
      <c r="BL152" s="400"/>
      <c r="BM152" s="400"/>
      <c r="BN152" s="400"/>
      <c r="BO152" s="400"/>
      <c r="BP152" s="400"/>
      <c r="BQ152" s="400"/>
      <c r="BR152" s="400"/>
      <c r="BS152" s="400"/>
      <c r="BT152" s="400"/>
      <c r="BU152" s="400"/>
      <c r="BV152" s="400"/>
    </row>
    <row r="153" spans="63:74" x14ac:dyDescent="0.25">
      <c r="BK153" s="400"/>
      <c r="BL153" s="400"/>
      <c r="BM153" s="400"/>
      <c r="BN153" s="400"/>
      <c r="BO153" s="400"/>
      <c r="BP153" s="400"/>
      <c r="BQ153" s="400"/>
      <c r="BR153" s="400"/>
      <c r="BS153" s="400"/>
      <c r="BT153" s="400"/>
      <c r="BU153" s="400"/>
      <c r="BV153" s="400"/>
    </row>
    <row r="154" spans="63:74" x14ac:dyDescent="0.25">
      <c r="BK154" s="400"/>
      <c r="BL154" s="400"/>
      <c r="BM154" s="400"/>
      <c r="BN154" s="400"/>
      <c r="BO154" s="400"/>
      <c r="BP154" s="400"/>
      <c r="BQ154" s="400"/>
      <c r="BR154" s="400"/>
      <c r="BS154" s="400"/>
      <c r="BT154" s="400"/>
      <c r="BU154" s="400"/>
      <c r="BV154" s="400"/>
    </row>
    <row r="155" spans="63:74" x14ac:dyDescent="0.25">
      <c r="BK155" s="400"/>
      <c r="BL155" s="400"/>
      <c r="BM155" s="400"/>
      <c r="BN155" s="400"/>
      <c r="BO155" s="400"/>
      <c r="BP155" s="400"/>
      <c r="BQ155" s="400"/>
      <c r="BR155" s="400"/>
      <c r="BS155" s="400"/>
      <c r="BT155" s="400"/>
      <c r="BU155" s="400"/>
      <c r="BV155" s="400"/>
    </row>
    <row r="156" spans="63:74" x14ac:dyDescent="0.25">
      <c r="BK156" s="400"/>
      <c r="BL156" s="400"/>
      <c r="BM156" s="400"/>
      <c r="BN156" s="400"/>
      <c r="BO156" s="400"/>
      <c r="BP156" s="400"/>
      <c r="BQ156" s="400"/>
      <c r="BR156" s="400"/>
      <c r="BS156" s="400"/>
      <c r="BT156" s="400"/>
      <c r="BU156" s="400"/>
      <c r="BV156" s="400"/>
    </row>
    <row r="157" spans="63:74" x14ac:dyDescent="0.25">
      <c r="BK157" s="400"/>
      <c r="BL157" s="400"/>
      <c r="BM157" s="400"/>
      <c r="BN157" s="400"/>
      <c r="BO157" s="400"/>
      <c r="BP157" s="400"/>
      <c r="BQ157" s="400"/>
      <c r="BR157" s="400"/>
      <c r="BS157" s="400"/>
      <c r="BT157" s="400"/>
      <c r="BU157" s="400"/>
      <c r="BV157" s="400"/>
    </row>
    <row r="158" spans="63:74" x14ac:dyDescent="0.25">
      <c r="BK158" s="400"/>
      <c r="BL158" s="400"/>
      <c r="BM158" s="400"/>
      <c r="BN158" s="400"/>
      <c r="BO158" s="400"/>
      <c r="BP158" s="400"/>
      <c r="BQ158" s="400"/>
      <c r="BR158" s="400"/>
      <c r="BS158" s="400"/>
      <c r="BT158" s="400"/>
      <c r="BU158" s="400"/>
      <c r="BV158" s="400"/>
    </row>
    <row r="159" spans="63:74" x14ac:dyDescent="0.25">
      <c r="BK159" s="400"/>
      <c r="BL159" s="400"/>
      <c r="BM159" s="400"/>
      <c r="BN159" s="400"/>
      <c r="BO159" s="400"/>
      <c r="BP159" s="400"/>
      <c r="BQ159" s="400"/>
      <c r="BR159" s="400"/>
      <c r="BS159" s="400"/>
      <c r="BT159" s="400"/>
      <c r="BU159" s="400"/>
      <c r="BV159" s="400"/>
    </row>
    <row r="160" spans="63:74" x14ac:dyDescent="0.25">
      <c r="BK160" s="400"/>
      <c r="BL160" s="400"/>
      <c r="BM160" s="400"/>
      <c r="BN160" s="400"/>
      <c r="BO160" s="400"/>
      <c r="BP160" s="400"/>
      <c r="BQ160" s="400"/>
      <c r="BR160" s="400"/>
      <c r="BS160" s="400"/>
      <c r="BT160" s="400"/>
      <c r="BU160" s="400"/>
      <c r="BV160" s="400"/>
    </row>
    <row r="161" spans="63:74" x14ac:dyDescent="0.25">
      <c r="BK161" s="400"/>
      <c r="BL161" s="400"/>
      <c r="BM161" s="400"/>
      <c r="BN161" s="400"/>
      <c r="BO161" s="400"/>
      <c r="BP161" s="400"/>
      <c r="BQ161" s="400"/>
      <c r="BR161" s="400"/>
      <c r="BS161" s="400"/>
      <c r="BT161" s="400"/>
      <c r="BU161" s="400"/>
      <c r="BV161" s="400"/>
    </row>
    <row r="162" spans="63:74" x14ac:dyDescent="0.25">
      <c r="BK162" s="400"/>
      <c r="BL162" s="400"/>
      <c r="BM162" s="400"/>
      <c r="BN162" s="400"/>
      <c r="BO162" s="400"/>
      <c r="BP162" s="400"/>
      <c r="BQ162" s="400"/>
      <c r="BR162" s="400"/>
      <c r="BS162" s="400"/>
      <c r="BT162" s="400"/>
      <c r="BU162" s="400"/>
      <c r="BV162" s="400"/>
    </row>
    <row r="163" spans="63:74" x14ac:dyDescent="0.25">
      <c r="BK163" s="400"/>
      <c r="BL163" s="400"/>
      <c r="BM163" s="400"/>
      <c r="BN163" s="400"/>
      <c r="BO163" s="400"/>
      <c r="BP163" s="400"/>
      <c r="BQ163" s="400"/>
      <c r="BR163" s="400"/>
      <c r="BS163" s="400"/>
      <c r="BT163" s="400"/>
      <c r="BU163" s="400"/>
      <c r="BV163" s="400"/>
    </row>
    <row r="164" spans="63:74" x14ac:dyDescent="0.25">
      <c r="BK164" s="400"/>
      <c r="BL164" s="400"/>
      <c r="BM164" s="400"/>
      <c r="BN164" s="400"/>
      <c r="BO164" s="400"/>
      <c r="BP164" s="400"/>
      <c r="BQ164" s="400"/>
      <c r="BR164" s="400"/>
      <c r="BS164" s="400"/>
      <c r="BT164" s="400"/>
      <c r="BU164" s="400"/>
      <c r="BV164" s="400"/>
    </row>
    <row r="165" spans="63:74" x14ac:dyDescent="0.25">
      <c r="BK165" s="400"/>
      <c r="BL165" s="400"/>
      <c r="BM165" s="400"/>
      <c r="BN165" s="400"/>
      <c r="BO165" s="400"/>
      <c r="BP165" s="400"/>
      <c r="BQ165" s="400"/>
      <c r="BR165" s="400"/>
      <c r="BS165" s="400"/>
      <c r="BT165" s="400"/>
      <c r="BU165" s="400"/>
      <c r="BV165" s="400"/>
    </row>
    <row r="166" spans="63:74" x14ac:dyDescent="0.25">
      <c r="BK166" s="400"/>
      <c r="BL166" s="400"/>
      <c r="BM166" s="400"/>
      <c r="BN166" s="400"/>
      <c r="BO166" s="400"/>
      <c r="BP166" s="400"/>
      <c r="BQ166" s="400"/>
      <c r="BR166" s="400"/>
      <c r="BS166" s="400"/>
      <c r="BT166" s="400"/>
      <c r="BU166" s="400"/>
      <c r="BV166" s="400"/>
    </row>
    <row r="167" spans="63:74" x14ac:dyDescent="0.25">
      <c r="BK167" s="400"/>
      <c r="BL167" s="400"/>
      <c r="BM167" s="400"/>
      <c r="BN167" s="400"/>
      <c r="BO167" s="400"/>
      <c r="BP167" s="400"/>
      <c r="BQ167" s="400"/>
      <c r="BR167" s="400"/>
      <c r="BS167" s="400"/>
      <c r="BT167" s="400"/>
      <c r="BU167" s="400"/>
      <c r="BV167" s="400"/>
    </row>
    <row r="168" spans="63:74" x14ac:dyDescent="0.25">
      <c r="BK168" s="400"/>
      <c r="BL168" s="400"/>
      <c r="BM168" s="400"/>
      <c r="BN168" s="400"/>
      <c r="BO168" s="400"/>
      <c r="BP168" s="400"/>
      <c r="BQ168" s="400"/>
      <c r="BR168" s="400"/>
      <c r="BS168" s="400"/>
      <c r="BT168" s="400"/>
      <c r="BU168" s="400"/>
      <c r="BV168" s="400"/>
    </row>
    <row r="169" spans="63:74" x14ac:dyDescent="0.25">
      <c r="BK169" s="400"/>
      <c r="BL169" s="400"/>
      <c r="BM169" s="400"/>
      <c r="BN169" s="400"/>
      <c r="BO169" s="400"/>
      <c r="BP169" s="400"/>
      <c r="BQ169" s="400"/>
      <c r="BR169" s="400"/>
      <c r="BS169" s="400"/>
      <c r="BT169" s="400"/>
      <c r="BU169" s="400"/>
      <c r="BV169" s="400"/>
    </row>
    <row r="170" spans="63:74" x14ac:dyDescent="0.25">
      <c r="BK170" s="400"/>
      <c r="BL170" s="400"/>
      <c r="BM170" s="400"/>
      <c r="BN170" s="400"/>
      <c r="BO170" s="400"/>
      <c r="BP170" s="400"/>
      <c r="BQ170" s="400"/>
      <c r="BR170" s="400"/>
      <c r="BS170" s="400"/>
      <c r="BT170" s="400"/>
      <c r="BU170" s="400"/>
      <c r="BV170" s="400"/>
    </row>
    <row r="171" spans="63:74" x14ac:dyDescent="0.25">
      <c r="BK171" s="400"/>
      <c r="BL171" s="400"/>
      <c r="BM171" s="400"/>
      <c r="BN171" s="400"/>
      <c r="BO171" s="400"/>
      <c r="BP171" s="400"/>
      <c r="BQ171" s="400"/>
      <c r="BR171" s="400"/>
      <c r="BS171" s="400"/>
      <c r="BT171" s="400"/>
      <c r="BU171" s="400"/>
      <c r="BV171" s="400"/>
    </row>
    <row r="172" spans="63:74" x14ac:dyDescent="0.25">
      <c r="BK172" s="400"/>
      <c r="BL172" s="400"/>
      <c r="BM172" s="400"/>
      <c r="BN172" s="400"/>
      <c r="BO172" s="400"/>
      <c r="BP172" s="400"/>
      <c r="BQ172" s="400"/>
      <c r="BR172" s="400"/>
      <c r="BS172" s="400"/>
      <c r="BT172" s="400"/>
      <c r="BU172" s="400"/>
      <c r="BV172" s="400"/>
    </row>
    <row r="173" spans="63:74" x14ac:dyDescent="0.25">
      <c r="BK173" s="400"/>
      <c r="BL173" s="400"/>
      <c r="BM173" s="400"/>
      <c r="BN173" s="400"/>
      <c r="BO173" s="400"/>
      <c r="BP173" s="400"/>
      <c r="BQ173" s="400"/>
      <c r="BR173" s="400"/>
      <c r="BS173" s="400"/>
      <c r="BT173" s="400"/>
      <c r="BU173" s="400"/>
      <c r="BV173" s="400"/>
    </row>
    <row r="174" spans="63:74" x14ac:dyDescent="0.25">
      <c r="BK174" s="400"/>
      <c r="BL174" s="400"/>
      <c r="BM174" s="400"/>
      <c r="BN174" s="400"/>
      <c r="BO174" s="400"/>
      <c r="BP174" s="400"/>
      <c r="BQ174" s="400"/>
      <c r="BR174" s="400"/>
      <c r="BS174" s="400"/>
      <c r="BT174" s="400"/>
      <c r="BU174" s="400"/>
      <c r="BV174" s="400"/>
    </row>
    <row r="175" spans="63:74" x14ac:dyDescent="0.25">
      <c r="BK175" s="400"/>
      <c r="BL175" s="400"/>
      <c r="BM175" s="400"/>
      <c r="BN175" s="400"/>
      <c r="BO175" s="400"/>
      <c r="BP175" s="400"/>
      <c r="BQ175" s="400"/>
      <c r="BR175" s="400"/>
      <c r="BS175" s="400"/>
      <c r="BT175" s="400"/>
      <c r="BU175" s="400"/>
      <c r="BV175" s="400"/>
    </row>
    <row r="176" spans="63:74" x14ac:dyDescent="0.25">
      <c r="BK176" s="400"/>
      <c r="BL176" s="400"/>
      <c r="BM176" s="400"/>
      <c r="BN176" s="400"/>
      <c r="BO176" s="400"/>
      <c r="BP176" s="400"/>
      <c r="BQ176" s="400"/>
      <c r="BR176" s="400"/>
      <c r="BS176" s="400"/>
      <c r="BT176" s="400"/>
      <c r="BU176" s="400"/>
      <c r="BV176" s="400"/>
    </row>
    <row r="177" spans="63:74" x14ac:dyDescent="0.25">
      <c r="BK177" s="400"/>
      <c r="BL177" s="400"/>
      <c r="BM177" s="400"/>
      <c r="BN177" s="400"/>
      <c r="BO177" s="400"/>
      <c r="BP177" s="400"/>
      <c r="BQ177" s="400"/>
      <c r="BR177" s="400"/>
      <c r="BS177" s="400"/>
      <c r="BT177" s="400"/>
      <c r="BU177" s="400"/>
      <c r="BV177" s="400"/>
    </row>
    <row r="178" spans="63:74" x14ac:dyDescent="0.25">
      <c r="BK178" s="400"/>
      <c r="BL178" s="400"/>
      <c r="BM178" s="400"/>
      <c r="BN178" s="400"/>
      <c r="BO178" s="400"/>
      <c r="BP178" s="400"/>
      <c r="BQ178" s="400"/>
      <c r="BR178" s="400"/>
      <c r="BS178" s="400"/>
      <c r="BT178" s="400"/>
      <c r="BU178" s="400"/>
      <c r="BV178" s="400"/>
    </row>
    <row r="179" spans="63:74" x14ac:dyDescent="0.25">
      <c r="BK179" s="400"/>
      <c r="BL179" s="400"/>
      <c r="BM179" s="400"/>
      <c r="BN179" s="400"/>
      <c r="BO179" s="400"/>
      <c r="BP179" s="400"/>
      <c r="BQ179" s="400"/>
      <c r="BR179" s="400"/>
      <c r="BS179" s="400"/>
      <c r="BT179" s="400"/>
      <c r="BU179" s="400"/>
      <c r="BV179" s="400"/>
    </row>
    <row r="180" spans="63:74" x14ac:dyDescent="0.25">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E6" sqref="BE6:BE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97" customWidth="1"/>
    <col min="56" max="58" width="6.54296875" style="640" customWidth="1"/>
    <col min="59" max="62" width="6.54296875" style="397" customWidth="1"/>
    <col min="63" max="74" width="6.54296875" style="2" customWidth="1"/>
    <col min="75" max="16384" width="9.54296875" style="2"/>
  </cols>
  <sheetData>
    <row r="1" spans="1:74" ht="15.75" customHeight="1" x14ac:dyDescent="0.3">
      <c r="A1" s="797" t="s">
        <v>809</v>
      </c>
      <c r="B1" s="839" t="s">
        <v>241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2"/>
    </row>
    <row r="2" spans="1:74" s="5"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5"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5" customHeight="1" x14ac:dyDescent="0.25">
      <c r="A6" s="3" t="s">
        <v>781</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64.5</v>
      </c>
      <c r="BC6" s="238">
        <v>104.5</v>
      </c>
      <c r="BD6" s="238">
        <v>126.7933</v>
      </c>
      <c r="BE6" s="238">
        <v>133.83969999999999</v>
      </c>
      <c r="BF6" s="329">
        <v>130.77959999999999</v>
      </c>
      <c r="BG6" s="329">
        <v>128.3329</v>
      </c>
      <c r="BH6" s="329">
        <v>126.917</v>
      </c>
      <c r="BI6" s="329">
        <v>126.78230000000001</v>
      </c>
      <c r="BJ6" s="329">
        <v>122.5373</v>
      </c>
      <c r="BK6" s="329">
        <v>123.5445</v>
      </c>
      <c r="BL6" s="329">
        <v>131.27670000000001</v>
      </c>
      <c r="BM6" s="329">
        <v>142.6481</v>
      </c>
      <c r="BN6" s="329">
        <v>153.16380000000001</v>
      </c>
      <c r="BO6" s="329">
        <v>158.5889</v>
      </c>
      <c r="BP6" s="329">
        <v>159.8792</v>
      </c>
      <c r="BQ6" s="329">
        <v>158.25479999999999</v>
      </c>
      <c r="BR6" s="329">
        <v>160.68790000000001</v>
      </c>
      <c r="BS6" s="329">
        <v>154.35429999999999</v>
      </c>
      <c r="BT6" s="329">
        <v>151.95820000000001</v>
      </c>
      <c r="BU6" s="329">
        <v>147.48390000000001</v>
      </c>
      <c r="BV6" s="329">
        <v>144.4701</v>
      </c>
    </row>
    <row r="7" spans="1:74" ht="11.15" customHeight="1" x14ac:dyDescent="0.25">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391"/>
      <c r="BG7" s="391"/>
      <c r="BH7" s="391"/>
      <c r="BI7" s="391"/>
      <c r="BJ7" s="391"/>
      <c r="BK7" s="391"/>
      <c r="BL7" s="391"/>
      <c r="BM7" s="391"/>
      <c r="BN7" s="391"/>
      <c r="BO7" s="391"/>
      <c r="BP7" s="391"/>
      <c r="BQ7" s="391"/>
      <c r="BR7" s="391"/>
      <c r="BS7" s="391"/>
      <c r="BT7" s="391"/>
      <c r="BU7" s="391"/>
      <c r="BV7" s="391"/>
    </row>
    <row r="8" spans="1:74" ht="11.15" customHeight="1" x14ac:dyDescent="0.25">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238">
        <v>210.27500000000001</v>
      </c>
      <c r="BF8" s="329">
        <v>201.23330000000001</v>
      </c>
      <c r="BG8" s="329">
        <v>192.23220000000001</v>
      </c>
      <c r="BH8" s="329">
        <v>187.46530000000001</v>
      </c>
      <c r="BI8" s="329">
        <v>190.08150000000001</v>
      </c>
      <c r="BJ8" s="329">
        <v>191.75059999999999</v>
      </c>
      <c r="BK8" s="329">
        <v>188.98410000000001</v>
      </c>
      <c r="BL8" s="329">
        <v>196.71190000000001</v>
      </c>
      <c r="BM8" s="329">
        <v>202.3124</v>
      </c>
      <c r="BN8" s="329">
        <v>212.2149</v>
      </c>
      <c r="BO8" s="329">
        <v>224.3631</v>
      </c>
      <c r="BP8" s="329">
        <v>230.834</v>
      </c>
      <c r="BQ8" s="329">
        <v>227.3227</v>
      </c>
      <c r="BR8" s="329">
        <v>233.49770000000001</v>
      </c>
      <c r="BS8" s="329">
        <v>218.2047</v>
      </c>
      <c r="BT8" s="329">
        <v>215.48330000000001</v>
      </c>
      <c r="BU8" s="329">
        <v>216.27600000000001</v>
      </c>
      <c r="BV8" s="329">
        <v>217.7474</v>
      </c>
    </row>
    <row r="9" spans="1:74" ht="11.15" customHeight="1" x14ac:dyDescent="0.25">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238">
        <v>209.82499999999999</v>
      </c>
      <c r="BF9" s="329">
        <v>204.20099999999999</v>
      </c>
      <c r="BG9" s="329">
        <v>190.15780000000001</v>
      </c>
      <c r="BH9" s="329">
        <v>187.79580000000001</v>
      </c>
      <c r="BI9" s="329">
        <v>187.86</v>
      </c>
      <c r="BJ9" s="329">
        <v>187.5737</v>
      </c>
      <c r="BK9" s="329">
        <v>178.7413</v>
      </c>
      <c r="BL9" s="329">
        <v>187.51990000000001</v>
      </c>
      <c r="BM9" s="329">
        <v>199.762</v>
      </c>
      <c r="BN9" s="329">
        <v>217.58519999999999</v>
      </c>
      <c r="BO9" s="329">
        <v>230.2697</v>
      </c>
      <c r="BP9" s="329">
        <v>230.524</v>
      </c>
      <c r="BQ9" s="329">
        <v>230.58879999999999</v>
      </c>
      <c r="BR9" s="329">
        <v>224.37309999999999</v>
      </c>
      <c r="BS9" s="329">
        <v>217.05340000000001</v>
      </c>
      <c r="BT9" s="329">
        <v>215.2509</v>
      </c>
      <c r="BU9" s="329">
        <v>214.66079999999999</v>
      </c>
      <c r="BV9" s="329">
        <v>202.60499999999999</v>
      </c>
    </row>
    <row r="10" spans="1:74" ht="11.15" customHeight="1" x14ac:dyDescent="0.25">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238">
        <v>186.5</v>
      </c>
      <c r="BF10" s="329">
        <v>185.6934</v>
      </c>
      <c r="BG10" s="329">
        <v>180.87540000000001</v>
      </c>
      <c r="BH10" s="329">
        <v>177.13839999999999</v>
      </c>
      <c r="BI10" s="329">
        <v>174.30969999999999</v>
      </c>
      <c r="BJ10" s="329">
        <v>169.6935</v>
      </c>
      <c r="BK10" s="329">
        <v>171.03790000000001</v>
      </c>
      <c r="BL10" s="329">
        <v>177.81</v>
      </c>
      <c r="BM10" s="329">
        <v>189.447</v>
      </c>
      <c r="BN10" s="329">
        <v>201.62809999999999</v>
      </c>
      <c r="BO10" s="329">
        <v>205.66820000000001</v>
      </c>
      <c r="BP10" s="329">
        <v>207.8707</v>
      </c>
      <c r="BQ10" s="329">
        <v>205.26900000000001</v>
      </c>
      <c r="BR10" s="329">
        <v>209.56739999999999</v>
      </c>
      <c r="BS10" s="329">
        <v>203.36709999999999</v>
      </c>
      <c r="BT10" s="329">
        <v>197.4588</v>
      </c>
      <c r="BU10" s="329">
        <v>194.7063</v>
      </c>
      <c r="BV10" s="329">
        <v>193.17679999999999</v>
      </c>
    </row>
    <row r="11" spans="1:74" ht="11.15" customHeight="1" x14ac:dyDescent="0.25">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238">
        <v>232.32499999999999</v>
      </c>
      <c r="BF11" s="329">
        <v>215.02099999999999</v>
      </c>
      <c r="BG11" s="329">
        <v>206.37700000000001</v>
      </c>
      <c r="BH11" s="329">
        <v>201.7251</v>
      </c>
      <c r="BI11" s="329">
        <v>195.76939999999999</v>
      </c>
      <c r="BJ11" s="329">
        <v>186.97290000000001</v>
      </c>
      <c r="BK11" s="329">
        <v>187.4512</v>
      </c>
      <c r="BL11" s="329">
        <v>194.06460000000001</v>
      </c>
      <c r="BM11" s="329">
        <v>207.04820000000001</v>
      </c>
      <c r="BN11" s="329">
        <v>218.43510000000001</v>
      </c>
      <c r="BO11" s="329">
        <v>229.57300000000001</v>
      </c>
      <c r="BP11" s="329">
        <v>228.53380000000001</v>
      </c>
      <c r="BQ11" s="329">
        <v>229.56010000000001</v>
      </c>
      <c r="BR11" s="329">
        <v>232.77850000000001</v>
      </c>
      <c r="BS11" s="329">
        <v>232.512</v>
      </c>
      <c r="BT11" s="329">
        <v>226.53960000000001</v>
      </c>
      <c r="BU11" s="329">
        <v>217.8212</v>
      </c>
      <c r="BV11" s="329">
        <v>208.376</v>
      </c>
    </row>
    <row r="12" spans="1:74" ht="11.15" customHeight="1" x14ac:dyDescent="0.25">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238">
        <v>280.2</v>
      </c>
      <c r="BF12" s="329">
        <v>278.51920000000001</v>
      </c>
      <c r="BG12" s="329">
        <v>271.56569999999999</v>
      </c>
      <c r="BH12" s="329">
        <v>267.58859999999999</v>
      </c>
      <c r="BI12" s="329">
        <v>267.97300000000001</v>
      </c>
      <c r="BJ12" s="329">
        <v>259.23219999999998</v>
      </c>
      <c r="BK12" s="329">
        <v>245.40029999999999</v>
      </c>
      <c r="BL12" s="329">
        <v>252.45330000000001</v>
      </c>
      <c r="BM12" s="329">
        <v>268.85860000000002</v>
      </c>
      <c r="BN12" s="329">
        <v>286.8014</v>
      </c>
      <c r="BO12" s="329">
        <v>292.93959999999998</v>
      </c>
      <c r="BP12" s="329">
        <v>291.49489999999997</v>
      </c>
      <c r="BQ12" s="329">
        <v>287.08659999999998</v>
      </c>
      <c r="BR12" s="329">
        <v>292.6832</v>
      </c>
      <c r="BS12" s="329">
        <v>293.8854</v>
      </c>
      <c r="BT12" s="329">
        <v>292.36430000000001</v>
      </c>
      <c r="BU12" s="329">
        <v>284.05059999999997</v>
      </c>
      <c r="BV12" s="329">
        <v>266.62119999999999</v>
      </c>
    </row>
    <row r="13" spans="1:74" ht="11.15" customHeight="1" x14ac:dyDescent="0.25">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238">
        <v>218.32499999999999</v>
      </c>
      <c r="BF13" s="329">
        <v>213.041</v>
      </c>
      <c r="BG13" s="329">
        <v>204.00800000000001</v>
      </c>
      <c r="BH13" s="329">
        <v>200.0369</v>
      </c>
      <c r="BI13" s="329">
        <v>200.19130000000001</v>
      </c>
      <c r="BJ13" s="329">
        <v>198.25960000000001</v>
      </c>
      <c r="BK13" s="329">
        <v>192.76079999999999</v>
      </c>
      <c r="BL13" s="329">
        <v>200.51560000000001</v>
      </c>
      <c r="BM13" s="329">
        <v>211.21940000000001</v>
      </c>
      <c r="BN13" s="329">
        <v>225.07249999999999</v>
      </c>
      <c r="BO13" s="329">
        <v>235.0206</v>
      </c>
      <c r="BP13" s="329">
        <v>237.44560000000001</v>
      </c>
      <c r="BQ13" s="329">
        <v>235.0966</v>
      </c>
      <c r="BR13" s="329">
        <v>236.90350000000001</v>
      </c>
      <c r="BS13" s="329">
        <v>229.05539999999999</v>
      </c>
      <c r="BT13" s="329">
        <v>226.00729999999999</v>
      </c>
      <c r="BU13" s="329">
        <v>223.74629999999999</v>
      </c>
      <c r="BV13" s="329">
        <v>217.39490000000001</v>
      </c>
    </row>
    <row r="14" spans="1:74" ht="11.15" customHeight="1" x14ac:dyDescent="0.25">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238">
        <v>227.2</v>
      </c>
      <c r="BF14" s="329">
        <v>223.3193</v>
      </c>
      <c r="BG14" s="329">
        <v>215.27330000000001</v>
      </c>
      <c r="BH14" s="329">
        <v>212.0712</v>
      </c>
      <c r="BI14" s="329">
        <v>212.74770000000001</v>
      </c>
      <c r="BJ14" s="329">
        <v>211.2176</v>
      </c>
      <c r="BK14" s="329">
        <v>205.76259999999999</v>
      </c>
      <c r="BL14" s="329">
        <v>213.6234</v>
      </c>
      <c r="BM14" s="329">
        <v>224.1694</v>
      </c>
      <c r="BN14" s="329">
        <v>238.08619999999999</v>
      </c>
      <c r="BO14" s="329">
        <v>248.08600000000001</v>
      </c>
      <c r="BP14" s="329">
        <v>250.40880000000001</v>
      </c>
      <c r="BQ14" s="329">
        <v>248.2687</v>
      </c>
      <c r="BR14" s="329">
        <v>250.13919999999999</v>
      </c>
      <c r="BS14" s="329">
        <v>242.40039999999999</v>
      </c>
      <c r="BT14" s="329">
        <v>239.54589999999999</v>
      </c>
      <c r="BU14" s="329">
        <v>237.43780000000001</v>
      </c>
      <c r="BV14" s="329">
        <v>231.2587</v>
      </c>
    </row>
    <row r="15" spans="1:74" ht="11.15" customHeight="1" x14ac:dyDescent="0.25">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392"/>
      <c r="BG15" s="392"/>
      <c r="BH15" s="392"/>
      <c r="BI15" s="392"/>
      <c r="BJ15" s="392"/>
      <c r="BK15" s="392"/>
      <c r="BL15" s="392"/>
      <c r="BM15" s="392"/>
      <c r="BN15" s="392"/>
      <c r="BO15" s="392"/>
      <c r="BP15" s="392"/>
      <c r="BQ15" s="392"/>
      <c r="BR15" s="392"/>
      <c r="BS15" s="392"/>
      <c r="BT15" s="392"/>
      <c r="BU15" s="392"/>
      <c r="BV15" s="392"/>
    </row>
    <row r="16" spans="1:74" ht="11.15" customHeight="1" x14ac:dyDescent="0.25">
      <c r="A16" s="1"/>
      <c r="B16" s="7" t="s">
        <v>759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393"/>
      <c r="BG16" s="393"/>
      <c r="BH16" s="393"/>
      <c r="BI16" s="393"/>
      <c r="BJ16" s="393"/>
      <c r="BK16" s="393"/>
      <c r="BL16" s="393"/>
      <c r="BM16" s="393"/>
      <c r="BN16" s="393"/>
      <c r="BO16" s="393"/>
      <c r="BP16" s="393"/>
      <c r="BQ16" s="393"/>
      <c r="BR16" s="393"/>
      <c r="BS16" s="393"/>
      <c r="BT16" s="393"/>
      <c r="BU16" s="393"/>
      <c r="BV16" s="393"/>
    </row>
    <row r="17" spans="1:74" ht="11.15" customHeight="1" x14ac:dyDescent="0.25">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394"/>
      <c r="BG17" s="394"/>
      <c r="BH17" s="394"/>
      <c r="BI17" s="394"/>
      <c r="BJ17" s="394"/>
      <c r="BK17" s="394"/>
      <c r="BL17" s="394"/>
      <c r="BM17" s="394"/>
      <c r="BN17" s="394"/>
      <c r="BO17" s="394"/>
      <c r="BP17" s="394"/>
      <c r="BQ17" s="394"/>
      <c r="BR17" s="394"/>
      <c r="BS17" s="394"/>
      <c r="BT17" s="394"/>
      <c r="BU17" s="394"/>
      <c r="BV17" s="394"/>
    </row>
    <row r="18" spans="1:74" ht="11.15" customHeight="1" x14ac:dyDescent="0.25">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68.144000000000005</v>
      </c>
      <c r="AZ18" s="68">
        <v>63.783999999999999</v>
      </c>
      <c r="BA18" s="68">
        <v>71.003</v>
      </c>
      <c r="BB18" s="68">
        <v>70.222999999999999</v>
      </c>
      <c r="BC18" s="68">
        <v>74.36</v>
      </c>
      <c r="BD18" s="68">
        <v>72.38</v>
      </c>
      <c r="BE18" s="68">
        <v>68.498000000000005</v>
      </c>
      <c r="BF18" s="325">
        <v>64.144000000000005</v>
      </c>
      <c r="BG18" s="325">
        <v>61.548400000000001</v>
      </c>
      <c r="BH18" s="325">
        <v>57.82114</v>
      </c>
      <c r="BI18" s="325">
        <v>58.773530000000001</v>
      </c>
      <c r="BJ18" s="325">
        <v>62.885840000000002</v>
      </c>
      <c r="BK18" s="325">
        <v>66.852860000000007</v>
      </c>
      <c r="BL18" s="325">
        <v>70.107349999999997</v>
      </c>
      <c r="BM18" s="325">
        <v>66.73433</v>
      </c>
      <c r="BN18" s="325">
        <v>65.332059999999998</v>
      </c>
      <c r="BO18" s="325">
        <v>66.812659999999994</v>
      </c>
      <c r="BP18" s="325">
        <v>69.185590000000005</v>
      </c>
      <c r="BQ18" s="325">
        <v>68.481269999999995</v>
      </c>
      <c r="BR18" s="325">
        <v>65.837119999999999</v>
      </c>
      <c r="BS18" s="325">
        <v>63.970860000000002</v>
      </c>
      <c r="BT18" s="325">
        <v>62.55368</v>
      </c>
      <c r="BU18" s="325">
        <v>64.845650000000006</v>
      </c>
      <c r="BV18" s="325">
        <v>68.166240000000002</v>
      </c>
    </row>
    <row r="19" spans="1:74" ht="11.15" customHeight="1" x14ac:dyDescent="0.25">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57.926000000000002</v>
      </c>
      <c r="AZ19" s="68">
        <v>58.877000000000002</v>
      </c>
      <c r="BA19" s="68">
        <v>60.194000000000003</v>
      </c>
      <c r="BB19" s="68">
        <v>56.463999999999999</v>
      </c>
      <c r="BC19" s="68">
        <v>56.115000000000002</v>
      </c>
      <c r="BD19" s="68">
        <v>50.591000000000001</v>
      </c>
      <c r="BE19" s="68">
        <v>50.691000000000003</v>
      </c>
      <c r="BF19" s="325">
        <v>49.740139999999997</v>
      </c>
      <c r="BG19" s="325">
        <v>49.692259999999997</v>
      </c>
      <c r="BH19" s="325">
        <v>47.600740000000002</v>
      </c>
      <c r="BI19" s="325">
        <v>48.514719999999997</v>
      </c>
      <c r="BJ19" s="325">
        <v>51.47184</v>
      </c>
      <c r="BK19" s="325">
        <v>55.329540000000001</v>
      </c>
      <c r="BL19" s="325">
        <v>56.74841</v>
      </c>
      <c r="BM19" s="325">
        <v>54.244959999999999</v>
      </c>
      <c r="BN19" s="325">
        <v>53.28387</v>
      </c>
      <c r="BO19" s="325">
        <v>52.780850000000001</v>
      </c>
      <c r="BP19" s="325">
        <v>53.780169999999998</v>
      </c>
      <c r="BQ19" s="325">
        <v>52.829369999999997</v>
      </c>
      <c r="BR19" s="325">
        <v>51.50338</v>
      </c>
      <c r="BS19" s="325">
        <v>52.832329999999999</v>
      </c>
      <c r="BT19" s="325">
        <v>49.851610000000001</v>
      </c>
      <c r="BU19" s="325">
        <v>49.449759999999998</v>
      </c>
      <c r="BV19" s="325">
        <v>50.4544</v>
      </c>
    </row>
    <row r="20" spans="1:74" ht="11.15" customHeight="1" x14ac:dyDescent="0.25">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96.882000000000005</v>
      </c>
      <c r="AZ20" s="68">
        <v>88.129000000000005</v>
      </c>
      <c r="BA20" s="68">
        <v>84.813999999999993</v>
      </c>
      <c r="BB20" s="68">
        <v>90.629000000000005</v>
      </c>
      <c r="BC20" s="68">
        <v>90.52</v>
      </c>
      <c r="BD20" s="68">
        <v>91.585999999999999</v>
      </c>
      <c r="BE20" s="68">
        <v>91.896000000000001</v>
      </c>
      <c r="BF20" s="325">
        <v>88.614500000000007</v>
      </c>
      <c r="BG20" s="325">
        <v>88.980040000000002</v>
      </c>
      <c r="BH20" s="325">
        <v>87.83381</v>
      </c>
      <c r="BI20" s="325">
        <v>90.888810000000007</v>
      </c>
      <c r="BJ20" s="325">
        <v>92.268739999999994</v>
      </c>
      <c r="BK20" s="325">
        <v>91.954920000000001</v>
      </c>
      <c r="BL20" s="325">
        <v>91.117819999999995</v>
      </c>
      <c r="BM20" s="325">
        <v>88.346239999999995</v>
      </c>
      <c r="BN20" s="325">
        <v>87.548929999999999</v>
      </c>
      <c r="BO20" s="325">
        <v>88.247720000000001</v>
      </c>
      <c r="BP20" s="325">
        <v>87.199079999999995</v>
      </c>
      <c r="BQ20" s="325">
        <v>87.163600000000002</v>
      </c>
      <c r="BR20" s="325">
        <v>85.40249</v>
      </c>
      <c r="BS20" s="325">
        <v>87.1995</v>
      </c>
      <c r="BT20" s="325">
        <v>87.436070000000001</v>
      </c>
      <c r="BU20" s="325">
        <v>88.613600000000005</v>
      </c>
      <c r="BV20" s="325">
        <v>93.345889999999997</v>
      </c>
    </row>
    <row r="21" spans="1:74" ht="11.15" customHeight="1" x14ac:dyDescent="0.25">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7.4850000000000003</v>
      </c>
      <c r="BD21" s="68">
        <v>7.57</v>
      </c>
      <c r="BE21" s="68">
        <v>7.2329999999999997</v>
      </c>
      <c r="BF21" s="325">
        <v>6.7577360000000004</v>
      </c>
      <c r="BG21" s="325">
        <v>6.7867629999999997</v>
      </c>
      <c r="BH21" s="325">
        <v>6.7878030000000003</v>
      </c>
      <c r="BI21" s="325">
        <v>7.372789</v>
      </c>
      <c r="BJ21" s="325">
        <v>7.2008799999999997</v>
      </c>
      <c r="BK21" s="325">
        <v>7.5256590000000001</v>
      </c>
      <c r="BL21" s="325">
        <v>7.6155780000000002</v>
      </c>
      <c r="BM21" s="325">
        <v>7.6178439999999998</v>
      </c>
      <c r="BN21" s="325">
        <v>7.4446620000000001</v>
      </c>
      <c r="BO21" s="325">
        <v>7.5655590000000004</v>
      </c>
      <c r="BP21" s="325">
        <v>7.8045359999999997</v>
      </c>
      <c r="BQ21" s="325">
        <v>7.4057510000000004</v>
      </c>
      <c r="BR21" s="325">
        <v>7.3216349999999997</v>
      </c>
      <c r="BS21" s="325">
        <v>7.4288970000000001</v>
      </c>
      <c r="BT21" s="325">
        <v>7.51952</v>
      </c>
      <c r="BU21" s="325">
        <v>8.0228140000000003</v>
      </c>
      <c r="BV21" s="325">
        <v>7.8302490000000002</v>
      </c>
    </row>
    <row r="22" spans="1:74" ht="11.15" customHeight="1" x14ac:dyDescent="0.25">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32.402000000000001</v>
      </c>
      <c r="AZ22" s="68">
        <v>31.965</v>
      </c>
      <c r="BA22" s="68">
        <v>35.607999999999997</v>
      </c>
      <c r="BB22" s="68">
        <v>31.613</v>
      </c>
      <c r="BC22" s="68">
        <v>29.754999999999999</v>
      </c>
      <c r="BD22" s="68">
        <v>29.555</v>
      </c>
      <c r="BE22" s="68">
        <v>29.488</v>
      </c>
      <c r="BF22" s="325">
        <v>29.20316</v>
      </c>
      <c r="BG22" s="325">
        <v>29.434670000000001</v>
      </c>
      <c r="BH22" s="325">
        <v>29.084849999999999</v>
      </c>
      <c r="BI22" s="325">
        <v>30.49446</v>
      </c>
      <c r="BJ22" s="325">
        <v>31.982980000000001</v>
      </c>
      <c r="BK22" s="325">
        <v>33.51587</v>
      </c>
      <c r="BL22" s="325">
        <v>31.986689999999999</v>
      </c>
      <c r="BM22" s="325">
        <v>30.395849999999999</v>
      </c>
      <c r="BN22" s="325">
        <v>29.433</v>
      </c>
      <c r="BO22" s="325">
        <v>28.912690000000001</v>
      </c>
      <c r="BP22" s="325">
        <v>29.219259999999998</v>
      </c>
      <c r="BQ22" s="325">
        <v>29.29449</v>
      </c>
      <c r="BR22" s="325">
        <v>29.029900000000001</v>
      </c>
      <c r="BS22" s="325">
        <v>29.367889999999999</v>
      </c>
      <c r="BT22" s="325">
        <v>29.158290000000001</v>
      </c>
      <c r="BU22" s="325">
        <v>30.60652</v>
      </c>
      <c r="BV22" s="325">
        <v>32.10624</v>
      </c>
    </row>
    <row r="23" spans="1:74" ht="11.15" customHeight="1" x14ac:dyDescent="0.25">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264.23</v>
      </c>
      <c r="AZ23" s="68">
        <v>251.71799999999999</v>
      </c>
      <c r="BA23" s="68">
        <v>260.839</v>
      </c>
      <c r="BB23" s="68">
        <v>257.30200000000002</v>
      </c>
      <c r="BC23" s="68">
        <v>258.23500000000001</v>
      </c>
      <c r="BD23" s="68">
        <v>251.68199999999999</v>
      </c>
      <c r="BE23" s="68">
        <v>247.80600000000001</v>
      </c>
      <c r="BF23" s="325">
        <v>238.45949999999999</v>
      </c>
      <c r="BG23" s="325">
        <v>236.44210000000001</v>
      </c>
      <c r="BH23" s="325">
        <v>229.1283</v>
      </c>
      <c r="BI23" s="325">
        <v>236.04429999999999</v>
      </c>
      <c r="BJ23" s="325">
        <v>245.81030000000001</v>
      </c>
      <c r="BK23" s="325">
        <v>255.1788</v>
      </c>
      <c r="BL23" s="325">
        <v>257.57580000000002</v>
      </c>
      <c r="BM23" s="325">
        <v>247.33920000000001</v>
      </c>
      <c r="BN23" s="325">
        <v>243.04249999999999</v>
      </c>
      <c r="BO23" s="325">
        <v>244.31950000000001</v>
      </c>
      <c r="BP23" s="325">
        <v>247.18860000000001</v>
      </c>
      <c r="BQ23" s="325">
        <v>245.17449999999999</v>
      </c>
      <c r="BR23" s="325">
        <v>239.09450000000001</v>
      </c>
      <c r="BS23" s="325">
        <v>240.79949999999999</v>
      </c>
      <c r="BT23" s="325">
        <v>236.51920000000001</v>
      </c>
      <c r="BU23" s="325">
        <v>241.53829999999999</v>
      </c>
      <c r="BV23" s="325">
        <v>251.90299999999999</v>
      </c>
    </row>
    <row r="24" spans="1:74" ht="11.15" customHeight="1" x14ac:dyDescent="0.25">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394"/>
      <c r="BG24" s="394"/>
      <c r="BH24" s="394"/>
      <c r="BI24" s="394"/>
      <c r="BJ24" s="394"/>
      <c r="BK24" s="394"/>
      <c r="BL24" s="394"/>
      <c r="BM24" s="394"/>
      <c r="BN24" s="394"/>
      <c r="BO24" s="394"/>
      <c r="BP24" s="394"/>
      <c r="BQ24" s="394"/>
      <c r="BR24" s="394"/>
      <c r="BS24" s="394"/>
      <c r="BT24" s="394"/>
      <c r="BU24" s="394"/>
      <c r="BV24" s="394"/>
    </row>
    <row r="25" spans="1:74" ht="11.15" customHeight="1" x14ac:dyDescent="0.25">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27.672999999999998</v>
      </c>
      <c r="AZ25" s="68">
        <v>25.852</v>
      </c>
      <c r="BA25" s="68">
        <v>22.577000000000002</v>
      </c>
      <c r="BB25" s="68">
        <v>22.87</v>
      </c>
      <c r="BC25" s="68">
        <v>24.044</v>
      </c>
      <c r="BD25" s="68">
        <v>22.795000000000002</v>
      </c>
      <c r="BE25" s="68">
        <v>23.538</v>
      </c>
      <c r="BF25" s="325">
        <v>25.49907</v>
      </c>
      <c r="BG25" s="325">
        <v>24.917670000000001</v>
      </c>
      <c r="BH25" s="325">
        <v>24.404710000000001</v>
      </c>
      <c r="BI25" s="325">
        <v>24.827369999999998</v>
      </c>
      <c r="BJ25" s="325">
        <v>24.847729999999999</v>
      </c>
      <c r="BK25" s="325">
        <v>27.28875</v>
      </c>
      <c r="BL25" s="325">
        <v>27.45241</v>
      </c>
      <c r="BM25" s="325">
        <v>24.098389999999998</v>
      </c>
      <c r="BN25" s="325">
        <v>21.411619999999999</v>
      </c>
      <c r="BO25" s="325">
        <v>22.690159999999999</v>
      </c>
      <c r="BP25" s="325">
        <v>22.732900000000001</v>
      </c>
      <c r="BQ25" s="325">
        <v>22.43526</v>
      </c>
      <c r="BR25" s="325">
        <v>22.932279999999999</v>
      </c>
      <c r="BS25" s="325">
        <v>23.647179999999999</v>
      </c>
      <c r="BT25" s="325">
        <v>23.082280000000001</v>
      </c>
      <c r="BU25" s="325">
        <v>23.501069999999999</v>
      </c>
      <c r="BV25" s="325">
        <v>24.222470000000001</v>
      </c>
    </row>
    <row r="26" spans="1:74" ht="11.15" customHeight="1" x14ac:dyDescent="0.25">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395"/>
      <c r="BG26" s="395"/>
      <c r="BH26" s="395"/>
      <c r="BI26" s="395"/>
      <c r="BJ26" s="395"/>
      <c r="BK26" s="395"/>
      <c r="BL26" s="395"/>
      <c r="BM26" s="395"/>
      <c r="BN26" s="395"/>
      <c r="BO26" s="395"/>
      <c r="BP26" s="395"/>
      <c r="BQ26" s="395"/>
      <c r="BR26" s="395"/>
      <c r="BS26" s="395"/>
      <c r="BT26" s="395"/>
      <c r="BU26" s="395"/>
      <c r="BV26" s="395"/>
    </row>
    <row r="27" spans="1:74" ht="11.15" customHeight="1" x14ac:dyDescent="0.25">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236.55699999999999</v>
      </c>
      <c r="AZ27" s="69">
        <v>225.86600000000001</v>
      </c>
      <c r="BA27" s="69">
        <v>238.262</v>
      </c>
      <c r="BB27" s="69">
        <v>234.43199999999999</v>
      </c>
      <c r="BC27" s="69">
        <v>234.191</v>
      </c>
      <c r="BD27" s="69">
        <v>228.887</v>
      </c>
      <c r="BE27" s="69">
        <v>224.26900000000001</v>
      </c>
      <c r="BF27" s="346">
        <v>212.9605</v>
      </c>
      <c r="BG27" s="346">
        <v>211.52449999999999</v>
      </c>
      <c r="BH27" s="346">
        <v>204.7236</v>
      </c>
      <c r="BI27" s="346">
        <v>211.21690000000001</v>
      </c>
      <c r="BJ27" s="346">
        <v>220.96260000000001</v>
      </c>
      <c r="BK27" s="346">
        <v>227.89009999999999</v>
      </c>
      <c r="BL27" s="346">
        <v>230.1234</v>
      </c>
      <c r="BM27" s="346">
        <v>223.24080000000001</v>
      </c>
      <c r="BN27" s="346">
        <v>221.6309</v>
      </c>
      <c r="BO27" s="346">
        <v>221.6293</v>
      </c>
      <c r="BP27" s="346">
        <v>224.45570000000001</v>
      </c>
      <c r="BQ27" s="346">
        <v>222.73920000000001</v>
      </c>
      <c r="BR27" s="346">
        <v>216.16220000000001</v>
      </c>
      <c r="BS27" s="346">
        <v>217.1523</v>
      </c>
      <c r="BT27" s="346">
        <v>213.43690000000001</v>
      </c>
      <c r="BU27" s="346">
        <v>218.03729999999999</v>
      </c>
      <c r="BV27" s="346">
        <v>227.68049999999999</v>
      </c>
    </row>
    <row r="28" spans="1:74" s="278" customFormat="1" ht="11.15" customHeight="1" x14ac:dyDescent="0.25">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808" t="s">
        <v>826</v>
      </c>
      <c r="C29" s="805"/>
      <c r="D29" s="805"/>
      <c r="E29" s="805"/>
      <c r="F29" s="805"/>
      <c r="G29" s="805"/>
      <c r="H29" s="805"/>
      <c r="I29" s="805"/>
      <c r="J29" s="805"/>
      <c r="K29" s="805"/>
      <c r="L29" s="805"/>
      <c r="M29" s="805"/>
      <c r="N29" s="805"/>
      <c r="O29" s="805"/>
      <c r="P29" s="805"/>
      <c r="Q29" s="805"/>
      <c r="AY29" s="524"/>
      <c r="AZ29" s="524"/>
      <c r="BA29" s="524"/>
      <c r="BB29" s="524"/>
      <c r="BC29" s="524"/>
      <c r="BD29" s="643"/>
      <c r="BE29" s="643"/>
      <c r="BF29" s="643"/>
      <c r="BG29" s="524"/>
      <c r="BH29" s="524"/>
      <c r="BI29" s="524"/>
      <c r="BJ29" s="524"/>
    </row>
    <row r="30" spans="1:74" s="278" customFormat="1" ht="12" customHeight="1" x14ac:dyDescent="0.25">
      <c r="A30" s="1"/>
      <c r="B30" s="810" t="s">
        <v>131</v>
      </c>
      <c r="C30" s="805"/>
      <c r="D30" s="805"/>
      <c r="E30" s="805"/>
      <c r="F30" s="805"/>
      <c r="G30" s="805"/>
      <c r="H30" s="805"/>
      <c r="I30" s="805"/>
      <c r="J30" s="805"/>
      <c r="K30" s="805"/>
      <c r="L30" s="805"/>
      <c r="M30" s="805"/>
      <c r="N30" s="805"/>
      <c r="O30" s="805"/>
      <c r="P30" s="805"/>
      <c r="Q30" s="805"/>
      <c r="AY30" s="524"/>
      <c r="AZ30" s="524"/>
      <c r="BA30" s="524"/>
      <c r="BB30" s="524"/>
      <c r="BC30" s="524"/>
      <c r="BD30" s="643"/>
      <c r="BE30" s="643"/>
      <c r="BF30" s="643"/>
      <c r="BG30" s="524"/>
      <c r="BH30" s="524"/>
      <c r="BI30" s="524"/>
      <c r="BJ30" s="524"/>
    </row>
    <row r="31" spans="1:74" s="439" customFormat="1" ht="12" customHeight="1" x14ac:dyDescent="0.25">
      <c r="A31" s="438"/>
      <c r="B31" s="794" t="s">
        <v>851</v>
      </c>
      <c r="C31" s="795"/>
      <c r="D31" s="795"/>
      <c r="E31" s="795"/>
      <c r="F31" s="795"/>
      <c r="G31" s="795"/>
      <c r="H31" s="795"/>
      <c r="I31" s="795"/>
      <c r="J31" s="795"/>
      <c r="K31" s="795"/>
      <c r="L31" s="795"/>
      <c r="M31" s="795"/>
      <c r="N31" s="795"/>
      <c r="O31" s="795"/>
      <c r="P31" s="795"/>
      <c r="Q31" s="791"/>
      <c r="AY31" s="525"/>
      <c r="AZ31" s="525"/>
      <c r="BA31" s="525"/>
      <c r="BB31" s="525"/>
      <c r="BC31" s="525"/>
      <c r="BD31" s="644"/>
      <c r="BE31" s="644"/>
      <c r="BF31" s="644"/>
      <c r="BG31" s="525"/>
      <c r="BH31" s="525"/>
      <c r="BI31" s="525"/>
      <c r="BJ31" s="525"/>
    </row>
    <row r="32" spans="1:74" s="439" customFormat="1" ht="12" customHeight="1" x14ac:dyDescent="0.25">
      <c r="A32" s="438"/>
      <c r="B32" s="789" t="s">
        <v>871</v>
      </c>
      <c r="C32" s="791"/>
      <c r="D32" s="791"/>
      <c r="E32" s="791"/>
      <c r="F32" s="791"/>
      <c r="G32" s="791"/>
      <c r="H32" s="791"/>
      <c r="I32" s="791"/>
      <c r="J32" s="791"/>
      <c r="K32" s="791"/>
      <c r="L32" s="791"/>
      <c r="M32" s="791"/>
      <c r="N32" s="791"/>
      <c r="O32" s="791"/>
      <c r="P32" s="791"/>
      <c r="Q32" s="791"/>
      <c r="AY32" s="525"/>
      <c r="AZ32" s="525"/>
      <c r="BA32" s="525"/>
      <c r="BB32" s="525"/>
      <c r="BC32" s="525"/>
      <c r="BD32" s="644"/>
      <c r="BE32" s="644"/>
      <c r="BF32" s="644"/>
      <c r="BG32" s="525"/>
      <c r="BH32" s="525"/>
      <c r="BI32" s="525"/>
      <c r="BJ32" s="525"/>
    </row>
    <row r="33" spans="1:74" s="439" customFormat="1" ht="12" customHeight="1" x14ac:dyDescent="0.25">
      <c r="A33" s="438"/>
      <c r="B33" s="838" t="s">
        <v>872</v>
      </c>
      <c r="C33" s="791"/>
      <c r="D33" s="791"/>
      <c r="E33" s="791"/>
      <c r="F33" s="791"/>
      <c r="G33" s="791"/>
      <c r="H33" s="791"/>
      <c r="I33" s="791"/>
      <c r="J33" s="791"/>
      <c r="K33" s="791"/>
      <c r="L33" s="791"/>
      <c r="M33" s="791"/>
      <c r="N33" s="791"/>
      <c r="O33" s="791"/>
      <c r="P33" s="791"/>
      <c r="Q33" s="791"/>
      <c r="AY33" s="525"/>
      <c r="AZ33" s="525"/>
      <c r="BA33" s="525"/>
      <c r="BB33" s="525"/>
      <c r="BC33" s="525"/>
      <c r="BD33" s="644"/>
      <c r="BE33" s="644"/>
      <c r="BF33" s="644"/>
      <c r="BG33" s="525"/>
      <c r="BH33" s="525"/>
      <c r="BI33" s="525"/>
      <c r="BJ33" s="525"/>
    </row>
    <row r="34" spans="1:74" s="439" customFormat="1" ht="12" customHeight="1" x14ac:dyDescent="0.25">
      <c r="A34" s="438"/>
      <c r="B34" s="794" t="s">
        <v>874</v>
      </c>
      <c r="C34" s="795"/>
      <c r="D34" s="795"/>
      <c r="E34" s="795"/>
      <c r="F34" s="795"/>
      <c r="G34" s="795"/>
      <c r="H34" s="795"/>
      <c r="I34" s="795"/>
      <c r="J34" s="795"/>
      <c r="K34" s="795"/>
      <c r="L34" s="795"/>
      <c r="M34" s="795"/>
      <c r="N34" s="795"/>
      <c r="O34" s="795"/>
      <c r="P34" s="795"/>
      <c r="Q34" s="791"/>
      <c r="AY34" s="525"/>
      <c r="AZ34" s="525"/>
      <c r="BA34" s="525"/>
      <c r="BB34" s="525"/>
      <c r="BC34" s="525"/>
      <c r="BD34" s="644"/>
      <c r="BE34" s="644"/>
      <c r="BF34" s="644"/>
      <c r="BG34" s="525"/>
      <c r="BH34" s="525"/>
      <c r="BI34" s="525"/>
      <c r="BJ34" s="525"/>
    </row>
    <row r="35" spans="1:74" s="439" customFormat="1" ht="12" customHeight="1" x14ac:dyDescent="0.25">
      <c r="A35" s="438"/>
      <c r="B35" s="796" t="s">
        <v>875</v>
      </c>
      <c r="C35" s="790"/>
      <c r="D35" s="790"/>
      <c r="E35" s="790"/>
      <c r="F35" s="790"/>
      <c r="G35" s="790"/>
      <c r="H35" s="790"/>
      <c r="I35" s="790"/>
      <c r="J35" s="790"/>
      <c r="K35" s="790"/>
      <c r="L35" s="790"/>
      <c r="M35" s="790"/>
      <c r="N35" s="790"/>
      <c r="O35" s="790"/>
      <c r="P35" s="790"/>
      <c r="Q35" s="791"/>
      <c r="AY35" s="525"/>
      <c r="AZ35" s="525"/>
      <c r="BA35" s="525"/>
      <c r="BB35" s="525"/>
      <c r="BC35" s="525"/>
      <c r="BD35" s="644"/>
      <c r="BE35" s="644"/>
      <c r="BF35" s="644"/>
      <c r="BG35" s="525"/>
      <c r="BH35" s="525"/>
      <c r="BI35" s="525"/>
      <c r="BJ35" s="525"/>
    </row>
    <row r="36" spans="1:74" s="439" customFormat="1" ht="12" customHeight="1" x14ac:dyDescent="0.25">
      <c r="A36" s="438"/>
      <c r="B36" s="789" t="s">
        <v>855</v>
      </c>
      <c r="C36" s="790"/>
      <c r="D36" s="790"/>
      <c r="E36" s="790"/>
      <c r="F36" s="790"/>
      <c r="G36" s="790"/>
      <c r="H36" s="790"/>
      <c r="I36" s="790"/>
      <c r="J36" s="790"/>
      <c r="K36" s="790"/>
      <c r="L36" s="790"/>
      <c r="M36" s="790"/>
      <c r="N36" s="790"/>
      <c r="O36" s="790"/>
      <c r="P36" s="790"/>
      <c r="Q36" s="791"/>
      <c r="AY36" s="525"/>
      <c r="AZ36" s="525"/>
      <c r="BA36" s="525"/>
      <c r="BB36" s="525"/>
      <c r="BC36" s="525"/>
      <c r="BD36" s="644"/>
      <c r="BE36" s="644"/>
      <c r="BF36" s="644"/>
      <c r="BG36" s="525"/>
      <c r="BH36" s="525"/>
      <c r="BI36" s="525"/>
      <c r="BJ36" s="525"/>
    </row>
    <row r="37" spans="1:74" s="440" customFormat="1" ht="12" customHeight="1" x14ac:dyDescent="0.25">
      <c r="A37" s="429"/>
      <c r="B37" s="811" t="s">
        <v>949</v>
      </c>
      <c r="C37" s="791"/>
      <c r="D37" s="791"/>
      <c r="E37" s="791"/>
      <c r="F37" s="791"/>
      <c r="G37" s="791"/>
      <c r="H37" s="791"/>
      <c r="I37" s="791"/>
      <c r="J37" s="791"/>
      <c r="K37" s="791"/>
      <c r="L37" s="791"/>
      <c r="M37" s="791"/>
      <c r="N37" s="791"/>
      <c r="O37" s="791"/>
      <c r="P37" s="791"/>
      <c r="Q37" s="791"/>
      <c r="AY37" s="526"/>
      <c r="AZ37" s="526"/>
      <c r="BA37" s="526"/>
      <c r="BB37" s="526"/>
      <c r="BC37" s="526"/>
      <c r="BD37" s="645"/>
      <c r="BE37" s="645"/>
      <c r="BF37" s="645"/>
      <c r="BG37" s="526"/>
      <c r="BH37" s="526"/>
      <c r="BI37" s="526"/>
      <c r="BJ37" s="526"/>
    </row>
    <row r="38" spans="1:74" x14ac:dyDescent="0.2">
      <c r="BK38" s="397"/>
      <c r="BL38" s="397"/>
      <c r="BM38" s="397"/>
      <c r="BN38" s="397"/>
      <c r="BO38" s="397"/>
      <c r="BP38" s="397"/>
      <c r="BQ38" s="397"/>
      <c r="BR38" s="397"/>
      <c r="BS38" s="397"/>
      <c r="BT38" s="397"/>
      <c r="BU38" s="397"/>
      <c r="BV38" s="397"/>
    </row>
    <row r="39" spans="1:74" x14ac:dyDescent="0.2">
      <c r="BK39" s="397"/>
      <c r="BL39" s="397"/>
      <c r="BM39" s="397"/>
      <c r="BN39" s="397"/>
      <c r="BO39" s="397"/>
      <c r="BP39" s="397"/>
      <c r="BQ39" s="397"/>
      <c r="BR39" s="397"/>
      <c r="BS39" s="397"/>
      <c r="BT39" s="397"/>
      <c r="BU39" s="397"/>
      <c r="BV39" s="397"/>
    </row>
    <row r="40" spans="1:74" x14ac:dyDescent="0.2">
      <c r="BK40" s="397"/>
      <c r="BL40" s="397"/>
      <c r="BM40" s="397"/>
      <c r="BN40" s="397"/>
      <c r="BO40" s="397"/>
      <c r="BP40" s="397"/>
      <c r="BQ40" s="397"/>
      <c r="BR40" s="397"/>
      <c r="BS40" s="397"/>
      <c r="BT40" s="397"/>
      <c r="BU40" s="397"/>
      <c r="BV40" s="397"/>
    </row>
    <row r="41" spans="1:74" x14ac:dyDescent="0.2">
      <c r="BK41" s="397"/>
      <c r="BL41" s="397"/>
      <c r="BM41" s="397"/>
      <c r="BN41" s="397"/>
      <c r="BO41" s="397"/>
      <c r="BP41" s="397"/>
      <c r="BQ41" s="397"/>
      <c r="BR41" s="397"/>
      <c r="BS41" s="397"/>
      <c r="BT41" s="397"/>
      <c r="BU41" s="397"/>
      <c r="BV41" s="397"/>
    </row>
    <row r="42" spans="1:74" x14ac:dyDescent="0.2">
      <c r="BK42" s="397"/>
      <c r="BL42" s="397"/>
      <c r="BM42" s="397"/>
      <c r="BN42" s="397"/>
      <c r="BO42" s="397"/>
      <c r="BP42" s="397"/>
      <c r="BQ42" s="397"/>
      <c r="BR42" s="397"/>
      <c r="BS42" s="397"/>
      <c r="BT42" s="397"/>
      <c r="BU42" s="397"/>
      <c r="BV42" s="397"/>
    </row>
    <row r="43" spans="1:74" x14ac:dyDescent="0.2">
      <c r="BK43" s="397"/>
      <c r="BL43" s="397"/>
      <c r="BM43" s="397"/>
      <c r="BN43" s="397"/>
      <c r="BO43" s="397"/>
      <c r="BP43" s="397"/>
      <c r="BQ43" s="397"/>
      <c r="BR43" s="397"/>
      <c r="BS43" s="397"/>
      <c r="BT43" s="397"/>
      <c r="BU43" s="397"/>
      <c r="BV43" s="397"/>
    </row>
    <row r="44" spans="1:74" x14ac:dyDescent="0.2">
      <c r="BK44" s="397"/>
      <c r="BL44" s="397"/>
      <c r="BM44" s="397"/>
      <c r="BN44" s="397"/>
      <c r="BO44" s="397"/>
      <c r="BP44" s="397"/>
      <c r="BQ44" s="397"/>
      <c r="BR44" s="397"/>
      <c r="BS44" s="397"/>
      <c r="BT44" s="397"/>
      <c r="BU44" s="397"/>
      <c r="BV44" s="397"/>
    </row>
    <row r="45" spans="1:74" x14ac:dyDescent="0.2">
      <c r="BK45" s="397"/>
      <c r="BL45" s="397"/>
      <c r="BM45" s="397"/>
      <c r="BN45" s="397"/>
      <c r="BO45" s="397"/>
      <c r="BP45" s="397"/>
      <c r="BQ45" s="397"/>
      <c r="BR45" s="397"/>
      <c r="BS45" s="397"/>
      <c r="BT45" s="397"/>
      <c r="BU45" s="397"/>
      <c r="BV45" s="397"/>
    </row>
    <row r="46" spans="1:74" x14ac:dyDescent="0.2">
      <c r="BK46" s="397"/>
      <c r="BL46" s="397"/>
      <c r="BM46" s="397"/>
      <c r="BN46" s="397"/>
      <c r="BO46" s="397"/>
      <c r="BP46" s="397"/>
      <c r="BQ46" s="397"/>
      <c r="BR46" s="397"/>
      <c r="BS46" s="397"/>
      <c r="BT46" s="397"/>
      <c r="BU46" s="397"/>
      <c r="BV46" s="397"/>
    </row>
    <row r="47" spans="1:74" x14ac:dyDescent="0.2">
      <c r="BK47" s="397"/>
      <c r="BL47" s="397"/>
      <c r="BM47" s="397"/>
      <c r="BN47" s="397"/>
      <c r="BO47" s="397"/>
      <c r="BP47" s="397"/>
      <c r="BQ47" s="397"/>
      <c r="BR47" s="397"/>
      <c r="BS47" s="397"/>
      <c r="BT47" s="397"/>
      <c r="BU47" s="397"/>
      <c r="BV47" s="397"/>
    </row>
    <row r="48" spans="1:74" x14ac:dyDescent="0.2">
      <c r="BK48" s="397"/>
      <c r="BL48" s="397"/>
      <c r="BM48" s="397"/>
      <c r="BN48" s="397"/>
      <c r="BO48" s="397"/>
      <c r="BP48" s="397"/>
      <c r="BQ48" s="397"/>
      <c r="BR48" s="397"/>
      <c r="BS48" s="397"/>
      <c r="BT48" s="397"/>
      <c r="BU48" s="397"/>
      <c r="BV48" s="397"/>
    </row>
    <row r="49" spans="63:74" x14ac:dyDescent="0.2">
      <c r="BK49" s="397"/>
      <c r="BL49" s="397"/>
      <c r="BM49" s="397"/>
      <c r="BN49" s="397"/>
      <c r="BO49" s="397"/>
      <c r="BP49" s="397"/>
      <c r="BQ49" s="397"/>
      <c r="BR49" s="397"/>
      <c r="BS49" s="397"/>
      <c r="BT49" s="397"/>
      <c r="BU49" s="397"/>
      <c r="BV49" s="397"/>
    </row>
    <row r="50" spans="63:74" x14ac:dyDescent="0.2">
      <c r="BK50" s="397"/>
      <c r="BL50" s="397"/>
      <c r="BM50" s="397"/>
      <c r="BN50" s="397"/>
      <c r="BO50" s="397"/>
      <c r="BP50" s="397"/>
      <c r="BQ50" s="397"/>
      <c r="BR50" s="397"/>
      <c r="BS50" s="397"/>
      <c r="BT50" s="397"/>
      <c r="BU50" s="397"/>
      <c r="BV50" s="397"/>
    </row>
    <row r="51" spans="63:74" x14ac:dyDescent="0.2">
      <c r="BK51" s="397"/>
      <c r="BL51" s="397"/>
      <c r="BM51" s="397"/>
      <c r="BN51" s="397"/>
      <c r="BO51" s="397"/>
      <c r="BP51" s="397"/>
      <c r="BQ51" s="397"/>
      <c r="BR51" s="397"/>
      <c r="BS51" s="397"/>
      <c r="BT51" s="397"/>
      <c r="BU51" s="397"/>
      <c r="BV51" s="397"/>
    </row>
    <row r="52" spans="63:74" x14ac:dyDescent="0.2">
      <c r="BK52" s="397"/>
      <c r="BL52" s="397"/>
      <c r="BM52" s="397"/>
      <c r="BN52" s="397"/>
      <c r="BO52" s="397"/>
      <c r="BP52" s="397"/>
      <c r="BQ52" s="397"/>
      <c r="BR52" s="397"/>
      <c r="BS52" s="397"/>
      <c r="BT52" s="397"/>
      <c r="BU52" s="397"/>
      <c r="BV52" s="397"/>
    </row>
    <row r="53" spans="63:74" x14ac:dyDescent="0.2">
      <c r="BK53" s="397"/>
      <c r="BL53" s="397"/>
      <c r="BM53" s="397"/>
      <c r="BN53" s="397"/>
      <c r="BO53" s="397"/>
      <c r="BP53" s="397"/>
      <c r="BQ53" s="397"/>
      <c r="BR53" s="397"/>
      <c r="BS53" s="397"/>
      <c r="BT53" s="397"/>
      <c r="BU53" s="397"/>
      <c r="BV53" s="397"/>
    </row>
    <row r="54" spans="63:74" x14ac:dyDescent="0.2">
      <c r="BK54" s="397"/>
      <c r="BL54" s="397"/>
      <c r="BM54" s="397"/>
      <c r="BN54" s="397"/>
      <c r="BO54" s="397"/>
      <c r="BP54" s="397"/>
      <c r="BQ54" s="397"/>
      <c r="BR54" s="397"/>
      <c r="BS54" s="397"/>
      <c r="BT54" s="397"/>
      <c r="BU54" s="397"/>
      <c r="BV54" s="397"/>
    </row>
    <row r="55" spans="63:74" x14ac:dyDescent="0.2">
      <c r="BK55" s="397"/>
      <c r="BL55" s="397"/>
      <c r="BM55" s="397"/>
      <c r="BN55" s="397"/>
      <c r="BO55" s="397"/>
      <c r="BP55" s="397"/>
      <c r="BQ55" s="397"/>
      <c r="BR55" s="397"/>
      <c r="BS55" s="397"/>
      <c r="BT55" s="397"/>
      <c r="BU55" s="397"/>
      <c r="BV55" s="397"/>
    </row>
    <row r="56" spans="63:74" x14ac:dyDescent="0.2">
      <c r="BK56" s="397"/>
      <c r="BL56" s="397"/>
      <c r="BM56" s="397"/>
      <c r="BN56" s="397"/>
      <c r="BO56" s="397"/>
      <c r="BP56" s="397"/>
      <c r="BQ56" s="397"/>
      <c r="BR56" s="397"/>
      <c r="BS56" s="397"/>
      <c r="BT56" s="397"/>
      <c r="BU56" s="397"/>
      <c r="BV56" s="397"/>
    </row>
    <row r="57" spans="63:74" x14ac:dyDescent="0.2">
      <c r="BK57" s="397"/>
      <c r="BL57" s="397"/>
      <c r="BM57" s="397"/>
      <c r="BN57" s="397"/>
      <c r="BO57" s="397"/>
      <c r="BP57" s="397"/>
      <c r="BQ57" s="397"/>
      <c r="BR57" s="397"/>
      <c r="BS57" s="397"/>
      <c r="BT57" s="397"/>
      <c r="BU57" s="397"/>
      <c r="BV57" s="397"/>
    </row>
    <row r="58" spans="63:74" x14ac:dyDescent="0.2">
      <c r="BK58" s="397"/>
      <c r="BL58" s="397"/>
      <c r="BM58" s="397"/>
      <c r="BN58" s="397"/>
      <c r="BO58" s="397"/>
      <c r="BP58" s="397"/>
      <c r="BQ58" s="397"/>
      <c r="BR58" s="397"/>
      <c r="BS58" s="397"/>
      <c r="BT58" s="397"/>
      <c r="BU58" s="397"/>
      <c r="BV58" s="397"/>
    </row>
    <row r="59" spans="63:74" x14ac:dyDescent="0.2">
      <c r="BK59" s="397"/>
      <c r="BL59" s="397"/>
      <c r="BM59" s="397"/>
      <c r="BN59" s="397"/>
      <c r="BO59" s="397"/>
      <c r="BP59" s="397"/>
      <c r="BQ59" s="397"/>
      <c r="BR59" s="397"/>
      <c r="BS59" s="397"/>
      <c r="BT59" s="397"/>
      <c r="BU59" s="397"/>
      <c r="BV59" s="397"/>
    </row>
    <row r="60" spans="63:74" x14ac:dyDescent="0.2">
      <c r="BK60" s="397"/>
      <c r="BL60" s="397"/>
      <c r="BM60" s="397"/>
      <c r="BN60" s="397"/>
      <c r="BO60" s="397"/>
      <c r="BP60" s="397"/>
      <c r="BQ60" s="397"/>
      <c r="BR60" s="397"/>
      <c r="BS60" s="397"/>
      <c r="BT60" s="397"/>
      <c r="BU60" s="397"/>
      <c r="BV60" s="397"/>
    </row>
    <row r="61" spans="63:74" x14ac:dyDescent="0.2">
      <c r="BK61" s="397"/>
      <c r="BL61" s="397"/>
      <c r="BM61" s="397"/>
      <c r="BN61" s="397"/>
      <c r="BO61" s="397"/>
      <c r="BP61" s="397"/>
      <c r="BQ61" s="397"/>
      <c r="BR61" s="397"/>
      <c r="BS61" s="397"/>
      <c r="BT61" s="397"/>
      <c r="BU61" s="397"/>
      <c r="BV61" s="397"/>
    </row>
    <row r="62" spans="63:74" x14ac:dyDescent="0.2">
      <c r="BK62" s="397"/>
      <c r="BL62" s="397"/>
      <c r="BM62" s="397"/>
      <c r="BN62" s="397"/>
      <c r="BO62" s="397"/>
      <c r="BP62" s="397"/>
      <c r="BQ62" s="397"/>
      <c r="BR62" s="397"/>
      <c r="BS62" s="397"/>
      <c r="BT62" s="397"/>
      <c r="BU62" s="397"/>
      <c r="BV62" s="397"/>
    </row>
    <row r="63" spans="63:74" x14ac:dyDescent="0.2">
      <c r="BK63" s="397"/>
      <c r="BL63" s="397"/>
      <c r="BM63" s="397"/>
      <c r="BN63" s="397"/>
      <c r="BO63" s="397"/>
      <c r="BP63" s="397"/>
      <c r="BQ63" s="397"/>
      <c r="BR63" s="397"/>
      <c r="BS63" s="397"/>
      <c r="BT63" s="397"/>
      <c r="BU63" s="397"/>
      <c r="BV63" s="397"/>
    </row>
    <row r="64" spans="63: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E6" sqref="BE6:BE38"/>
    </sheetView>
  </sheetViews>
  <sheetFormatPr defaultColWidth="9.54296875" defaultRowHeight="10.5" x14ac:dyDescent="0.25"/>
  <cols>
    <col min="1" max="1" width="14.453125" style="72" customWidth="1"/>
    <col min="2" max="2" width="38.7265625" style="72" customWidth="1"/>
    <col min="3" max="50" width="6.54296875" style="72" customWidth="1"/>
    <col min="51" max="55" width="6.54296875" style="390" customWidth="1"/>
    <col min="56" max="58" width="6.54296875" style="646" customWidth="1"/>
    <col min="59" max="62" width="6.54296875" style="390" customWidth="1"/>
    <col min="63" max="74" width="6.54296875" style="72" customWidth="1"/>
    <col min="75" max="16384" width="9.54296875" style="72"/>
  </cols>
  <sheetData>
    <row r="1" spans="1:74" ht="13.4" customHeight="1" x14ac:dyDescent="0.3">
      <c r="A1" s="797" t="s">
        <v>809</v>
      </c>
      <c r="B1" s="843" t="s">
        <v>242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73"/>
      <c r="B5" s="74" t="s">
        <v>792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5" customHeight="1" x14ac:dyDescent="0.25">
      <c r="A6" s="76" t="s">
        <v>786</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103.06121535</v>
      </c>
      <c r="AY6" s="213">
        <v>102.32267339000001</v>
      </c>
      <c r="AZ6" s="213">
        <v>101.72012934</v>
      </c>
      <c r="BA6" s="213">
        <v>101.82486777</v>
      </c>
      <c r="BB6" s="213">
        <v>99.688244066999999</v>
      </c>
      <c r="BC6" s="213">
        <v>94.354873902999998</v>
      </c>
      <c r="BD6" s="213">
        <v>94.473299999999995</v>
      </c>
      <c r="BE6" s="213">
        <v>93.600099999999998</v>
      </c>
      <c r="BF6" s="351">
        <v>93.050370000000001</v>
      </c>
      <c r="BG6" s="351">
        <v>92.534819999999996</v>
      </c>
      <c r="BH6" s="351">
        <v>91.929879999999997</v>
      </c>
      <c r="BI6" s="351">
        <v>91.655510000000007</v>
      </c>
      <c r="BJ6" s="351">
        <v>90.826229999999995</v>
      </c>
      <c r="BK6" s="351">
        <v>90.318280000000001</v>
      </c>
      <c r="BL6" s="351">
        <v>89.778710000000004</v>
      </c>
      <c r="BM6" s="351">
        <v>89.521159999999995</v>
      </c>
      <c r="BN6" s="351">
        <v>89.379670000000004</v>
      </c>
      <c r="BO6" s="351">
        <v>89.529259999999994</v>
      </c>
      <c r="BP6" s="351">
        <v>89.962569999999999</v>
      </c>
      <c r="BQ6" s="351">
        <v>90.463059999999999</v>
      </c>
      <c r="BR6" s="351">
        <v>91.233699999999999</v>
      </c>
      <c r="BS6" s="351">
        <v>91.982669999999999</v>
      </c>
      <c r="BT6" s="351">
        <v>92.330969999999994</v>
      </c>
      <c r="BU6" s="351">
        <v>92.752629999999996</v>
      </c>
      <c r="BV6" s="351">
        <v>92.624939999999995</v>
      </c>
    </row>
    <row r="7" spans="1:74" ht="11.15" customHeight="1" x14ac:dyDescent="0.25">
      <c r="A7" s="76" t="s">
        <v>787</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0.98403572413999996</v>
      </c>
      <c r="BA7" s="213">
        <v>0.94255599999999995</v>
      </c>
      <c r="BB7" s="213">
        <v>0.91711303333000005</v>
      </c>
      <c r="BC7" s="213">
        <v>0.87342490322999999</v>
      </c>
      <c r="BD7" s="213">
        <v>0.71564720000000004</v>
      </c>
      <c r="BE7" s="213">
        <v>0.62892749999999997</v>
      </c>
      <c r="BF7" s="351">
        <v>0.79329720000000004</v>
      </c>
      <c r="BG7" s="351">
        <v>0.89006669999999999</v>
      </c>
      <c r="BH7" s="351">
        <v>0.90811310000000001</v>
      </c>
      <c r="BI7" s="351">
        <v>0.94970310000000002</v>
      </c>
      <c r="BJ7" s="351">
        <v>0.95369839999999995</v>
      </c>
      <c r="BK7" s="351">
        <v>0.96362020000000004</v>
      </c>
      <c r="BL7" s="351">
        <v>1.0121960000000001</v>
      </c>
      <c r="BM7" s="351">
        <v>1.001296</v>
      </c>
      <c r="BN7" s="351">
        <v>0.91447920000000005</v>
      </c>
      <c r="BO7" s="351">
        <v>0.84532660000000004</v>
      </c>
      <c r="BP7" s="351">
        <v>0.79300809999999999</v>
      </c>
      <c r="BQ7" s="351">
        <v>0.66410420000000003</v>
      </c>
      <c r="BR7" s="351">
        <v>0.81295649999999997</v>
      </c>
      <c r="BS7" s="351">
        <v>0.9132979</v>
      </c>
      <c r="BT7" s="351">
        <v>0.92511719999999997</v>
      </c>
      <c r="BU7" s="351">
        <v>0.96059410000000001</v>
      </c>
      <c r="BV7" s="351">
        <v>0.95993090000000003</v>
      </c>
    </row>
    <row r="8" spans="1:74" ht="11.15" customHeight="1" x14ac:dyDescent="0.25">
      <c r="A8" s="76" t="s">
        <v>790</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2.7649463871000002</v>
      </c>
      <c r="AY8" s="213">
        <v>2.7337853548000002</v>
      </c>
      <c r="AZ8" s="213">
        <v>2.7017423793000002</v>
      </c>
      <c r="BA8" s="213">
        <v>2.731547129</v>
      </c>
      <c r="BB8" s="213">
        <v>2.5829131667</v>
      </c>
      <c r="BC8" s="213">
        <v>2.0358059032</v>
      </c>
      <c r="BD8" s="213">
        <v>2.2970259999999998</v>
      </c>
      <c r="BE8" s="213">
        <v>2.3659859999999999</v>
      </c>
      <c r="BF8" s="351">
        <v>2.612816</v>
      </c>
      <c r="BG8" s="351">
        <v>2.5738660000000002</v>
      </c>
      <c r="BH8" s="351">
        <v>2.424544</v>
      </c>
      <c r="BI8" s="351">
        <v>2.642506</v>
      </c>
      <c r="BJ8" s="351">
        <v>2.6446290000000001</v>
      </c>
      <c r="BK8" s="351">
        <v>2.620838</v>
      </c>
      <c r="BL8" s="351">
        <v>2.6000999999999999</v>
      </c>
      <c r="BM8" s="351">
        <v>2.577909</v>
      </c>
      <c r="BN8" s="351">
        <v>2.5563760000000002</v>
      </c>
      <c r="BO8" s="351">
        <v>2.5351439999999998</v>
      </c>
      <c r="BP8" s="351">
        <v>2.4768029999999999</v>
      </c>
      <c r="BQ8" s="351">
        <v>2.4445899999999998</v>
      </c>
      <c r="BR8" s="351">
        <v>2.3636159999999999</v>
      </c>
      <c r="BS8" s="351">
        <v>2.3557929999999998</v>
      </c>
      <c r="BT8" s="351">
        <v>2.2212960000000002</v>
      </c>
      <c r="BU8" s="351">
        <v>2.4271060000000002</v>
      </c>
      <c r="BV8" s="351">
        <v>2.4519890000000002</v>
      </c>
    </row>
    <row r="9" spans="1:74" ht="11.15" customHeight="1" x14ac:dyDescent="0.25">
      <c r="A9" s="76" t="s">
        <v>791</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99.339206226000002</v>
      </c>
      <c r="AY9" s="213">
        <v>98.620550031999997</v>
      </c>
      <c r="AZ9" s="213">
        <v>98.034351240999996</v>
      </c>
      <c r="BA9" s="213">
        <v>98.150764644999995</v>
      </c>
      <c r="BB9" s="213">
        <v>96.188217867000006</v>
      </c>
      <c r="BC9" s="213">
        <v>91.445643097000001</v>
      </c>
      <c r="BD9" s="213">
        <v>91.460620000000006</v>
      </c>
      <c r="BE9" s="213">
        <v>90.605189999999993</v>
      </c>
      <c r="BF9" s="351">
        <v>89.64425</v>
      </c>
      <c r="BG9" s="351">
        <v>89.070890000000006</v>
      </c>
      <c r="BH9" s="351">
        <v>88.597219999999993</v>
      </c>
      <c r="BI9" s="351">
        <v>88.063299999999998</v>
      </c>
      <c r="BJ9" s="351">
        <v>87.227900000000005</v>
      </c>
      <c r="BK9" s="351">
        <v>86.733819999999994</v>
      </c>
      <c r="BL9" s="351">
        <v>86.166420000000002</v>
      </c>
      <c r="BM9" s="351">
        <v>85.941959999999995</v>
      </c>
      <c r="BN9" s="351">
        <v>85.908810000000003</v>
      </c>
      <c r="BO9" s="351">
        <v>86.148790000000005</v>
      </c>
      <c r="BP9" s="351">
        <v>86.692760000000007</v>
      </c>
      <c r="BQ9" s="351">
        <v>87.35436</v>
      </c>
      <c r="BR9" s="351">
        <v>88.057130000000001</v>
      </c>
      <c r="BS9" s="351">
        <v>88.713570000000004</v>
      </c>
      <c r="BT9" s="351">
        <v>89.184560000000005</v>
      </c>
      <c r="BU9" s="351">
        <v>89.364930000000001</v>
      </c>
      <c r="BV9" s="351">
        <v>89.21302</v>
      </c>
    </row>
    <row r="10" spans="1:74" ht="11.15" customHeight="1" x14ac:dyDescent="0.25">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88.617387097000005</v>
      </c>
      <c r="AN10" s="213">
        <v>89.412107143</v>
      </c>
      <c r="AO10" s="213">
        <v>89.927806451999999</v>
      </c>
      <c r="AP10" s="213">
        <v>90.404866666999993</v>
      </c>
      <c r="AQ10" s="213">
        <v>89.921290322999994</v>
      </c>
      <c r="AR10" s="213">
        <v>91.198466667000005</v>
      </c>
      <c r="AS10" s="213">
        <v>91.277354838999997</v>
      </c>
      <c r="AT10" s="213">
        <v>93.316032258000007</v>
      </c>
      <c r="AU10" s="213">
        <v>94.388999999999996</v>
      </c>
      <c r="AV10" s="213">
        <v>95.781870968000007</v>
      </c>
      <c r="AW10" s="213">
        <v>96.248533332999997</v>
      </c>
      <c r="AX10" s="213">
        <v>95.876838710000001</v>
      </c>
      <c r="AY10" s="213">
        <v>94.785612903000001</v>
      </c>
      <c r="AZ10" s="213">
        <v>94.411379310000001</v>
      </c>
      <c r="BA10" s="213">
        <v>94.248032257999995</v>
      </c>
      <c r="BB10" s="213">
        <v>92.570633333000004</v>
      </c>
      <c r="BC10" s="213">
        <v>87.515580645</v>
      </c>
      <c r="BD10" s="213">
        <v>87.566280000000006</v>
      </c>
      <c r="BE10" s="213">
        <v>86.797089999999997</v>
      </c>
      <c r="BF10" s="351">
        <v>86.247129999999999</v>
      </c>
      <c r="BG10" s="351">
        <v>85.749579999999995</v>
      </c>
      <c r="BH10" s="351">
        <v>85.182000000000002</v>
      </c>
      <c r="BI10" s="351">
        <v>84.905450000000002</v>
      </c>
      <c r="BJ10" s="351">
        <v>84.120590000000007</v>
      </c>
      <c r="BK10" s="351">
        <v>83.636049999999997</v>
      </c>
      <c r="BL10" s="351">
        <v>83.118600000000001</v>
      </c>
      <c r="BM10" s="351">
        <v>82.863939999999999</v>
      </c>
      <c r="BN10" s="351">
        <v>82.716939999999994</v>
      </c>
      <c r="BO10" s="351">
        <v>82.838790000000003</v>
      </c>
      <c r="BP10" s="351">
        <v>83.223519999999994</v>
      </c>
      <c r="BQ10" s="351">
        <v>83.670180000000002</v>
      </c>
      <c r="BR10" s="351">
        <v>84.366439999999997</v>
      </c>
      <c r="BS10" s="351">
        <v>85.042569999999998</v>
      </c>
      <c r="BT10" s="351">
        <v>85.347909999999999</v>
      </c>
      <c r="BU10" s="351">
        <v>85.7209</v>
      </c>
      <c r="BV10" s="351">
        <v>85.585930000000005</v>
      </c>
    </row>
    <row r="11" spans="1:74" ht="11.15" customHeight="1" x14ac:dyDescent="0.25">
      <c r="A11" s="613" t="s">
        <v>548</v>
      </c>
      <c r="B11" s="614" t="s">
        <v>987</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9.0681387096999994E-2</v>
      </c>
      <c r="BD11" s="213">
        <v>0.1</v>
      </c>
      <c r="BE11" s="213">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5" customHeight="1" x14ac:dyDescent="0.25">
      <c r="A12" s="613" t="s">
        <v>988</v>
      </c>
      <c r="B12" s="614" t="s">
        <v>989</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6.3536655667000002</v>
      </c>
      <c r="AX12" s="213">
        <v>7.1128532258000003</v>
      </c>
      <c r="AY12" s="213">
        <v>8.0743546774000006</v>
      </c>
      <c r="AZ12" s="213">
        <v>7.7857302413999996</v>
      </c>
      <c r="BA12" s="213">
        <v>7.8796419676999996</v>
      </c>
      <c r="BB12" s="213">
        <v>7.0155182332999999</v>
      </c>
      <c r="BC12" s="213">
        <v>5.8810681935</v>
      </c>
      <c r="BD12" s="213">
        <v>3.6</v>
      </c>
      <c r="BE12" s="213">
        <v>3.1</v>
      </c>
      <c r="BF12" s="351">
        <v>3.1</v>
      </c>
      <c r="BG12" s="351">
        <v>3.5</v>
      </c>
      <c r="BH12" s="351">
        <v>4.5</v>
      </c>
      <c r="BI12" s="351">
        <v>5.6</v>
      </c>
      <c r="BJ12" s="351">
        <v>6.5</v>
      </c>
      <c r="BK12" s="351">
        <v>7.3006612902999999</v>
      </c>
      <c r="BL12" s="351">
        <v>7.4055</v>
      </c>
      <c r="BM12" s="351">
        <v>6.5238741935000002</v>
      </c>
      <c r="BN12" s="351">
        <v>5.9526542458999998</v>
      </c>
      <c r="BO12" s="351">
        <v>6.0097659015999998</v>
      </c>
      <c r="BP12" s="351">
        <v>7.3129656408999999</v>
      </c>
      <c r="BQ12" s="351">
        <v>7.9795311135000002</v>
      </c>
      <c r="BR12" s="351">
        <v>7.8300216346999996</v>
      </c>
      <c r="BS12" s="351">
        <v>6.8365999999999998</v>
      </c>
      <c r="BT12" s="351">
        <v>7.1962000000000002</v>
      </c>
      <c r="BU12" s="351">
        <v>8.5</v>
      </c>
      <c r="BV12" s="351">
        <v>8.5232500000000009</v>
      </c>
    </row>
    <row r="13" spans="1:74" ht="11.15" customHeight="1" x14ac:dyDescent="0.25">
      <c r="A13" s="613" t="s">
        <v>547</v>
      </c>
      <c r="B13" s="614" t="s">
        <v>951</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8.0157948620999999</v>
      </c>
      <c r="BA13" s="213">
        <v>6.9094605806000002</v>
      </c>
      <c r="BB13" s="213">
        <v>6.3387857332999999</v>
      </c>
      <c r="BC13" s="213">
        <v>6.0182704839000003</v>
      </c>
      <c r="BD13" s="213">
        <v>6.132403</v>
      </c>
      <c r="BE13" s="213">
        <v>6.5316830000000001</v>
      </c>
      <c r="BF13" s="351">
        <v>6.3698189999999997</v>
      </c>
      <c r="BG13" s="351">
        <v>6.5345769999999996</v>
      </c>
      <c r="BH13" s="351">
        <v>6.6402739999999998</v>
      </c>
      <c r="BI13" s="351">
        <v>7.0262700000000002</v>
      </c>
      <c r="BJ13" s="351">
        <v>8.4558020000000003</v>
      </c>
      <c r="BK13" s="351">
        <v>8.8788739999999997</v>
      </c>
      <c r="BL13" s="351">
        <v>8.3188099999999991</v>
      </c>
      <c r="BM13" s="351">
        <v>8.1373979999999992</v>
      </c>
      <c r="BN13" s="351">
        <v>7.6082080000000003</v>
      </c>
      <c r="BO13" s="351">
        <v>7.4306289999999997</v>
      </c>
      <c r="BP13" s="351">
        <v>7.4628449999999997</v>
      </c>
      <c r="BQ13" s="351">
        <v>7.9004260000000004</v>
      </c>
      <c r="BR13" s="351">
        <v>7.6776010000000001</v>
      </c>
      <c r="BS13" s="351">
        <v>7.4499979999999999</v>
      </c>
      <c r="BT13" s="351">
        <v>7.4474559999999999</v>
      </c>
      <c r="BU13" s="351">
        <v>7.5757380000000003</v>
      </c>
      <c r="BV13" s="351">
        <v>8.7518930000000008</v>
      </c>
    </row>
    <row r="14" spans="1:74" ht="11.15" customHeight="1" x14ac:dyDescent="0.25">
      <c r="A14" s="613" t="s">
        <v>990</v>
      </c>
      <c r="B14" s="614" t="s">
        <v>952</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7.9938200968000004</v>
      </c>
      <c r="AW14" s="213">
        <v>8.3583876332999996</v>
      </c>
      <c r="AX14" s="213">
        <v>8.4034795161000009</v>
      </c>
      <c r="AY14" s="213">
        <v>8.3721870322999994</v>
      </c>
      <c r="AZ14" s="213">
        <v>7.8624745517000001</v>
      </c>
      <c r="BA14" s="213">
        <v>8.1522639676999997</v>
      </c>
      <c r="BB14" s="213">
        <v>6.9955698333000003</v>
      </c>
      <c r="BC14" s="213">
        <v>6.8568544839000003</v>
      </c>
      <c r="BD14" s="213">
        <v>7.4147689999999997</v>
      </c>
      <c r="BE14" s="213">
        <v>7.7214489999999998</v>
      </c>
      <c r="BF14" s="351">
        <v>7.976763</v>
      </c>
      <c r="BG14" s="351">
        <v>7.8792989999999996</v>
      </c>
      <c r="BH14" s="351">
        <v>7.9652329999999996</v>
      </c>
      <c r="BI14" s="351">
        <v>8.2568929999999998</v>
      </c>
      <c r="BJ14" s="351">
        <v>8.3804409999999994</v>
      </c>
      <c r="BK14" s="351">
        <v>8.3470849999999999</v>
      </c>
      <c r="BL14" s="351">
        <v>8.1636089999999992</v>
      </c>
      <c r="BM14" s="351">
        <v>7.8538670000000002</v>
      </c>
      <c r="BN14" s="351">
        <v>7.4691999999999998</v>
      </c>
      <c r="BO14" s="351">
        <v>7.3591410000000002</v>
      </c>
      <c r="BP14" s="351">
        <v>7.4212239999999996</v>
      </c>
      <c r="BQ14" s="351">
        <v>8.0328590000000002</v>
      </c>
      <c r="BR14" s="351">
        <v>8.0120730000000009</v>
      </c>
      <c r="BS14" s="351">
        <v>8.0835369999999998</v>
      </c>
      <c r="BT14" s="351">
        <v>7.8619830000000004</v>
      </c>
      <c r="BU14" s="351">
        <v>8.3087409999999995</v>
      </c>
      <c r="BV14" s="351">
        <v>8.4004940000000001</v>
      </c>
    </row>
    <row r="15" spans="1:74" ht="11.15" customHeight="1" x14ac:dyDescent="0.25">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0.22296428570999999</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0.17080000000000001</v>
      </c>
      <c r="AX15" s="213">
        <v>0.17858064516</v>
      </c>
      <c r="AY15" s="213">
        <v>0.18338709677000001</v>
      </c>
      <c r="AZ15" s="213">
        <v>0.214</v>
      </c>
      <c r="BA15" s="213">
        <v>0.18745161290000001</v>
      </c>
      <c r="BB15" s="213">
        <v>0.19103333333</v>
      </c>
      <c r="BC15" s="213">
        <v>0.15954838709999999</v>
      </c>
      <c r="BD15" s="213">
        <v>0.161939</v>
      </c>
      <c r="BE15" s="213">
        <v>0.16051650000000001</v>
      </c>
      <c r="BF15" s="351">
        <v>0.15949940000000001</v>
      </c>
      <c r="BG15" s="351">
        <v>0.15857930000000001</v>
      </c>
      <c r="BH15" s="351">
        <v>0.15752959999999999</v>
      </c>
      <c r="BI15" s="351">
        <v>0.1570182</v>
      </c>
      <c r="BJ15" s="351">
        <v>0.1555667</v>
      </c>
      <c r="BK15" s="351">
        <v>0.15467069999999999</v>
      </c>
      <c r="BL15" s="351">
        <v>0.15371370000000001</v>
      </c>
      <c r="BM15" s="351">
        <v>0.15324280000000001</v>
      </c>
      <c r="BN15" s="351">
        <v>0.15297089999999999</v>
      </c>
      <c r="BO15" s="351">
        <v>0.15319630000000001</v>
      </c>
      <c r="BP15" s="351">
        <v>0.15390770000000001</v>
      </c>
      <c r="BQ15" s="351">
        <v>0.1547338</v>
      </c>
      <c r="BR15" s="351">
        <v>0.1560214</v>
      </c>
      <c r="BS15" s="351">
        <v>0.15727179999999999</v>
      </c>
      <c r="BT15" s="351">
        <v>0.15783639999999999</v>
      </c>
      <c r="BU15" s="351">
        <v>0.15852620000000001</v>
      </c>
      <c r="BV15" s="351">
        <v>0.15827659999999999</v>
      </c>
    </row>
    <row r="16" spans="1:74" ht="11.15" customHeight="1" x14ac:dyDescent="0.25">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29.442225806</v>
      </c>
      <c r="AB16" s="213">
        <v>17.019464286000002</v>
      </c>
      <c r="AC16" s="213">
        <v>9.4273225806000003</v>
      </c>
      <c r="AD16" s="213">
        <v>-1.2383666667</v>
      </c>
      <c r="AE16" s="213">
        <v>-13.979129031999999</v>
      </c>
      <c r="AF16" s="213">
        <v>-11.9245</v>
      </c>
      <c r="AG16" s="213">
        <v>-6.2577096774000003</v>
      </c>
      <c r="AH16" s="213">
        <v>-7.8689032257999996</v>
      </c>
      <c r="AI16" s="213">
        <v>-11.460933333</v>
      </c>
      <c r="AJ16" s="213">
        <v>-9.6579677419000003</v>
      </c>
      <c r="AK16" s="213">
        <v>7.0531666667000001</v>
      </c>
      <c r="AL16" s="213">
        <v>10.598225806</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18.436645161000001</v>
      </c>
      <c r="AZ16" s="213">
        <v>18.498551723999999</v>
      </c>
      <c r="BA16" s="213">
        <v>1.657516129</v>
      </c>
      <c r="BB16" s="213">
        <v>-10.260333333</v>
      </c>
      <c r="BC16" s="213">
        <v>-14.445032257999999</v>
      </c>
      <c r="BD16" s="213">
        <v>-11.922233332999999</v>
      </c>
      <c r="BE16" s="213">
        <v>-5.3712258065</v>
      </c>
      <c r="BF16" s="351">
        <v>-6.956804</v>
      </c>
      <c r="BG16" s="351">
        <v>-8.401643</v>
      </c>
      <c r="BH16" s="351">
        <v>-7.0618879999999997</v>
      </c>
      <c r="BI16" s="351">
        <v>5.0604839999999998</v>
      </c>
      <c r="BJ16" s="351">
        <v>18.186640000000001</v>
      </c>
      <c r="BK16" s="351">
        <v>26.183859999999999</v>
      </c>
      <c r="BL16" s="351">
        <v>19.867380000000001</v>
      </c>
      <c r="BM16" s="351">
        <v>6.4023209999999997</v>
      </c>
      <c r="BN16" s="351">
        <v>-7.7463839999999999</v>
      </c>
      <c r="BO16" s="351">
        <v>-14.076129999999999</v>
      </c>
      <c r="BP16" s="351">
        <v>-11.338150000000001</v>
      </c>
      <c r="BQ16" s="351">
        <v>-5.3844250000000002</v>
      </c>
      <c r="BR16" s="351">
        <v>-6.2213630000000002</v>
      </c>
      <c r="BS16" s="351">
        <v>-10.96156</v>
      </c>
      <c r="BT16" s="351">
        <v>-9.0746149999999997</v>
      </c>
      <c r="BU16" s="351">
        <v>7.1609299999999996</v>
      </c>
      <c r="BV16" s="351">
        <v>18.13747</v>
      </c>
    </row>
    <row r="17" spans="1:74" ht="11.15" customHeight="1" x14ac:dyDescent="0.25">
      <c r="A17" s="71" t="s">
        <v>784</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108.1456949</v>
      </c>
      <c r="AB17" s="213">
        <v>96.060682713999995</v>
      </c>
      <c r="AC17" s="213">
        <v>90.733857548000003</v>
      </c>
      <c r="AD17" s="213">
        <v>79.019333567000004</v>
      </c>
      <c r="AE17" s="213">
        <v>66.812698741999995</v>
      </c>
      <c r="AF17" s="213">
        <v>69.318280200000004</v>
      </c>
      <c r="AG17" s="213">
        <v>74.963690193999994</v>
      </c>
      <c r="AH17" s="213">
        <v>74.538716773999994</v>
      </c>
      <c r="AI17" s="213">
        <v>72.697034732999995</v>
      </c>
      <c r="AJ17" s="213">
        <v>74.620574226000002</v>
      </c>
      <c r="AK17" s="213">
        <v>92.241931132999994</v>
      </c>
      <c r="AL17" s="213">
        <v>96.111139194000003</v>
      </c>
      <c r="AM17" s="213">
        <v>109.25990184</v>
      </c>
      <c r="AN17" s="213">
        <v>106.46983593</v>
      </c>
      <c r="AO17" s="213">
        <v>94.200987839000007</v>
      </c>
      <c r="AP17" s="213">
        <v>73.4805712</v>
      </c>
      <c r="AQ17" s="213">
        <v>69.487790355000001</v>
      </c>
      <c r="AR17" s="213">
        <v>71.664814233000001</v>
      </c>
      <c r="AS17" s="213">
        <v>78.016609097</v>
      </c>
      <c r="AT17" s="213">
        <v>78.931519418999997</v>
      </c>
      <c r="AU17" s="213">
        <v>74.369210566999996</v>
      </c>
      <c r="AV17" s="213">
        <v>77.766854934999998</v>
      </c>
      <c r="AW17" s="213">
        <v>94.190996932999994</v>
      </c>
      <c r="AX17" s="213">
        <v>102.402477</v>
      </c>
      <c r="AY17" s="213">
        <v>105.41464103</v>
      </c>
      <c r="AZ17" s="213">
        <v>105.68823021</v>
      </c>
      <c r="BA17" s="213">
        <v>87.063910129000007</v>
      </c>
      <c r="BB17" s="213">
        <v>74.936950832999997</v>
      </c>
      <c r="BC17" s="213">
        <v>66.601951903</v>
      </c>
      <c r="BD17" s="213">
        <v>71.023619667000006</v>
      </c>
      <c r="BE17" s="213">
        <v>77.496614694000002</v>
      </c>
      <c r="BF17" s="351">
        <v>74.996510000000001</v>
      </c>
      <c r="BG17" s="351">
        <v>72.750140000000002</v>
      </c>
      <c r="BH17" s="351">
        <v>72.531940000000006</v>
      </c>
      <c r="BI17" s="351">
        <v>83.504919999999998</v>
      </c>
      <c r="BJ17" s="351">
        <v>96.338149999999999</v>
      </c>
      <c r="BK17" s="351">
        <v>103.6557</v>
      </c>
      <c r="BL17" s="351">
        <v>96.239400000000003</v>
      </c>
      <c r="BM17" s="351">
        <v>83.329160000000002</v>
      </c>
      <c r="BN17" s="351">
        <v>69.482240000000004</v>
      </c>
      <c r="BO17" s="351">
        <v>63.154800000000002</v>
      </c>
      <c r="BP17" s="351">
        <v>64.955830000000006</v>
      </c>
      <c r="BQ17" s="351">
        <v>70.528530000000003</v>
      </c>
      <c r="BR17" s="351">
        <v>70.390219999999999</v>
      </c>
      <c r="BS17" s="351">
        <v>66.856480000000005</v>
      </c>
      <c r="BT17" s="351">
        <v>68.899649999999994</v>
      </c>
      <c r="BU17" s="351">
        <v>84.019949999999994</v>
      </c>
      <c r="BV17" s="351">
        <v>96.009829999999994</v>
      </c>
    </row>
    <row r="18" spans="1:74" ht="11.15" customHeight="1" x14ac:dyDescent="0.25">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-0.56569490323000005</v>
      </c>
      <c r="AB18" s="213">
        <v>0.57956728571000005</v>
      </c>
      <c r="AC18" s="213">
        <v>-0.64934141935</v>
      </c>
      <c r="AD18" s="213">
        <v>-0.80880023332999995</v>
      </c>
      <c r="AE18" s="213">
        <v>-0.65492454839000003</v>
      </c>
      <c r="AF18" s="213">
        <v>-0.69604686667000004</v>
      </c>
      <c r="AG18" s="213">
        <v>0.66792270968</v>
      </c>
      <c r="AH18" s="213">
        <v>-9.6619999999999998E-2</v>
      </c>
      <c r="AI18" s="213">
        <v>-0.97963473332999995</v>
      </c>
      <c r="AJ18" s="213">
        <v>-1.1011226129</v>
      </c>
      <c r="AK18" s="213">
        <v>-1.9111978000000001</v>
      </c>
      <c r="AL18" s="213">
        <v>0.44031241934999998</v>
      </c>
      <c r="AM18" s="213">
        <v>0.41043538773999999</v>
      </c>
      <c r="AN18" s="213">
        <v>0.63666082429000004</v>
      </c>
      <c r="AO18" s="213">
        <v>-0.66026183387000004</v>
      </c>
      <c r="AP18" s="213">
        <v>-0.11555020333</v>
      </c>
      <c r="AQ18" s="213">
        <v>-1.0715614484</v>
      </c>
      <c r="AR18" s="213">
        <v>-1.1586271367000001</v>
      </c>
      <c r="AS18" s="213">
        <v>-0.36468583645000002</v>
      </c>
      <c r="AT18" s="213">
        <v>-0.32150687548000001</v>
      </c>
      <c r="AU18" s="213">
        <v>-0.49744379999999999</v>
      </c>
      <c r="AV18" s="213">
        <v>-2.6931051013</v>
      </c>
      <c r="AW18" s="213">
        <v>-2.43017043</v>
      </c>
      <c r="AX18" s="213">
        <v>-1.1650239067999999</v>
      </c>
      <c r="AY18" s="213">
        <v>0.66927680225999997</v>
      </c>
      <c r="AZ18" s="213">
        <v>-1.0318425493000001</v>
      </c>
      <c r="BA18" s="213">
        <v>0.30593454418999999</v>
      </c>
      <c r="BB18" s="213">
        <v>-2.0712499999999998E-2</v>
      </c>
      <c r="BC18" s="213">
        <v>0.18445022581000001</v>
      </c>
      <c r="BD18" s="213">
        <v>0.79341933333000003</v>
      </c>
      <c r="BE18" s="213">
        <v>0.50097830644999997</v>
      </c>
      <c r="BF18" s="351">
        <v>1.7163399999999999E-2</v>
      </c>
      <c r="BG18" s="351">
        <v>-1.327383</v>
      </c>
      <c r="BH18" s="351">
        <v>-0.29190189999999999</v>
      </c>
      <c r="BI18" s="351">
        <v>0.28715550000000001</v>
      </c>
      <c r="BJ18" s="351">
        <v>1.151375</v>
      </c>
      <c r="BK18" s="351">
        <v>1.50946</v>
      </c>
      <c r="BL18" s="351">
        <v>0.40840320000000002</v>
      </c>
      <c r="BM18" s="351">
        <v>0.96636560000000005</v>
      </c>
      <c r="BN18" s="351">
        <v>0.76185360000000002</v>
      </c>
      <c r="BO18" s="351">
        <v>3.74385E-2</v>
      </c>
      <c r="BP18" s="351">
        <v>-0.27936699999999998</v>
      </c>
      <c r="BQ18" s="351">
        <v>1.4132819999999999</v>
      </c>
      <c r="BR18" s="351">
        <v>0.51302009999999998</v>
      </c>
      <c r="BS18" s="351">
        <v>0.78549919999999995</v>
      </c>
      <c r="BT18" s="351">
        <v>1.0769299999999999</v>
      </c>
      <c r="BU18" s="351">
        <v>0.2279023</v>
      </c>
      <c r="BV18" s="351">
        <v>0.35090589999999999</v>
      </c>
    </row>
    <row r="19" spans="1:74" ht="11.15" customHeight="1" x14ac:dyDescent="0.25">
      <c r="A19" s="77" t="s">
        <v>785</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107.58</v>
      </c>
      <c r="AB19" s="213">
        <v>96.640249999999995</v>
      </c>
      <c r="AC19" s="213">
        <v>90.084516128999994</v>
      </c>
      <c r="AD19" s="213">
        <v>78.210533333000001</v>
      </c>
      <c r="AE19" s="213">
        <v>66.157774193999998</v>
      </c>
      <c r="AF19" s="213">
        <v>68.622233332999997</v>
      </c>
      <c r="AG19" s="213">
        <v>75.631612903000004</v>
      </c>
      <c r="AH19" s="213">
        <v>74.442096774000007</v>
      </c>
      <c r="AI19" s="213">
        <v>71.717399999999998</v>
      </c>
      <c r="AJ19" s="213">
        <v>73.519451613000001</v>
      </c>
      <c r="AK19" s="213">
        <v>90.330733332999998</v>
      </c>
      <c r="AL19" s="213">
        <v>96.551451612999998</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101.23745309</v>
      </c>
      <c r="AY19" s="213">
        <v>106.08391783</v>
      </c>
      <c r="AZ19" s="213">
        <v>104.65638765999999</v>
      </c>
      <c r="BA19" s="213">
        <v>87.369844673000003</v>
      </c>
      <c r="BB19" s="213">
        <v>74.916238332999995</v>
      </c>
      <c r="BC19" s="213">
        <v>66.786402128999995</v>
      </c>
      <c r="BD19" s="213">
        <v>71.817038999999994</v>
      </c>
      <c r="BE19" s="213">
        <v>77.997592999999995</v>
      </c>
      <c r="BF19" s="351">
        <v>75.013670000000005</v>
      </c>
      <c r="BG19" s="351">
        <v>71.422749999999994</v>
      </c>
      <c r="BH19" s="351">
        <v>72.240039999999993</v>
      </c>
      <c r="BI19" s="351">
        <v>83.792079999999999</v>
      </c>
      <c r="BJ19" s="351">
        <v>97.489530000000002</v>
      </c>
      <c r="BK19" s="351">
        <v>105.1652</v>
      </c>
      <c r="BL19" s="351">
        <v>96.647800000000004</v>
      </c>
      <c r="BM19" s="351">
        <v>84.295519999999996</v>
      </c>
      <c r="BN19" s="351">
        <v>70.244100000000003</v>
      </c>
      <c r="BO19" s="351">
        <v>63.192239999999998</v>
      </c>
      <c r="BP19" s="351">
        <v>64.676469999999995</v>
      </c>
      <c r="BQ19" s="351">
        <v>71.941810000000004</v>
      </c>
      <c r="BR19" s="351">
        <v>70.903239999999997</v>
      </c>
      <c r="BS19" s="351">
        <v>67.641980000000004</v>
      </c>
      <c r="BT19" s="351">
        <v>69.976579999999998</v>
      </c>
      <c r="BU19" s="351">
        <v>84.247860000000003</v>
      </c>
      <c r="BV19" s="351">
        <v>96.360730000000004</v>
      </c>
    </row>
    <row r="20" spans="1:74" ht="11.15" customHeight="1" x14ac:dyDescent="0.25">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351"/>
      <c r="BG20" s="351"/>
      <c r="BH20" s="351"/>
      <c r="BI20" s="351"/>
      <c r="BJ20" s="351"/>
      <c r="BK20" s="351"/>
      <c r="BL20" s="351"/>
      <c r="BM20" s="351"/>
      <c r="BN20" s="351"/>
      <c r="BO20" s="351"/>
      <c r="BP20" s="351"/>
      <c r="BQ20" s="351"/>
      <c r="BR20" s="351"/>
      <c r="BS20" s="351"/>
      <c r="BT20" s="351"/>
      <c r="BU20" s="351"/>
      <c r="BV20" s="351"/>
    </row>
    <row r="21" spans="1:74" ht="11.15" customHeight="1" x14ac:dyDescent="0.25">
      <c r="A21" s="71"/>
      <c r="B21" s="78" t="s">
        <v>793</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387"/>
      <c r="BG21" s="387"/>
      <c r="BH21" s="387"/>
      <c r="BI21" s="387"/>
      <c r="BJ21" s="387"/>
      <c r="BK21" s="387"/>
      <c r="BL21" s="387"/>
      <c r="BM21" s="387"/>
      <c r="BN21" s="387"/>
      <c r="BO21" s="387"/>
      <c r="BP21" s="387"/>
      <c r="BQ21" s="387"/>
      <c r="BR21" s="387"/>
      <c r="BS21" s="387"/>
      <c r="BT21" s="387"/>
      <c r="BU21" s="387"/>
      <c r="BV21" s="387"/>
    </row>
    <row r="22" spans="1:74" ht="11.15" customHeight="1" x14ac:dyDescent="0.25">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25.253931034000001</v>
      </c>
      <c r="BA22" s="213">
        <v>16.904741935000001</v>
      </c>
      <c r="BB22" s="213">
        <v>12.585800000000001</v>
      </c>
      <c r="BC22" s="213">
        <v>7.6734193548</v>
      </c>
      <c r="BD22" s="213">
        <v>4.3422010000000002</v>
      </c>
      <c r="BE22" s="213">
        <v>3.835807</v>
      </c>
      <c r="BF22" s="351">
        <v>3.6842030000000001</v>
      </c>
      <c r="BG22" s="351">
        <v>3.7321569999999999</v>
      </c>
      <c r="BH22" s="351">
        <v>7.989198</v>
      </c>
      <c r="BI22" s="351">
        <v>16.82236</v>
      </c>
      <c r="BJ22" s="351">
        <v>24.595199999999998</v>
      </c>
      <c r="BK22" s="351">
        <v>30.50563</v>
      </c>
      <c r="BL22" s="351">
        <v>25.611139999999999</v>
      </c>
      <c r="BM22" s="351">
        <v>19.162520000000001</v>
      </c>
      <c r="BN22" s="351">
        <v>10.69891</v>
      </c>
      <c r="BO22" s="351">
        <v>6.4570910000000001</v>
      </c>
      <c r="BP22" s="351">
        <v>3.7603300000000002</v>
      </c>
      <c r="BQ22" s="351">
        <v>3.3558620000000001</v>
      </c>
      <c r="BR22" s="351">
        <v>2.936439</v>
      </c>
      <c r="BS22" s="351">
        <v>3.74979</v>
      </c>
      <c r="BT22" s="351">
        <v>8.0056530000000006</v>
      </c>
      <c r="BU22" s="351">
        <v>16.65164</v>
      </c>
      <c r="BV22" s="351">
        <v>24.264620000000001</v>
      </c>
    </row>
    <row r="23" spans="1:74" ht="11.15" customHeight="1" x14ac:dyDescent="0.25">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15.446931034</v>
      </c>
      <c r="BA23" s="213">
        <v>10.976322581</v>
      </c>
      <c r="BB23" s="213">
        <v>7.9996</v>
      </c>
      <c r="BC23" s="213">
        <v>5.3028387096999996</v>
      </c>
      <c r="BD23" s="213">
        <v>4.7695090000000002</v>
      </c>
      <c r="BE23" s="213">
        <v>4.4236230000000001</v>
      </c>
      <c r="BF23" s="351">
        <v>4.5751850000000003</v>
      </c>
      <c r="BG23" s="351">
        <v>4.8535579999999996</v>
      </c>
      <c r="BH23" s="351">
        <v>6.8293480000000004</v>
      </c>
      <c r="BI23" s="351">
        <v>10.707050000000001</v>
      </c>
      <c r="BJ23" s="351">
        <v>14.3856</v>
      </c>
      <c r="BK23" s="351">
        <v>16.830570000000002</v>
      </c>
      <c r="BL23" s="351">
        <v>15.4429</v>
      </c>
      <c r="BM23" s="351">
        <v>12.30669</v>
      </c>
      <c r="BN23" s="351">
        <v>8.4509699999999999</v>
      </c>
      <c r="BO23" s="351">
        <v>6.0802670000000001</v>
      </c>
      <c r="BP23" s="351">
        <v>4.8646070000000003</v>
      </c>
      <c r="BQ23" s="351">
        <v>4.4835919999999998</v>
      </c>
      <c r="BR23" s="351">
        <v>4.6489919999999998</v>
      </c>
      <c r="BS23" s="351">
        <v>5.0082800000000001</v>
      </c>
      <c r="BT23" s="351">
        <v>6.7286840000000003</v>
      </c>
      <c r="BU23" s="351">
        <v>10.4389</v>
      </c>
      <c r="BV23" s="351">
        <v>14.105029999999999</v>
      </c>
    </row>
    <row r="24" spans="1:74" ht="11.15" customHeight="1" x14ac:dyDescent="0.25">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25.129241379</v>
      </c>
      <c r="BA24" s="213">
        <v>23.183903226000002</v>
      </c>
      <c r="BB24" s="213">
        <v>21.441233333</v>
      </c>
      <c r="BC24" s="213">
        <v>20.038903225999999</v>
      </c>
      <c r="BD24" s="213">
        <v>20.206869999999999</v>
      </c>
      <c r="BE24" s="213">
        <v>19.478010000000001</v>
      </c>
      <c r="BF24" s="351">
        <v>19.59113</v>
      </c>
      <c r="BG24" s="351">
        <v>20.447379999999999</v>
      </c>
      <c r="BH24" s="351">
        <v>21.196719999999999</v>
      </c>
      <c r="BI24" s="351">
        <v>23.201450000000001</v>
      </c>
      <c r="BJ24" s="351">
        <v>24.542529999999999</v>
      </c>
      <c r="BK24" s="351">
        <v>24.413650000000001</v>
      </c>
      <c r="BL24" s="351">
        <v>23.72186</v>
      </c>
      <c r="BM24" s="351">
        <v>22.786549999999998</v>
      </c>
      <c r="BN24" s="351">
        <v>22.12003</v>
      </c>
      <c r="BO24" s="351">
        <v>21.039899999999999</v>
      </c>
      <c r="BP24" s="351">
        <v>21.0428</v>
      </c>
      <c r="BQ24" s="351">
        <v>20.554089999999999</v>
      </c>
      <c r="BR24" s="351">
        <v>20.708909999999999</v>
      </c>
      <c r="BS24" s="351">
        <v>21.426210000000001</v>
      </c>
      <c r="BT24" s="351">
        <v>22.245560000000001</v>
      </c>
      <c r="BU24" s="351">
        <v>23.9437</v>
      </c>
      <c r="BV24" s="351">
        <v>24.982510000000001</v>
      </c>
    </row>
    <row r="25" spans="1:74" ht="11.15" customHeight="1" x14ac:dyDescent="0.25">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25.358223129999999</v>
      </c>
      <c r="AB25" s="213">
        <v>24.646943570000001</v>
      </c>
      <c r="AC25" s="213">
        <v>24.407165899999999</v>
      </c>
      <c r="AD25" s="213">
        <v>23.466336600000002</v>
      </c>
      <c r="AE25" s="213">
        <v>27.359657349999999</v>
      </c>
      <c r="AF25" s="213">
        <v>31.75476553</v>
      </c>
      <c r="AG25" s="213">
        <v>39.473176940000002</v>
      </c>
      <c r="AH25" s="213">
        <v>38.247505320000002</v>
      </c>
      <c r="AI25" s="213">
        <v>34.330478200000002</v>
      </c>
      <c r="AJ25" s="213">
        <v>28.643328350000001</v>
      </c>
      <c r="AK25" s="213">
        <v>25.435547700000001</v>
      </c>
      <c r="AL25" s="213">
        <v>24.591489289999998</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29.990659770000001</v>
      </c>
      <c r="AZ25" s="213">
        <v>30.44304283</v>
      </c>
      <c r="BA25" s="213">
        <v>28.412231770000002</v>
      </c>
      <c r="BB25" s="213">
        <v>25.463905</v>
      </c>
      <c r="BC25" s="213">
        <v>26.852466645</v>
      </c>
      <c r="BD25" s="213">
        <v>35.883760000000002</v>
      </c>
      <c r="BE25" s="213">
        <v>43.64846</v>
      </c>
      <c r="BF25" s="351">
        <v>40.620019999999997</v>
      </c>
      <c r="BG25" s="351">
        <v>35.864690000000003</v>
      </c>
      <c r="BH25" s="351">
        <v>29.559149999999999</v>
      </c>
      <c r="BI25" s="351">
        <v>26.060929999999999</v>
      </c>
      <c r="BJ25" s="351">
        <v>26.637550000000001</v>
      </c>
      <c r="BK25" s="351">
        <v>25.86393</v>
      </c>
      <c r="BL25" s="351">
        <v>24.469010000000001</v>
      </c>
      <c r="BM25" s="351">
        <v>22.98958</v>
      </c>
      <c r="BN25" s="351">
        <v>22.25393</v>
      </c>
      <c r="BO25" s="351">
        <v>22.99652</v>
      </c>
      <c r="BP25" s="351">
        <v>28.151060000000001</v>
      </c>
      <c r="BQ25" s="351">
        <v>36.443710000000003</v>
      </c>
      <c r="BR25" s="351">
        <v>35.505159999999997</v>
      </c>
      <c r="BS25" s="351">
        <v>30.51803</v>
      </c>
      <c r="BT25" s="351">
        <v>25.94679</v>
      </c>
      <c r="BU25" s="351">
        <v>25.707909999999998</v>
      </c>
      <c r="BV25" s="351">
        <v>25.300219999999999</v>
      </c>
    </row>
    <row r="26" spans="1:74" ht="11.15" customHeight="1" x14ac:dyDescent="0.25">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5.2882258064999998</v>
      </c>
      <c r="AY26" s="213">
        <v>5.2503548386999999</v>
      </c>
      <c r="AZ26" s="213">
        <v>5.2194137931000002</v>
      </c>
      <c r="BA26" s="213">
        <v>5.2248064516000001</v>
      </c>
      <c r="BB26" s="213">
        <v>5.1151666667000004</v>
      </c>
      <c r="BC26" s="213">
        <v>4.8414838710000003</v>
      </c>
      <c r="BD26" s="213">
        <v>4.8475599999999996</v>
      </c>
      <c r="BE26" s="213">
        <v>4.8027550000000003</v>
      </c>
      <c r="BF26" s="351">
        <v>4.7745470000000001</v>
      </c>
      <c r="BG26" s="351">
        <v>4.748094</v>
      </c>
      <c r="BH26" s="351">
        <v>4.7170540000000001</v>
      </c>
      <c r="BI26" s="351">
        <v>4.7029750000000003</v>
      </c>
      <c r="BJ26" s="351">
        <v>4.6604239999999999</v>
      </c>
      <c r="BK26" s="351">
        <v>4.63436</v>
      </c>
      <c r="BL26" s="351">
        <v>4.6066739999999999</v>
      </c>
      <c r="BM26" s="351">
        <v>4.5934590000000002</v>
      </c>
      <c r="BN26" s="351">
        <v>4.5861989999999997</v>
      </c>
      <c r="BO26" s="351">
        <v>4.5938749999999997</v>
      </c>
      <c r="BP26" s="351">
        <v>4.6161079999999997</v>
      </c>
      <c r="BQ26" s="351">
        <v>4.6417890000000002</v>
      </c>
      <c r="BR26" s="351">
        <v>4.6813320000000003</v>
      </c>
      <c r="BS26" s="351">
        <v>4.7197620000000002</v>
      </c>
      <c r="BT26" s="351">
        <v>4.7376339999999999</v>
      </c>
      <c r="BU26" s="351">
        <v>4.7592699999999999</v>
      </c>
      <c r="BV26" s="351">
        <v>4.7527179999999998</v>
      </c>
    </row>
    <row r="27" spans="1:74" ht="11.15" customHeight="1" x14ac:dyDescent="0.25">
      <c r="A27" s="76" t="s">
        <v>558</v>
      </c>
      <c r="B27" s="185" t="s">
        <v>825</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2.9045806451999998</v>
      </c>
      <c r="AY27" s="213">
        <v>3.0436451613000002</v>
      </c>
      <c r="AZ27" s="213">
        <v>3.0026896552000002</v>
      </c>
      <c r="BA27" s="213">
        <v>2.5067096773999999</v>
      </c>
      <c r="BB27" s="213">
        <v>2.1494</v>
      </c>
      <c r="BC27" s="213">
        <v>1.9161612903</v>
      </c>
      <c r="BD27" s="213">
        <v>1.666139</v>
      </c>
      <c r="BE27" s="213">
        <v>1.6979379999999999</v>
      </c>
      <c r="BF27" s="351">
        <v>1.6475850000000001</v>
      </c>
      <c r="BG27" s="351">
        <v>1.6458790000000001</v>
      </c>
      <c r="BH27" s="351">
        <v>1.8075650000000001</v>
      </c>
      <c r="BI27" s="351">
        <v>2.1663060000000001</v>
      </c>
      <c r="BJ27" s="351">
        <v>2.5322089999999999</v>
      </c>
      <c r="BK27" s="351">
        <v>2.781031</v>
      </c>
      <c r="BL27" s="351">
        <v>2.6522139999999998</v>
      </c>
      <c r="BM27" s="351">
        <v>2.3127200000000001</v>
      </c>
      <c r="BN27" s="351">
        <v>1.9900469999999999</v>
      </c>
      <c r="BO27" s="351">
        <v>1.878576</v>
      </c>
      <c r="BP27" s="351">
        <v>2.0955590000000002</v>
      </c>
      <c r="BQ27" s="351">
        <v>2.3167629999999999</v>
      </c>
      <c r="BR27" s="351">
        <v>2.2764129999999998</v>
      </c>
      <c r="BS27" s="351">
        <v>2.0739070000000002</v>
      </c>
      <c r="BT27" s="351">
        <v>2.1662650000000001</v>
      </c>
      <c r="BU27" s="351">
        <v>2.6004480000000001</v>
      </c>
      <c r="BV27" s="351">
        <v>2.8096429999999999</v>
      </c>
    </row>
    <row r="28" spans="1:74" ht="11.15" customHeight="1" x14ac:dyDescent="0.25">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0.16113793102999999</v>
      </c>
      <c r="BA28" s="213">
        <v>0.16112903226</v>
      </c>
      <c r="BB28" s="213">
        <v>0.16113333332999999</v>
      </c>
      <c r="BC28" s="213">
        <v>0.16112903226</v>
      </c>
      <c r="BD28" s="213">
        <v>0.10100000000000001</v>
      </c>
      <c r="BE28" s="213">
        <v>0.111</v>
      </c>
      <c r="BF28" s="351">
        <v>0.121</v>
      </c>
      <c r="BG28" s="351">
        <v>0.13100000000000001</v>
      </c>
      <c r="BH28" s="351">
        <v>0.14099999999999999</v>
      </c>
      <c r="BI28" s="351">
        <v>0.13100000000000001</v>
      </c>
      <c r="BJ28" s="351">
        <v>0.13600000000000001</v>
      </c>
      <c r="BK28" s="351">
        <v>0.13600000000000001</v>
      </c>
      <c r="BL28" s="351">
        <v>0.14399999999999999</v>
      </c>
      <c r="BM28" s="351">
        <v>0.14399999999999999</v>
      </c>
      <c r="BN28" s="351">
        <v>0.14399999999999999</v>
      </c>
      <c r="BO28" s="351">
        <v>0.14599999999999999</v>
      </c>
      <c r="BP28" s="351">
        <v>0.14599999999999999</v>
      </c>
      <c r="BQ28" s="351">
        <v>0.14599999999999999</v>
      </c>
      <c r="BR28" s="351">
        <v>0.14599999999999999</v>
      </c>
      <c r="BS28" s="351">
        <v>0.14599999999999999</v>
      </c>
      <c r="BT28" s="351">
        <v>0.14599999999999999</v>
      </c>
      <c r="BU28" s="351">
        <v>0.14599999999999999</v>
      </c>
      <c r="BV28" s="351">
        <v>0.14599999999999999</v>
      </c>
    </row>
    <row r="29" spans="1:74" ht="11.15" customHeight="1" x14ac:dyDescent="0.25">
      <c r="A29" s="77" t="s">
        <v>557</v>
      </c>
      <c r="B29" s="186" t="s">
        <v>795</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107.58</v>
      </c>
      <c r="AB29" s="213">
        <v>96.640249999999995</v>
      </c>
      <c r="AC29" s="213">
        <v>90.084516128999994</v>
      </c>
      <c r="AD29" s="213">
        <v>78.210533333000001</v>
      </c>
      <c r="AE29" s="213">
        <v>66.157774193999998</v>
      </c>
      <c r="AF29" s="213">
        <v>68.622233332999997</v>
      </c>
      <c r="AG29" s="213">
        <v>75.631612903000004</v>
      </c>
      <c r="AH29" s="213">
        <v>74.442096774000007</v>
      </c>
      <c r="AI29" s="213">
        <v>71.717399999999998</v>
      </c>
      <c r="AJ29" s="213">
        <v>73.519451613000001</v>
      </c>
      <c r="AK29" s="213">
        <v>90.330733332999998</v>
      </c>
      <c r="AL29" s="213">
        <v>96.551451612999998</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101.23745309</v>
      </c>
      <c r="AY29" s="213">
        <v>106.08391783</v>
      </c>
      <c r="AZ29" s="213">
        <v>104.65638765999999</v>
      </c>
      <c r="BA29" s="213">
        <v>87.369844673000003</v>
      </c>
      <c r="BB29" s="213">
        <v>74.916238332999995</v>
      </c>
      <c r="BC29" s="213">
        <v>66.786402128999995</v>
      </c>
      <c r="BD29" s="213">
        <v>71.817038999999994</v>
      </c>
      <c r="BE29" s="213">
        <v>77.997592999999995</v>
      </c>
      <c r="BF29" s="351">
        <v>75.013670000000005</v>
      </c>
      <c r="BG29" s="351">
        <v>71.422749999999994</v>
      </c>
      <c r="BH29" s="351">
        <v>72.240039999999993</v>
      </c>
      <c r="BI29" s="351">
        <v>83.792079999999999</v>
      </c>
      <c r="BJ29" s="351">
        <v>97.489530000000002</v>
      </c>
      <c r="BK29" s="351">
        <v>105.1652</v>
      </c>
      <c r="BL29" s="351">
        <v>96.647800000000004</v>
      </c>
      <c r="BM29" s="351">
        <v>84.295519999999996</v>
      </c>
      <c r="BN29" s="351">
        <v>70.244100000000003</v>
      </c>
      <c r="BO29" s="351">
        <v>63.192239999999998</v>
      </c>
      <c r="BP29" s="351">
        <v>64.676469999999995</v>
      </c>
      <c r="BQ29" s="351">
        <v>71.941810000000004</v>
      </c>
      <c r="BR29" s="351">
        <v>70.903239999999997</v>
      </c>
      <c r="BS29" s="351">
        <v>67.641980000000004</v>
      </c>
      <c r="BT29" s="351">
        <v>69.976579999999998</v>
      </c>
      <c r="BU29" s="351">
        <v>84.247860000000003</v>
      </c>
      <c r="BV29" s="351">
        <v>96.360730000000004</v>
      </c>
    </row>
    <row r="30" spans="1:74" ht="11.15" customHeight="1" x14ac:dyDescent="0.25">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5" customHeight="1" x14ac:dyDescent="0.25">
      <c r="A31" s="71"/>
      <c r="B31" s="79" t="s">
        <v>794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88"/>
      <c r="BG31" s="388"/>
      <c r="BH31" s="388"/>
      <c r="BI31" s="388"/>
      <c r="BJ31" s="388"/>
      <c r="BK31" s="388"/>
      <c r="BL31" s="388"/>
      <c r="BM31" s="388"/>
      <c r="BN31" s="388"/>
      <c r="BO31" s="388"/>
      <c r="BP31" s="388"/>
      <c r="BQ31" s="388"/>
      <c r="BR31" s="388"/>
      <c r="BS31" s="388"/>
      <c r="BT31" s="388"/>
      <c r="BU31" s="388"/>
      <c r="BV31" s="388"/>
    </row>
    <row r="32" spans="1:74" ht="11.15" customHeight="1" x14ac:dyDescent="0.25">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2616.3850000000002</v>
      </c>
      <c r="AZ32" s="257">
        <v>2081.136</v>
      </c>
      <c r="BA32" s="257">
        <v>2029.6320000000001</v>
      </c>
      <c r="BB32" s="257">
        <v>2332.797</v>
      </c>
      <c r="BC32" s="257">
        <v>2777.8890000000001</v>
      </c>
      <c r="BD32" s="257">
        <v>3135.556</v>
      </c>
      <c r="BE32" s="257">
        <v>3302.0639999999999</v>
      </c>
      <c r="BF32" s="368">
        <v>3517.7249999999999</v>
      </c>
      <c r="BG32" s="368">
        <v>3769.7739999999999</v>
      </c>
      <c r="BH32" s="368">
        <v>3988.6930000000002</v>
      </c>
      <c r="BI32" s="368">
        <v>3836.8780000000002</v>
      </c>
      <c r="BJ32" s="368">
        <v>3273.0920000000001</v>
      </c>
      <c r="BK32" s="368">
        <v>2461.393</v>
      </c>
      <c r="BL32" s="368">
        <v>1905.106</v>
      </c>
      <c r="BM32" s="368">
        <v>1706.634</v>
      </c>
      <c r="BN32" s="368">
        <v>1939.0260000000001</v>
      </c>
      <c r="BO32" s="368">
        <v>2375.386</v>
      </c>
      <c r="BP32" s="368">
        <v>2715.53</v>
      </c>
      <c r="BQ32" s="368">
        <v>2882.4470000000001</v>
      </c>
      <c r="BR32" s="368">
        <v>3075.31</v>
      </c>
      <c r="BS32" s="368">
        <v>3404.1570000000002</v>
      </c>
      <c r="BT32" s="368">
        <v>3685.47</v>
      </c>
      <c r="BU32" s="368">
        <v>3470.6419999999998</v>
      </c>
      <c r="BV32" s="368">
        <v>2908.38</v>
      </c>
    </row>
    <row r="33" spans="1:74" ht="11.15" customHeight="1" x14ac:dyDescent="0.25">
      <c r="A33" s="613" t="s">
        <v>1025</v>
      </c>
      <c r="B33" s="614" t="s">
        <v>1030</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553.024</v>
      </c>
      <c r="BD33" s="257">
        <v>649.28571428999999</v>
      </c>
      <c r="BE33" s="257">
        <v>718</v>
      </c>
      <c r="BF33" s="368">
        <v>811.13620000000003</v>
      </c>
      <c r="BG33" s="368">
        <v>878.91750000000002</v>
      </c>
      <c r="BH33" s="368">
        <v>911.82569999999998</v>
      </c>
      <c r="BI33" s="368">
        <v>857.52700000000004</v>
      </c>
      <c r="BJ33" s="368">
        <v>691.04849999999999</v>
      </c>
      <c r="BK33" s="368">
        <v>469.72059999999999</v>
      </c>
      <c r="BL33" s="368">
        <v>313.803</v>
      </c>
      <c r="BM33" s="368">
        <v>218.0737</v>
      </c>
      <c r="BN33" s="368">
        <v>287.90649999999999</v>
      </c>
      <c r="BO33" s="368">
        <v>420.38459999999998</v>
      </c>
      <c r="BP33" s="368">
        <v>527.44150000000002</v>
      </c>
      <c r="BQ33" s="368">
        <v>596.24710000000005</v>
      </c>
      <c r="BR33" s="368">
        <v>687.00940000000003</v>
      </c>
      <c r="BS33" s="368">
        <v>782.88589999999999</v>
      </c>
      <c r="BT33" s="368">
        <v>828.99869999999999</v>
      </c>
      <c r="BU33" s="368">
        <v>746.65650000000005</v>
      </c>
      <c r="BV33" s="368">
        <v>580.69479999999999</v>
      </c>
    </row>
    <row r="34" spans="1:74" ht="11.15" customHeight="1" x14ac:dyDescent="0.25">
      <c r="A34" s="613" t="s">
        <v>1026</v>
      </c>
      <c r="B34" s="614" t="s">
        <v>1031</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640.82799999999997</v>
      </c>
      <c r="BD34" s="257">
        <v>752</v>
      </c>
      <c r="BE34" s="257">
        <v>830</v>
      </c>
      <c r="BF34" s="368">
        <v>954.89269999999999</v>
      </c>
      <c r="BG34" s="368">
        <v>1050.2550000000001</v>
      </c>
      <c r="BH34" s="368">
        <v>1131.441</v>
      </c>
      <c r="BI34" s="368">
        <v>1073.646</v>
      </c>
      <c r="BJ34" s="368">
        <v>888.43230000000005</v>
      </c>
      <c r="BK34" s="368">
        <v>628.98090000000002</v>
      </c>
      <c r="BL34" s="368">
        <v>438.08510000000001</v>
      </c>
      <c r="BM34" s="368">
        <v>338.505</v>
      </c>
      <c r="BN34" s="368">
        <v>390.14949999999999</v>
      </c>
      <c r="BO34" s="368">
        <v>494.46289999999999</v>
      </c>
      <c r="BP34" s="368">
        <v>609.09939999999995</v>
      </c>
      <c r="BQ34" s="368">
        <v>690.70039999999995</v>
      </c>
      <c r="BR34" s="368">
        <v>805.06089999999995</v>
      </c>
      <c r="BS34" s="368">
        <v>924.09130000000005</v>
      </c>
      <c r="BT34" s="368">
        <v>1024.867</v>
      </c>
      <c r="BU34" s="368">
        <v>940.30070000000001</v>
      </c>
      <c r="BV34" s="368">
        <v>759.21180000000004</v>
      </c>
    </row>
    <row r="35" spans="1:74" ht="11.15" customHeight="1" x14ac:dyDescent="0.25">
      <c r="A35" s="613" t="s">
        <v>1027</v>
      </c>
      <c r="B35" s="614" t="s">
        <v>1032</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934.55100000000004</v>
      </c>
      <c r="AZ35" s="257">
        <v>777.98900000000003</v>
      </c>
      <c r="BA35" s="257">
        <v>856.99599999999998</v>
      </c>
      <c r="BB35" s="257">
        <v>1021.981</v>
      </c>
      <c r="BC35" s="257">
        <v>1140.3</v>
      </c>
      <c r="BD35" s="257">
        <v>1224.2857143000001</v>
      </c>
      <c r="BE35" s="257">
        <v>1214</v>
      </c>
      <c r="BF35" s="368">
        <v>1206.7750000000001</v>
      </c>
      <c r="BG35" s="368">
        <v>1268.329</v>
      </c>
      <c r="BH35" s="368">
        <v>1354.7739999999999</v>
      </c>
      <c r="BI35" s="368">
        <v>1329.489</v>
      </c>
      <c r="BJ35" s="368">
        <v>1196.1279999999999</v>
      </c>
      <c r="BK35" s="368">
        <v>955.60270000000003</v>
      </c>
      <c r="BL35" s="368">
        <v>793.53240000000005</v>
      </c>
      <c r="BM35" s="368">
        <v>796.35730000000001</v>
      </c>
      <c r="BN35" s="368">
        <v>879.02009999999996</v>
      </c>
      <c r="BO35" s="368">
        <v>1021.68</v>
      </c>
      <c r="BP35" s="368">
        <v>1091.6510000000001</v>
      </c>
      <c r="BQ35" s="368">
        <v>1084.0530000000001</v>
      </c>
      <c r="BR35" s="368">
        <v>1061.289</v>
      </c>
      <c r="BS35" s="368">
        <v>1146.153</v>
      </c>
      <c r="BT35" s="368">
        <v>1260.655</v>
      </c>
      <c r="BU35" s="368">
        <v>1226.269</v>
      </c>
      <c r="BV35" s="368">
        <v>1098.6120000000001</v>
      </c>
    </row>
    <row r="36" spans="1:74" ht="11.15" customHeight="1" x14ac:dyDescent="0.25">
      <c r="A36" s="613" t="s">
        <v>1028</v>
      </c>
      <c r="B36" s="709" t="s">
        <v>1033</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143.38399999999999</v>
      </c>
      <c r="BD36" s="257">
        <v>177</v>
      </c>
      <c r="BE36" s="257">
        <v>202</v>
      </c>
      <c r="BF36" s="368">
        <v>213.8373</v>
      </c>
      <c r="BG36" s="368">
        <v>227.12729999999999</v>
      </c>
      <c r="BH36" s="368">
        <v>234.01990000000001</v>
      </c>
      <c r="BI36" s="368">
        <v>224.67060000000001</v>
      </c>
      <c r="BJ36" s="368">
        <v>184.78800000000001</v>
      </c>
      <c r="BK36" s="368">
        <v>152.0093</v>
      </c>
      <c r="BL36" s="368">
        <v>135.7663</v>
      </c>
      <c r="BM36" s="368">
        <v>127.8301</v>
      </c>
      <c r="BN36" s="368">
        <v>132.8674</v>
      </c>
      <c r="BO36" s="368">
        <v>147.95230000000001</v>
      </c>
      <c r="BP36" s="368">
        <v>164.53890000000001</v>
      </c>
      <c r="BQ36" s="368">
        <v>178.2765</v>
      </c>
      <c r="BR36" s="368">
        <v>190.10419999999999</v>
      </c>
      <c r="BS36" s="368">
        <v>204.2159</v>
      </c>
      <c r="BT36" s="368">
        <v>212.47749999999999</v>
      </c>
      <c r="BU36" s="368">
        <v>204.9196</v>
      </c>
      <c r="BV36" s="368">
        <v>166.94980000000001</v>
      </c>
    </row>
    <row r="37" spans="1:74" ht="11.15" customHeight="1" x14ac:dyDescent="0.25">
      <c r="A37" s="613" t="s">
        <v>1029</v>
      </c>
      <c r="B37" s="709" t="s">
        <v>1034</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276.32100000000003</v>
      </c>
      <c r="BD37" s="257">
        <v>307.42857142999998</v>
      </c>
      <c r="BE37" s="257">
        <v>311</v>
      </c>
      <c r="BF37" s="368">
        <v>304.02</v>
      </c>
      <c r="BG37" s="368">
        <v>318.08190000000002</v>
      </c>
      <c r="BH37" s="368">
        <v>329.56810000000002</v>
      </c>
      <c r="BI37" s="368">
        <v>324.4821</v>
      </c>
      <c r="BJ37" s="368">
        <v>285.63130000000001</v>
      </c>
      <c r="BK37" s="368">
        <v>228.0154</v>
      </c>
      <c r="BL37" s="368">
        <v>196.8553</v>
      </c>
      <c r="BM37" s="368">
        <v>198.80420000000001</v>
      </c>
      <c r="BN37" s="368">
        <v>222.01830000000001</v>
      </c>
      <c r="BO37" s="368">
        <v>263.84210000000002</v>
      </c>
      <c r="BP37" s="368">
        <v>295.73520000000002</v>
      </c>
      <c r="BQ37" s="368">
        <v>306.10610000000003</v>
      </c>
      <c r="BR37" s="368">
        <v>304.7817</v>
      </c>
      <c r="BS37" s="368">
        <v>319.74650000000003</v>
      </c>
      <c r="BT37" s="368">
        <v>331.40649999999999</v>
      </c>
      <c r="BU37" s="368">
        <v>325.43220000000002</v>
      </c>
      <c r="BV37" s="368">
        <v>275.84789999999998</v>
      </c>
    </row>
    <row r="38" spans="1:74" ht="11.15" customHeight="1" x14ac:dyDescent="0.25">
      <c r="A38" s="613" t="s">
        <v>1035</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24.030999999999999</v>
      </c>
      <c r="BD38" s="253">
        <v>25.556000000000001</v>
      </c>
      <c r="BE38" s="253">
        <v>27.064</v>
      </c>
      <c r="BF38" s="338">
        <v>27.064</v>
      </c>
      <c r="BG38" s="338">
        <v>27.064</v>
      </c>
      <c r="BH38" s="338">
        <v>27.064</v>
      </c>
      <c r="BI38" s="338">
        <v>27.064</v>
      </c>
      <c r="BJ38" s="338">
        <v>27.064</v>
      </c>
      <c r="BK38" s="338">
        <v>27.064</v>
      </c>
      <c r="BL38" s="338">
        <v>27.064</v>
      </c>
      <c r="BM38" s="338">
        <v>27.064</v>
      </c>
      <c r="BN38" s="338">
        <v>27.064</v>
      </c>
      <c r="BO38" s="338">
        <v>27.064</v>
      </c>
      <c r="BP38" s="338">
        <v>27.064</v>
      </c>
      <c r="BQ38" s="338">
        <v>27.064</v>
      </c>
      <c r="BR38" s="338">
        <v>27.064</v>
      </c>
      <c r="BS38" s="338">
        <v>27.064</v>
      </c>
      <c r="BT38" s="338">
        <v>27.064</v>
      </c>
      <c r="BU38" s="338">
        <v>27.064</v>
      </c>
      <c r="BV38" s="338">
        <v>27.064</v>
      </c>
    </row>
    <row r="39" spans="1:74" s="281" customFormat="1" ht="11.15" customHeight="1" x14ac:dyDescent="0.25">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808" t="s">
        <v>826</v>
      </c>
      <c r="C40" s="805"/>
      <c r="D40" s="805"/>
      <c r="E40" s="805"/>
      <c r="F40" s="805"/>
      <c r="G40" s="805"/>
      <c r="H40" s="805"/>
      <c r="I40" s="805"/>
      <c r="J40" s="805"/>
      <c r="K40" s="805"/>
      <c r="L40" s="805"/>
      <c r="M40" s="805"/>
      <c r="N40" s="805"/>
      <c r="O40" s="805"/>
      <c r="P40" s="805"/>
      <c r="Q40" s="805"/>
      <c r="AY40" s="519"/>
      <c r="AZ40" s="519"/>
      <c r="BA40" s="519"/>
      <c r="BB40" s="519"/>
      <c r="BC40" s="519"/>
      <c r="BD40" s="647"/>
      <c r="BE40" s="647"/>
      <c r="BF40" s="647"/>
      <c r="BG40" s="519"/>
      <c r="BH40" s="519"/>
      <c r="BI40" s="519"/>
      <c r="BJ40" s="519"/>
    </row>
    <row r="41" spans="1:74" s="442" customFormat="1" ht="12" customHeight="1" x14ac:dyDescent="0.25">
      <c r="A41" s="441"/>
      <c r="B41" s="833" t="s">
        <v>876</v>
      </c>
      <c r="C41" s="795"/>
      <c r="D41" s="795"/>
      <c r="E41" s="795"/>
      <c r="F41" s="795"/>
      <c r="G41" s="795"/>
      <c r="H41" s="795"/>
      <c r="I41" s="795"/>
      <c r="J41" s="795"/>
      <c r="K41" s="795"/>
      <c r="L41" s="795"/>
      <c r="M41" s="795"/>
      <c r="N41" s="795"/>
      <c r="O41" s="795"/>
      <c r="P41" s="795"/>
      <c r="Q41" s="791"/>
      <c r="AY41" s="520"/>
      <c r="AZ41" s="520"/>
      <c r="BA41" s="520"/>
      <c r="BB41" s="625"/>
      <c r="BC41" s="520"/>
      <c r="BD41" s="648"/>
      <c r="BE41" s="648"/>
      <c r="BF41" s="648"/>
      <c r="BG41" s="520"/>
      <c r="BH41" s="520"/>
      <c r="BI41" s="520"/>
      <c r="BJ41" s="520"/>
    </row>
    <row r="42" spans="1:74" s="442" customFormat="1" ht="12" customHeight="1" x14ac:dyDescent="0.25">
      <c r="A42" s="441"/>
      <c r="B42" s="842" t="s">
        <v>880</v>
      </c>
      <c r="C42" s="795"/>
      <c r="D42" s="795"/>
      <c r="E42" s="795"/>
      <c r="F42" s="795"/>
      <c r="G42" s="795"/>
      <c r="H42" s="795"/>
      <c r="I42" s="795"/>
      <c r="J42" s="795"/>
      <c r="K42" s="795"/>
      <c r="L42" s="795"/>
      <c r="M42" s="795"/>
      <c r="N42" s="795"/>
      <c r="O42" s="795"/>
      <c r="P42" s="795"/>
      <c r="Q42" s="791"/>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42" t="s">
        <v>881</v>
      </c>
      <c r="C43" s="795"/>
      <c r="D43" s="795"/>
      <c r="E43" s="795"/>
      <c r="F43" s="795"/>
      <c r="G43" s="795"/>
      <c r="H43" s="795"/>
      <c r="I43" s="795"/>
      <c r="J43" s="795"/>
      <c r="K43" s="795"/>
      <c r="L43" s="795"/>
      <c r="M43" s="795"/>
      <c r="N43" s="795"/>
      <c r="O43" s="795"/>
      <c r="P43" s="795"/>
      <c r="Q43" s="791"/>
      <c r="AY43" s="520"/>
      <c r="AZ43" s="520"/>
      <c r="BA43" s="520"/>
      <c r="BB43" s="520"/>
      <c r="BC43" s="520"/>
      <c r="BD43" s="648"/>
      <c r="BE43" s="648"/>
      <c r="BF43" s="648"/>
      <c r="BG43" s="520"/>
      <c r="BH43" s="520"/>
      <c r="BI43" s="520"/>
      <c r="BJ43" s="520"/>
    </row>
    <row r="44" spans="1:74" s="442" customFormat="1" ht="12" customHeight="1" x14ac:dyDescent="0.25">
      <c r="A44" s="441"/>
      <c r="B44" s="840" t="s">
        <v>1036</v>
      </c>
      <c r="C44" s="791"/>
      <c r="D44" s="791"/>
      <c r="E44" s="791"/>
      <c r="F44" s="791"/>
      <c r="G44" s="791"/>
      <c r="H44" s="791"/>
      <c r="I44" s="791"/>
      <c r="J44" s="791"/>
      <c r="K44" s="791"/>
      <c r="L44" s="791"/>
      <c r="M44" s="791"/>
      <c r="N44" s="791"/>
      <c r="O44" s="791"/>
      <c r="P44" s="791"/>
      <c r="Q44" s="791"/>
      <c r="AY44" s="520"/>
      <c r="AZ44" s="520"/>
      <c r="BA44" s="520"/>
      <c r="BB44" s="520"/>
      <c r="BC44" s="520"/>
      <c r="BD44" s="648"/>
      <c r="BE44" s="648"/>
      <c r="BF44" s="648"/>
      <c r="BG44" s="520"/>
      <c r="BH44" s="520"/>
      <c r="BI44" s="520"/>
      <c r="BJ44" s="520"/>
    </row>
    <row r="45" spans="1:74" s="442" customFormat="1" ht="12" customHeight="1" x14ac:dyDescent="0.25">
      <c r="A45" s="441"/>
      <c r="B45" s="794" t="s">
        <v>851</v>
      </c>
      <c r="C45" s="795"/>
      <c r="D45" s="795"/>
      <c r="E45" s="795"/>
      <c r="F45" s="795"/>
      <c r="G45" s="795"/>
      <c r="H45" s="795"/>
      <c r="I45" s="795"/>
      <c r="J45" s="795"/>
      <c r="K45" s="795"/>
      <c r="L45" s="795"/>
      <c r="M45" s="795"/>
      <c r="N45" s="795"/>
      <c r="O45" s="795"/>
      <c r="P45" s="795"/>
      <c r="Q45" s="791"/>
      <c r="AY45" s="520"/>
      <c r="AZ45" s="520"/>
      <c r="BA45" s="520"/>
      <c r="BB45" s="520"/>
      <c r="BC45" s="520"/>
      <c r="BD45" s="648"/>
      <c r="BE45" s="648"/>
      <c r="BF45" s="648"/>
      <c r="BG45" s="520"/>
      <c r="BH45" s="520"/>
      <c r="BI45" s="520"/>
      <c r="BJ45" s="520"/>
    </row>
    <row r="46" spans="1:74" s="442" customFormat="1" ht="12" customHeight="1" x14ac:dyDescent="0.25">
      <c r="A46" s="441"/>
      <c r="B46" s="841" t="s">
        <v>885</v>
      </c>
      <c r="C46" s="841"/>
      <c r="D46" s="841"/>
      <c r="E46" s="841"/>
      <c r="F46" s="841"/>
      <c r="G46" s="841"/>
      <c r="H46" s="841"/>
      <c r="I46" s="841"/>
      <c r="J46" s="841"/>
      <c r="K46" s="841"/>
      <c r="L46" s="841"/>
      <c r="M46" s="841"/>
      <c r="N46" s="841"/>
      <c r="O46" s="841"/>
      <c r="P46" s="841"/>
      <c r="Q46" s="791"/>
      <c r="AY46" s="520"/>
      <c r="AZ46" s="520"/>
      <c r="BA46" s="520"/>
      <c r="BB46" s="520"/>
      <c r="BC46" s="520"/>
      <c r="BD46" s="648"/>
      <c r="BE46" s="648"/>
      <c r="BF46" s="648"/>
      <c r="BG46" s="520"/>
      <c r="BH46" s="520"/>
      <c r="BI46" s="520"/>
      <c r="BJ46" s="520"/>
    </row>
    <row r="47" spans="1:74" s="442" customFormat="1" ht="22.4" customHeight="1" x14ac:dyDescent="0.25">
      <c r="A47" s="441"/>
      <c r="B47" s="794" t="s">
        <v>886</v>
      </c>
      <c r="C47" s="795"/>
      <c r="D47" s="795"/>
      <c r="E47" s="795"/>
      <c r="F47" s="795"/>
      <c r="G47" s="795"/>
      <c r="H47" s="795"/>
      <c r="I47" s="795"/>
      <c r="J47" s="795"/>
      <c r="K47" s="795"/>
      <c r="L47" s="795"/>
      <c r="M47" s="795"/>
      <c r="N47" s="795"/>
      <c r="O47" s="795"/>
      <c r="P47" s="795"/>
      <c r="Q47" s="791"/>
      <c r="AY47" s="520"/>
      <c r="AZ47" s="520"/>
      <c r="BA47" s="520"/>
      <c r="BB47" s="520"/>
      <c r="BC47" s="520"/>
      <c r="BD47" s="648"/>
      <c r="BE47" s="648"/>
      <c r="BF47" s="648"/>
      <c r="BG47" s="520"/>
      <c r="BH47" s="520"/>
      <c r="BI47" s="520"/>
      <c r="BJ47" s="520"/>
    </row>
    <row r="48" spans="1:74" s="442" customFormat="1" ht="12" customHeight="1" x14ac:dyDescent="0.25">
      <c r="A48" s="441"/>
      <c r="B48" s="789" t="s">
        <v>855</v>
      </c>
      <c r="C48" s="790"/>
      <c r="D48" s="790"/>
      <c r="E48" s="790"/>
      <c r="F48" s="790"/>
      <c r="G48" s="790"/>
      <c r="H48" s="790"/>
      <c r="I48" s="790"/>
      <c r="J48" s="790"/>
      <c r="K48" s="790"/>
      <c r="L48" s="790"/>
      <c r="M48" s="790"/>
      <c r="N48" s="790"/>
      <c r="O48" s="790"/>
      <c r="P48" s="790"/>
      <c r="Q48" s="791"/>
      <c r="AY48" s="520"/>
      <c r="AZ48" s="520"/>
      <c r="BA48" s="520"/>
      <c r="BB48" s="520"/>
      <c r="BC48" s="520"/>
      <c r="BD48" s="648"/>
      <c r="BE48" s="648"/>
      <c r="BF48" s="648"/>
      <c r="BG48" s="520"/>
      <c r="BH48" s="520"/>
      <c r="BI48" s="520"/>
      <c r="BJ48" s="520"/>
    </row>
    <row r="49" spans="1:74" s="443" customFormat="1" ht="12" customHeight="1" x14ac:dyDescent="0.25">
      <c r="A49" s="429"/>
      <c r="B49" s="811" t="s">
        <v>949</v>
      </c>
      <c r="C49" s="791"/>
      <c r="D49" s="791"/>
      <c r="E49" s="791"/>
      <c r="F49" s="791"/>
      <c r="G49" s="791"/>
      <c r="H49" s="791"/>
      <c r="I49" s="791"/>
      <c r="J49" s="791"/>
      <c r="K49" s="791"/>
      <c r="L49" s="791"/>
      <c r="M49" s="791"/>
      <c r="N49" s="791"/>
      <c r="O49" s="791"/>
      <c r="P49" s="791"/>
      <c r="Q49" s="791"/>
      <c r="AY49" s="521"/>
      <c r="AZ49" s="521"/>
      <c r="BA49" s="521"/>
      <c r="BB49" s="521"/>
      <c r="BC49" s="521"/>
      <c r="BD49" s="649"/>
      <c r="BE49" s="649"/>
      <c r="BF49" s="649"/>
      <c r="BG49" s="521"/>
      <c r="BH49" s="521"/>
      <c r="BI49" s="521"/>
      <c r="BJ49" s="521"/>
    </row>
    <row r="50" spans="1:74" x14ac:dyDescent="0.25">
      <c r="BK50" s="390"/>
      <c r="BL50" s="390"/>
      <c r="BM50" s="390"/>
      <c r="BN50" s="390"/>
      <c r="BO50" s="390"/>
      <c r="BP50" s="390"/>
      <c r="BQ50" s="390"/>
      <c r="BR50" s="390"/>
      <c r="BS50" s="390"/>
      <c r="BT50" s="390"/>
      <c r="BU50" s="390"/>
      <c r="BV50" s="390"/>
    </row>
    <row r="51" spans="1:74" x14ac:dyDescent="0.25">
      <c r="BK51" s="390"/>
      <c r="BL51" s="390"/>
      <c r="BM51" s="390"/>
      <c r="BN51" s="390"/>
      <c r="BO51" s="390"/>
      <c r="BP51" s="390"/>
      <c r="BQ51" s="390"/>
      <c r="BR51" s="390"/>
      <c r="BS51" s="390"/>
      <c r="BT51" s="390"/>
      <c r="BU51" s="390"/>
      <c r="BV51" s="390"/>
    </row>
    <row r="52" spans="1:74" x14ac:dyDescent="0.25">
      <c r="BK52" s="390"/>
      <c r="BL52" s="390"/>
      <c r="BM52" s="390"/>
      <c r="BN52" s="390"/>
      <c r="BO52" s="390"/>
      <c r="BP52" s="390"/>
      <c r="BQ52" s="390"/>
      <c r="BR52" s="390"/>
      <c r="BS52" s="390"/>
      <c r="BT52" s="390"/>
      <c r="BU52" s="390"/>
      <c r="BV52" s="390"/>
    </row>
    <row r="53" spans="1:74" x14ac:dyDescent="0.25">
      <c r="BK53" s="390"/>
      <c r="BL53" s="390"/>
      <c r="BM53" s="390"/>
      <c r="BN53" s="390"/>
      <c r="BO53" s="390"/>
      <c r="BP53" s="390"/>
      <c r="BQ53" s="390"/>
      <c r="BR53" s="390"/>
      <c r="BS53" s="390"/>
      <c r="BT53" s="390"/>
      <c r="BU53" s="390"/>
      <c r="BV53" s="390"/>
    </row>
    <row r="54" spans="1:74" x14ac:dyDescent="0.25">
      <c r="BK54" s="390"/>
      <c r="BL54" s="390"/>
      <c r="BM54" s="390"/>
      <c r="BN54" s="390"/>
      <c r="BO54" s="390"/>
      <c r="BP54" s="390"/>
      <c r="BQ54" s="390"/>
      <c r="BR54" s="390"/>
      <c r="BS54" s="390"/>
      <c r="BT54" s="390"/>
      <c r="BU54" s="390"/>
      <c r="BV54" s="390"/>
    </row>
    <row r="55" spans="1:74" x14ac:dyDescent="0.25">
      <c r="BK55" s="390"/>
      <c r="BL55" s="390"/>
      <c r="BM55" s="390"/>
      <c r="BN55" s="390"/>
      <c r="BO55" s="390"/>
      <c r="BP55" s="390"/>
      <c r="BQ55" s="390"/>
      <c r="BR55" s="390"/>
      <c r="BS55" s="390"/>
      <c r="BT55" s="390"/>
      <c r="BU55" s="390"/>
      <c r="BV55" s="390"/>
    </row>
    <row r="56" spans="1:74" x14ac:dyDescent="0.25">
      <c r="BK56" s="390"/>
      <c r="BL56" s="390"/>
      <c r="BM56" s="390"/>
      <c r="BN56" s="390"/>
      <c r="BO56" s="390"/>
      <c r="BP56" s="390"/>
      <c r="BQ56" s="390"/>
      <c r="BR56" s="390"/>
      <c r="BS56" s="390"/>
      <c r="BT56" s="390"/>
      <c r="BU56" s="390"/>
      <c r="BV56" s="390"/>
    </row>
    <row r="57" spans="1:74" x14ac:dyDescent="0.25">
      <c r="BK57" s="390"/>
      <c r="BL57" s="390"/>
      <c r="BM57" s="390"/>
      <c r="BN57" s="390"/>
      <c r="BO57" s="390"/>
      <c r="BP57" s="390"/>
      <c r="BQ57" s="390"/>
      <c r="BR57" s="390"/>
      <c r="BS57" s="390"/>
      <c r="BT57" s="390"/>
      <c r="BU57" s="390"/>
      <c r="BV57" s="390"/>
    </row>
    <row r="58" spans="1:74" x14ac:dyDescent="0.25">
      <c r="BK58" s="390"/>
      <c r="BL58" s="390"/>
      <c r="BM58" s="390"/>
      <c r="BN58" s="390"/>
      <c r="BO58" s="390"/>
      <c r="BP58" s="390"/>
      <c r="BQ58" s="390"/>
      <c r="BR58" s="390"/>
      <c r="BS58" s="390"/>
      <c r="BT58" s="390"/>
      <c r="BU58" s="390"/>
      <c r="BV58" s="390"/>
    </row>
    <row r="59" spans="1:74" x14ac:dyDescent="0.25">
      <c r="BK59" s="390"/>
      <c r="BL59" s="390"/>
      <c r="BM59" s="390"/>
      <c r="BN59" s="390"/>
      <c r="BO59" s="390"/>
      <c r="BP59" s="390"/>
      <c r="BQ59" s="390"/>
      <c r="BR59" s="390"/>
      <c r="BS59" s="390"/>
      <c r="BT59" s="390"/>
      <c r="BU59" s="390"/>
      <c r="BV59" s="390"/>
    </row>
    <row r="60" spans="1:74" x14ac:dyDescent="0.25">
      <c r="BK60" s="390"/>
      <c r="BL60" s="390"/>
      <c r="BM60" s="390"/>
      <c r="BN60" s="390"/>
      <c r="BO60" s="390"/>
      <c r="BP60" s="390"/>
      <c r="BQ60" s="390"/>
      <c r="BR60" s="390"/>
      <c r="BS60" s="390"/>
      <c r="BT60" s="390"/>
      <c r="BU60" s="390"/>
      <c r="BV60" s="390"/>
    </row>
    <row r="61" spans="1:74" x14ac:dyDescent="0.25">
      <c r="BK61" s="390"/>
      <c r="BL61" s="390"/>
      <c r="BM61" s="390"/>
      <c r="BN61" s="390"/>
      <c r="BO61" s="390"/>
      <c r="BP61" s="390"/>
      <c r="BQ61" s="390"/>
      <c r="BR61" s="390"/>
      <c r="BS61" s="390"/>
      <c r="BT61" s="390"/>
      <c r="BU61" s="390"/>
      <c r="BV61" s="390"/>
    </row>
    <row r="62" spans="1:74" x14ac:dyDescent="0.25">
      <c r="BK62" s="390"/>
      <c r="BL62" s="390"/>
      <c r="BM62" s="390"/>
      <c r="BN62" s="390"/>
      <c r="BO62" s="390"/>
      <c r="BP62" s="390"/>
      <c r="BQ62" s="390"/>
      <c r="BR62" s="390"/>
      <c r="BS62" s="390"/>
      <c r="BT62" s="390"/>
      <c r="BU62" s="390"/>
      <c r="BV62" s="390"/>
    </row>
    <row r="63" spans="1:74" x14ac:dyDescent="0.25">
      <c r="BK63" s="390"/>
      <c r="BL63" s="390"/>
      <c r="BM63" s="390"/>
      <c r="BN63" s="390"/>
      <c r="BO63" s="390"/>
      <c r="BP63" s="390"/>
      <c r="BQ63" s="390"/>
      <c r="BR63" s="390"/>
      <c r="BS63" s="390"/>
      <c r="BT63" s="390"/>
      <c r="BU63" s="390"/>
      <c r="BV63" s="390"/>
    </row>
    <row r="64" spans="1:74" x14ac:dyDescent="0.25">
      <c r="BK64" s="390"/>
      <c r="BL64" s="390"/>
      <c r="BM64" s="390"/>
      <c r="BN64" s="390"/>
      <c r="BO64" s="390"/>
      <c r="BP64" s="390"/>
      <c r="BQ64" s="390"/>
      <c r="BR64" s="390"/>
      <c r="BS64" s="390"/>
      <c r="BT64" s="390"/>
      <c r="BU64" s="390"/>
      <c r="BV64" s="390"/>
    </row>
    <row r="65" spans="63:74" x14ac:dyDescent="0.25">
      <c r="BK65" s="390"/>
      <c r="BL65" s="390"/>
      <c r="BM65" s="390"/>
      <c r="BN65" s="390"/>
      <c r="BO65" s="390"/>
      <c r="BP65" s="390"/>
      <c r="BQ65" s="390"/>
      <c r="BR65" s="390"/>
      <c r="BS65" s="390"/>
      <c r="BT65" s="390"/>
      <c r="BU65" s="390"/>
      <c r="BV65" s="390"/>
    </row>
    <row r="66" spans="63:74" x14ac:dyDescent="0.25">
      <c r="BK66" s="390"/>
      <c r="BL66" s="390"/>
      <c r="BM66" s="390"/>
      <c r="BN66" s="390"/>
      <c r="BO66" s="390"/>
      <c r="BP66" s="390"/>
      <c r="BQ66" s="390"/>
      <c r="BR66" s="390"/>
      <c r="BS66" s="390"/>
      <c r="BT66" s="390"/>
      <c r="BU66" s="390"/>
      <c r="BV66" s="390"/>
    </row>
    <row r="67" spans="63:74" x14ac:dyDescent="0.25">
      <c r="BK67" s="390"/>
      <c r="BL67" s="390"/>
      <c r="BM67" s="390"/>
      <c r="BN67" s="390"/>
      <c r="BO67" s="390"/>
      <c r="BP67" s="390"/>
      <c r="BQ67" s="390"/>
      <c r="BR67" s="390"/>
      <c r="BS67" s="390"/>
      <c r="BT67" s="390"/>
      <c r="BU67" s="390"/>
      <c r="BV67" s="390"/>
    </row>
    <row r="68" spans="63:74" x14ac:dyDescent="0.25">
      <c r="BK68" s="390"/>
      <c r="BL68" s="390"/>
      <c r="BM68" s="390"/>
      <c r="BN68" s="390"/>
      <c r="BO68" s="390"/>
      <c r="BP68" s="390"/>
      <c r="BQ68" s="390"/>
      <c r="BR68" s="390"/>
      <c r="BS68" s="390"/>
      <c r="BT68" s="390"/>
      <c r="BU68" s="390"/>
      <c r="BV68" s="390"/>
    </row>
    <row r="69" spans="63:74" x14ac:dyDescent="0.25">
      <c r="BK69" s="390"/>
      <c r="BL69" s="390"/>
      <c r="BM69" s="390"/>
      <c r="BN69" s="390"/>
      <c r="BO69" s="390"/>
      <c r="BP69" s="390"/>
      <c r="BQ69" s="390"/>
      <c r="BR69" s="390"/>
      <c r="BS69" s="390"/>
      <c r="BT69" s="390"/>
      <c r="BU69" s="390"/>
      <c r="BV69" s="390"/>
    </row>
    <row r="70" spans="63:74" x14ac:dyDescent="0.25">
      <c r="BK70" s="390"/>
      <c r="BL70" s="390"/>
      <c r="BM70" s="390"/>
      <c r="BN70" s="390"/>
      <c r="BO70" s="390"/>
      <c r="BP70" s="390"/>
      <c r="BQ70" s="390"/>
      <c r="BR70" s="390"/>
      <c r="BS70" s="390"/>
      <c r="BT70" s="390"/>
      <c r="BU70" s="390"/>
      <c r="BV70" s="390"/>
    </row>
    <row r="71" spans="63:74" x14ac:dyDescent="0.25">
      <c r="BK71" s="390"/>
      <c r="BL71" s="390"/>
      <c r="BM71" s="390"/>
      <c r="BN71" s="390"/>
      <c r="BO71" s="390"/>
      <c r="BP71" s="390"/>
      <c r="BQ71" s="390"/>
      <c r="BR71" s="390"/>
      <c r="BS71" s="390"/>
      <c r="BT71" s="390"/>
      <c r="BU71" s="390"/>
      <c r="BV71" s="390"/>
    </row>
    <row r="72" spans="63:74" x14ac:dyDescent="0.25">
      <c r="BK72" s="390"/>
      <c r="BL72" s="390"/>
      <c r="BM72" s="390"/>
      <c r="BN72" s="390"/>
      <c r="BO72" s="390"/>
      <c r="BP72" s="390"/>
      <c r="BQ72" s="390"/>
      <c r="BR72" s="390"/>
      <c r="BS72" s="390"/>
      <c r="BT72" s="390"/>
      <c r="BU72" s="390"/>
      <c r="BV72" s="390"/>
    </row>
    <row r="73" spans="63:74" x14ac:dyDescent="0.25">
      <c r="BK73" s="390"/>
      <c r="BL73" s="390"/>
      <c r="BM73" s="390"/>
      <c r="BN73" s="390"/>
      <c r="BO73" s="390"/>
      <c r="BP73" s="390"/>
      <c r="BQ73" s="390"/>
      <c r="BR73" s="390"/>
      <c r="BS73" s="390"/>
      <c r="BT73" s="390"/>
      <c r="BU73" s="390"/>
      <c r="BV73" s="390"/>
    </row>
    <row r="74" spans="63:74" x14ac:dyDescent="0.25">
      <c r="BK74" s="390"/>
      <c r="BL74" s="390"/>
      <c r="BM74" s="390"/>
      <c r="BN74" s="390"/>
      <c r="BO74" s="390"/>
      <c r="BP74" s="390"/>
      <c r="BQ74" s="390"/>
      <c r="BR74" s="390"/>
      <c r="BS74" s="390"/>
      <c r="BT74" s="390"/>
      <c r="BU74" s="390"/>
      <c r="BV74" s="390"/>
    </row>
    <row r="75" spans="63:74" x14ac:dyDescent="0.25">
      <c r="BK75" s="390"/>
      <c r="BL75" s="390"/>
      <c r="BM75" s="390"/>
      <c r="BN75" s="390"/>
      <c r="BO75" s="390"/>
      <c r="BP75" s="390"/>
      <c r="BQ75" s="390"/>
      <c r="BR75" s="390"/>
      <c r="BS75" s="390"/>
      <c r="BT75" s="390"/>
      <c r="BU75" s="390"/>
      <c r="BV75" s="390"/>
    </row>
    <row r="76" spans="63:74" x14ac:dyDescent="0.25">
      <c r="BK76" s="390"/>
      <c r="BL76" s="390"/>
      <c r="BM76" s="390"/>
      <c r="BN76" s="390"/>
      <c r="BO76" s="390"/>
      <c r="BP76" s="390"/>
      <c r="BQ76" s="390"/>
      <c r="BR76" s="390"/>
      <c r="BS76" s="390"/>
      <c r="BT76" s="390"/>
      <c r="BU76" s="390"/>
      <c r="BV76" s="390"/>
    </row>
    <row r="77" spans="63:74" x14ac:dyDescent="0.25">
      <c r="BK77" s="390"/>
      <c r="BL77" s="390"/>
      <c r="BM77" s="390"/>
      <c r="BN77" s="390"/>
      <c r="BO77" s="390"/>
      <c r="BP77" s="390"/>
      <c r="BQ77" s="390"/>
      <c r="BR77" s="390"/>
      <c r="BS77" s="390"/>
      <c r="BT77" s="390"/>
      <c r="BU77" s="390"/>
      <c r="BV77" s="390"/>
    </row>
    <row r="78" spans="63:74" x14ac:dyDescent="0.25">
      <c r="BK78" s="390"/>
      <c r="BL78" s="390"/>
      <c r="BM78" s="390"/>
      <c r="BN78" s="390"/>
      <c r="BO78" s="390"/>
      <c r="BP78" s="390"/>
      <c r="BQ78" s="390"/>
      <c r="BR78" s="390"/>
      <c r="BS78" s="390"/>
      <c r="BT78" s="390"/>
      <c r="BU78" s="390"/>
      <c r="BV78" s="390"/>
    </row>
    <row r="79" spans="63:74" x14ac:dyDescent="0.25">
      <c r="BK79" s="390"/>
      <c r="BL79" s="390"/>
      <c r="BM79" s="390"/>
      <c r="BN79" s="390"/>
      <c r="BO79" s="390"/>
      <c r="BP79" s="390"/>
      <c r="BQ79" s="390"/>
      <c r="BR79" s="390"/>
      <c r="BS79" s="390"/>
      <c r="BT79" s="390"/>
      <c r="BU79" s="390"/>
      <c r="BV79" s="390"/>
    </row>
    <row r="80" spans="63:74" x14ac:dyDescent="0.25">
      <c r="BK80" s="390"/>
      <c r="BL80" s="390"/>
      <c r="BM80" s="390"/>
      <c r="BN80" s="390"/>
      <c r="BO80" s="390"/>
      <c r="BP80" s="390"/>
      <c r="BQ80" s="390"/>
      <c r="BR80" s="390"/>
      <c r="BS80" s="390"/>
      <c r="BT80" s="390"/>
      <c r="BU80" s="390"/>
      <c r="BV80" s="390"/>
    </row>
    <row r="81" spans="63:74" x14ac:dyDescent="0.25">
      <c r="BK81" s="390"/>
      <c r="BL81" s="390"/>
      <c r="BM81" s="390"/>
      <c r="BN81" s="390"/>
      <c r="BO81" s="390"/>
      <c r="BP81" s="390"/>
      <c r="BQ81" s="390"/>
      <c r="BR81" s="390"/>
      <c r="BS81" s="390"/>
      <c r="BT81" s="390"/>
      <c r="BU81" s="390"/>
      <c r="BV81" s="390"/>
    </row>
    <row r="82" spans="63:74" x14ac:dyDescent="0.25">
      <c r="BK82" s="390"/>
      <c r="BL82" s="390"/>
      <c r="BM82" s="390"/>
      <c r="BN82" s="390"/>
      <c r="BO82" s="390"/>
      <c r="BP82" s="390"/>
      <c r="BQ82" s="390"/>
      <c r="BR82" s="390"/>
      <c r="BS82" s="390"/>
      <c r="BT82" s="390"/>
      <c r="BU82" s="390"/>
      <c r="BV82" s="390"/>
    </row>
    <row r="83" spans="63:74" x14ac:dyDescent="0.25">
      <c r="BK83" s="390"/>
      <c r="BL83" s="390"/>
      <c r="BM83" s="390"/>
      <c r="BN83" s="390"/>
      <c r="BO83" s="390"/>
      <c r="BP83" s="390"/>
      <c r="BQ83" s="390"/>
      <c r="BR83" s="390"/>
      <c r="BS83" s="390"/>
      <c r="BT83" s="390"/>
      <c r="BU83" s="390"/>
      <c r="BV83" s="390"/>
    </row>
    <row r="84" spans="63:74" x14ac:dyDescent="0.25">
      <c r="BK84" s="390"/>
      <c r="BL84" s="390"/>
      <c r="BM84" s="390"/>
      <c r="BN84" s="390"/>
      <c r="BO84" s="390"/>
      <c r="BP84" s="390"/>
      <c r="BQ84" s="390"/>
      <c r="BR84" s="390"/>
      <c r="BS84" s="390"/>
      <c r="BT84" s="390"/>
      <c r="BU84" s="390"/>
      <c r="BV84" s="390"/>
    </row>
    <row r="85" spans="63:74" x14ac:dyDescent="0.25">
      <c r="BK85" s="390"/>
      <c r="BL85" s="390"/>
      <c r="BM85" s="390"/>
      <c r="BN85" s="390"/>
      <c r="BO85" s="390"/>
      <c r="BP85" s="390"/>
      <c r="BQ85" s="390"/>
      <c r="BR85" s="390"/>
      <c r="BS85" s="390"/>
      <c r="BT85" s="390"/>
      <c r="BU85" s="390"/>
      <c r="BV85" s="390"/>
    </row>
    <row r="86" spans="63:74" x14ac:dyDescent="0.25">
      <c r="BK86" s="390"/>
      <c r="BL86" s="390"/>
      <c r="BM86" s="390"/>
      <c r="BN86" s="390"/>
      <c r="BO86" s="390"/>
      <c r="BP86" s="390"/>
      <c r="BQ86" s="390"/>
      <c r="BR86" s="390"/>
      <c r="BS86" s="390"/>
      <c r="BT86" s="390"/>
      <c r="BU86" s="390"/>
      <c r="BV86" s="390"/>
    </row>
    <row r="87" spans="63:74" x14ac:dyDescent="0.25">
      <c r="BK87" s="390"/>
      <c r="BL87" s="390"/>
      <c r="BM87" s="390"/>
      <c r="BN87" s="390"/>
      <c r="BO87" s="390"/>
      <c r="BP87" s="390"/>
      <c r="BQ87" s="390"/>
      <c r="BR87" s="390"/>
      <c r="BS87" s="390"/>
      <c r="BT87" s="390"/>
      <c r="BU87" s="390"/>
      <c r="BV87" s="390"/>
    </row>
    <row r="88" spans="63:74" x14ac:dyDescent="0.25">
      <c r="BK88" s="390"/>
      <c r="BL88" s="390"/>
      <c r="BM88" s="390"/>
      <c r="BN88" s="390"/>
      <c r="BO88" s="390"/>
      <c r="BP88" s="390"/>
      <c r="BQ88" s="390"/>
      <c r="BR88" s="390"/>
      <c r="BS88" s="390"/>
      <c r="BT88" s="390"/>
      <c r="BU88" s="390"/>
      <c r="BV88" s="390"/>
    </row>
    <row r="89" spans="63:74" x14ac:dyDescent="0.25">
      <c r="BK89" s="390"/>
      <c r="BL89" s="390"/>
      <c r="BM89" s="390"/>
      <c r="BN89" s="390"/>
      <c r="BO89" s="390"/>
      <c r="BP89" s="390"/>
      <c r="BQ89" s="390"/>
      <c r="BR89" s="390"/>
      <c r="BS89" s="390"/>
      <c r="BT89" s="390"/>
      <c r="BU89" s="390"/>
      <c r="BV89" s="390"/>
    </row>
    <row r="90" spans="63:74" x14ac:dyDescent="0.25">
      <c r="BK90" s="390"/>
      <c r="BL90" s="390"/>
      <c r="BM90" s="390"/>
      <c r="BN90" s="390"/>
      <c r="BO90" s="390"/>
      <c r="BP90" s="390"/>
      <c r="BQ90" s="390"/>
      <c r="BR90" s="390"/>
      <c r="BS90" s="390"/>
      <c r="BT90" s="390"/>
      <c r="BU90" s="390"/>
      <c r="BV90" s="390"/>
    </row>
    <row r="91" spans="63:74" x14ac:dyDescent="0.25">
      <c r="BK91" s="390"/>
      <c r="BL91" s="390"/>
      <c r="BM91" s="390"/>
      <c r="BN91" s="390"/>
      <c r="BO91" s="390"/>
      <c r="BP91" s="390"/>
      <c r="BQ91" s="390"/>
      <c r="BR91" s="390"/>
      <c r="BS91" s="390"/>
      <c r="BT91" s="390"/>
      <c r="BU91" s="390"/>
      <c r="BV91" s="390"/>
    </row>
    <row r="92" spans="63:74" x14ac:dyDescent="0.25">
      <c r="BK92" s="390"/>
      <c r="BL92" s="390"/>
      <c r="BM92" s="390"/>
      <c r="BN92" s="390"/>
      <c r="BO92" s="390"/>
      <c r="BP92" s="390"/>
      <c r="BQ92" s="390"/>
      <c r="BR92" s="390"/>
      <c r="BS92" s="390"/>
      <c r="BT92" s="390"/>
      <c r="BU92" s="390"/>
      <c r="BV92" s="390"/>
    </row>
    <row r="93" spans="63:74" x14ac:dyDescent="0.25">
      <c r="BK93" s="390"/>
      <c r="BL93" s="390"/>
      <c r="BM93" s="390"/>
      <c r="BN93" s="390"/>
      <c r="BO93" s="390"/>
      <c r="BP93" s="390"/>
      <c r="BQ93" s="390"/>
      <c r="BR93" s="390"/>
      <c r="BS93" s="390"/>
      <c r="BT93" s="390"/>
      <c r="BU93" s="390"/>
      <c r="BV93" s="390"/>
    </row>
    <row r="94" spans="63:74" x14ac:dyDescent="0.25">
      <c r="BK94" s="390"/>
      <c r="BL94" s="390"/>
      <c r="BM94" s="390"/>
      <c r="BN94" s="390"/>
      <c r="BO94" s="390"/>
      <c r="BP94" s="390"/>
      <c r="BQ94" s="390"/>
      <c r="BR94" s="390"/>
      <c r="BS94" s="390"/>
      <c r="BT94" s="390"/>
      <c r="BU94" s="390"/>
      <c r="BV94" s="390"/>
    </row>
    <row r="95" spans="63:74" x14ac:dyDescent="0.25">
      <c r="BK95" s="390"/>
      <c r="BL95" s="390"/>
      <c r="BM95" s="390"/>
      <c r="BN95" s="390"/>
      <c r="BO95" s="390"/>
      <c r="BP95" s="390"/>
      <c r="BQ95" s="390"/>
      <c r="BR95" s="390"/>
      <c r="BS95" s="390"/>
      <c r="BT95" s="390"/>
      <c r="BU95" s="390"/>
      <c r="BV95" s="390"/>
    </row>
    <row r="96" spans="63:74" x14ac:dyDescent="0.25">
      <c r="BK96" s="390"/>
      <c r="BL96" s="390"/>
      <c r="BM96" s="390"/>
      <c r="BN96" s="390"/>
      <c r="BO96" s="390"/>
      <c r="BP96" s="390"/>
      <c r="BQ96" s="390"/>
      <c r="BR96" s="390"/>
      <c r="BS96" s="390"/>
      <c r="BT96" s="390"/>
      <c r="BU96" s="390"/>
      <c r="BV96" s="390"/>
    </row>
    <row r="97" spans="63:74" x14ac:dyDescent="0.25">
      <c r="BK97" s="390"/>
      <c r="BL97" s="390"/>
      <c r="BM97" s="390"/>
      <c r="BN97" s="390"/>
      <c r="BO97" s="390"/>
      <c r="BP97" s="390"/>
      <c r="BQ97" s="390"/>
      <c r="BR97" s="390"/>
      <c r="BS97" s="390"/>
      <c r="BT97" s="390"/>
      <c r="BU97" s="390"/>
      <c r="BV97" s="390"/>
    </row>
    <row r="98" spans="63:74" x14ac:dyDescent="0.25">
      <c r="BK98" s="390"/>
      <c r="BL98" s="390"/>
      <c r="BM98" s="390"/>
      <c r="BN98" s="390"/>
      <c r="BO98" s="390"/>
      <c r="BP98" s="390"/>
      <c r="BQ98" s="390"/>
      <c r="BR98" s="390"/>
      <c r="BS98" s="390"/>
      <c r="BT98" s="390"/>
      <c r="BU98" s="390"/>
      <c r="BV98" s="390"/>
    </row>
    <row r="99" spans="63:74" x14ac:dyDescent="0.25">
      <c r="BK99" s="390"/>
      <c r="BL99" s="390"/>
      <c r="BM99" s="390"/>
      <c r="BN99" s="390"/>
      <c r="BO99" s="390"/>
      <c r="BP99" s="390"/>
      <c r="BQ99" s="390"/>
      <c r="BR99" s="390"/>
      <c r="BS99" s="390"/>
      <c r="BT99" s="390"/>
      <c r="BU99" s="390"/>
      <c r="BV99" s="390"/>
    </row>
    <row r="100" spans="63:74" x14ac:dyDescent="0.25">
      <c r="BK100" s="390"/>
      <c r="BL100" s="390"/>
      <c r="BM100" s="390"/>
      <c r="BN100" s="390"/>
      <c r="BO100" s="390"/>
      <c r="BP100" s="390"/>
      <c r="BQ100" s="390"/>
      <c r="BR100" s="390"/>
      <c r="BS100" s="390"/>
      <c r="BT100" s="390"/>
      <c r="BU100" s="390"/>
      <c r="BV100" s="390"/>
    </row>
    <row r="101" spans="63:74" x14ac:dyDescent="0.25">
      <c r="BK101" s="390"/>
      <c r="BL101" s="390"/>
      <c r="BM101" s="390"/>
      <c r="BN101" s="390"/>
      <c r="BO101" s="390"/>
      <c r="BP101" s="390"/>
      <c r="BQ101" s="390"/>
      <c r="BR101" s="390"/>
      <c r="BS101" s="390"/>
      <c r="BT101" s="390"/>
      <c r="BU101" s="390"/>
      <c r="BV101" s="390"/>
    </row>
    <row r="102" spans="63:74" x14ac:dyDescent="0.25">
      <c r="BK102" s="390"/>
      <c r="BL102" s="390"/>
      <c r="BM102" s="390"/>
      <c r="BN102" s="390"/>
      <c r="BO102" s="390"/>
      <c r="BP102" s="390"/>
      <c r="BQ102" s="390"/>
      <c r="BR102" s="390"/>
      <c r="BS102" s="390"/>
      <c r="BT102" s="390"/>
      <c r="BU102" s="390"/>
      <c r="BV102" s="390"/>
    </row>
    <row r="103" spans="63:74" x14ac:dyDescent="0.25">
      <c r="BK103" s="390"/>
      <c r="BL103" s="390"/>
      <c r="BM103" s="390"/>
      <c r="BN103" s="390"/>
      <c r="BO103" s="390"/>
      <c r="BP103" s="390"/>
      <c r="BQ103" s="390"/>
      <c r="BR103" s="390"/>
      <c r="BS103" s="390"/>
      <c r="BT103" s="390"/>
      <c r="BU103" s="390"/>
      <c r="BV103" s="390"/>
    </row>
    <row r="104" spans="63:74" x14ac:dyDescent="0.25">
      <c r="BK104" s="390"/>
      <c r="BL104" s="390"/>
      <c r="BM104" s="390"/>
      <c r="BN104" s="390"/>
      <c r="BO104" s="390"/>
      <c r="BP104" s="390"/>
      <c r="BQ104" s="390"/>
      <c r="BR104" s="390"/>
      <c r="BS104" s="390"/>
      <c r="BT104" s="390"/>
      <c r="BU104" s="390"/>
      <c r="BV104" s="390"/>
    </row>
    <row r="105" spans="63:74" x14ac:dyDescent="0.25">
      <c r="BK105" s="390"/>
      <c r="BL105" s="390"/>
      <c r="BM105" s="390"/>
      <c r="BN105" s="390"/>
      <c r="BO105" s="390"/>
      <c r="BP105" s="390"/>
      <c r="BQ105" s="390"/>
      <c r="BR105" s="390"/>
      <c r="BS105" s="390"/>
      <c r="BT105" s="390"/>
      <c r="BU105" s="390"/>
      <c r="BV105" s="390"/>
    </row>
    <row r="106" spans="63:74" x14ac:dyDescent="0.25">
      <c r="BK106" s="390"/>
      <c r="BL106" s="390"/>
      <c r="BM106" s="390"/>
      <c r="BN106" s="390"/>
      <c r="BO106" s="390"/>
      <c r="BP106" s="390"/>
      <c r="BQ106" s="390"/>
      <c r="BR106" s="390"/>
      <c r="BS106" s="390"/>
      <c r="BT106" s="390"/>
      <c r="BU106" s="390"/>
      <c r="BV106" s="390"/>
    </row>
    <row r="107" spans="63:74" x14ac:dyDescent="0.25">
      <c r="BK107" s="390"/>
      <c r="BL107" s="390"/>
      <c r="BM107" s="390"/>
      <c r="BN107" s="390"/>
      <c r="BO107" s="390"/>
      <c r="BP107" s="390"/>
      <c r="BQ107" s="390"/>
      <c r="BR107" s="390"/>
      <c r="BS107" s="390"/>
      <c r="BT107" s="390"/>
      <c r="BU107" s="390"/>
      <c r="BV107" s="390"/>
    </row>
    <row r="108" spans="63:74" x14ac:dyDescent="0.25">
      <c r="BK108" s="390"/>
      <c r="BL108" s="390"/>
      <c r="BM108" s="390"/>
      <c r="BN108" s="390"/>
      <c r="BO108" s="390"/>
      <c r="BP108" s="390"/>
      <c r="BQ108" s="390"/>
      <c r="BR108" s="390"/>
      <c r="BS108" s="390"/>
      <c r="BT108" s="390"/>
      <c r="BU108" s="390"/>
      <c r="BV108" s="390"/>
    </row>
    <row r="109" spans="63:74" x14ac:dyDescent="0.25">
      <c r="BK109" s="390"/>
      <c r="BL109" s="390"/>
      <c r="BM109" s="390"/>
      <c r="BN109" s="390"/>
      <c r="BO109" s="390"/>
      <c r="BP109" s="390"/>
      <c r="BQ109" s="390"/>
      <c r="BR109" s="390"/>
      <c r="BS109" s="390"/>
      <c r="BT109" s="390"/>
      <c r="BU109" s="390"/>
      <c r="BV109" s="390"/>
    </row>
    <row r="110" spans="63:74" x14ac:dyDescent="0.25">
      <c r="BK110" s="390"/>
      <c r="BL110" s="390"/>
      <c r="BM110" s="390"/>
      <c r="BN110" s="390"/>
      <c r="BO110" s="390"/>
      <c r="BP110" s="390"/>
      <c r="BQ110" s="390"/>
      <c r="BR110" s="390"/>
      <c r="BS110" s="390"/>
      <c r="BT110" s="390"/>
      <c r="BU110" s="390"/>
      <c r="BV110" s="390"/>
    </row>
    <row r="111" spans="63:74" x14ac:dyDescent="0.25">
      <c r="BK111" s="390"/>
      <c r="BL111" s="390"/>
      <c r="BM111" s="390"/>
      <c r="BN111" s="390"/>
      <c r="BO111" s="390"/>
      <c r="BP111" s="390"/>
      <c r="BQ111" s="390"/>
      <c r="BR111" s="390"/>
      <c r="BS111" s="390"/>
      <c r="BT111" s="390"/>
      <c r="BU111" s="390"/>
      <c r="BV111" s="390"/>
    </row>
    <row r="112" spans="63:74" x14ac:dyDescent="0.25">
      <c r="BK112" s="390"/>
      <c r="BL112" s="390"/>
      <c r="BM112" s="390"/>
      <c r="BN112" s="390"/>
      <c r="BO112" s="390"/>
      <c r="BP112" s="390"/>
      <c r="BQ112" s="390"/>
      <c r="BR112" s="390"/>
      <c r="BS112" s="390"/>
      <c r="BT112" s="390"/>
      <c r="BU112" s="390"/>
      <c r="BV112" s="390"/>
    </row>
    <row r="113" spans="63:74" x14ac:dyDescent="0.25">
      <c r="BK113" s="390"/>
      <c r="BL113" s="390"/>
      <c r="BM113" s="390"/>
      <c r="BN113" s="390"/>
      <c r="BO113" s="390"/>
      <c r="BP113" s="390"/>
      <c r="BQ113" s="390"/>
      <c r="BR113" s="390"/>
      <c r="BS113" s="390"/>
      <c r="BT113" s="390"/>
      <c r="BU113" s="390"/>
      <c r="BV113" s="390"/>
    </row>
    <row r="114" spans="63:74" x14ac:dyDescent="0.25">
      <c r="BK114" s="390"/>
      <c r="BL114" s="390"/>
      <c r="BM114" s="390"/>
      <c r="BN114" s="390"/>
      <c r="BO114" s="390"/>
      <c r="BP114" s="390"/>
      <c r="BQ114" s="390"/>
      <c r="BR114" s="390"/>
      <c r="BS114" s="390"/>
      <c r="BT114" s="390"/>
      <c r="BU114" s="390"/>
      <c r="BV114" s="390"/>
    </row>
    <row r="115" spans="63:74" x14ac:dyDescent="0.25">
      <c r="BK115" s="390"/>
      <c r="BL115" s="390"/>
      <c r="BM115" s="390"/>
      <c r="BN115" s="390"/>
      <c r="BO115" s="390"/>
      <c r="BP115" s="390"/>
      <c r="BQ115" s="390"/>
      <c r="BR115" s="390"/>
      <c r="BS115" s="390"/>
      <c r="BT115" s="390"/>
      <c r="BU115" s="390"/>
      <c r="BV115" s="390"/>
    </row>
    <row r="116" spans="63:74" x14ac:dyDescent="0.25">
      <c r="BK116" s="390"/>
      <c r="BL116" s="390"/>
      <c r="BM116" s="390"/>
      <c r="BN116" s="390"/>
      <c r="BO116" s="390"/>
      <c r="BP116" s="390"/>
      <c r="BQ116" s="390"/>
      <c r="BR116" s="390"/>
      <c r="BS116" s="390"/>
      <c r="BT116" s="390"/>
      <c r="BU116" s="390"/>
      <c r="BV116" s="390"/>
    </row>
    <row r="117" spans="63:74" x14ac:dyDescent="0.25">
      <c r="BK117" s="390"/>
      <c r="BL117" s="390"/>
      <c r="BM117" s="390"/>
      <c r="BN117" s="390"/>
      <c r="BO117" s="390"/>
      <c r="BP117" s="390"/>
      <c r="BQ117" s="390"/>
      <c r="BR117" s="390"/>
      <c r="BS117" s="390"/>
      <c r="BT117" s="390"/>
      <c r="BU117" s="390"/>
      <c r="BV117" s="390"/>
    </row>
    <row r="118" spans="63:74" x14ac:dyDescent="0.25">
      <c r="BK118" s="390"/>
      <c r="BL118" s="390"/>
      <c r="BM118" s="390"/>
      <c r="BN118" s="390"/>
      <c r="BO118" s="390"/>
      <c r="BP118" s="390"/>
      <c r="BQ118" s="390"/>
      <c r="BR118" s="390"/>
      <c r="BS118" s="390"/>
      <c r="BT118" s="390"/>
      <c r="BU118" s="390"/>
      <c r="BV118" s="390"/>
    </row>
    <row r="119" spans="63:74" x14ac:dyDescent="0.25">
      <c r="BK119" s="390"/>
      <c r="BL119" s="390"/>
      <c r="BM119" s="390"/>
      <c r="BN119" s="390"/>
      <c r="BO119" s="390"/>
      <c r="BP119" s="390"/>
      <c r="BQ119" s="390"/>
      <c r="BR119" s="390"/>
      <c r="BS119" s="390"/>
      <c r="BT119" s="390"/>
      <c r="BU119" s="390"/>
      <c r="BV119" s="390"/>
    </row>
    <row r="120" spans="63:74" x14ac:dyDescent="0.25">
      <c r="BK120" s="390"/>
      <c r="BL120" s="390"/>
      <c r="BM120" s="390"/>
      <c r="BN120" s="390"/>
      <c r="BO120" s="390"/>
      <c r="BP120" s="390"/>
      <c r="BQ120" s="390"/>
      <c r="BR120" s="390"/>
      <c r="BS120" s="390"/>
      <c r="BT120" s="390"/>
      <c r="BU120" s="390"/>
      <c r="BV120" s="390"/>
    </row>
    <row r="121" spans="63:74" x14ac:dyDescent="0.25">
      <c r="BK121" s="390"/>
      <c r="BL121" s="390"/>
      <c r="BM121" s="390"/>
      <c r="BN121" s="390"/>
      <c r="BO121" s="390"/>
      <c r="BP121" s="390"/>
      <c r="BQ121" s="390"/>
      <c r="BR121" s="390"/>
      <c r="BS121" s="390"/>
      <c r="BT121" s="390"/>
      <c r="BU121" s="390"/>
      <c r="BV121" s="390"/>
    </row>
    <row r="122" spans="63:74" x14ac:dyDescent="0.25">
      <c r="BK122" s="390"/>
      <c r="BL122" s="390"/>
      <c r="BM122" s="390"/>
      <c r="BN122" s="390"/>
      <c r="BO122" s="390"/>
      <c r="BP122" s="390"/>
      <c r="BQ122" s="390"/>
      <c r="BR122" s="390"/>
      <c r="BS122" s="390"/>
      <c r="BT122" s="390"/>
      <c r="BU122" s="390"/>
      <c r="BV122" s="390"/>
    </row>
    <row r="123" spans="63:74" x14ac:dyDescent="0.25">
      <c r="BK123" s="390"/>
      <c r="BL123" s="390"/>
      <c r="BM123" s="390"/>
      <c r="BN123" s="390"/>
      <c r="BO123" s="390"/>
      <c r="BP123" s="390"/>
      <c r="BQ123" s="390"/>
      <c r="BR123" s="390"/>
      <c r="BS123" s="390"/>
      <c r="BT123" s="390"/>
      <c r="BU123" s="390"/>
      <c r="BV123" s="390"/>
    </row>
    <row r="124" spans="63:74" x14ac:dyDescent="0.25">
      <c r="BK124" s="390"/>
      <c r="BL124" s="390"/>
      <c r="BM124" s="390"/>
      <c r="BN124" s="390"/>
      <c r="BO124" s="390"/>
      <c r="BP124" s="390"/>
      <c r="BQ124" s="390"/>
      <c r="BR124" s="390"/>
      <c r="BS124" s="390"/>
      <c r="BT124" s="390"/>
      <c r="BU124" s="390"/>
      <c r="BV124" s="390"/>
    </row>
    <row r="125" spans="63:74" x14ac:dyDescent="0.25">
      <c r="BK125" s="390"/>
      <c r="BL125" s="390"/>
      <c r="BM125" s="390"/>
      <c r="BN125" s="390"/>
      <c r="BO125" s="390"/>
      <c r="BP125" s="390"/>
      <c r="BQ125" s="390"/>
      <c r="BR125" s="390"/>
      <c r="BS125" s="390"/>
      <c r="BT125" s="390"/>
      <c r="BU125" s="390"/>
      <c r="BV125" s="390"/>
    </row>
    <row r="126" spans="63:74" x14ac:dyDescent="0.25">
      <c r="BK126" s="390"/>
      <c r="BL126" s="390"/>
      <c r="BM126" s="390"/>
      <c r="BN126" s="390"/>
      <c r="BO126" s="390"/>
      <c r="BP126" s="390"/>
      <c r="BQ126" s="390"/>
      <c r="BR126" s="390"/>
      <c r="BS126" s="390"/>
      <c r="BT126" s="390"/>
      <c r="BU126" s="390"/>
      <c r="BV126" s="390"/>
    </row>
    <row r="127" spans="63:74" x14ac:dyDescent="0.25">
      <c r="BK127" s="390"/>
      <c r="BL127" s="390"/>
      <c r="BM127" s="390"/>
      <c r="BN127" s="390"/>
      <c r="BO127" s="390"/>
      <c r="BP127" s="390"/>
      <c r="BQ127" s="390"/>
      <c r="BR127" s="390"/>
      <c r="BS127" s="390"/>
      <c r="BT127" s="390"/>
      <c r="BU127" s="390"/>
      <c r="BV127" s="390"/>
    </row>
    <row r="128" spans="63:74" x14ac:dyDescent="0.25">
      <c r="BK128" s="390"/>
      <c r="BL128" s="390"/>
      <c r="BM128" s="390"/>
      <c r="BN128" s="390"/>
      <c r="BO128" s="390"/>
      <c r="BP128" s="390"/>
      <c r="BQ128" s="390"/>
      <c r="BR128" s="390"/>
      <c r="BS128" s="390"/>
      <c r="BT128" s="390"/>
      <c r="BU128" s="390"/>
      <c r="BV128" s="390"/>
    </row>
    <row r="129" spans="63:74" x14ac:dyDescent="0.25">
      <c r="BK129" s="390"/>
      <c r="BL129" s="390"/>
      <c r="BM129" s="390"/>
      <c r="BN129" s="390"/>
      <c r="BO129" s="390"/>
      <c r="BP129" s="390"/>
      <c r="BQ129" s="390"/>
      <c r="BR129" s="390"/>
      <c r="BS129" s="390"/>
      <c r="BT129" s="390"/>
      <c r="BU129" s="390"/>
      <c r="BV129" s="390"/>
    </row>
    <row r="130" spans="63:74" x14ac:dyDescent="0.25">
      <c r="BK130" s="390"/>
      <c r="BL130" s="390"/>
      <c r="BM130" s="390"/>
      <c r="BN130" s="390"/>
      <c r="BO130" s="390"/>
      <c r="BP130" s="390"/>
      <c r="BQ130" s="390"/>
      <c r="BR130" s="390"/>
      <c r="BS130" s="390"/>
      <c r="BT130" s="390"/>
      <c r="BU130" s="390"/>
      <c r="BV130" s="390"/>
    </row>
    <row r="131" spans="63:74" x14ac:dyDescent="0.25">
      <c r="BK131" s="390"/>
      <c r="BL131" s="390"/>
      <c r="BM131" s="390"/>
      <c r="BN131" s="390"/>
      <c r="BO131" s="390"/>
      <c r="BP131" s="390"/>
      <c r="BQ131" s="390"/>
      <c r="BR131" s="390"/>
      <c r="BS131" s="390"/>
      <c r="BT131" s="390"/>
      <c r="BU131" s="390"/>
      <c r="BV131" s="390"/>
    </row>
    <row r="132" spans="63:74" x14ac:dyDescent="0.25">
      <c r="BK132" s="390"/>
      <c r="BL132" s="390"/>
      <c r="BM132" s="390"/>
      <c r="BN132" s="390"/>
      <c r="BO132" s="390"/>
      <c r="BP132" s="390"/>
      <c r="BQ132" s="390"/>
      <c r="BR132" s="390"/>
      <c r="BS132" s="390"/>
      <c r="BT132" s="390"/>
      <c r="BU132" s="390"/>
      <c r="BV132" s="390"/>
    </row>
    <row r="133" spans="63:74" x14ac:dyDescent="0.25">
      <c r="BK133" s="390"/>
      <c r="BL133" s="390"/>
      <c r="BM133" s="390"/>
      <c r="BN133" s="390"/>
      <c r="BO133" s="390"/>
      <c r="BP133" s="390"/>
      <c r="BQ133" s="390"/>
      <c r="BR133" s="390"/>
      <c r="BS133" s="390"/>
      <c r="BT133" s="390"/>
      <c r="BU133" s="390"/>
      <c r="BV133" s="390"/>
    </row>
    <row r="134" spans="63:74" x14ac:dyDescent="0.25">
      <c r="BK134" s="390"/>
      <c r="BL134" s="390"/>
      <c r="BM134" s="390"/>
      <c r="BN134" s="390"/>
      <c r="BO134" s="390"/>
      <c r="BP134" s="390"/>
      <c r="BQ134" s="390"/>
      <c r="BR134" s="390"/>
      <c r="BS134" s="390"/>
      <c r="BT134" s="390"/>
      <c r="BU134" s="390"/>
      <c r="BV134" s="390"/>
    </row>
    <row r="135" spans="63:74" x14ac:dyDescent="0.25">
      <c r="BK135" s="390"/>
      <c r="BL135" s="390"/>
      <c r="BM135" s="390"/>
      <c r="BN135" s="390"/>
      <c r="BO135" s="390"/>
      <c r="BP135" s="390"/>
      <c r="BQ135" s="390"/>
      <c r="BR135" s="390"/>
      <c r="BS135" s="390"/>
      <c r="BT135" s="390"/>
      <c r="BU135" s="390"/>
      <c r="BV135" s="390"/>
    </row>
    <row r="136" spans="63:74" x14ac:dyDescent="0.25">
      <c r="BK136" s="390"/>
      <c r="BL136" s="390"/>
      <c r="BM136" s="390"/>
      <c r="BN136" s="390"/>
      <c r="BO136" s="390"/>
      <c r="BP136" s="390"/>
      <c r="BQ136" s="390"/>
      <c r="BR136" s="390"/>
      <c r="BS136" s="390"/>
      <c r="BT136" s="390"/>
      <c r="BU136" s="390"/>
      <c r="BV136" s="390"/>
    </row>
    <row r="137" spans="63:74" x14ac:dyDescent="0.25">
      <c r="BK137" s="390"/>
      <c r="BL137" s="390"/>
      <c r="BM137" s="390"/>
      <c r="BN137" s="390"/>
      <c r="BO137" s="390"/>
      <c r="BP137" s="390"/>
      <c r="BQ137" s="390"/>
      <c r="BR137" s="390"/>
      <c r="BS137" s="390"/>
      <c r="BT137" s="390"/>
      <c r="BU137" s="390"/>
      <c r="BV137" s="390"/>
    </row>
    <row r="138" spans="63:74" x14ac:dyDescent="0.25">
      <c r="BK138" s="390"/>
      <c r="BL138" s="390"/>
      <c r="BM138" s="390"/>
      <c r="BN138" s="390"/>
      <c r="BO138" s="390"/>
      <c r="BP138" s="390"/>
      <c r="BQ138" s="390"/>
      <c r="BR138" s="390"/>
      <c r="BS138" s="390"/>
      <c r="BT138" s="390"/>
      <c r="BU138" s="390"/>
      <c r="BV138" s="390"/>
    </row>
    <row r="139" spans="63:74" x14ac:dyDescent="0.25">
      <c r="BK139" s="390"/>
      <c r="BL139" s="390"/>
      <c r="BM139" s="390"/>
      <c r="BN139" s="390"/>
      <c r="BO139" s="390"/>
      <c r="BP139" s="390"/>
      <c r="BQ139" s="390"/>
      <c r="BR139" s="390"/>
      <c r="BS139" s="390"/>
      <c r="BT139" s="390"/>
      <c r="BU139" s="390"/>
      <c r="BV139" s="390"/>
    </row>
    <row r="140" spans="63:74" x14ac:dyDescent="0.25">
      <c r="BK140" s="390"/>
      <c r="BL140" s="390"/>
      <c r="BM140" s="390"/>
      <c r="BN140" s="390"/>
      <c r="BO140" s="390"/>
      <c r="BP140" s="390"/>
      <c r="BQ140" s="390"/>
      <c r="BR140" s="390"/>
      <c r="BS140" s="390"/>
      <c r="BT140" s="390"/>
      <c r="BU140" s="390"/>
      <c r="BV140" s="390"/>
    </row>
    <row r="141" spans="63:74" x14ac:dyDescent="0.25">
      <c r="BK141" s="390"/>
      <c r="BL141" s="390"/>
      <c r="BM141" s="390"/>
      <c r="BN141" s="390"/>
      <c r="BO141" s="390"/>
      <c r="BP141" s="390"/>
      <c r="BQ141" s="390"/>
      <c r="BR141" s="390"/>
      <c r="BS141" s="390"/>
      <c r="BT141" s="390"/>
      <c r="BU141" s="390"/>
      <c r="BV141" s="390"/>
    </row>
    <row r="142" spans="63:74" x14ac:dyDescent="0.25">
      <c r="BK142" s="390"/>
      <c r="BL142" s="390"/>
      <c r="BM142" s="390"/>
      <c r="BN142" s="390"/>
      <c r="BO142" s="390"/>
      <c r="BP142" s="390"/>
      <c r="BQ142" s="390"/>
      <c r="BR142" s="390"/>
      <c r="BS142" s="390"/>
      <c r="BT142" s="390"/>
      <c r="BU142" s="390"/>
      <c r="BV142" s="390"/>
    </row>
    <row r="143" spans="63:74" x14ac:dyDescent="0.25">
      <c r="BK143" s="390"/>
      <c r="BL143" s="390"/>
      <c r="BM143" s="390"/>
      <c r="BN143" s="390"/>
      <c r="BO143" s="390"/>
      <c r="BP143" s="390"/>
      <c r="BQ143" s="390"/>
      <c r="BR143" s="390"/>
      <c r="BS143" s="390"/>
      <c r="BT143" s="390"/>
      <c r="BU143" s="390"/>
      <c r="BV143" s="390"/>
    </row>
    <row r="144" spans="63:74" x14ac:dyDescent="0.25">
      <c r="BK144" s="390"/>
      <c r="BL144" s="390"/>
      <c r="BM144" s="390"/>
      <c r="BN144" s="390"/>
      <c r="BO144" s="390"/>
      <c r="BP144" s="390"/>
      <c r="BQ144" s="390"/>
      <c r="BR144" s="390"/>
      <c r="BS144" s="390"/>
      <c r="BT144" s="390"/>
      <c r="BU144" s="390"/>
      <c r="BV144" s="390"/>
    </row>
    <row r="145" spans="63:74" x14ac:dyDescent="0.25">
      <c r="BK145" s="390"/>
      <c r="BL145" s="390"/>
      <c r="BM145" s="390"/>
      <c r="BN145" s="390"/>
      <c r="BO145" s="390"/>
      <c r="BP145" s="390"/>
      <c r="BQ145" s="390"/>
      <c r="BR145" s="390"/>
      <c r="BS145" s="390"/>
      <c r="BT145" s="390"/>
      <c r="BU145" s="390"/>
      <c r="BV145" s="390"/>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E6" sqref="BE6:BE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86" customWidth="1"/>
    <col min="56" max="59" width="6.54296875" style="651" customWidth="1"/>
    <col min="60" max="62" width="6.54296875" style="386" customWidth="1"/>
    <col min="63" max="74" width="6.54296875" style="6" customWidth="1"/>
    <col min="75" max="16384" width="9.54296875" style="6"/>
  </cols>
  <sheetData>
    <row r="1" spans="1:74" ht="13.4" customHeight="1" x14ac:dyDescent="0.3">
      <c r="A1" s="797" t="s">
        <v>809</v>
      </c>
      <c r="B1" s="845" t="s">
        <v>1419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5"/>
    </row>
    <row r="2" spans="1:74" s="72"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5" customHeight="1" x14ac:dyDescent="0.25">
      <c r="A6" s="84" t="s">
        <v>747</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213">
        <v>1.85802</v>
      </c>
      <c r="BB6" s="213">
        <v>1.8061199999999999</v>
      </c>
      <c r="BC6" s="213">
        <v>1.814424</v>
      </c>
      <c r="BD6" s="213">
        <v>1.6929780000000001</v>
      </c>
      <c r="BE6" s="213">
        <v>1.8341460000000001</v>
      </c>
      <c r="BF6" s="351">
        <v>1.934207</v>
      </c>
      <c r="BG6" s="351">
        <v>2.1916509999999998</v>
      </c>
      <c r="BH6" s="351">
        <v>2.3334890000000001</v>
      </c>
      <c r="BI6" s="351">
        <v>2.746648</v>
      </c>
      <c r="BJ6" s="351">
        <v>3.0559379999999998</v>
      </c>
      <c r="BK6" s="351">
        <v>3.2407729999999999</v>
      </c>
      <c r="BL6" s="351">
        <v>3.2596660000000002</v>
      </c>
      <c r="BM6" s="351">
        <v>3.23733</v>
      </c>
      <c r="BN6" s="351">
        <v>3.1220870000000001</v>
      </c>
      <c r="BO6" s="351">
        <v>3.1112169999999999</v>
      </c>
      <c r="BP6" s="351">
        <v>3.2148650000000001</v>
      </c>
      <c r="BQ6" s="351">
        <v>3.2120109999999999</v>
      </c>
      <c r="BR6" s="351">
        <v>3.2622680000000002</v>
      </c>
      <c r="BS6" s="351">
        <v>3.3031269999999999</v>
      </c>
      <c r="BT6" s="351">
        <v>3.324446</v>
      </c>
      <c r="BU6" s="351">
        <v>3.3562729999999998</v>
      </c>
      <c r="BV6" s="351">
        <v>3.4087179999999999</v>
      </c>
    </row>
    <row r="7" spans="1:74" ht="11.15" customHeight="1" x14ac:dyDescent="0.25">
      <c r="A7" s="84"/>
      <c r="B7" s="88" t="s">
        <v>1041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383"/>
      <c r="BG7" s="383"/>
      <c r="BH7" s="383"/>
      <c r="BI7" s="383"/>
      <c r="BJ7" s="383"/>
      <c r="BK7" s="383"/>
      <c r="BL7" s="383"/>
      <c r="BM7" s="383"/>
      <c r="BN7" s="383"/>
      <c r="BO7" s="383"/>
      <c r="BP7" s="383"/>
      <c r="BQ7" s="383"/>
      <c r="BR7" s="383"/>
      <c r="BS7" s="383"/>
      <c r="BT7" s="383"/>
      <c r="BU7" s="383"/>
      <c r="BV7" s="383"/>
    </row>
    <row r="8" spans="1:74" ht="11.15" customHeight="1" x14ac:dyDescent="0.25">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13.73806716</v>
      </c>
      <c r="BA8" s="213">
        <v>13.9545069</v>
      </c>
      <c r="BB8" s="213">
        <v>14.38428672</v>
      </c>
      <c r="BC8" s="213">
        <v>14.22448215</v>
      </c>
      <c r="BD8" s="213">
        <v>14.976850000000001</v>
      </c>
      <c r="BE8" s="213">
        <v>16.530799999999999</v>
      </c>
      <c r="BF8" s="351">
        <v>16.86092</v>
      </c>
      <c r="BG8" s="351">
        <v>16.156199999999998</v>
      </c>
      <c r="BH8" s="351">
        <v>13.310029999999999</v>
      </c>
      <c r="BI8" s="351">
        <v>12.497669999999999</v>
      </c>
      <c r="BJ8" s="351">
        <v>12.412750000000001</v>
      </c>
      <c r="BK8" s="351">
        <v>12.303179999999999</v>
      </c>
      <c r="BL8" s="351">
        <v>12.53623</v>
      </c>
      <c r="BM8" s="351">
        <v>12.67759</v>
      </c>
      <c r="BN8" s="351">
        <v>13.19308</v>
      </c>
      <c r="BO8" s="351">
        <v>14.08184</v>
      </c>
      <c r="BP8" s="351">
        <v>15.00141</v>
      </c>
      <c r="BQ8" s="351">
        <v>16.814440000000001</v>
      </c>
      <c r="BR8" s="351">
        <v>17.31326</v>
      </c>
      <c r="BS8" s="351">
        <v>16.74091</v>
      </c>
      <c r="BT8" s="351">
        <v>13.980370000000001</v>
      </c>
      <c r="BU8" s="351">
        <v>13.204499999999999</v>
      </c>
      <c r="BV8" s="351">
        <v>13.073449999999999</v>
      </c>
    </row>
    <row r="9" spans="1:74" ht="11.15" customHeight="1" x14ac:dyDescent="0.25">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10.79064056</v>
      </c>
      <c r="BA9" s="213">
        <v>11.033208050000001</v>
      </c>
      <c r="BB9" s="213">
        <v>11.23587852</v>
      </c>
      <c r="BC9" s="213">
        <v>11.14124524</v>
      </c>
      <c r="BD9" s="213">
        <v>13.939220000000001</v>
      </c>
      <c r="BE9" s="213">
        <v>15.102919999999999</v>
      </c>
      <c r="BF9" s="351">
        <v>15.741110000000001</v>
      </c>
      <c r="BG9" s="351">
        <v>15.16521</v>
      </c>
      <c r="BH9" s="351">
        <v>12.574859999999999</v>
      </c>
      <c r="BI9" s="351">
        <v>10.096730000000001</v>
      </c>
      <c r="BJ9" s="351">
        <v>9.14194</v>
      </c>
      <c r="BK9" s="351">
        <v>9.0911589999999993</v>
      </c>
      <c r="BL9" s="351">
        <v>9.4747640000000004</v>
      </c>
      <c r="BM9" s="351">
        <v>10.00296</v>
      </c>
      <c r="BN9" s="351">
        <v>10.672940000000001</v>
      </c>
      <c r="BO9" s="351">
        <v>12.675890000000001</v>
      </c>
      <c r="BP9" s="351">
        <v>15.513590000000001</v>
      </c>
      <c r="BQ9" s="351">
        <v>16.72139</v>
      </c>
      <c r="BR9" s="351">
        <v>17.357340000000001</v>
      </c>
      <c r="BS9" s="351">
        <v>16.752199999999998</v>
      </c>
      <c r="BT9" s="351">
        <v>14.09995</v>
      </c>
      <c r="BU9" s="351">
        <v>11.490460000000001</v>
      </c>
      <c r="BV9" s="351">
        <v>10.36501</v>
      </c>
    </row>
    <row r="10" spans="1:74" ht="11.15" customHeight="1" x14ac:dyDescent="0.25">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6.7781910859999996</v>
      </c>
      <c r="BA10" s="213">
        <v>7.4215525720000004</v>
      </c>
      <c r="BB10" s="213">
        <v>7.8886157729999997</v>
      </c>
      <c r="BC10" s="213">
        <v>9.6894796749999994</v>
      </c>
      <c r="BD10" s="213">
        <v>13.192030000000001</v>
      </c>
      <c r="BE10" s="213">
        <v>15.38597</v>
      </c>
      <c r="BF10" s="351">
        <v>16.07368</v>
      </c>
      <c r="BG10" s="351">
        <v>14.36716</v>
      </c>
      <c r="BH10" s="351">
        <v>9.7001720000000002</v>
      </c>
      <c r="BI10" s="351">
        <v>7.5302319999999998</v>
      </c>
      <c r="BJ10" s="351">
        <v>6.8396169999999996</v>
      </c>
      <c r="BK10" s="351">
        <v>6.9462419999999998</v>
      </c>
      <c r="BL10" s="351">
        <v>7.31128</v>
      </c>
      <c r="BM10" s="351">
        <v>7.8167439999999999</v>
      </c>
      <c r="BN10" s="351">
        <v>8.8985660000000006</v>
      </c>
      <c r="BO10" s="351">
        <v>11.26313</v>
      </c>
      <c r="BP10" s="351">
        <v>14.57789</v>
      </c>
      <c r="BQ10" s="351">
        <v>16.728200000000001</v>
      </c>
      <c r="BR10" s="351">
        <v>17.35276</v>
      </c>
      <c r="BS10" s="351">
        <v>15.54081</v>
      </c>
      <c r="BT10" s="351">
        <v>10.78538</v>
      </c>
      <c r="BU10" s="351">
        <v>8.4622119999999992</v>
      </c>
      <c r="BV10" s="351">
        <v>7.5995179999999998</v>
      </c>
    </row>
    <row r="11" spans="1:74" ht="11.15" customHeight="1" x14ac:dyDescent="0.25">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7.1642492000000004</v>
      </c>
      <c r="BA11" s="213">
        <v>7.5278504819999998</v>
      </c>
      <c r="BB11" s="213">
        <v>8.0536298659999996</v>
      </c>
      <c r="BC11" s="213">
        <v>10.670545369999999</v>
      </c>
      <c r="BD11" s="213">
        <v>14.33295</v>
      </c>
      <c r="BE11" s="213">
        <v>16.50816</v>
      </c>
      <c r="BF11" s="351">
        <v>17.01529</v>
      </c>
      <c r="BG11" s="351">
        <v>15.42507</v>
      </c>
      <c r="BH11" s="351">
        <v>11.526949999999999</v>
      </c>
      <c r="BI11" s="351">
        <v>8.4815520000000006</v>
      </c>
      <c r="BJ11" s="351">
        <v>7.3899090000000003</v>
      </c>
      <c r="BK11" s="351">
        <v>7.240583</v>
      </c>
      <c r="BL11" s="351">
        <v>7.6170859999999996</v>
      </c>
      <c r="BM11" s="351">
        <v>8.0476930000000007</v>
      </c>
      <c r="BN11" s="351">
        <v>9.1240590000000008</v>
      </c>
      <c r="BO11" s="351">
        <v>11.1401</v>
      </c>
      <c r="BP11" s="351">
        <v>14.82658</v>
      </c>
      <c r="BQ11" s="351">
        <v>17.171970000000002</v>
      </c>
      <c r="BR11" s="351">
        <v>17.782340000000001</v>
      </c>
      <c r="BS11" s="351">
        <v>16.258420000000001</v>
      </c>
      <c r="BT11" s="351">
        <v>12.37276</v>
      </c>
      <c r="BU11" s="351">
        <v>9.3466989999999992</v>
      </c>
      <c r="BV11" s="351">
        <v>8.1789369999999995</v>
      </c>
    </row>
    <row r="12" spans="1:74" ht="11.15" customHeight="1" x14ac:dyDescent="0.25">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11.74111879</v>
      </c>
      <c r="BA12" s="213">
        <v>13.05142813</v>
      </c>
      <c r="BB12" s="213">
        <v>13.65314873</v>
      </c>
      <c r="BC12" s="213">
        <v>14.99918246</v>
      </c>
      <c r="BD12" s="213">
        <v>18.881039999999999</v>
      </c>
      <c r="BE12" s="213">
        <v>20.683820000000001</v>
      </c>
      <c r="BF12" s="351">
        <v>21.248809999999999</v>
      </c>
      <c r="BG12" s="351">
        <v>20.674189999999999</v>
      </c>
      <c r="BH12" s="351">
        <v>15.93285</v>
      </c>
      <c r="BI12" s="351">
        <v>11.41966</v>
      </c>
      <c r="BJ12" s="351">
        <v>10.158060000000001</v>
      </c>
      <c r="BK12" s="351">
        <v>10.06711</v>
      </c>
      <c r="BL12" s="351">
        <v>10.534829999999999</v>
      </c>
      <c r="BM12" s="351">
        <v>11.14188</v>
      </c>
      <c r="BN12" s="351">
        <v>13.344329999999999</v>
      </c>
      <c r="BO12" s="351">
        <v>17.043949999999999</v>
      </c>
      <c r="BP12" s="351">
        <v>20.61938</v>
      </c>
      <c r="BQ12" s="351">
        <v>22.365210000000001</v>
      </c>
      <c r="BR12" s="351">
        <v>22.860240000000001</v>
      </c>
      <c r="BS12" s="351">
        <v>22.229310000000002</v>
      </c>
      <c r="BT12" s="351">
        <v>17.451920000000001</v>
      </c>
      <c r="BU12" s="351">
        <v>12.78243</v>
      </c>
      <c r="BV12" s="351">
        <v>11.3559</v>
      </c>
    </row>
    <row r="13" spans="1:74" ht="11.15" customHeight="1" x14ac:dyDescent="0.25">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9.4201881170000004</v>
      </c>
      <c r="BA13" s="213">
        <v>10.093315499999999</v>
      </c>
      <c r="BB13" s="213">
        <v>11.427522039999999</v>
      </c>
      <c r="BC13" s="213">
        <v>13.70134009</v>
      </c>
      <c r="BD13" s="213">
        <v>17.81645</v>
      </c>
      <c r="BE13" s="213">
        <v>19.850000000000001</v>
      </c>
      <c r="BF13" s="351">
        <v>20.863990000000001</v>
      </c>
      <c r="BG13" s="351">
        <v>20.37397</v>
      </c>
      <c r="BH13" s="351">
        <v>17.34291</v>
      </c>
      <c r="BI13" s="351">
        <v>12.795199999999999</v>
      </c>
      <c r="BJ13" s="351">
        <v>11.00985</v>
      </c>
      <c r="BK13" s="351">
        <v>10.267580000000001</v>
      </c>
      <c r="BL13" s="351">
        <v>10.28819</v>
      </c>
      <c r="BM13" s="351">
        <v>10.698729999999999</v>
      </c>
      <c r="BN13" s="351">
        <v>12.665229999999999</v>
      </c>
      <c r="BO13" s="351">
        <v>16.42972</v>
      </c>
      <c r="BP13" s="351">
        <v>20.024280000000001</v>
      </c>
      <c r="BQ13" s="351">
        <v>21.934930000000001</v>
      </c>
      <c r="BR13" s="351">
        <v>22.796230000000001</v>
      </c>
      <c r="BS13" s="351">
        <v>22.22316</v>
      </c>
      <c r="BT13" s="351">
        <v>19.02122</v>
      </c>
      <c r="BU13" s="351">
        <v>14.32985</v>
      </c>
      <c r="BV13" s="351">
        <v>12.247680000000001</v>
      </c>
    </row>
    <row r="14" spans="1:74" ht="11.15" customHeight="1" x14ac:dyDescent="0.25">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8.1893035869999995</v>
      </c>
      <c r="BA14" s="213">
        <v>9.2206758999999998</v>
      </c>
      <c r="BB14" s="213">
        <v>11.98848319</v>
      </c>
      <c r="BC14" s="213">
        <v>14.638983290000001</v>
      </c>
      <c r="BD14" s="213">
        <v>17.275120000000001</v>
      </c>
      <c r="BE14" s="213">
        <v>18.950410000000002</v>
      </c>
      <c r="BF14" s="351">
        <v>20.662960000000002</v>
      </c>
      <c r="BG14" s="351">
        <v>19.756029999999999</v>
      </c>
      <c r="BH14" s="351">
        <v>18.095949999999998</v>
      </c>
      <c r="BI14" s="351">
        <v>12.58033</v>
      </c>
      <c r="BJ14" s="351">
        <v>9.3866189999999996</v>
      </c>
      <c r="BK14" s="351">
        <v>8.9427559999999993</v>
      </c>
      <c r="BL14" s="351">
        <v>9.2909330000000008</v>
      </c>
      <c r="BM14" s="351">
        <v>10.32175</v>
      </c>
      <c r="BN14" s="351">
        <v>12.83207</v>
      </c>
      <c r="BO14" s="351">
        <v>15.95059</v>
      </c>
      <c r="BP14" s="351">
        <v>18.341750000000001</v>
      </c>
      <c r="BQ14" s="351">
        <v>20.10791</v>
      </c>
      <c r="BR14" s="351">
        <v>21.751580000000001</v>
      </c>
      <c r="BS14" s="351">
        <v>20.820440000000001</v>
      </c>
      <c r="BT14" s="351">
        <v>19.03162</v>
      </c>
      <c r="BU14" s="351">
        <v>13.52237</v>
      </c>
      <c r="BV14" s="351">
        <v>10.09727</v>
      </c>
    </row>
    <row r="15" spans="1:74" ht="11.15" customHeight="1" x14ac:dyDescent="0.25">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7.425700645</v>
      </c>
      <c r="BA15" s="213">
        <v>7.7983077539999996</v>
      </c>
      <c r="BB15" s="213">
        <v>8.9436376489999994</v>
      </c>
      <c r="BC15" s="213">
        <v>9.8444452709999997</v>
      </c>
      <c r="BD15" s="213">
        <v>11.85369</v>
      </c>
      <c r="BE15" s="213">
        <v>13.361230000000001</v>
      </c>
      <c r="BF15" s="351">
        <v>13.580349999999999</v>
      </c>
      <c r="BG15" s="351">
        <v>12.49644</v>
      </c>
      <c r="BH15" s="351">
        <v>9.6128579999999992</v>
      </c>
      <c r="BI15" s="351">
        <v>7.7601490000000002</v>
      </c>
      <c r="BJ15" s="351">
        <v>7.4699410000000004</v>
      </c>
      <c r="BK15" s="351">
        <v>7.5690689999999998</v>
      </c>
      <c r="BL15" s="351">
        <v>7.9625219999999999</v>
      </c>
      <c r="BM15" s="351">
        <v>8.339188</v>
      </c>
      <c r="BN15" s="351">
        <v>8.9345300000000005</v>
      </c>
      <c r="BO15" s="351">
        <v>10.02722</v>
      </c>
      <c r="BP15" s="351">
        <v>12.256629999999999</v>
      </c>
      <c r="BQ15" s="351">
        <v>13.93749</v>
      </c>
      <c r="BR15" s="351">
        <v>14.27609</v>
      </c>
      <c r="BS15" s="351">
        <v>13.27364</v>
      </c>
      <c r="BT15" s="351">
        <v>10.40424</v>
      </c>
      <c r="BU15" s="351">
        <v>8.6017109999999999</v>
      </c>
      <c r="BV15" s="351">
        <v>8.2663250000000001</v>
      </c>
    </row>
    <row r="16" spans="1:74" ht="11.15" customHeight="1" x14ac:dyDescent="0.25">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13.414659</v>
      </c>
      <c r="BA16" s="213">
        <v>12.77862702</v>
      </c>
      <c r="BB16" s="213">
        <v>14.658348459999999</v>
      </c>
      <c r="BC16" s="213">
        <v>14.08535213</v>
      </c>
      <c r="BD16" s="213">
        <v>14.059480000000001</v>
      </c>
      <c r="BE16" s="213">
        <v>13.94712</v>
      </c>
      <c r="BF16" s="351">
        <v>13.929500000000001</v>
      </c>
      <c r="BG16" s="351">
        <v>13.5776</v>
      </c>
      <c r="BH16" s="351">
        <v>13.10491</v>
      </c>
      <c r="BI16" s="351">
        <v>12.20486</v>
      </c>
      <c r="BJ16" s="351">
        <v>12.607290000000001</v>
      </c>
      <c r="BK16" s="351">
        <v>12.9724</v>
      </c>
      <c r="BL16" s="351">
        <v>13.032389999999999</v>
      </c>
      <c r="BM16" s="351">
        <v>13.18403</v>
      </c>
      <c r="BN16" s="351">
        <v>13.41399</v>
      </c>
      <c r="BO16" s="351">
        <v>14.29087</v>
      </c>
      <c r="BP16" s="351">
        <v>14.623010000000001</v>
      </c>
      <c r="BQ16" s="351">
        <v>14.790240000000001</v>
      </c>
      <c r="BR16" s="351">
        <v>14.97871</v>
      </c>
      <c r="BS16" s="351">
        <v>14.78298</v>
      </c>
      <c r="BT16" s="351">
        <v>14.3965</v>
      </c>
      <c r="BU16" s="351">
        <v>13.50154</v>
      </c>
      <c r="BV16" s="351">
        <v>13.83765</v>
      </c>
    </row>
    <row r="17" spans="1:74" ht="11.15" customHeight="1" x14ac:dyDescent="0.25">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9.26</v>
      </c>
      <c r="BA17" s="213">
        <v>9.86</v>
      </c>
      <c r="BB17" s="213">
        <v>10.68</v>
      </c>
      <c r="BC17" s="213">
        <v>11.85</v>
      </c>
      <c r="BD17" s="213">
        <v>14.613720000000001</v>
      </c>
      <c r="BE17" s="213">
        <v>16.085660000000001</v>
      </c>
      <c r="BF17" s="351">
        <v>16.67482</v>
      </c>
      <c r="BG17" s="351">
        <v>15.67906</v>
      </c>
      <c r="BH17" s="351">
        <v>12.30246</v>
      </c>
      <c r="BI17" s="351">
        <v>9.717848</v>
      </c>
      <c r="BJ17" s="351">
        <v>8.978745</v>
      </c>
      <c r="BK17" s="351">
        <v>8.9061950000000003</v>
      </c>
      <c r="BL17" s="351">
        <v>9.2386459999999992</v>
      </c>
      <c r="BM17" s="351">
        <v>9.7797789999999996</v>
      </c>
      <c r="BN17" s="351">
        <v>10.88711</v>
      </c>
      <c r="BO17" s="351">
        <v>13.050459999999999</v>
      </c>
      <c r="BP17" s="351">
        <v>15.697929999999999</v>
      </c>
      <c r="BQ17" s="351">
        <v>17.233059999999998</v>
      </c>
      <c r="BR17" s="351">
        <v>17.868670000000002</v>
      </c>
      <c r="BS17" s="351">
        <v>16.876940000000001</v>
      </c>
      <c r="BT17" s="351">
        <v>13.477969999999999</v>
      </c>
      <c r="BU17" s="351">
        <v>10.838559999999999</v>
      </c>
      <c r="BV17" s="351">
        <v>9.9741979999999995</v>
      </c>
    </row>
    <row r="18" spans="1:74" ht="11.15" customHeight="1" x14ac:dyDescent="0.25">
      <c r="A18" s="84"/>
      <c r="B18" s="88" t="s">
        <v>1042</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384"/>
      <c r="BG18" s="384"/>
      <c r="BH18" s="384"/>
      <c r="BI18" s="384"/>
      <c r="BJ18" s="384"/>
      <c r="BK18" s="384"/>
      <c r="BL18" s="384"/>
      <c r="BM18" s="384"/>
      <c r="BN18" s="384"/>
      <c r="BO18" s="384"/>
      <c r="BP18" s="384"/>
      <c r="BQ18" s="384"/>
      <c r="BR18" s="384"/>
      <c r="BS18" s="384"/>
      <c r="BT18" s="384"/>
      <c r="BU18" s="384"/>
      <c r="BV18" s="384"/>
    </row>
    <row r="19" spans="1:74" ht="11.15" customHeight="1" x14ac:dyDescent="0.25">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10.623781449999999</v>
      </c>
      <c r="BA19" s="213">
        <v>10.278092020000001</v>
      </c>
      <c r="BB19" s="213">
        <v>10.855447</v>
      </c>
      <c r="BC19" s="213">
        <v>10.129960410000001</v>
      </c>
      <c r="BD19" s="213">
        <v>9.3602620000000005</v>
      </c>
      <c r="BE19" s="213">
        <v>9.0295830000000006</v>
      </c>
      <c r="BF19" s="351">
        <v>8.9315169999999995</v>
      </c>
      <c r="BG19" s="351">
        <v>8.7423520000000003</v>
      </c>
      <c r="BH19" s="351">
        <v>8.2770869999999999</v>
      </c>
      <c r="BI19" s="351">
        <v>8.5050170000000005</v>
      </c>
      <c r="BJ19" s="351">
        <v>9.2961030000000004</v>
      </c>
      <c r="BK19" s="351">
        <v>9.5126679999999997</v>
      </c>
      <c r="BL19" s="351">
        <v>9.4882299999999997</v>
      </c>
      <c r="BM19" s="351">
        <v>9.6519899999999996</v>
      </c>
      <c r="BN19" s="351">
        <v>10.000830000000001</v>
      </c>
      <c r="BO19" s="351">
        <v>10.02961</v>
      </c>
      <c r="BP19" s="351">
        <v>9.9526020000000006</v>
      </c>
      <c r="BQ19" s="351">
        <v>10.054930000000001</v>
      </c>
      <c r="BR19" s="351">
        <v>10.24649</v>
      </c>
      <c r="BS19" s="351">
        <v>10.22148</v>
      </c>
      <c r="BT19" s="351">
        <v>9.7796819999999993</v>
      </c>
      <c r="BU19" s="351">
        <v>9.9300569999999997</v>
      </c>
      <c r="BV19" s="351">
        <v>10.60291</v>
      </c>
    </row>
    <row r="20" spans="1:74" ht="11.15" customHeight="1" x14ac:dyDescent="0.25">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7.8218971709999998</v>
      </c>
      <c r="BA20" s="213">
        <v>7.9514635250000003</v>
      </c>
      <c r="BB20" s="213">
        <v>7.2439627629999999</v>
      </c>
      <c r="BC20" s="213">
        <v>6.8733445580000003</v>
      </c>
      <c r="BD20" s="213">
        <v>6.6693769999999999</v>
      </c>
      <c r="BE20" s="213">
        <v>6.2567789999999999</v>
      </c>
      <c r="BF20" s="351">
        <v>6.1500380000000003</v>
      </c>
      <c r="BG20" s="351">
        <v>6.3066149999999999</v>
      </c>
      <c r="BH20" s="351">
        <v>6.6200780000000004</v>
      </c>
      <c r="BI20" s="351">
        <v>6.8678530000000002</v>
      </c>
      <c r="BJ20" s="351">
        <v>7.1567800000000004</v>
      </c>
      <c r="BK20" s="351">
        <v>7.1710390000000004</v>
      </c>
      <c r="BL20" s="351">
        <v>7.27766</v>
      </c>
      <c r="BM20" s="351">
        <v>7.5518299999999998</v>
      </c>
      <c r="BN20" s="351">
        <v>7.407489</v>
      </c>
      <c r="BO20" s="351">
        <v>7.4210349999999998</v>
      </c>
      <c r="BP20" s="351">
        <v>7.3145369999999996</v>
      </c>
      <c r="BQ20" s="351">
        <v>6.9806800000000004</v>
      </c>
      <c r="BR20" s="351">
        <v>6.9308569999999996</v>
      </c>
      <c r="BS20" s="351">
        <v>7.0994760000000001</v>
      </c>
      <c r="BT20" s="351">
        <v>7.4169010000000002</v>
      </c>
      <c r="BU20" s="351">
        <v>7.6034860000000002</v>
      </c>
      <c r="BV20" s="351">
        <v>7.7856750000000003</v>
      </c>
    </row>
    <row r="21" spans="1:74" ht="11.15" customHeight="1" x14ac:dyDescent="0.25">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5.6319969209999998</v>
      </c>
      <c r="BA21" s="213">
        <v>5.9228147120000001</v>
      </c>
      <c r="BB21" s="213">
        <v>6.0175616339999998</v>
      </c>
      <c r="BC21" s="213">
        <v>6.9456682890000003</v>
      </c>
      <c r="BD21" s="213">
        <v>7.8143050000000001</v>
      </c>
      <c r="BE21" s="213">
        <v>8.1122340000000008</v>
      </c>
      <c r="BF21" s="351">
        <v>8.2497670000000003</v>
      </c>
      <c r="BG21" s="351">
        <v>7.6157130000000004</v>
      </c>
      <c r="BH21" s="351">
        <v>6.4780550000000003</v>
      </c>
      <c r="BI21" s="351">
        <v>6.0860700000000003</v>
      </c>
      <c r="BJ21" s="351">
        <v>6.1726869999999998</v>
      </c>
      <c r="BK21" s="351">
        <v>6.2433319999999997</v>
      </c>
      <c r="BL21" s="351">
        <v>6.1718669999999998</v>
      </c>
      <c r="BM21" s="351">
        <v>6.6211970000000004</v>
      </c>
      <c r="BN21" s="351">
        <v>7.0148279999999996</v>
      </c>
      <c r="BO21" s="351">
        <v>7.9173549999999997</v>
      </c>
      <c r="BP21" s="351">
        <v>8.7848050000000004</v>
      </c>
      <c r="BQ21" s="351">
        <v>9.2300470000000008</v>
      </c>
      <c r="BR21" s="351">
        <v>9.4157150000000005</v>
      </c>
      <c r="BS21" s="351">
        <v>8.8043890000000005</v>
      </c>
      <c r="BT21" s="351">
        <v>7.6231980000000004</v>
      </c>
      <c r="BU21" s="351">
        <v>7.1801120000000003</v>
      </c>
      <c r="BV21" s="351">
        <v>7.1172800000000001</v>
      </c>
    </row>
    <row r="22" spans="1:74" ht="11.15" customHeight="1" x14ac:dyDescent="0.25">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5.9490767199999999</v>
      </c>
      <c r="BA22" s="213">
        <v>5.8810085980000002</v>
      </c>
      <c r="BB22" s="213">
        <v>5.8907713490000004</v>
      </c>
      <c r="BC22" s="213">
        <v>6.8787020720000003</v>
      </c>
      <c r="BD22" s="213">
        <v>7.6201930000000004</v>
      </c>
      <c r="BE22" s="213">
        <v>7.8777660000000003</v>
      </c>
      <c r="BF22" s="351">
        <v>8.0008099999999995</v>
      </c>
      <c r="BG22" s="351">
        <v>7.4767109999999999</v>
      </c>
      <c r="BH22" s="351">
        <v>6.5035740000000004</v>
      </c>
      <c r="BI22" s="351">
        <v>6.5020020000000001</v>
      </c>
      <c r="BJ22" s="351">
        <v>6.448893</v>
      </c>
      <c r="BK22" s="351">
        <v>6.7480440000000002</v>
      </c>
      <c r="BL22" s="351">
        <v>7.1575509999999998</v>
      </c>
      <c r="BM22" s="351">
        <v>7.4142760000000001</v>
      </c>
      <c r="BN22" s="351">
        <v>7.4328760000000003</v>
      </c>
      <c r="BO22" s="351">
        <v>7.6676330000000004</v>
      </c>
      <c r="BP22" s="351">
        <v>8.5750299999999999</v>
      </c>
      <c r="BQ22" s="351">
        <v>9.0177969999999998</v>
      </c>
      <c r="BR22" s="351">
        <v>9.2451349999999994</v>
      </c>
      <c r="BS22" s="351">
        <v>8.7355999999999998</v>
      </c>
      <c r="BT22" s="351">
        <v>7.7165410000000003</v>
      </c>
      <c r="BU22" s="351">
        <v>7.5935699999999997</v>
      </c>
      <c r="BV22" s="351">
        <v>7.3665120000000002</v>
      </c>
    </row>
    <row r="23" spans="1:74" ht="11.15" customHeight="1" x14ac:dyDescent="0.25">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8.2405390220000001</v>
      </c>
      <c r="BA23" s="213">
        <v>8.8544063640000008</v>
      </c>
      <c r="BB23" s="213">
        <v>9.0714718439999995</v>
      </c>
      <c r="BC23" s="213">
        <v>9.2444786929999996</v>
      </c>
      <c r="BD23" s="213">
        <v>9.569763</v>
      </c>
      <c r="BE23" s="213">
        <v>9.5010390000000005</v>
      </c>
      <c r="BF23" s="351">
        <v>9.3514649999999993</v>
      </c>
      <c r="BG23" s="351">
        <v>9.2066090000000003</v>
      </c>
      <c r="BH23" s="351">
        <v>8.8066770000000005</v>
      </c>
      <c r="BI23" s="351">
        <v>8.4717920000000007</v>
      </c>
      <c r="BJ23" s="351">
        <v>8.3851929999999992</v>
      </c>
      <c r="BK23" s="351">
        <v>8.4593229999999995</v>
      </c>
      <c r="BL23" s="351">
        <v>8.500826</v>
      </c>
      <c r="BM23" s="351">
        <v>8.7271870000000007</v>
      </c>
      <c r="BN23" s="351">
        <v>9.1961849999999998</v>
      </c>
      <c r="BO23" s="351">
        <v>9.6172889999999995</v>
      </c>
      <c r="BP23" s="351">
        <v>10.03697</v>
      </c>
      <c r="BQ23" s="351">
        <v>10.13095</v>
      </c>
      <c r="BR23" s="351">
        <v>10.059889999999999</v>
      </c>
      <c r="BS23" s="351">
        <v>9.9397439999999992</v>
      </c>
      <c r="BT23" s="351">
        <v>9.5523410000000002</v>
      </c>
      <c r="BU23" s="351">
        <v>9.1492640000000005</v>
      </c>
      <c r="BV23" s="351">
        <v>8.8711599999999997</v>
      </c>
    </row>
    <row r="24" spans="1:74" ht="11.15" customHeight="1" x14ac:dyDescent="0.25">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8.1228915219999998</v>
      </c>
      <c r="BA24" s="213">
        <v>8.4244136160000007</v>
      </c>
      <c r="BB24" s="213">
        <v>8.738529217</v>
      </c>
      <c r="BC24" s="213">
        <v>9.8160133419999998</v>
      </c>
      <c r="BD24" s="213">
        <v>9.5410149999999998</v>
      </c>
      <c r="BE24" s="213">
        <v>9.3675280000000001</v>
      </c>
      <c r="BF24" s="351">
        <v>9.3598820000000007</v>
      </c>
      <c r="BG24" s="351">
        <v>9.0363779999999991</v>
      </c>
      <c r="BH24" s="351">
        <v>8.6662710000000001</v>
      </c>
      <c r="BI24" s="351">
        <v>8.2262660000000007</v>
      </c>
      <c r="BJ24" s="351">
        <v>7.716272</v>
      </c>
      <c r="BK24" s="351">
        <v>7.7042039999999998</v>
      </c>
      <c r="BL24" s="351">
        <v>8.0730140000000006</v>
      </c>
      <c r="BM24" s="351">
        <v>8.2643810000000002</v>
      </c>
      <c r="BN24" s="351">
        <v>8.9682530000000007</v>
      </c>
      <c r="BO24" s="351">
        <v>9.3856079999999995</v>
      </c>
      <c r="BP24" s="351">
        <v>9.5944660000000006</v>
      </c>
      <c r="BQ24" s="351">
        <v>9.8456430000000008</v>
      </c>
      <c r="BR24" s="351">
        <v>10.110010000000001</v>
      </c>
      <c r="BS24" s="351">
        <v>9.9838319999999996</v>
      </c>
      <c r="BT24" s="351">
        <v>9.7051610000000004</v>
      </c>
      <c r="BU24" s="351">
        <v>9.2861089999999997</v>
      </c>
      <c r="BV24" s="351">
        <v>8.686375</v>
      </c>
    </row>
    <row r="25" spans="1:74" ht="11.15" customHeight="1" x14ac:dyDescent="0.25">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5.4669869889999996</v>
      </c>
      <c r="BA25" s="213">
        <v>5.8251339499999997</v>
      </c>
      <c r="BB25" s="213">
        <v>6.0892700169999996</v>
      </c>
      <c r="BC25" s="213">
        <v>6.9470119329999998</v>
      </c>
      <c r="BD25" s="213">
        <v>6.9605969999999999</v>
      </c>
      <c r="BE25" s="213">
        <v>7.027844</v>
      </c>
      <c r="BF25" s="351">
        <v>7.1475330000000001</v>
      </c>
      <c r="BG25" s="351">
        <v>6.963838</v>
      </c>
      <c r="BH25" s="351">
        <v>7.1312059999999997</v>
      </c>
      <c r="BI25" s="351">
        <v>6.8612510000000002</v>
      </c>
      <c r="BJ25" s="351">
        <v>6.5314540000000001</v>
      </c>
      <c r="BK25" s="351">
        <v>6.7828860000000004</v>
      </c>
      <c r="BL25" s="351">
        <v>6.9967280000000001</v>
      </c>
      <c r="BM25" s="351">
        <v>6.978078</v>
      </c>
      <c r="BN25" s="351">
        <v>7.3534810000000004</v>
      </c>
      <c r="BO25" s="351">
        <v>7.7210970000000003</v>
      </c>
      <c r="BP25" s="351">
        <v>7.958386</v>
      </c>
      <c r="BQ25" s="351">
        <v>8.282451</v>
      </c>
      <c r="BR25" s="351">
        <v>8.4777590000000007</v>
      </c>
      <c r="BS25" s="351">
        <v>8.3299160000000008</v>
      </c>
      <c r="BT25" s="351">
        <v>8.4119989999999998</v>
      </c>
      <c r="BU25" s="351">
        <v>8.0594260000000002</v>
      </c>
      <c r="BV25" s="351">
        <v>7.507206</v>
      </c>
    </row>
    <row r="26" spans="1:74" ht="11.15" customHeight="1" x14ac:dyDescent="0.25">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6.0362682310000002</v>
      </c>
      <c r="BA26" s="213">
        <v>6.0984794669999998</v>
      </c>
      <c r="BB26" s="213">
        <v>8.0053086960000002</v>
      </c>
      <c r="BC26" s="213">
        <v>6.8293851119999998</v>
      </c>
      <c r="BD26" s="213">
        <v>7.0890649999999997</v>
      </c>
      <c r="BE26" s="213">
        <v>7.3808999999999996</v>
      </c>
      <c r="BF26" s="351">
        <v>7.55572</v>
      </c>
      <c r="BG26" s="351">
        <v>7.4672229999999997</v>
      </c>
      <c r="BH26" s="351">
        <v>7.0017060000000004</v>
      </c>
      <c r="BI26" s="351">
        <v>6.4323930000000002</v>
      </c>
      <c r="BJ26" s="351">
        <v>6.328703</v>
      </c>
      <c r="BK26" s="351">
        <v>6.7050039999999997</v>
      </c>
      <c r="BL26" s="351">
        <v>6.9249460000000003</v>
      </c>
      <c r="BM26" s="351">
        <v>7.0533780000000004</v>
      </c>
      <c r="BN26" s="351">
        <v>7.1643179999999997</v>
      </c>
      <c r="BO26" s="351">
        <v>7.3171020000000002</v>
      </c>
      <c r="BP26" s="351">
        <v>7.6821789999999996</v>
      </c>
      <c r="BQ26" s="351">
        <v>8.1005059999999993</v>
      </c>
      <c r="BR26" s="351">
        <v>8.3681699999999992</v>
      </c>
      <c r="BS26" s="351">
        <v>8.3508189999999995</v>
      </c>
      <c r="BT26" s="351">
        <v>7.9089720000000003</v>
      </c>
      <c r="BU26" s="351">
        <v>7.3514030000000004</v>
      </c>
      <c r="BV26" s="351">
        <v>7.203684</v>
      </c>
    </row>
    <row r="27" spans="1:74" ht="11.15" customHeight="1" x14ac:dyDescent="0.25">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9.5107040049999991</v>
      </c>
      <c r="BA27" s="213">
        <v>9.4728700450000005</v>
      </c>
      <c r="BB27" s="213">
        <v>9.4039688520000002</v>
      </c>
      <c r="BC27" s="213">
        <v>9.601607735</v>
      </c>
      <c r="BD27" s="213">
        <v>9.3896759999999997</v>
      </c>
      <c r="BE27" s="213">
        <v>9.0602079999999994</v>
      </c>
      <c r="BF27" s="351">
        <v>8.8631869999999999</v>
      </c>
      <c r="BG27" s="351">
        <v>8.4745629999999998</v>
      </c>
      <c r="BH27" s="351">
        <v>8.1926400000000008</v>
      </c>
      <c r="BI27" s="351">
        <v>8.0144059999999993</v>
      </c>
      <c r="BJ27" s="351">
        <v>8.3030810000000006</v>
      </c>
      <c r="BK27" s="351">
        <v>8.3428459999999998</v>
      </c>
      <c r="BL27" s="351">
        <v>8.6071849999999994</v>
      </c>
      <c r="BM27" s="351">
        <v>8.7878260000000008</v>
      </c>
      <c r="BN27" s="351">
        <v>8.6669210000000003</v>
      </c>
      <c r="BO27" s="351">
        <v>8.8181849999999997</v>
      </c>
      <c r="BP27" s="351">
        <v>9.157883</v>
      </c>
      <c r="BQ27" s="351">
        <v>9.2375190000000007</v>
      </c>
      <c r="BR27" s="351">
        <v>9.3332490000000004</v>
      </c>
      <c r="BS27" s="351">
        <v>9.157235</v>
      </c>
      <c r="BT27" s="351">
        <v>8.9984040000000007</v>
      </c>
      <c r="BU27" s="351">
        <v>8.8324770000000008</v>
      </c>
      <c r="BV27" s="351">
        <v>9.0527490000000004</v>
      </c>
    </row>
    <row r="28" spans="1:74" ht="11.15" customHeight="1" x14ac:dyDescent="0.25">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7.06</v>
      </c>
      <c r="BA28" s="213">
        <v>7.32</v>
      </c>
      <c r="BB28" s="213">
        <v>7.38</v>
      </c>
      <c r="BC28" s="213">
        <v>7.75</v>
      </c>
      <c r="BD28" s="213">
        <v>7.9649599999999996</v>
      </c>
      <c r="BE28" s="213">
        <v>7.8854550000000003</v>
      </c>
      <c r="BF28" s="351">
        <v>7.8468660000000003</v>
      </c>
      <c r="BG28" s="351">
        <v>7.6542019999999997</v>
      </c>
      <c r="BH28" s="351">
        <v>7.2547709999999999</v>
      </c>
      <c r="BI28" s="351">
        <v>7.0441510000000003</v>
      </c>
      <c r="BJ28" s="351">
        <v>7.0918720000000004</v>
      </c>
      <c r="BK28" s="351">
        <v>7.200774</v>
      </c>
      <c r="BL28" s="351">
        <v>7.3247619999999998</v>
      </c>
      <c r="BM28" s="351">
        <v>7.6062440000000002</v>
      </c>
      <c r="BN28" s="351">
        <v>7.8095499999999998</v>
      </c>
      <c r="BO28" s="351">
        <v>8.1754169999999995</v>
      </c>
      <c r="BP28" s="351">
        <v>8.5426909999999996</v>
      </c>
      <c r="BQ28" s="351">
        <v>8.675319</v>
      </c>
      <c r="BR28" s="351">
        <v>8.7620769999999997</v>
      </c>
      <c r="BS28" s="351">
        <v>8.6301880000000004</v>
      </c>
      <c r="BT28" s="351">
        <v>8.2594150000000006</v>
      </c>
      <c r="BU28" s="351">
        <v>8.0197090000000006</v>
      </c>
      <c r="BV28" s="351">
        <v>7.9502750000000004</v>
      </c>
    </row>
    <row r="29" spans="1:74" ht="11.15" customHeight="1" x14ac:dyDescent="0.25">
      <c r="A29" s="84"/>
      <c r="B29" s="88" t="s">
        <v>1043</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384"/>
      <c r="BG29" s="384"/>
      <c r="BH29" s="384"/>
      <c r="BI29" s="384"/>
      <c r="BJ29" s="384"/>
      <c r="BK29" s="384"/>
      <c r="BL29" s="384"/>
      <c r="BM29" s="384"/>
      <c r="BN29" s="384"/>
      <c r="BO29" s="384"/>
      <c r="BP29" s="384"/>
      <c r="BQ29" s="384"/>
      <c r="BR29" s="384"/>
      <c r="BS29" s="384"/>
      <c r="BT29" s="384"/>
      <c r="BU29" s="384"/>
      <c r="BV29" s="384"/>
    </row>
    <row r="30" spans="1:74" ht="11.15" customHeight="1" x14ac:dyDescent="0.25">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8.2929952240000002</v>
      </c>
      <c r="BA30" s="259">
        <v>7.9478886309999996</v>
      </c>
      <c r="BB30" s="259">
        <v>8.1279485759999996</v>
      </c>
      <c r="BC30" s="259">
        <v>6.9072244060000001</v>
      </c>
      <c r="BD30" s="259">
        <v>6.5519740000000004</v>
      </c>
      <c r="BE30" s="259">
        <v>6.4386039999999998</v>
      </c>
      <c r="BF30" s="378">
        <v>6.3415290000000004</v>
      </c>
      <c r="BG30" s="378">
        <v>6.2705679999999999</v>
      </c>
      <c r="BH30" s="378">
        <v>6.4336019999999996</v>
      </c>
      <c r="BI30" s="378">
        <v>7.4924080000000002</v>
      </c>
      <c r="BJ30" s="378">
        <v>8.1836199999999995</v>
      </c>
      <c r="BK30" s="378">
        <v>8.2643769999999996</v>
      </c>
      <c r="BL30" s="378">
        <v>8.1366990000000001</v>
      </c>
      <c r="BM30" s="378">
        <v>8.2141210000000004</v>
      </c>
      <c r="BN30" s="378">
        <v>8.1162989999999997</v>
      </c>
      <c r="BO30" s="378">
        <v>7.4627080000000001</v>
      </c>
      <c r="BP30" s="378">
        <v>7.2308770000000004</v>
      </c>
      <c r="BQ30" s="378">
        <v>7.2377750000000001</v>
      </c>
      <c r="BR30" s="378">
        <v>7.1791559999999999</v>
      </c>
      <c r="BS30" s="378">
        <v>7.1031639999999996</v>
      </c>
      <c r="BT30" s="378">
        <v>7.2187650000000003</v>
      </c>
      <c r="BU30" s="378">
        <v>8.2234630000000006</v>
      </c>
      <c r="BV30" s="378">
        <v>8.713298</v>
      </c>
    </row>
    <row r="31" spans="1:74" ht="11.15" customHeight="1" x14ac:dyDescent="0.25">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7.779594801</v>
      </c>
      <c r="BA31" s="259">
        <v>7.7336980970000004</v>
      </c>
      <c r="BB31" s="259">
        <v>6.9470092860000001</v>
      </c>
      <c r="BC31" s="259">
        <v>6.6823880740000003</v>
      </c>
      <c r="BD31" s="259">
        <v>6.5481239999999996</v>
      </c>
      <c r="BE31" s="259">
        <v>6.5350409999999997</v>
      </c>
      <c r="BF31" s="378">
        <v>6.4346410000000001</v>
      </c>
      <c r="BG31" s="378">
        <v>6.3608320000000003</v>
      </c>
      <c r="BH31" s="378">
        <v>6.5316349999999996</v>
      </c>
      <c r="BI31" s="378">
        <v>6.8340160000000001</v>
      </c>
      <c r="BJ31" s="378">
        <v>6.9739509999999996</v>
      </c>
      <c r="BK31" s="378">
        <v>7.424906</v>
      </c>
      <c r="BL31" s="378">
        <v>7.5856269999999997</v>
      </c>
      <c r="BM31" s="378">
        <v>7.7155860000000001</v>
      </c>
      <c r="BN31" s="378">
        <v>7.2451679999999996</v>
      </c>
      <c r="BO31" s="378">
        <v>7.1369769999999999</v>
      </c>
      <c r="BP31" s="378">
        <v>7.2374039999999997</v>
      </c>
      <c r="BQ31" s="378">
        <v>7.4066419999999997</v>
      </c>
      <c r="BR31" s="378">
        <v>7.4177799999999996</v>
      </c>
      <c r="BS31" s="378">
        <v>7.3905560000000001</v>
      </c>
      <c r="BT31" s="378">
        <v>7.5484559999999998</v>
      </c>
      <c r="BU31" s="378">
        <v>7.7841940000000003</v>
      </c>
      <c r="BV31" s="378">
        <v>7.7885400000000002</v>
      </c>
    </row>
    <row r="32" spans="1:74" ht="11.15" customHeight="1" x14ac:dyDescent="0.25">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4.8775935319999997</v>
      </c>
      <c r="BA32" s="259">
        <v>4.9229357580000004</v>
      </c>
      <c r="BB32" s="259">
        <v>4.9013429500000001</v>
      </c>
      <c r="BC32" s="259">
        <v>4.5633932509999999</v>
      </c>
      <c r="BD32" s="259">
        <v>4.4694729999999998</v>
      </c>
      <c r="BE32" s="259">
        <v>4.6161539999999999</v>
      </c>
      <c r="BF32" s="378">
        <v>4.6645289999999999</v>
      </c>
      <c r="BG32" s="378">
        <v>4.5798719999999999</v>
      </c>
      <c r="BH32" s="378">
        <v>4.4677730000000002</v>
      </c>
      <c r="BI32" s="378">
        <v>4.9905410000000003</v>
      </c>
      <c r="BJ32" s="378">
        <v>5.3290379999999997</v>
      </c>
      <c r="BK32" s="378">
        <v>5.9783350000000004</v>
      </c>
      <c r="BL32" s="378">
        <v>6.099729</v>
      </c>
      <c r="BM32" s="378">
        <v>6.3644210000000001</v>
      </c>
      <c r="BN32" s="378">
        <v>6.268446</v>
      </c>
      <c r="BO32" s="378">
        <v>5.9077210000000004</v>
      </c>
      <c r="BP32" s="378">
        <v>5.9341030000000003</v>
      </c>
      <c r="BQ32" s="378">
        <v>6.144056</v>
      </c>
      <c r="BR32" s="378">
        <v>6.197152</v>
      </c>
      <c r="BS32" s="378">
        <v>6.0515749999999997</v>
      </c>
      <c r="BT32" s="378">
        <v>5.8275439999999996</v>
      </c>
      <c r="BU32" s="378">
        <v>6.1537430000000004</v>
      </c>
      <c r="BV32" s="378">
        <v>6.27318</v>
      </c>
    </row>
    <row r="33" spans="1:74" ht="11.15" customHeight="1" x14ac:dyDescent="0.25">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3.9103665620000001</v>
      </c>
      <c r="BA33" s="259">
        <v>3.7700092000000001</v>
      </c>
      <c r="BB33" s="259">
        <v>3.407413671</v>
      </c>
      <c r="BC33" s="259">
        <v>3.3361888400000002</v>
      </c>
      <c r="BD33" s="259">
        <v>3.160282</v>
      </c>
      <c r="BE33" s="259">
        <v>3.0807229999999999</v>
      </c>
      <c r="BF33" s="378">
        <v>3.1075840000000001</v>
      </c>
      <c r="BG33" s="378">
        <v>3.2753580000000002</v>
      </c>
      <c r="BH33" s="378">
        <v>3.6009540000000002</v>
      </c>
      <c r="BI33" s="378">
        <v>4.1354870000000004</v>
      </c>
      <c r="BJ33" s="378">
        <v>4.765428</v>
      </c>
      <c r="BK33" s="378">
        <v>5.1199820000000003</v>
      </c>
      <c r="BL33" s="378">
        <v>5.2876250000000002</v>
      </c>
      <c r="BM33" s="378">
        <v>5.2039900000000001</v>
      </c>
      <c r="BN33" s="378">
        <v>4.8406630000000002</v>
      </c>
      <c r="BO33" s="378">
        <v>4.508057</v>
      </c>
      <c r="BP33" s="378">
        <v>4.524133</v>
      </c>
      <c r="BQ33" s="378">
        <v>4.5354669999999997</v>
      </c>
      <c r="BR33" s="378">
        <v>4.5972609999999996</v>
      </c>
      <c r="BS33" s="378">
        <v>4.715192</v>
      </c>
      <c r="BT33" s="378">
        <v>4.9341739999999996</v>
      </c>
      <c r="BU33" s="378">
        <v>5.2551129999999997</v>
      </c>
      <c r="BV33" s="378">
        <v>5.6571829999999999</v>
      </c>
    </row>
    <row r="34" spans="1:74" ht="11.15" customHeight="1" x14ac:dyDescent="0.25">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4.0861178980000004</v>
      </c>
      <c r="BA34" s="259">
        <v>3.978031788</v>
      </c>
      <c r="BB34" s="259">
        <v>3.6784335650000002</v>
      </c>
      <c r="BC34" s="259">
        <v>3.785839406</v>
      </c>
      <c r="BD34" s="259">
        <v>3.7317640000000001</v>
      </c>
      <c r="BE34" s="259">
        <v>3.677997</v>
      </c>
      <c r="BF34" s="378">
        <v>3.7268300000000001</v>
      </c>
      <c r="BG34" s="378">
        <v>3.9024030000000001</v>
      </c>
      <c r="BH34" s="378">
        <v>4.0925010000000004</v>
      </c>
      <c r="BI34" s="378">
        <v>4.5815679999999999</v>
      </c>
      <c r="BJ34" s="378">
        <v>5.0985259999999997</v>
      </c>
      <c r="BK34" s="378">
        <v>5.5528269999999997</v>
      </c>
      <c r="BL34" s="378">
        <v>5.3392239999999997</v>
      </c>
      <c r="BM34" s="378">
        <v>5.1871460000000003</v>
      </c>
      <c r="BN34" s="378">
        <v>4.9792300000000003</v>
      </c>
      <c r="BO34" s="378">
        <v>4.9496830000000003</v>
      </c>
      <c r="BP34" s="378">
        <v>4.9548040000000002</v>
      </c>
      <c r="BQ34" s="378">
        <v>5.009512</v>
      </c>
      <c r="BR34" s="378">
        <v>4.9884930000000001</v>
      </c>
      <c r="BS34" s="378">
        <v>5.0688129999999996</v>
      </c>
      <c r="BT34" s="378">
        <v>5.111472</v>
      </c>
      <c r="BU34" s="378">
        <v>5.4198890000000004</v>
      </c>
      <c r="BV34" s="378">
        <v>5.603027</v>
      </c>
    </row>
    <row r="35" spans="1:74" ht="11.15" customHeight="1" x14ac:dyDescent="0.25">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3.9196098159999999</v>
      </c>
      <c r="BA35" s="259">
        <v>3.7188245279999999</v>
      </c>
      <c r="BB35" s="259">
        <v>3.321213846</v>
      </c>
      <c r="BC35" s="259">
        <v>3.1901198630000001</v>
      </c>
      <c r="BD35" s="259">
        <v>3.391864</v>
      </c>
      <c r="BE35" s="259">
        <v>3.3029449999999998</v>
      </c>
      <c r="BF35" s="378">
        <v>3.4627810000000001</v>
      </c>
      <c r="BG35" s="378">
        <v>3.682296</v>
      </c>
      <c r="BH35" s="378">
        <v>3.9927589999999999</v>
      </c>
      <c r="BI35" s="378">
        <v>4.3498710000000003</v>
      </c>
      <c r="BJ35" s="378">
        <v>4.8649839999999998</v>
      </c>
      <c r="BK35" s="378">
        <v>5.0490899999999996</v>
      </c>
      <c r="BL35" s="378">
        <v>5.1069180000000003</v>
      </c>
      <c r="BM35" s="378">
        <v>5.0190440000000001</v>
      </c>
      <c r="BN35" s="378">
        <v>4.7744299999999997</v>
      </c>
      <c r="BO35" s="378">
        <v>4.7327089999999998</v>
      </c>
      <c r="BP35" s="378">
        <v>4.7268929999999996</v>
      </c>
      <c r="BQ35" s="378">
        <v>4.6646660000000004</v>
      </c>
      <c r="BR35" s="378">
        <v>4.7340159999999996</v>
      </c>
      <c r="BS35" s="378">
        <v>4.8342749999999999</v>
      </c>
      <c r="BT35" s="378">
        <v>4.9856340000000001</v>
      </c>
      <c r="BU35" s="378">
        <v>5.1534469999999999</v>
      </c>
      <c r="BV35" s="378">
        <v>5.3571179999999998</v>
      </c>
    </row>
    <row r="36" spans="1:74" ht="11.15" customHeight="1" x14ac:dyDescent="0.25">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2.1215780889999998</v>
      </c>
      <c r="BA36" s="259">
        <v>2.0387410620000002</v>
      </c>
      <c r="BB36" s="259">
        <v>1.8571812620000001</v>
      </c>
      <c r="BC36" s="259">
        <v>1.978431265</v>
      </c>
      <c r="BD36" s="259">
        <v>1.87174</v>
      </c>
      <c r="BE36" s="259">
        <v>1.933413</v>
      </c>
      <c r="BF36" s="378">
        <v>2.1473149999999999</v>
      </c>
      <c r="BG36" s="378">
        <v>2.1628129999999999</v>
      </c>
      <c r="BH36" s="378">
        <v>2.5105770000000001</v>
      </c>
      <c r="BI36" s="378">
        <v>2.6568079999999998</v>
      </c>
      <c r="BJ36" s="378">
        <v>3.2391160000000001</v>
      </c>
      <c r="BK36" s="378">
        <v>3.4540540000000002</v>
      </c>
      <c r="BL36" s="378">
        <v>3.3737409999999999</v>
      </c>
      <c r="BM36" s="378">
        <v>3.355693</v>
      </c>
      <c r="BN36" s="378">
        <v>3.2289189999999999</v>
      </c>
      <c r="BO36" s="378">
        <v>3.2577639999999999</v>
      </c>
      <c r="BP36" s="378">
        <v>3.3144179999999999</v>
      </c>
      <c r="BQ36" s="378">
        <v>3.4461050000000002</v>
      </c>
      <c r="BR36" s="378">
        <v>3.521083</v>
      </c>
      <c r="BS36" s="378">
        <v>3.431327</v>
      </c>
      <c r="BT36" s="378">
        <v>3.5788730000000002</v>
      </c>
      <c r="BU36" s="378">
        <v>3.4900630000000001</v>
      </c>
      <c r="BV36" s="378">
        <v>3.7217120000000001</v>
      </c>
    </row>
    <row r="37" spans="1:74" s="85" customFormat="1" ht="11.15" customHeight="1" x14ac:dyDescent="0.25">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4.4276969949999998</v>
      </c>
      <c r="BA37" s="259">
        <v>4.4198328980000001</v>
      </c>
      <c r="BB37" s="259">
        <v>4.2866883659999999</v>
      </c>
      <c r="BC37" s="259">
        <v>4.5733474770000004</v>
      </c>
      <c r="BD37" s="259">
        <v>4.5954050000000004</v>
      </c>
      <c r="BE37" s="259">
        <v>4.7295249999999998</v>
      </c>
      <c r="BF37" s="378">
        <v>4.777641</v>
      </c>
      <c r="BG37" s="378">
        <v>4.7630910000000002</v>
      </c>
      <c r="BH37" s="378">
        <v>4.875788</v>
      </c>
      <c r="BI37" s="378">
        <v>4.9069799999999999</v>
      </c>
      <c r="BJ37" s="378">
        <v>5.0553689999999998</v>
      </c>
      <c r="BK37" s="378">
        <v>5.3068689999999998</v>
      </c>
      <c r="BL37" s="378">
        <v>5.3870440000000004</v>
      </c>
      <c r="BM37" s="378">
        <v>5.5742409999999998</v>
      </c>
      <c r="BN37" s="378">
        <v>5.4179529999999998</v>
      </c>
      <c r="BO37" s="378">
        <v>5.2528949999999996</v>
      </c>
      <c r="BP37" s="378">
        <v>5.4289560000000003</v>
      </c>
      <c r="BQ37" s="378">
        <v>5.6978710000000001</v>
      </c>
      <c r="BR37" s="378">
        <v>5.8524039999999999</v>
      </c>
      <c r="BS37" s="378">
        <v>5.8870579999999997</v>
      </c>
      <c r="BT37" s="378">
        <v>6.004149</v>
      </c>
      <c r="BU37" s="378">
        <v>5.9742420000000003</v>
      </c>
      <c r="BV37" s="378">
        <v>6.0067469999999998</v>
      </c>
    </row>
    <row r="38" spans="1:74" s="85" customFormat="1" ht="11.15" customHeight="1" x14ac:dyDescent="0.25">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7.5362558599999998</v>
      </c>
      <c r="BA38" s="259">
        <v>7.1900828370000003</v>
      </c>
      <c r="BB38" s="259">
        <v>6.7947623730000002</v>
      </c>
      <c r="BC38" s="259">
        <v>6.2967208389999998</v>
      </c>
      <c r="BD38" s="259">
        <v>6.0855680000000003</v>
      </c>
      <c r="BE38" s="259">
        <v>5.8591829999999998</v>
      </c>
      <c r="BF38" s="378">
        <v>5.7929899999999996</v>
      </c>
      <c r="BG38" s="378">
        <v>5.6892810000000003</v>
      </c>
      <c r="BH38" s="378">
        <v>5.5686020000000003</v>
      </c>
      <c r="BI38" s="378">
        <v>5.8106450000000001</v>
      </c>
      <c r="BJ38" s="378">
        <v>6.2644520000000004</v>
      </c>
      <c r="BK38" s="378">
        <v>6.741053</v>
      </c>
      <c r="BL38" s="378">
        <v>6.7047670000000004</v>
      </c>
      <c r="BM38" s="378">
        <v>6.8311279999999996</v>
      </c>
      <c r="BN38" s="378">
        <v>6.4776119999999997</v>
      </c>
      <c r="BO38" s="378">
        <v>6.4360720000000002</v>
      </c>
      <c r="BP38" s="378">
        <v>6.6033200000000001</v>
      </c>
      <c r="BQ38" s="378">
        <v>6.6811290000000003</v>
      </c>
      <c r="BR38" s="378">
        <v>6.7860699999999996</v>
      </c>
      <c r="BS38" s="378">
        <v>6.7812229999999998</v>
      </c>
      <c r="BT38" s="378">
        <v>6.6668380000000003</v>
      </c>
      <c r="BU38" s="378">
        <v>6.8514270000000002</v>
      </c>
      <c r="BV38" s="378">
        <v>7.1481110000000001</v>
      </c>
    </row>
    <row r="39" spans="1:74" s="85" customFormat="1" ht="11.15" customHeight="1" x14ac:dyDescent="0.25">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3.54</v>
      </c>
      <c r="BA39" s="214">
        <v>3.35</v>
      </c>
      <c r="BB39" s="214">
        <v>2.97</v>
      </c>
      <c r="BC39" s="214">
        <v>2.87</v>
      </c>
      <c r="BD39" s="214">
        <v>2.5759470000000002</v>
      </c>
      <c r="BE39" s="214">
        <v>2.594868</v>
      </c>
      <c r="BF39" s="380">
        <v>2.7717969999999998</v>
      </c>
      <c r="BG39" s="380">
        <v>2.8648199999999999</v>
      </c>
      <c r="BH39" s="380">
        <v>3.24193</v>
      </c>
      <c r="BI39" s="380">
        <v>3.5749939999999998</v>
      </c>
      <c r="BJ39" s="380">
        <v>4.1937769999999999</v>
      </c>
      <c r="BK39" s="380">
        <v>4.5314040000000002</v>
      </c>
      <c r="BL39" s="380">
        <v>4.5462730000000002</v>
      </c>
      <c r="BM39" s="380">
        <v>4.4436619999999998</v>
      </c>
      <c r="BN39" s="380">
        <v>4.1719650000000001</v>
      </c>
      <c r="BO39" s="380">
        <v>4.0418349999999998</v>
      </c>
      <c r="BP39" s="380">
        <v>3.9976120000000002</v>
      </c>
      <c r="BQ39" s="380">
        <v>4.0684519999999997</v>
      </c>
      <c r="BR39" s="380">
        <v>4.1309760000000004</v>
      </c>
      <c r="BS39" s="380">
        <v>4.1375500000000001</v>
      </c>
      <c r="BT39" s="380">
        <v>4.3584620000000003</v>
      </c>
      <c r="BU39" s="380">
        <v>4.5041070000000003</v>
      </c>
      <c r="BV39" s="380">
        <v>4.8211560000000002</v>
      </c>
    </row>
    <row r="40" spans="1:74" s="284" customFormat="1" ht="11.15" customHeight="1" x14ac:dyDescent="0.25">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808" t="s">
        <v>826</v>
      </c>
      <c r="C41" s="805"/>
      <c r="D41" s="805"/>
      <c r="E41" s="805"/>
      <c r="F41" s="805"/>
      <c r="G41" s="805"/>
      <c r="H41" s="805"/>
      <c r="I41" s="805"/>
      <c r="J41" s="805"/>
      <c r="K41" s="805"/>
      <c r="L41" s="805"/>
      <c r="M41" s="805"/>
      <c r="N41" s="805"/>
      <c r="O41" s="805"/>
      <c r="P41" s="805"/>
      <c r="Q41" s="805"/>
      <c r="AY41" s="516"/>
      <c r="AZ41" s="516"/>
      <c r="BA41" s="516"/>
      <c r="BB41" s="516"/>
      <c r="BC41" s="516"/>
      <c r="BD41" s="653"/>
      <c r="BE41" s="653"/>
      <c r="BF41" s="653"/>
      <c r="BG41" s="653"/>
      <c r="BH41" s="516"/>
      <c r="BI41" s="516"/>
      <c r="BJ41" s="516"/>
    </row>
    <row r="42" spans="1:74" s="284" customFormat="1" ht="12" customHeight="1" x14ac:dyDescent="0.25">
      <c r="A42" s="198"/>
      <c r="B42" s="810" t="s">
        <v>131</v>
      </c>
      <c r="C42" s="805"/>
      <c r="D42" s="805"/>
      <c r="E42" s="805"/>
      <c r="F42" s="805"/>
      <c r="G42" s="805"/>
      <c r="H42" s="805"/>
      <c r="I42" s="805"/>
      <c r="J42" s="805"/>
      <c r="K42" s="805"/>
      <c r="L42" s="805"/>
      <c r="M42" s="805"/>
      <c r="N42" s="805"/>
      <c r="O42" s="805"/>
      <c r="P42" s="805"/>
      <c r="Q42" s="805"/>
      <c r="AY42" s="516"/>
      <c r="AZ42" s="516"/>
      <c r="BA42" s="516"/>
      <c r="BB42" s="516"/>
      <c r="BC42" s="516"/>
      <c r="BD42" s="653"/>
      <c r="BE42" s="653"/>
      <c r="BF42" s="653"/>
      <c r="BG42" s="653"/>
      <c r="BH42" s="516"/>
      <c r="BI42" s="516"/>
      <c r="BJ42" s="516"/>
    </row>
    <row r="43" spans="1:74" s="445" customFormat="1" ht="12" customHeight="1" x14ac:dyDescent="0.25">
      <c r="A43" s="444"/>
      <c r="B43" s="794" t="s">
        <v>851</v>
      </c>
      <c r="C43" s="795"/>
      <c r="D43" s="795"/>
      <c r="E43" s="795"/>
      <c r="F43" s="795"/>
      <c r="G43" s="795"/>
      <c r="H43" s="795"/>
      <c r="I43" s="795"/>
      <c r="J43" s="795"/>
      <c r="K43" s="795"/>
      <c r="L43" s="795"/>
      <c r="M43" s="795"/>
      <c r="N43" s="795"/>
      <c r="O43" s="795"/>
      <c r="P43" s="795"/>
      <c r="Q43" s="791"/>
      <c r="AY43" s="517"/>
      <c r="AZ43" s="517"/>
      <c r="BA43" s="517"/>
      <c r="BB43" s="517"/>
      <c r="BC43" s="517"/>
      <c r="BD43" s="654"/>
      <c r="BE43" s="654"/>
      <c r="BF43" s="654"/>
      <c r="BG43" s="654"/>
      <c r="BH43" s="517"/>
      <c r="BI43" s="517"/>
      <c r="BJ43" s="517"/>
    </row>
    <row r="44" spans="1:74" s="445" customFormat="1" ht="12" customHeight="1" x14ac:dyDescent="0.25">
      <c r="A44" s="444"/>
      <c r="B44" s="789" t="s">
        <v>887</v>
      </c>
      <c r="C44" s="795"/>
      <c r="D44" s="795"/>
      <c r="E44" s="795"/>
      <c r="F44" s="795"/>
      <c r="G44" s="795"/>
      <c r="H44" s="795"/>
      <c r="I44" s="795"/>
      <c r="J44" s="795"/>
      <c r="K44" s="795"/>
      <c r="L44" s="795"/>
      <c r="M44" s="795"/>
      <c r="N44" s="795"/>
      <c r="O44" s="795"/>
      <c r="P44" s="795"/>
      <c r="Q44" s="791"/>
      <c r="AY44" s="517"/>
      <c r="AZ44" s="517"/>
      <c r="BA44" s="517"/>
      <c r="BB44" s="517"/>
      <c r="BC44" s="517"/>
      <c r="BD44" s="654"/>
      <c r="BE44" s="654"/>
      <c r="BF44" s="654"/>
      <c r="BG44" s="654"/>
      <c r="BH44" s="517"/>
      <c r="BI44" s="517"/>
      <c r="BJ44" s="517"/>
    </row>
    <row r="45" spans="1:74" s="445" customFormat="1" ht="12" customHeight="1" x14ac:dyDescent="0.25">
      <c r="A45" s="444"/>
      <c r="B45" s="838" t="s">
        <v>888</v>
      </c>
      <c r="C45" s="791"/>
      <c r="D45" s="791"/>
      <c r="E45" s="791"/>
      <c r="F45" s="791"/>
      <c r="G45" s="791"/>
      <c r="H45" s="791"/>
      <c r="I45" s="791"/>
      <c r="J45" s="791"/>
      <c r="K45" s="791"/>
      <c r="L45" s="791"/>
      <c r="M45" s="791"/>
      <c r="N45" s="791"/>
      <c r="O45" s="791"/>
      <c r="P45" s="791"/>
      <c r="Q45" s="791"/>
      <c r="AY45" s="517"/>
      <c r="AZ45" s="517"/>
      <c r="BA45" s="517"/>
      <c r="BB45" s="517"/>
      <c r="BC45" s="517"/>
      <c r="BD45" s="654"/>
      <c r="BE45" s="654"/>
      <c r="BF45" s="654"/>
      <c r="BG45" s="654"/>
      <c r="BH45" s="517"/>
      <c r="BI45" s="517"/>
      <c r="BJ45" s="517"/>
    </row>
    <row r="46" spans="1:74" s="445" customFormat="1" ht="12" customHeight="1" x14ac:dyDescent="0.25">
      <c r="A46" s="446"/>
      <c r="B46" s="794" t="s">
        <v>889</v>
      </c>
      <c r="C46" s="795"/>
      <c r="D46" s="795"/>
      <c r="E46" s="795"/>
      <c r="F46" s="795"/>
      <c r="G46" s="795"/>
      <c r="H46" s="795"/>
      <c r="I46" s="795"/>
      <c r="J46" s="795"/>
      <c r="K46" s="795"/>
      <c r="L46" s="795"/>
      <c r="M46" s="795"/>
      <c r="N46" s="795"/>
      <c r="O46" s="795"/>
      <c r="P46" s="795"/>
      <c r="Q46" s="791"/>
      <c r="AY46" s="517"/>
      <c r="AZ46" s="517"/>
      <c r="BA46" s="517"/>
      <c r="BB46" s="517"/>
      <c r="BC46" s="517"/>
      <c r="BD46" s="654"/>
      <c r="BE46" s="654"/>
      <c r="BF46" s="654"/>
      <c r="BG46" s="654"/>
      <c r="BH46" s="517"/>
      <c r="BI46" s="517"/>
      <c r="BJ46" s="517"/>
    </row>
    <row r="47" spans="1:74" s="445" customFormat="1" ht="12" customHeight="1" x14ac:dyDescent="0.25">
      <c r="A47" s="446"/>
      <c r="B47" s="814" t="s">
        <v>183</v>
      </c>
      <c r="C47" s="791"/>
      <c r="D47" s="791"/>
      <c r="E47" s="791"/>
      <c r="F47" s="791"/>
      <c r="G47" s="791"/>
      <c r="H47" s="791"/>
      <c r="I47" s="791"/>
      <c r="J47" s="791"/>
      <c r="K47" s="791"/>
      <c r="L47" s="791"/>
      <c r="M47" s="791"/>
      <c r="N47" s="791"/>
      <c r="O47" s="791"/>
      <c r="P47" s="791"/>
      <c r="Q47" s="791"/>
      <c r="AY47" s="517"/>
      <c r="AZ47" s="517"/>
      <c r="BA47" s="517"/>
      <c r="BB47" s="517"/>
      <c r="BC47" s="517"/>
      <c r="BD47" s="654"/>
      <c r="BE47" s="654"/>
      <c r="BF47" s="654"/>
      <c r="BG47" s="654"/>
      <c r="BH47" s="517"/>
      <c r="BI47" s="517"/>
      <c r="BJ47" s="517"/>
    </row>
    <row r="48" spans="1:74" s="445" customFormat="1" ht="12" customHeight="1" x14ac:dyDescent="0.25">
      <c r="A48" s="446"/>
      <c r="B48" s="789" t="s">
        <v>855</v>
      </c>
      <c r="C48" s="790"/>
      <c r="D48" s="790"/>
      <c r="E48" s="790"/>
      <c r="F48" s="790"/>
      <c r="G48" s="790"/>
      <c r="H48" s="790"/>
      <c r="I48" s="790"/>
      <c r="J48" s="790"/>
      <c r="K48" s="790"/>
      <c r="L48" s="790"/>
      <c r="M48" s="790"/>
      <c r="N48" s="790"/>
      <c r="O48" s="790"/>
      <c r="P48" s="790"/>
      <c r="Q48" s="791"/>
      <c r="AY48" s="517"/>
      <c r="AZ48" s="517"/>
      <c r="BA48" s="517"/>
      <c r="BB48" s="517"/>
      <c r="BC48" s="517"/>
      <c r="BD48" s="654"/>
      <c r="BE48" s="654"/>
      <c r="BF48" s="654"/>
      <c r="BG48" s="654"/>
      <c r="BH48" s="517"/>
      <c r="BI48" s="517"/>
      <c r="BJ48" s="517"/>
    </row>
    <row r="49" spans="1:74" s="447" customFormat="1" ht="12" customHeight="1" x14ac:dyDescent="0.25">
      <c r="A49" s="429"/>
      <c r="B49" s="811" t="s">
        <v>949</v>
      </c>
      <c r="C49" s="791"/>
      <c r="D49" s="791"/>
      <c r="E49" s="791"/>
      <c r="F49" s="791"/>
      <c r="G49" s="791"/>
      <c r="H49" s="791"/>
      <c r="I49" s="791"/>
      <c r="J49" s="791"/>
      <c r="K49" s="791"/>
      <c r="L49" s="791"/>
      <c r="M49" s="791"/>
      <c r="N49" s="791"/>
      <c r="O49" s="791"/>
      <c r="P49" s="791"/>
      <c r="Q49" s="791"/>
      <c r="AY49" s="518"/>
      <c r="AZ49" s="518"/>
      <c r="BA49" s="518"/>
      <c r="BB49" s="518"/>
      <c r="BC49" s="518"/>
      <c r="BD49" s="655"/>
      <c r="BE49" s="655"/>
      <c r="BF49" s="655"/>
      <c r="BG49" s="655"/>
      <c r="BH49" s="518"/>
      <c r="BI49" s="518"/>
      <c r="BJ49" s="518"/>
    </row>
    <row r="50" spans="1:74" x14ac:dyDescent="0.25">
      <c r="BK50" s="386"/>
      <c r="BL50" s="386"/>
      <c r="BM50" s="386"/>
      <c r="BN50" s="386"/>
      <c r="BO50" s="386"/>
      <c r="BP50" s="386"/>
      <c r="BQ50" s="386"/>
      <c r="BR50" s="386"/>
      <c r="BS50" s="386"/>
      <c r="BT50" s="386"/>
      <c r="BU50" s="386"/>
      <c r="BV50" s="386"/>
    </row>
    <row r="51" spans="1:74" x14ac:dyDescent="0.25">
      <c r="BK51" s="386"/>
      <c r="BL51" s="386"/>
      <c r="BM51" s="386"/>
      <c r="BN51" s="386"/>
      <c r="BO51" s="386"/>
      <c r="BP51" s="386"/>
      <c r="BQ51" s="386"/>
      <c r="BR51" s="386"/>
      <c r="BS51" s="386"/>
      <c r="BT51" s="386"/>
      <c r="BU51" s="386"/>
      <c r="BV51" s="386"/>
    </row>
    <row r="52" spans="1:74" x14ac:dyDescent="0.25">
      <c r="BK52" s="386"/>
      <c r="BL52" s="386"/>
      <c r="BM52" s="386"/>
      <c r="BN52" s="386"/>
      <c r="BO52" s="386"/>
      <c r="BP52" s="386"/>
      <c r="BQ52" s="386"/>
      <c r="BR52" s="386"/>
      <c r="BS52" s="386"/>
      <c r="BT52" s="386"/>
      <c r="BU52" s="386"/>
      <c r="BV52" s="386"/>
    </row>
    <row r="53" spans="1:74" x14ac:dyDescent="0.25">
      <c r="BK53" s="386"/>
      <c r="BL53" s="386"/>
      <c r="BM53" s="386"/>
      <c r="BN53" s="386"/>
      <c r="BO53" s="386"/>
      <c r="BP53" s="386"/>
      <c r="BQ53" s="386"/>
      <c r="BR53" s="386"/>
      <c r="BS53" s="386"/>
      <c r="BT53" s="386"/>
      <c r="BU53" s="386"/>
      <c r="BV53" s="386"/>
    </row>
    <row r="54" spans="1:74" x14ac:dyDescent="0.25">
      <c r="BK54" s="386"/>
      <c r="BL54" s="386"/>
      <c r="BM54" s="386"/>
      <c r="BN54" s="386"/>
      <c r="BO54" s="386"/>
      <c r="BP54" s="386"/>
      <c r="BQ54" s="386"/>
      <c r="BR54" s="386"/>
      <c r="BS54" s="386"/>
      <c r="BT54" s="386"/>
      <c r="BU54" s="386"/>
      <c r="BV54" s="386"/>
    </row>
    <row r="55" spans="1:74" x14ac:dyDescent="0.25">
      <c r="BK55" s="386"/>
      <c r="BL55" s="386"/>
      <c r="BM55" s="386"/>
      <c r="BN55" s="386"/>
      <c r="BO55" s="386"/>
      <c r="BP55" s="386"/>
      <c r="BQ55" s="386"/>
      <c r="BR55" s="386"/>
      <c r="BS55" s="386"/>
      <c r="BT55" s="386"/>
      <c r="BU55" s="386"/>
      <c r="BV55" s="386"/>
    </row>
    <row r="56" spans="1:74" x14ac:dyDescent="0.25">
      <c r="BK56" s="386"/>
      <c r="BL56" s="386"/>
      <c r="BM56" s="386"/>
      <c r="BN56" s="386"/>
      <c r="BO56" s="386"/>
      <c r="BP56" s="386"/>
      <c r="BQ56" s="386"/>
      <c r="BR56" s="386"/>
      <c r="BS56" s="386"/>
      <c r="BT56" s="386"/>
      <c r="BU56" s="386"/>
      <c r="BV56" s="386"/>
    </row>
    <row r="57" spans="1:74" x14ac:dyDescent="0.25">
      <c r="BK57" s="386"/>
      <c r="BL57" s="386"/>
      <c r="BM57" s="386"/>
      <c r="BN57" s="386"/>
      <c r="BO57" s="386"/>
      <c r="BP57" s="386"/>
      <c r="BQ57" s="386"/>
      <c r="BR57" s="386"/>
      <c r="BS57" s="386"/>
      <c r="BT57" s="386"/>
      <c r="BU57" s="386"/>
      <c r="BV57" s="386"/>
    </row>
    <row r="58" spans="1:74" x14ac:dyDescent="0.25">
      <c r="BK58" s="386"/>
      <c r="BL58" s="386"/>
      <c r="BM58" s="386"/>
      <c r="BN58" s="386"/>
      <c r="BO58" s="386"/>
      <c r="BP58" s="386"/>
      <c r="BQ58" s="386"/>
      <c r="BR58" s="386"/>
      <c r="BS58" s="386"/>
      <c r="BT58" s="386"/>
      <c r="BU58" s="386"/>
      <c r="BV58" s="386"/>
    </row>
    <row r="59" spans="1:74" x14ac:dyDescent="0.25">
      <c r="BK59" s="386"/>
      <c r="BL59" s="386"/>
      <c r="BM59" s="386"/>
      <c r="BN59" s="386"/>
      <c r="BO59" s="386"/>
      <c r="BP59" s="386"/>
      <c r="BQ59" s="386"/>
      <c r="BR59" s="386"/>
      <c r="BS59" s="386"/>
      <c r="BT59" s="386"/>
      <c r="BU59" s="386"/>
      <c r="BV59" s="386"/>
    </row>
    <row r="60" spans="1:74" x14ac:dyDescent="0.25">
      <c r="BK60" s="386"/>
      <c r="BL60" s="386"/>
      <c r="BM60" s="386"/>
      <c r="BN60" s="386"/>
      <c r="BO60" s="386"/>
      <c r="BP60" s="386"/>
      <c r="BQ60" s="386"/>
      <c r="BR60" s="386"/>
      <c r="BS60" s="386"/>
      <c r="BT60" s="386"/>
      <c r="BU60" s="386"/>
      <c r="BV60" s="386"/>
    </row>
    <row r="61" spans="1:74" x14ac:dyDescent="0.25">
      <c r="BK61" s="386"/>
      <c r="BL61" s="386"/>
      <c r="BM61" s="386"/>
      <c r="BN61" s="386"/>
      <c r="BO61" s="386"/>
      <c r="BP61" s="386"/>
      <c r="BQ61" s="386"/>
      <c r="BR61" s="386"/>
      <c r="BS61" s="386"/>
      <c r="BT61" s="386"/>
      <c r="BU61" s="386"/>
      <c r="BV61" s="386"/>
    </row>
    <row r="62" spans="1:74" x14ac:dyDescent="0.25">
      <c r="BK62" s="386"/>
      <c r="BL62" s="386"/>
      <c r="BM62" s="386"/>
      <c r="BN62" s="386"/>
      <c r="BO62" s="386"/>
      <c r="BP62" s="386"/>
      <c r="BQ62" s="386"/>
      <c r="BR62" s="386"/>
      <c r="BS62" s="386"/>
      <c r="BT62" s="386"/>
      <c r="BU62" s="386"/>
      <c r="BV62" s="386"/>
    </row>
    <row r="63" spans="1:74" x14ac:dyDescent="0.25">
      <c r="BK63" s="386"/>
      <c r="BL63" s="386"/>
      <c r="BM63" s="386"/>
      <c r="BN63" s="386"/>
      <c r="BO63" s="386"/>
      <c r="BP63" s="386"/>
      <c r="BQ63" s="386"/>
      <c r="BR63" s="386"/>
      <c r="BS63" s="386"/>
      <c r="BT63" s="386"/>
      <c r="BU63" s="386"/>
      <c r="BV63" s="386"/>
    </row>
    <row r="64" spans="1:74" x14ac:dyDescent="0.25">
      <c r="BK64" s="386"/>
      <c r="BL64" s="386"/>
      <c r="BM64" s="386"/>
      <c r="BN64" s="386"/>
      <c r="BO64" s="386"/>
      <c r="BP64" s="386"/>
      <c r="BQ64" s="386"/>
      <c r="BR64" s="386"/>
      <c r="BS64" s="386"/>
      <c r="BT64" s="386"/>
      <c r="BU64" s="386"/>
      <c r="BV64" s="386"/>
    </row>
    <row r="65" spans="63:74" x14ac:dyDescent="0.25">
      <c r="BK65" s="386"/>
      <c r="BL65" s="386"/>
      <c r="BM65" s="386"/>
      <c r="BN65" s="386"/>
      <c r="BO65" s="386"/>
      <c r="BP65" s="386"/>
      <c r="BQ65" s="386"/>
      <c r="BR65" s="386"/>
      <c r="BS65" s="386"/>
      <c r="BT65" s="386"/>
      <c r="BU65" s="386"/>
      <c r="BV65" s="386"/>
    </row>
    <row r="66" spans="63:74" x14ac:dyDescent="0.25">
      <c r="BK66" s="386"/>
      <c r="BL66" s="386"/>
      <c r="BM66" s="386"/>
      <c r="BN66" s="386"/>
      <c r="BO66" s="386"/>
      <c r="BP66" s="386"/>
      <c r="BQ66" s="386"/>
      <c r="BR66" s="386"/>
      <c r="BS66" s="386"/>
      <c r="BT66" s="386"/>
      <c r="BU66" s="386"/>
      <c r="BV66" s="386"/>
    </row>
    <row r="67" spans="63:74" x14ac:dyDescent="0.25">
      <c r="BK67" s="386"/>
      <c r="BL67" s="386"/>
      <c r="BM67" s="386"/>
      <c r="BN67" s="386"/>
      <c r="BO67" s="386"/>
      <c r="BP67" s="386"/>
      <c r="BQ67" s="386"/>
      <c r="BR67" s="386"/>
      <c r="BS67" s="386"/>
      <c r="BT67" s="386"/>
      <c r="BU67" s="386"/>
      <c r="BV67" s="386"/>
    </row>
    <row r="68" spans="63:74" x14ac:dyDescent="0.25">
      <c r="BK68" s="386"/>
      <c r="BL68" s="386"/>
      <c r="BM68" s="386"/>
      <c r="BN68" s="386"/>
      <c r="BO68" s="386"/>
      <c r="BP68" s="386"/>
      <c r="BQ68" s="386"/>
      <c r="BR68" s="386"/>
      <c r="BS68" s="386"/>
      <c r="BT68" s="386"/>
      <c r="BU68" s="386"/>
      <c r="BV68" s="386"/>
    </row>
    <row r="69" spans="63:74" x14ac:dyDescent="0.25">
      <c r="BK69" s="386"/>
      <c r="BL69" s="386"/>
      <c r="BM69" s="386"/>
      <c r="BN69" s="386"/>
      <c r="BO69" s="386"/>
      <c r="BP69" s="386"/>
      <c r="BQ69" s="386"/>
      <c r="BR69" s="386"/>
      <c r="BS69" s="386"/>
      <c r="BT69" s="386"/>
      <c r="BU69" s="386"/>
      <c r="BV69" s="386"/>
    </row>
    <row r="70" spans="63:74" x14ac:dyDescent="0.25">
      <c r="BK70" s="386"/>
      <c r="BL70" s="386"/>
      <c r="BM70" s="386"/>
      <c r="BN70" s="386"/>
      <c r="BO70" s="386"/>
      <c r="BP70" s="386"/>
      <c r="BQ70" s="386"/>
      <c r="BR70" s="386"/>
      <c r="BS70" s="386"/>
      <c r="BT70" s="386"/>
      <c r="BU70" s="386"/>
      <c r="BV70" s="386"/>
    </row>
    <row r="71" spans="63:74" x14ac:dyDescent="0.25">
      <c r="BK71" s="386"/>
      <c r="BL71" s="386"/>
      <c r="BM71" s="386"/>
      <c r="BN71" s="386"/>
      <c r="BO71" s="386"/>
      <c r="BP71" s="386"/>
      <c r="BQ71" s="386"/>
      <c r="BR71" s="386"/>
      <c r="BS71" s="386"/>
      <c r="BT71" s="386"/>
      <c r="BU71" s="386"/>
      <c r="BV71" s="386"/>
    </row>
    <row r="72" spans="63:74" x14ac:dyDescent="0.25">
      <c r="BK72" s="386"/>
      <c r="BL72" s="386"/>
      <c r="BM72" s="386"/>
      <c r="BN72" s="386"/>
      <c r="BO72" s="386"/>
      <c r="BP72" s="386"/>
      <c r="BQ72" s="386"/>
      <c r="BR72" s="386"/>
      <c r="BS72" s="386"/>
      <c r="BT72" s="386"/>
      <c r="BU72" s="386"/>
      <c r="BV72" s="386"/>
    </row>
    <row r="73" spans="63:74" x14ac:dyDescent="0.25">
      <c r="BK73" s="386"/>
      <c r="BL73" s="386"/>
      <c r="BM73" s="386"/>
      <c r="BN73" s="386"/>
      <c r="BO73" s="386"/>
      <c r="BP73" s="386"/>
      <c r="BQ73" s="386"/>
      <c r="BR73" s="386"/>
      <c r="BS73" s="386"/>
      <c r="BT73" s="386"/>
      <c r="BU73" s="386"/>
      <c r="BV73" s="386"/>
    </row>
    <row r="74" spans="63:74" x14ac:dyDescent="0.25">
      <c r="BK74" s="386"/>
      <c r="BL74" s="386"/>
      <c r="BM74" s="386"/>
      <c r="BN74" s="386"/>
      <c r="BO74" s="386"/>
      <c r="BP74" s="386"/>
      <c r="BQ74" s="386"/>
      <c r="BR74" s="386"/>
      <c r="BS74" s="386"/>
      <c r="BT74" s="386"/>
      <c r="BU74" s="386"/>
      <c r="BV74" s="386"/>
    </row>
    <row r="75" spans="63:74" x14ac:dyDescent="0.25">
      <c r="BK75" s="386"/>
      <c r="BL75" s="386"/>
      <c r="BM75" s="386"/>
      <c r="BN75" s="386"/>
      <c r="BO75" s="386"/>
      <c r="BP75" s="386"/>
      <c r="BQ75" s="386"/>
      <c r="BR75" s="386"/>
      <c r="BS75" s="386"/>
      <c r="BT75" s="386"/>
      <c r="BU75" s="386"/>
      <c r="BV75" s="386"/>
    </row>
    <row r="76" spans="63:74" x14ac:dyDescent="0.25">
      <c r="BK76" s="386"/>
      <c r="BL76" s="386"/>
      <c r="BM76" s="386"/>
      <c r="BN76" s="386"/>
      <c r="BO76" s="386"/>
      <c r="BP76" s="386"/>
      <c r="BQ76" s="386"/>
      <c r="BR76" s="386"/>
      <c r="BS76" s="386"/>
      <c r="BT76" s="386"/>
      <c r="BU76" s="386"/>
      <c r="BV76" s="386"/>
    </row>
    <row r="77" spans="63:74" x14ac:dyDescent="0.25">
      <c r="BK77" s="386"/>
      <c r="BL77" s="386"/>
      <c r="BM77" s="386"/>
      <c r="BN77" s="386"/>
      <c r="BO77" s="386"/>
      <c r="BP77" s="386"/>
      <c r="BQ77" s="386"/>
      <c r="BR77" s="386"/>
      <c r="BS77" s="386"/>
      <c r="BT77" s="386"/>
      <c r="BU77" s="386"/>
      <c r="BV77" s="386"/>
    </row>
    <row r="78" spans="63:74" x14ac:dyDescent="0.25">
      <c r="BK78" s="386"/>
      <c r="BL78" s="386"/>
      <c r="BM78" s="386"/>
      <c r="BN78" s="386"/>
      <c r="BO78" s="386"/>
      <c r="BP78" s="386"/>
      <c r="BQ78" s="386"/>
      <c r="BR78" s="386"/>
      <c r="BS78" s="386"/>
      <c r="BT78" s="386"/>
      <c r="BU78" s="386"/>
      <c r="BV78" s="386"/>
    </row>
    <row r="79" spans="63:74" x14ac:dyDescent="0.25">
      <c r="BK79" s="386"/>
      <c r="BL79" s="386"/>
      <c r="BM79" s="386"/>
      <c r="BN79" s="386"/>
      <c r="BO79" s="386"/>
      <c r="BP79" s="386"/>
      <c r="BQ79" s="386"/>
      <c r="BR79" s="386"/>
      <c r="BS79" s="386"/>
      <c r="BT79" s="386"/>
      <c r="BU79" s="386"/>
      <c r="BV79" s="386"/>
    </row>
    <row r="80" spans="63:74" x14ac:dyDescent="0.25">
      <c r="BK80" s="386"/>
      <c r="BL80" s="386"/>
      <c r="BM80" s="386"/>
      <c r="BN80" s="386"/>
      <c r="BO80" s="386"/>
      <c r="BP80" s="386"/>
      <c r="BQ80" s="386"/>
      <c r="BR80" s="386"/>
      <c r="BS80" s="386"/>
      <c r="BT80" s="386"/>
      <c r="BU80" s="386"/>
      <c r="BV80" s="386"/>
    </row>
    <row r="81" spans="63:74" x14ac:dyDescent="0.25">
      <c r="BK81" s="386"/>
      <c r="BL81" s="386"/>
      <c r="BM81" s="386"/>
      <c r="BN81" s="386"/>
      <c r="BO81" s="386"/>
      <c r="BP81" s="386"/>
      <c r="BQ81" s="386"/>
      <c r="BR81" s="386"/>
      <c r="BS81" s="386"/>
      <c r="BT81" s="386"/>
      <c r="BU81" s="386"/>
      <c r="BV81" s="386"/>
    </row>
    <row r="82" spans="63:74" x14ac:dyDescent="0.25">
      <c r="BK82" s="386"/>
      <c r="BL82" s="386"/>
      <c r="BM82" s="386"/>
      <c r="BN82" s="386"/>
      <c r="BO82" s="386"/>
      <c r="BP82" s="386"/>
      <c r="BQ82" s="386"/>
      <c r="BR82" s="386"/>
      <c r="BS82" s="386"/>
      <c r="BT82" s="386"/>
      <c r="BU82" s="386"/>
      <c r="BV82" s="386"/>
    </row>
    <row r="83" spans="63:74" x14ac:dyDescent="0.25">
      <c r="BK83" s="386"/>
      <c r="BL83" s="386"/>
      <c r="BM83" s="386"/>
      <c r="BN83" s="386"/>
      <c r="BO83" s="386"/>
      <c r="BP83" s="386"/>
      <c r="BQ83" s="386"/>
      <c r="BR83" s="386"/>
      <c r="BS83" s="386"/>
      <c r="BT83" s="386"/>
      <c r="BU83" s="386"/>
      <c r="BV83" s="386"/>
    </row>
    <row r="84" spans="63:74" x14ac:dyDescent="0.25">
      <c r="BK84" s="386"/>
      <c r="BL84" s="386"/>
      <c r="BM84" s="386"/>
      <c r="BN84" s="386"/>
      <c r="BO84" s="386"/>
      <c r="BP84" s="386"/>
      <c r="BQ84" s="386"/>
      <c r="BR84" s="386"/>
      <c r="BS84" s="386"/>
      <c r="BT84" s="386"/>
      <c r="BU84" s="386"/>
      <c r="BV84" s="386"/>
    </row>
    <row r="85" spans="63:74" x14ac:dyDescent="0.25">
      <c r="BK85" s="386"/>
      <c r="BL85" s="386"/>
      <c r="BM85" s="386"/>
      <c r="BN85" s="386"/>
      <c r="BO85" s="386"/>
      <c r="BP85" s="386"/>
      <c r="BQ85" s="386"/>
      <c r="BR85" s="386"/>
      <c r="BS85" s="386"/>
      <c r="BT85" s="386"/>
      <c r="BU85" s="386"/>
      <c r="BV85" s="386"/>
    </row>
    <row r="86" spans="63:74" x14ac:dyDescent="0.25">
      <c r="BK86" s="386"/>
      <c r="BL86" s="386"/>
      <c r="BM86" s="386"/>
      <c r="BN86" s="386"/>
      <c r="BO86" s="386"/>
      <c r="BP86" s="386"/>
      <c r="BQ86" s="386"/>
      <c r="BR86" s="386"/>
      <c r="BS86" s="386"/>
      <c r="BT86" s="386"/>
      <c r="BU86" s="386"/>
      <c r="BV86" s="386"/>
    </row>
    <row r="87" spans="63:74" x14ac:dyDescent="0.25">
      <c r="BK87" s="386"/>
      <c r="BL87" s="386"/>
      <c r="BM87" s="386"/>
      <c r="BN87" s="386"/>
      <c r="BO87" s="386"/>
      <c r="BP87" s="386"/>
      <c r="BQ87" s="386"/>
      <c r="BR87" s="386"/>
      <c r="BS87" s="386"/>
      <c r="BT87" s="386"/>
      <c r="BU87" s="386"/>
      <c r="BV87" s="386"/>
    </row>
    <row r="88" spans="63:74" x14ac:dyDescent="0.25">
      <c r="BK88" s="386"/>
      <c r="BL88" s="386"/>
      <c r="BM88" s="386"/>
      <c r="BN88" s="386"/>
      <c r="BO88" s="386"/>
      <c r="BP88" s="386"/>
      <c r="BQ88" s="386"/>
      <c r="BR88" s="386"/>
      <c r="BS88" s="386"/>
      <c r="BT88" s="386"/>
      <c r="BU88" s="386"/>
      <c r="BV88" s="386"/>
    </row>
    <row r="89" spans="63:74" x14ac:dyDescent="0.25">
      <c r="BK89" s="386"/>
      <c r="BL89" s="386"/>
      <c r="BM89" s="386"/>
      <c r="BN89" s="386"/>
      <c r="BO89" s="386"/>
      <c r="BP89" s="386"/>
      <c r="BQ89" s="386"/>
      <c r="BR89" s="386"/>
      <c r="BS89" s="386"/>
      <c r="BT89" s="386"/>
      <c r="BU89" s="386"/>
      <c r="BV89" s="386"/>
    </row>
    <row r="90" spans="63:74" x14ac:dyDescent="0.25">
      <c r="BK90" s="386"/>
      <c r="BL90" s="386"/>
      <c r="BM90" s="386"/>
      <c r="BN90" s="386"/>
      <c r="BO90" s="386"/>
      <c r="BP90" s="386"/>
      <c r="BQ90" s="386"/>
      <c r="BR90" s="386"/>
      <c r="BS90" s="386"/>
      <c r="BT90" s="386"/>
      <c r="BU90" s="386"/>
      <c r="BV90" s="386"/>
    </row>
    <row r="91" spans="63:74" x14ac:dyDescent="0.25">
      <c r="BK91" s="386"/>
      <c r="BL91" s="386"/>
      <c r="BM91" s="386"/>
      <c r="BN91" s="386"/>
      <c r="BO91" s="386"/>
      <c r="BP91" s="386"/>
      <c r="BQ91" s="386"/>
      <c r="BR91" s="386"/>
      <c r="BS91" s="386"/>
      <c r="BT91" s="386"/>
      <c r="BU91" s="386"/>
      <c r="BV91" s="386"/>
    </row>
    <row r="92" spans="63:74" x14ac:dyDescent="0.25">
      <c r="BK92" s="386"/>
      <c r="BL92" s="386"/>
      <c r="BM92" s="386"/>
      <c r="BN92" s="386"/>
      <c r="BO92" s="386"/>
      <c r="BP92" s="386"/>
      <c r="BQ92" s="386"/>
      <c r="BR92" s="386"/>
      <c r="BS92" s="386"/>
      <c r="BT92" s="386"/>
      <c r="BU92" s="386"/>
      <c r="BV92" s="386"/>
    </row>
    <row r="93" spans="63:74" x14ac:dyDescent="0.25">
      <c r="BK93" s="386"/>
      <c r="BL93" s="386"/>
      <c r="BM93" s="386"/>
      <c r="BN93" s="386"/>
      <c r="BO93" s="386"/>
      <c r="BP93" s="386"/>
      <c r="BQ93" s="386"/>
      <c r="BR93" s="386"/>
      <c r="BS93" s="386"/>
      <c r="BT93" s="386"/>
      <c r="BU93" s="386"/>
      <c r="BV93" s="386"/>
    </row>
    <row r="94" spans="63:74" x14ac:dyDescent="0.25">
      <c r="BK94" s="386"/>
      <c r="BL94" s="386"/>
      <c r="BM94" s="386"/>
      <c r="BN94" s="386"/>
      <c r="BO94" s="386"/>
      <c r="BP94" s="386"/>
      <c r="BQ94" s="386"/>
      <c r="BR94" s="386"/>
      <c r="BS94" s="386"/>
      <c r="BT94" s="386"/>
      <c r="BU94" s="386"/>
      <c r="BV94" s="386"/>
    </row>
    <row r="95" spans="63:74" x14ac:dyDescent="0.25">
      <c r="BK95" s="386"/>
      <c r="BL95" s="386"/>
      <c r="BM95" s="386"/>
      <c r="BN95" s="386"/>
      <c r="BO95" s="386"/>
      <c r="BP95" s="386"/>
      <c r="BQ95" s="386"/>
      <c r="BR95" s="386"/>
      <c r="BS95" s="386"/>
      <c r="BT95" s="386"/>
      <c r="BU95" s="386"/>
      <c r="BV95" s="386"/>
    </row>
    <row r="96" spans="63:74" x14ac:dyDescent="0.25">
      <c r="BK96" s="386"/>
      <c r="BL96" s="386"/>
      <c r="BM96" s="386"/>
      <c r="BN96" s="386"/>
      <c r="BO96" s="386"/>
      <c r="BP96" s="386"/>
      <c r="BQ96" s="386"/>
      <c r="BR96" s="386"/>
      <c r="BS96" s="386"/>
      <c r="BT96" s="386"/>
      <c r="BU96" s="386"/>
      <c r="BV96" s="386"/>
    </row>
    <row r="97" spans="63:74" x14ac:dyDescent="0.25">
      <c r="BK97" s="386"/>
      <c r="BL97" s="386"/>
      <c r="BM97" s="386"/>
      <c r="BN97" s="386"/>
      <c r="BO97" s="386"/>
      <c r="BP97" s="386"/>
      <c r="BQ97" s="386"/>
      <c r="BR97" s="386"/>
      <c r="BS97" s="386"/>
      <c r="BT97" s="386"/>
      <c r="BU97" s="386"/>
      <c r="BV97" s="386"/>
    </row>
    <row r="98" spans="63:74" x14ac:dyDescent="0.25">
      <c r="BK98" s="386"/>
      <c r="BL98" s="386"/>
      <c r="BM98" s="386"/>
      <c r="BN98" s="386"/>
      <c r="BO98" s="386"/>
      <c r="BP98" s="386"/>
      <c r="BQ98" s="386"/>
      <c r="BR98" s="386"/>
      <c r="BS98" s="386"/>
      <c r="BT98" s="386"/>
      <c r="BU98" s="386"/>
      <c r="BV98" s="386"/>
    </row>
    <row r="99" spans="63:74" x14ac:dyDescent="0.25">
      <c r="BK99" s="386"/>
      <c r="BL99" s="386"/>
      <c r="BM99" s="386"/>
      <c r="BN99" s="386"/>
      <c r="BO99" s="386"/>
      <c r="BP99" s="386"/>
      <c r="BQ99" s="386"/>
      <c r="BR99" s="386"/>
      <c r="BS99" s="386"/>
      <c r="BT99" s="386"/>
      <c r="BU99" s="386"/>
      <c r="BV99" s="386"/>
    </row>
    <row r="100" spans="63:74" x14ac:dyDescent="0.25">
      <c r="BK100" s="386"/>
      <c r="BL100" s="386"/>
      <c r="BM100" s="386"/>
      <c r="BN100" s="386"/>
      <c r="BO100" s="386"/>
      <c r="BP100" s="386"/>
      <c r="BQ100" s="386"/>
      <c r="BR100" s="386"/>
      <c r="BS100" s="386"/>
      <c r="BT100" s="386"/>
      <c r="BU100" s="386"/>
      <c r="BV100" s="386"/>
    </row>
    <row r="101" spans="63:74" x14ac:dyDescent="0.25">
      <c r="BK101" s="386"/>
      <c r="BL101" s="386"/>
      <c r="BM101" s="386"/>
      <c r="BN101" s="386"/>
      <c r="BO101" s="386"/>
      <c r="BP101" s="386"/>
      <c r="BQ101" s="386"/>
      <c r="BR101" s="386"/>
      <c r="BS101" s="386"/>
      <c r="BT101" s="386"/>
      <c r="BU101" s="386"/>
      <c r="BV101" s="386"/>
    </row>
    <row r="102" spans="63:74" x14ac:dyDescent="0.25">
      <c r="BK102" s="386"/>
      <c r="BL102" s="386"/>
      <c r="BM102" s="386"/>
      <c r="BN102" s="386"/>
      <c r="BO102" s="386"/>
      <c r="BP102" s="386"/>
      <c r="BQ102" s="386"/>
      <c r="BR102" s="386"/>
      <c r="BS102" s="386"/>
      <c r="BT102" s="386"/>
      <c r="BU102" s="386"/>
      <c r="BV102" s="386"/>
    </row>
    <row r="103" spans="63:74" x14ac:dyDescent="0.25">
      <c r="BK103" s="386"/>
      <c r="BL103" s="386"/>
      <c r="BM103" s="386"/>
      <c r="BN103" s="386"/>
      <c r="BO103" s="386"/>
      <c r="BP103" s="386"/>
      <c r="BQ103" s="386"/>
      <c r="BR103" s="386"/>
      <c r="BS103" s="386"/>
      <c r="BT103" s="386"/>
      <c r="BU103" s="386"/>
      <c r="BV103" s="386"/>
    </row>
    <row r="104" spans="63:74" x14ac:dyDescent="0.25">
      <c r="BK104" s="386"/>
      <c r="BL104" s="386"/>
      <c r="BM104" s="386"/>
      <c r="BN104" s="386"/>
      <c r="BO104" s="386"/>
      <c r="BP104" s="386"/>
      <c r="BQ104" s="386"/>
      <c r="BR104" s="386"/>
      <c r="BS104" s="386"/>
      <c r="BT104" s="386"/>
      <c r="BU104" s="386"/>
      <c r="BV104" s="386"/>
    </row>
    <row r="105" spans="63:74" x14ac:dyDescent="0.25">
      <c r="BK105" s="386"/>
      <c r="BL105" s="386"/>
      <c r="BM105" s="386"/>
      <c r="BN105" s="386"/>
      <c r="BO105" s="386"/>
      <c r="BP105" s="386"/>
      <c r="BQ105" s="386"/>
      <c r="BR105" s="386"/>
      <c r="BS105" s="386"/>
      <c r="BT105" s="386"/>
      <c r="BU105" s="386"/>
      <c r="BV105" s="386"/>
    </row>
    <row r="106" spans="63:74" x14ac:dyDescent="0.25">
      <c r="BK106" s="386"/>
      <c r="BL106" s="386"/>
      <c r="BM106" s="386"/>
      <c r="BN106" s="386"/>
      <c r="BO106" s="386"/>
      <c r="BP106" s="386"/>
      <c r="BQ106" s="386"/>
      <c r="BR106" s="386"/>
      <c r="BS106" s="386"/>
      <c r="BT106" s="386"/>
      <c r="BU106" s="386"/>
      <c r="BV106" s="386"/>
    </row>
    <row r="107" spans="63:74" x14ac:dyDescent="0.25">
      <c r="BK107" s="386"/>
      <c r="BL107" s="386"/>
      <c r="BM107" s="386"/>
      <c r="BN107" s="386"/>
      <c r="BO107" s="386"/>
      <c r="BP107" s="386"/>
      <c r="BQ107" s="386"/>
      <c r="BR107" s="386"/>
      <c r="BS107" s="386"/>
      <c r="BT107" s="386"/>
      <c r="BU107" s="386"/>
      <c r="BV107" s="386"/>
    </row>
    <row r="108" spans="63:74" x14ac:dyDescent="0.25">
      <c r="BK108" s="386"/>
      <c r="BL108" s="386"/>
      <c r="BM108" s="386"/>
      <c r="BN108" s="386"/>
      <c r="BO108" s="386"/>
      <c r="BP108" s="386"/>
      <c r="BQ108" s="386"/>
      <c r="BR108" s="386"/>
      <c r="BS108" s="386"/>
      <c r="BT108" s="386"/>
      <c r="BU108" s="386"/>
      <c r="BV108" s="386"/>
    </row>
    <row r="109" spans="63:74" x14ac:dyDescent="0.25">
      <c r="BK109" s="386"/>
      <c r="BL109" s="386"/>
      <c r="BM109" s="386"/>
      <c r="BN109" s="386"/>
      <c r="BO109" s="386"/>
      <c r="BP109" s="386"/>
      <c r="BQ109" s="386"/>
      <c r="BR109" s="386"/>
      <c r="BS109" s="386"/>
      <c r="BT109" s="386"/>
      <c r="BU109" s="386"/>
      <c r="BV109" s="386"/>
    </row>
    <row r="110" spans="63:74" x14ac:dyDescent="0.25">
      <c r="BK110" s="386"/>
      <c r="BL110" s="386"/>
      <c r="BM110" s="386"/>
      <c r="BN110" s="386"/>
      <c r="BO110" s="386"/>
      <c r="BP110" s="386"/>
      <c r="BQ110" s="386"/>
      <c r="BR110" s="386"/>
      <c r="BS110" s="386"/>
      <c r="BT110" s="386"/>
      <c r="BU110" s="386"/>
      <c r="BV110" s="386"/>
    </row>
    <row r="111" spans="63:74" x14ac:dyDescent="0.25">
      <c r="BK111" s="386"/>
      <c r="BL111" s="386"/>
      <c r="BM111" s="386"/>
      <c r="BN111" s="386"/>
      <c r="BO111" s="386"/>
      <c r="BP111" s="386"/>
      <c r="BQ111" s="386"/>
      <c r="BR111" s="386"/>
      <c r="BS111" s="386"/>
      <c r="BT111" s="386"/>
      <c r="BU111" s="386"/>
      <c r="BV111" s="386"/>
    </row>
    <row r="112" spans="63:74" x14ac:dyDescent="0.25">
      <c r="BK112" s="386"/>
      <c r="BL112" s="386"/>
      <c r="BM112" s="386"/>
      <c r="BN112" s="386"/>
      <c r="BO112" s="386"/>
      <c r="BP112" s="386"/>
      <c r="BQ112" s="386"/>
      <c r="BR112" s="386"/>
      <c r="BS112" s="386"/>
      <c r="BT112" s="386"/>
      <c r="BU112" s="386"/>
      <c r="BV112" s="386"/>
    </row>
    <row r="113" spans="63:74" x14ac:dyDescent="0.25">
      <c r="BK113" s="386"/>
      <c r="BL113" s="386"/>
      <c r="BM113" s="386"/>
      <c r="BN113" s="386"/>
      <c r="BO113" s="386"/>
      <c r="BP113" s="386"/>
      <c r="BQ113" s="386"/>
      <c r="BR113" s="386"/>
      <c r="BS113" s="386"/>
      <c r="BT113" s="386"/>
      <c r="BU113" s="386"/>
      <c r="BV113" s="386"/>
    </row>
    <row r="114" spans="63:74" x14ac:dyDescent="0.25">
      <c r="BK114" s="386"/>
      <c r="BL114" s="386"/>
      <c r="BM114" s="386"/>
      <c r="BN114" s="386"/>
      <c r="BO114" s="386"/>
      <c r="BP114" s="386"/>
      <c r="BQ114" s="386"/>
      <c r="BR114" s="386"/>
      <c r="BS114" s="386"/>
      <c r="BT114" s="386"/>
      <c r="BU114" s="386"/>
      <c r="BV114" s="386"/>
    </row>
    <row r="115" spans="63:74" x14ac:dyDescent="0.25">
      <c r="BK115" s="386"/>
      <c r="BL115" s="386"/>
      <c r="BM115" s="386"/>
      <c r="BN115" s="386"/>
      <c r="BO115" s="386"/>
      <c r="BP115" s="386"/>
      <c r="BQ115" s="386"/>
      <c r="BR115" s="386"/>
      <c r="BS115" s="386"/>
      <c r="BT115" s="386"/>
      <c r="BU115" s="386"/>
      <c r="BV115" s="386"/>
    </row>
    <row r="116" spans="63:74" x14ac:dyDescent="0.25">
      <c r="BK116" s="386"/>
      <c r="BL116" s="386"/>
      <c r="BM116" s="386"/>
      <c r="BN116" s="386"/>
      <c r="BO116" s="386"/>
      <c r="BP116" s="386"/>
      <c r="BQ116" s="386"/>
      <c r="BR116" s="386"/>
      <c r="BS116" s="386"/>
      <c r="BT116" s="386"/>
      <c r="BU116" s="386"/>
      <c r="BV116" s="386"/>
    </row>
    <row r="117" spans="63:74" x14ac:dyDescent="0.25">
      <c r="BK117" s="386"/>
      <c r="BL117" s="386"/>
      <c r="BM117" s="386"/>
      <c r="BN117" s="386"/>
      <c r="BO117" s="386"/>
      <c r="BP117" s="386"/>
      <c r="BQ117" s="386"/>
      <c r="BR117" s="386"/>
      <c r="BS117" s="386"/>
      <c r="BT117" s="386"/>
      <c r="BU117" s="386"/>
      <c r="BV117" s="386"/>
    </row>
    <row r="118" spans="63:74" x14ac:dyDescent="0.25">
      <c r="BK118" s="386"/>
      <c r="BL118" s="386"/>
      <c r="BM118" s="386"/>
      <c r="BN118" s="386"/>
      <c r="BO118" s="386"/>
      <c r="BP118" s="386"/>
      <c r="BQ118" s="386"/>
      <c r="BR118" s="386"/>
      <c r="BS118" s="386"/>
      <c r="BT118" s="386"/>
      <c r="BU118" s="386"/>
      <c r="BV118" s="386"/>
    </row>
    <row r="119" spans="63:74" x14ac:dyDescent="0.25">
      <c r="BK119" s="386"/>
      <c r="BL119" s="386"/>
      <c r="BM119" s="386"/>
      <c r="BN119" s="386"/>
      <c r="BO119" s="386"/>
      <c r="BP119" s="386"/>
      <c r="BQ119" s="386"/>
      <c r="BR119" s="386"/>
      <c r="BS119" s="386"/>
      <c r="BT119" s="386"/>
      <c r="BU119" s="386"/>
      <c r="BV119" s="386"/>
    </row>
    <row r="120" spans="63:74" x14ac:dyDescent="0.25">
      <c r="BK120" s="386"/>
      <c r="BL120" s="386"/>
      <c r="BM120" s="386"/>
      <c r="BN120" s="386"/>
      <c r="BO120" s="386"/>
      <c r="BP120" s="386"/>
      <c r="BQ120" s="386"/>
      <c r="BR120" s="386"/>
      <c r="BS120" s="386"/>
      <c r="BT120" s="386"/>
      <c r="BU120" s="386"/>
      <c r="BV120" s="386"/>
    </row>
    <row r="121" spans="63:74" x14ac:dyDescent="0.25">
      <c r="BK121" s="386"/>
      <c r="BL121" s="386"/>
      <c r="BM121" s="386"/>
      <c r="BN121" s="386"/>
      <c r="BO121" s="386"/>
      <c r="BP121" s="386"/>
      <c r="BQ121" s="386"/>
      <c r="BR121" s="386"/>
      <c r="BS121" s="386"/>
      <c r="BT121" s="386"/>
      <c r="BU121" s="386"/>
      <c r="BV121" s="386"/>
    </row>
    <row r="122" spans="63:74" x14ac:dyDescent="0.25">
      <c r="BK122" s="386"/>
      <c r="BL122" s="386"/>
      <c r="BM122" s="386"/>
      <c r="BN122" s="386"/>
      <c r="BO122" s="386"/>
      <c r="BP122" s="386"/>
      <c r="BQ122" s="386"/>
      <c r="BR122" s="386"/>
      <c r="BS122" s="386"/>
      <c r="BT122" s="386"/>
      <c r="BU122" s="386"/>
      <c r="BV122" s="386"/>
    </row>
    <row r="123" spans="63:74" x14ac:dyDescent="0.25">
      <c r="BK123" s="386"/>
      <c r="BL123" s="386"/>
      <c r="BM123" s="386"/>
      <c r="BN123" s="386"/>
      <c r="BO123" s="386"/>
      <c r="BP123" s="386"/>
      <c r="BQ123" s="386"/>
      <c r="BR123" s="386"/>
      <c r="BS123" s="386"/>
      <c r="BT123" s="386"/>
      <c r="BU123" s="386"/>
      <c r="BV123" s="386"/>
    </row>
    <row r="124" spans="63:74" x14ac:dyDescent="0.25">
      <c r="BK124" s="386"/>
      <c r="BL124" s="386"/>
      <c r="BM124" s="386"/>
      <c r="BN124" s="386"/>
      <c r="BO124" s="386"/>
      <c r="BP124" s="386"/>
      <c r="BQ124" s="386"/>
      <c r="BR124" s="386"/>
      <c r="BS124" s="386"/>
      <c r="BT124" s="386"/>
      <c r="BU124" s="386"/>
      <c r="BV124" s="386"/>
    </row>
    <row r="125" spans="63:74" x14ac:dyDescent="0.25">
      <c r="BK125" s="386"/>
      <c r="BL125" s="386"/>
      <c r="BM125" s="386"/>
      <c r="BN125" s="386"/>
      <c r="BO125" s="386"/>
      <c r="BP125" s="386"/>
      <c r="BQ125" s="386"/>
      <c r="BR125" s="386"/>
      <c r="BS125" s="386"/>
      <c r="BT125" s="386"/>
      <c r="BU125" s="386"/>
      <c r="BV125" s="386"/>
    </row>
    <row r="126" spans="63:74" x14ac:dyDescent="0.25">
      <c r="BK126" s="386"/>
      <c r="BL126" s="386"/>
      <c r="BM126" s="386"/>
      <c r="BN126" s="386"/>
      <c r="BO126" s="386"/>
      <c r="BP126" s="386"/>
      <c r="BQ126" s="386"/>
      <c r="BR126" s="386"/>
      <c r="BS126" s="386"/>
      <c r="BT126" s="386"/>
      <c r="BU126" s="386"/>
      <c r="BV126" s="386"/>
    </row>
    <row r="127" spans="63:74" x14ac:dyDescent="0.25">
      <c r="BK127" s="386"/>
      <c r="BL127" s="386"/>
      <c r="BM127" s="386"/>
      <c r="BN127" s="386"/>
      <c r="BO127" s="386"/>
      <c r="BP127" s="386"/>
      <c r="BQ127" s="386"/>
      <c r="BR127" s="386"/>
      <c r="BS127" s="386"/>
      <c r="BT127" s="386"/>
      <c r="BU127" s="386"/>
      <c r="BV127" s="386"/>
    </row>
    <row r="128" spans="63:74" x14ac:dyDescent="0.25">
      <c r="BK128" s="386"/>
      <c r="BL128" s="386"/>
      <c r="BM128" s="386"/>
      <c r="BN128" s="386"/>
      <c r="BO128" s="386"/>
      <c r="BP128" s="386"/>
      <c r="BQ128" s="386"/>
      <c r="BR128" s="386"/>
      <c r="BS128" s="386"/>
      <c r="BT128" s="386"/>
      <c r="BU128" s="386"/>
      <c r="BV128" s="386"/>
    </row>
    <row r="129" spans="63:74" x14ac:dyDescent="0.25">
      <c r="BK129" s="386"/>
      <c r="BL129" s="386"/>
      <c r="BM129" s="386"/>
      <c r="BN129" s="386"/>
      <c r="BO129" s="386"/>
      <c r="BP129" s="386"/>
      <c r="BQ129" s="386"/>
      <c r="BR129" s="386"/>
      <c r="BS129" s="386"/>
      <c r="BT129" s="386"/>
      <c r="BU129" s="386"/>
      <c r="BV129" s="386"/>
    </row>
    <row r="130" spans="63:74" x14ac:dyDescent="0.25">
      <c r="BK130" s="386"/>
      <c r="BL130" s="386"/>
      <c r="BM130" s="386"/>
      <c r="BN130" s="386"/>
      <c r="BO130" s="386"/>
      <c r="BP130" s="386"/>
      <c r="BQ130" s="386"/>
      <c r="BR130" s="386"/>
      <c r="BS130" s="386"/>
      <c r="BT130" s="386"/>
      <c r="BU130" s="386"/>
      <c r="BV130" s="386"/>
    </row>
    <row r="131" spans="63:74" x14ac:dyDescent="0.25">
      <c r="BK131" s="386"/>
      <c r="BL131" s="386"/>
      <c r="BM131" s="386"/>
      <c r="BN131" s="386"/>
      <c r="BO131" s="386"/>
      <c r="BP131" s="386"/>
      <c r="BQ131" s="386"/>
      <c r="BR131" s="386"/>
      <c r="BS131" s="386"/>
      <c r="BT131" s="386"/>
      <c r="BU131" s="386"/>
      <c r="BV131" s="386"/>
    </row>
    <row r="132" spans="63:74" x14ac:dyDescent="0.25">
      <c r="BK132" s="386"/>
      <c r="BL132" s="386"/>
      <c r="BM132" s="386"/>
      <c r="BN132" s="386"/>
      <c r="BO132" s="386"/>
      <c r="BP132" s="386"/>
      <c r="BQ132" s="386"/>
      <c r="BR132" s="386"/>
      <c r="BS132" s="386"/>
      <c r="BT132" s="386"/>
      <c r="BU132" s="386"/>
      <c r="BV132" s="386"/>
    </row>
    <row r="133" spans="63:74" x14ac:dyDescent="0.25">
      <c r="BK133" s="386"/>
      <c r="BL133" s="386"/>
      <c r="BM133" s="386"/>
      <c r="BN133" s="386"/>
      <c r="BO133" s="386"/>
      <c r="BP133" s="386"/>
      <c r="BQ133" s="386"/>
      <c r="BR133" s="386"/>
      <c r="BS133" s="386"/>
      <c r="BT133" s="386"/>
      <c r="BU133" s="386"/>
      <c r="BV133" s="386"/>
    </row>
    <row r="134" spans="63:74" x14ac:dyDescent="0.25">
      <c r="BK134" s="386"/>
      <c r="BL134" s="386"/>
      <c r="BM134" s="386"/>
      <c r="BN134" s="386"/>
      <c r="BO134" s="386"/>
      <c r="BP134" s="386"/>
      <c r="BQ134" s="386"/>
      <c r="BR134" s="386"/>
      <c r="BS134" s="386"/>
      <c r="BT134" s="386"/>
      <c r="BU134" s="386"/>
      <c r="BV134" s="386"/>
    </row>
    <row r="135" spans="63:74" x14ac:dyDescent="0.25">
      <c r="BK135" s="386"/>
      <c r="BL135" s="386"/>
      <c r="BM135" s="386"/>
      <c r="BN135" s="386"/>
      <c r="BO135" s="386"/>
      <c r="BP135" s="386"/>
      <c r="BQ135" s="386"/>
      <c r="BR135" s="386"/>
      <c r="BS135" s="386"/>
      <c r="BT135" s="386"/>
      <c r="BU135" s="386"/>
      <c r="BV135" s="386"/>
    </row>
    <row r="136" spans="63:74" x14ac:dyDescent="0.25">
      <c r="BK136" s="386"/>
      <c r="BL136" s="386"/>
      <c r="BM136" s="386"/>
      <c r="BN136" s="386"/>
      <c r="BO136" s="386"/>
      <c r="BP136" s="386"/>
      <c r="BQ136" s="386"/>
      <c r="BR136" s="386"/>
      <c r="BS136" s="386"/>
      <c r="BT136" s="386"/>
      <c r="BU136" s="386"/>
      <c r="BV136" s="386"/>
    </row>
    <row r="137" spans="63:74" x14ac:dyDescent="0.25">
      <c r="BK137" s="386"/>
      <c r="BL137" s="386"/>
      <c r="BM137" s="386"/>
      <c r="BN137" s="386"/>
      <c r="BO137" s="386"/>
      <c r="BP137" s="386"/>
      <c r="BQ137" s="386"/>
      <c r="BR137" s="386"/>
      <c r="BS137" s="386"/>
      <c r="BT137" s="386"/>
      <c r="BU137" s="386"/>
      <c r="BV137" s="386"/>
    </row>
    <row r="138" spans="63:74" x14ac:dyDescent="0.25">
      <c r="BK138" s="386"/>
      <c r="BL138" s="386"/>
      <c r="BM138" s="386"/>
      <c r="BN138" s="386"/>
      <c r="BO138" s="386"/>
      <c r="BP138" s="386"/>
      <c r="BQ138" s="386"/>
      <c r="BR138" s="386"/>
      <c r="BS138" s="386"/>
      <c r="BT138" s="386"/>
      <c r="BU138" s="386"/>
      <c r="BV138" s="386"/>
    </row>
    <row r="139" spans="63:74" x14ac:dyDescent="0.25">
      <c r="BK139" s="386"/>
      <c r="BL139" s="386"/>
      <c r="BM139" s="386"/>
      <c r="BN139" s="386"/>
      <c r="BO139" s="386"/>
      <c r="BP139" s="386"/>
      <c r="BQ139" s="386"/>
      <c r="BR139" s="386"/>
      <c r="BS139" s="386"/>
      <c r="BT139" s="386"/>
      <c r="BU139" s="386"/>
      <c r="BV139" s="386"/>
    </row>
    <row r="140" spans="63:74" x14ac:dyDescent="0.25">
      <c r="BK140" s="386"/>
      <c r="BL140" s="386"/>
      <c r="BM140" s="386"/>
      <c r="BN140" s="386"/>
      <c r="BO140" s="386"/>
      <c r="BP140" s="386"/>
      <c r="BQ140" s="386"/>
      <c r="BR140" s="386"/>
      <c r="BS140" s="386"/>
      <c r="BT140" s="386"/>
      <c r="BU140" s="386"/>
      <c r="BV140" s="386"/>
    </row>
    <row r="141" spans="63:74" x14ac:dyDescent="0.25">
      <c r="BK141" s="386"/>
      <c r="BL141" s="386"/>
      <c r="BM141" s="386"/>
      <c r="BN141" s="386"/>
      <c r="BO141" s="386"/>
      <c r="BP141" s="386"/>
      <c r="BQ141" s="386"/>
      <c r="BR141" s="386"/>
      <c r="BS141" s="386"/>
      <c r="BT141" s="386"/>
      <c r="BU141" s="386"/>
      <c r="BV141" s="386"/>
    </row>
    <row r="142" spans="63:74" x14ac:dyDescent="0.25">
      <c r="BK142" s="386"/>
      <c r="BL142" s="386"/>
      <c r="BM142" s="386"/>
      <c r="BN142" s="386"/>
      <c r="BO142" s="386"/>
      <c r="BP142" s="386"/>
      <c r="BQ142" s="386"/>
      <c r="BR142" s="386"/>
      <c r="BS142" s="386"/>
      <c r="BT142" s="386"/>
      <c r="BU142" s="386"/>
      <c r="BV142" s="386"/>
    </row>
    <row r="143" spans="63:74" x14ac:dyDescent="0.25">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E6" sqref="BE6:BE45"/>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82" customWidth="1"/>
    <col min="56" max="58" width="6.54296875" style="656" customWidth="1"/>
    <col min="59" max="62" width="6.54296875" style="382" customWidth="1"/>
    <col min="63" max="74" width="6.54296875" style="89" customWidth="1"/>
    <col min="75" max="16384" width="9.54296875" style="89"/>
  </cols>
  <sheetData>
    <row r="1" spans="1:74" ht="14.9" customHeight="1" x14ac:dyDescent="0.3">
      <c r="A1" s="797" t="s">
        <v>809</v>
      </c>
      <c r="B1" s="847" t="s">
        <v>243</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300"/>
    </row>
    <row r="2" spans="1:74" s="72"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5" customHeight="1" x14ac:dyDescent="0.25">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38.506180000000001</v>
      </c>
      <c r="BE6" s="256">
        <v>42.145679594000001</v>
      </c>
      <c r="BF6" s="342">
        <v>47.957889999999999</v>
      </c>
      <c r="BG6" s="342">
        <v>38.912990000000001</v>
      </c>
      <c r="BH6" s="342">
        <v>39.912529999999997</v>
      </c>
      <c r="BI6" s="342">
        <v>33.519300000000001</v>
      </c>
      <c r="BJ6" s="342">
        <v>37.522500000000001</v>
      </c>
      <c r="BK6" s="342">
        <v>47.82799</v>
      </c>
      <c r="BL6" s="342">
        <v>43.506360000000001</v>
      </c>
      <c r="BM6" s="342">
        <v>48.255960000000002</v>
      </c>
      <c r="BN6" s="342">
        <v>36.52843</v>
      </c>
      <c r="BO6" s="342">
        <v>42.381819999999998</v>
      </c>
      <c r="BP6" s="342">
        <v>46.470849999999999</v>
      </c>
      <c r="BQ6" s="342">
        <v>52.853850000000001</v>
      </c>
      <c r="BR6" s="342">
        <v>55.943689999999997</v>
      </c>
      <c r="BS6" s="342">
        <v>44.251440000000002</v>
      </c>
      <c r="BT6" s="342">
        <v>49.580179999999999</v>
      </c>
      <c r="BU6" s="342">
        <v>45.265799999999999</v>
      </c>
      <c r="BV6" s="342">
        <v>51.207659999999997</v>
      </c>
    </row>
    <row r="7" spans="1:74" ht="11.15" customHeight="1" x14ac:dyDescent="0.25">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10.823537999999999</v>
      </c>
      <c r="BE7" s="256">
        <v>11.371407954</v>
      </c>
      <c r="BF7" s="342">
        <v>12.20687</v>
      </c>
      <c r="BG7" s="342">
        <v>10.67862</v>
      </c>
      <c r="BH7" s="342">
        <v>9.7426209999999998</v>
      </c>
      <c r="BI7" s="342">
        <v>8.6785230000000002</v>
      </c>
      <c r="BJ7" s="342">
        <v>8.6498010000000001</v>
      </c>
      <c r="BK7" s="342">
        <v>9.7819199999999995</v>
      </c>
      <c r="BL7" s="342">
        <v>10.31915</v>
      </c>
      <c r="BM7" s="342">
        <v>12.03529</v>
      </c>
      <c r="BN7" s="342">
        <v>11.557410000000001</v>
      </c>
      <c r="BO7" s="342">
        <v>11.64922</v>
      </c>
      <c r="BP7" s="342">
        <v>11.31671</v>
      </c>
      <c r="BQ7" s="342">
        <v>12.50034</v>
      </c>
      <c r="BR7" s="342">
        <v>13.01886</v>
      </c>
      <c r="BS7" s="342">
        <v>10.81209</v>
      </c>
      <c r="BT7" s="342">
        <v>11.450229999999999</v>
      </c>
      <c r="BU7" s="342">
        <v>10.80672</v>
      </c>
      <c r="BV7" s="342">
        <v>11.13326</v>
      </c>
    </row>
    <row r="8" spans="1:74" ht="11.15" customHeight="1" x14ac:dyDescent="0.25">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6.8045559999999998</v>
      </c>
      <c r="BE8" s="256">
        <v>7.1142631600000001</v>
      </c>
      <c r="BF8" s="342">
        <v>8.9578720000000001</v>
      </c>
      <c r="BG8" s="342">
        <v>6.5180569999999998</v>
      </c>
      <c r="BH8" s="342">
        <v>7.1139979999999996</v>
      </c>
      <c r="BI8" s="342">
        <v>6.0562969999999998</v>
      </c>
      <c r="BJ8" s="342">
        <v>6.3790519999999997</v>
      </c>
      <c r="BK8" s="342">
        <v>10.58344</v>
      </c>
      <c r="BL8" s="342">
        <v>9.5286229999999996</v>
      </c>
      <c r="BM8" s="342">
        <v>9.4339700000000004</v>
      </c>
      <c r="BN8" s="342">
        <v>6.3335330000000001</v>
      </c>
      <c r="BO8" s="342">
        <v>6.233924</v>
      </c>
      <c r="BP8" s="342">
        <v>7.2118529999999996</v>
      </c>
      <c r="BQ8" s="342">
        <v>7.9809939999999999</v>
      </c>
      <c r="BR8" s="342">
        <v>9.3143139999999995</v>
      </c>
      <c r="BS8" s="342">
        <v>7.2716279999999998</v>
      </c>
      <c r="BT8" s="342">
        <v>8.4801699999999993</v>
      </c>
      <c r="BU8" s="342">
        <v>8.8173969999999997</v>
      </c>
      <c r="BV8" s="342">
        <v>9.3978169999999999</v>
      </c>
    </row>
    <row r="9" spans="1:74" ht="11.15" customHeight="1" x14ac:dyDescent="0.25">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20.878086</v>
      </c>
      <c r="BE9" s="256">
        <v>23.660008479999998</v>
      </c>
      <c r="BF9" s="342">
        <v>26.793150000000001</v>
      </c>
      <c r="BG9" s="342">
        <v>21.71631</v>
      </c>
      <c r="BH9" s="342">
        <v>23.055910000000001</v>
      </c>
      <c r="BI9" s="342">
        <v>18.784479999999999</v>
      </c>
      <c r="BJ9" s="342">
        <v>22.493649999999999</v>
      </c>
      <c r="BK9" s="342">
        <v>27.46264</v>
      </c>
      <c r="BL9" s="342">
        <v>23.65859</v>
      </c>
      <c r="BM9" s="342">
        <v>26.7867</v>
      </c>
      <c r="BN9" s="342">
        <v>18.63749</v>
      </c>
      <c r="BO9" s="342">
        <v>24.49868</v>
      </c>
      <c r="BP9" s="342">
        <v>27.94229</v>
      </c>
      <c r="BQ9" s="342">
        <v>32.372509999999998</v>
      </c>
      <c r="BR9" s="342">
        <v>33.610509999999998</v>
      </c>
      <c r="BS9" s="342">
        <v>26.167719999999999</v>
      </c>
      <c r="BT9" s="342">
        <v>29.64978</v>
      </c>
      <c r="BU9" s="342">
        <v>25.641680000000001</v>
      </c>
      <c r="BV9" s="342">
        <v>30.676580000000001</v>
      </c>
    </row>
    <row r="10" spans="1:74" ht="11.15" customHeight="1" x14ac:dyDescent="0.25">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-2.5999999999999999E-2</v>
      </c>
      <c r="BB10" s="256">
        <v>-0.33900000000000002</v>
      </c>
      <c r="BC10" s="256">
        <v>-9.1050199999999998E-2</v>
      </c>
      <c r="BD10" s="256">
        <v>1.475055</v>
      </c>
      <c r="BE10" s="256">
        <v>-1.5263439999999999</v>
      </c>
      <c r="BF10" s="342">
        <v>-0.29515079999999999</v>
      </c>
      <c r="BG10" s="342">
        <v>0.27182499999999998</v>
      </c>
      <c r="BH10" s="342">
        <v>-1.0039290000000001</v>
      </c>
      <c r="BI10" s="342">
        <v>-5.0707500000000003E-2</v>
      </c>
      <c r="BJ10" s="342">
        <v>-9.6547999999999998E-3</v>
      </c>
      <c r="BK10" s="342">
        <v>1.218159</v>
      </c>
      <c r="BL10" s="342">
        <v>-0.35680289999999998</v>
      </c>
      <c r="BM10" s="342">
        <v>0.29271360000000002</v>
      </c>
      <c r="BN10" s="342">
        <v>-0.25974740000000002</v>
      </c>
      <c r="BO10" s="342">
        <v>-0.1910538</v>
      </c>
      <c r="BP10" s="342">
        <v>1.8161609999999999</v>
      </c>
      <c r="BQ10" s="342">
        <v>1.9560090000000001</v>
      </c>
      <c r="BR10" s="342">
        <v>-0.31468180000000001</v>
      </c>
      <c r="BS10" s="342">
        <v>0.1976764</v>
      </c>
      <c r="BT10" s="342">
        <v>-0.97501059999999995</v>
      </c>
      <c r="BU10" s="342">
        <v>-0.2490048</v>
      </c>
      <c r="BV10" s="342">
        <v>-0.8365532</v>
      </c>
    </row>
    <row r="11" spans="1:74" ht="11.15" customHeight="1" x14ac:dyDescent="0.25">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0.49755700000000003</v>
      </c>
      <c r="BD11" s="256">
        <v>0.28411399999999998</v>
      </c>
      <c r="BE11" s="256">
        <v>0.37963849999999999</v>
      </c>
      <c r="BF11" s="342">
        <v>0.34892960000000001</v>
      </c>
      <c r="BG11" s="342">
        <v>0.36451050000000002</v>
      </c>
      <c r="BH11" s="342">
        <v>0.39882699999999999</v>
      </c>
      <c r="BI11" s="342">
        <v>0.38990649999999999</v>
      </c>
      <c r="BJ11" s="342">
        <v>0.39905449999999998</v>
      </c>
      <c r="BK11" s="342">
        <v>0.43025469999999999</v>
      </c>
      <c r="BL11" s="342">
        <v>0.25441609999999998</v>
      </c>
      <c r="BM11" s="342">
        <v>0.30430790000000002</v>
      </c>
      <c r="BN11" s="342">
        <v>0.28447030000000001</v>
      </c>
      <c r="BO11" s="342">
        <v>0.34370919999999999</v>
      </c>
      <c r="BP11" s="342">
        <v>0.39976099999999998</v>
      </c>
      <c r="BQ11" s="342">
        <v>0.46701700000000002</v>
      </c>
      <c r="BR11" s="342">
        <v>0.41281980000000001</v>
      </c>
      <c r="BS11" s="342">
        <v>0.40971940000000001</v>
      </c>
      <c r="BT11" s="342">
        <v>0.43298510000000001</v>
      </c>
      <c r="BU11" s="342">
        <v>0.41407690000000003</v>
      </c>
      <c r="BV11" s="342">
        <v>0.41731669999999998</v>
      </c>
    </row>
    <row r="12" spans="1:74" ht="11.15" customHeight="1" x14ac:dyDescent="0.25">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4.7194960000000004</v>
      </c>
      <c r="BD12" s="256">
        <v>4.5791599999999999</v>
      </c>
      <c r="BE12" s="256">
        <v>3.7503440000000001</v>
      </c>
      <c r="BF12" s="342">
        <v>4.667821</v>
      </c>
      <c r="BG12" s="342">
        <v>4.6861899999999999</v>
      </c>
      <c r="BH12" s="342">
        <v>3.843909</v>
      </c>
      <c r="BI12" s="342">
        <v>4.4681420000000003</v>
      </c>
      <c r="BJ12" s="342">
        <v>3.6415500000000001</v>
      </c>
      <c r="BK12" s="342">
        <v>6.7638389999999999</v>
      </c>
      <c r="BL12" s="342">
        <v>6.9823519999999997</v>
      </c>
      <c r="BM12" s="342">
        <v>7.1619529999999996</v>
      </c>
      <c r="BN12" s="342">
        <v>5.1542880000000002</v>
      </c>
      <c r="BO12" s="342">
        <v>5.7926000000000002</v>
      </c>
      <c r="BP12" s="342">
        <v>4.9497749999999998</v>
      </c>
      <c r="BQ12" s="342">
        <v>3.8715600000000001</v>
      </c>
      <c r="BR12" s="342">
        <v>4.8148600000000004</v>
      </c>
      <c r="BS12" s="342">
        <v>4.7973109999999997</v>
      </c>
      <c r="BT12" s="342">
        <v>3.9345159999999999</v>
      </c>
      <c r="BU12" s="342">
        <v>4.7922070000000003</v>
      </c>
      <c r="BV12" s="342">
        <v>3.9944440000000001</v>
      </c>
    </row>
    <row r="13" spans="1:74" ht="11.15" customHeight="1" x14ac:dyDescent="0.25">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2.983263</v>
      </c>
      <c r="BD13" s="256">
        <v>2.5754549999999998</v>
      </c>
      <c r="BE13" s="256">
        <v>2.3207990000000001</v>
      </c>
      <c r="BF13" s="342">
        <v>3.0266869999999999</v>
      </c>
      <c r="BG13" s="342">
        <v>3.0877509999999999</v>
      </c>
      <c r="BH13" s="342">
        <v>2.7630150000000002</v>
      </c>
      <c r="BI13" s="342">
        <v>3.1793689999999999</v>
      </c>
      <c r="BJ13" s="342">
        <v>2.8579409999999998</v>
      </c>
      <c r="BK13" s="342">
        <v>4.5225869999999997</v>
      </c>
      <c r="BL13" s="342">
        <v>4.5046080000000002</v>
      </c>
      <c r="BM13" s="342">
        <v>4.7066869999999996</v>
      </c>
      <c r="BN13" s="342">
        <v>3.5135930000000002</v>
      </c>
      <c r="BO13" s="342">
        <v>3.8703349999999999</v>
      </c>
      <c r="BP13" s="342">
        <v>3.3835220000000001</v>
      </c>
      <c r="BQ13" s="342">
        <v>2.694064</v>
      </c>
      <c r="BR13" s="342">
        <v>3.24092</v>
      </c>
      <c r="BS13" s="342">
        <v>3.1864020000000002</v>
      </c>
      <c r="BT13" s="342">
        <v>2.754588</v>
      </c>
      <c r="BU13" s="342">
        <v>3.221527</v>
      </c>
      <c r="BV13" s="342">
        <v>2.8403079999999998</v>
      </c>
    </row>
    <row r="14" spans="1:74" ht="11.15" customHeight="1" x14ac:dyDescent="0.25">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1.7362329999999999</v>
      </c>
      <c r="BD14" s="256">
        <v>2.0037050000000001</v>
      </c>
      <c r="BE14" s="256">
        <v>1.4295450000000001</v>
      </c>
      <c r="BF14" s="342">
        <v>1.6411340000000001</v>
      </c>
      <c r="BG14" s="342">
        <v>1.5984389999999999</v>
      </c>
      <c r="BH14" s="342">
        <v>1.080894</v>
      </c>
      <c r="BI14" s="342">
        <v>1.2887729999999999</v>
      </c>
      <c r="BJ14" s="342">
        <v>0.78360879999999999</v>
      </c>
      <c r="BK14" s="342">
        <v>2.2412510000000001</v>
      </c>
      <c r="BL14" s="342">
        <v>2.4777450000000001</v>
      </c>
      <c r="BM14" s="342">
        <v>2.4552670000000001</v>
      </c>
      <c r="BN14" s="342">
        <v>1.6406940000000001</v>
      </c>
      <c r="BO14" s="342">
        <v>1.9222649999999999</v>
      </c>
      <c r="BP14" s="342">
        <v>1.5662529999999999</v>
      </c>
      <c r="BQ14" s="342">
        <v>1.1774960000000001</v>
      </c>
      <c r="BR14" s="342">
        <v>1.573941</v>
      </c>
      <c r="BS14" s="342">
        <v>1.6109100000000001</v>
      </c>
      <c r="BT14" s="342">
        <v>1.1799280000000001</v>
      </c>
      <c r="BU14" s="342">
        <v>1.5706800000000001</v>
      </c>
      <c r="BV14" s="342">
        <v>1.1541360000000001</v>
      </c>
    </row>
    <row r="15" spans="1:74" ht="11.15" customHeight="1" x14ac:dyDescent="0.25">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50.21454</v>
      </c>
      <c r="AO15" s="256">
        <v>46.961398000000003</v>
      </c>
      <c r="AP15" s="256">
        <v>55.073687999999997</v>
      </c>
      <c r="AQ15" s="256">
        <v>52.125494000000003</v>
      </c>
      <c r="AR15" s="256">
        <v>49.544863999999997</v>
      </c>
      <c r="AS15" s="256">
        <v>52.957599999999999</v>
      </c>
      <c r="AT15" s="256">
        <v>56.047786000000002</v>
      </c>
      <c r="AU15" s="256">
        <v>50.918259999999997</v>
      </c>
      <c r="AV15" s="256">
        <v>50.319229</v>
      </c>
      <c r="AW15" s="256">
        <v>46.981630000000003</v>
      </c>
      <c r="AX15" s="256">
        <v>47.852308999999998</v>
      </c>
      <c r="AY15" s="256">
        <v>49.851210000000002</v>
      </c>
      <c r="AZ15" s="256">
        <v>40.472287999999999</v>
      </c>
      <c r="BA15" s="256">
        <v>39.582211999999998</v>
      </c>
      <c r="BB15" s="256">
        <v>32.827764000000002</v>
      </c>
      <c r="BC15" s="256">
        <v>32.0339119</v>
      </c>
      <c r="BD15" s="256">
        <v>35.686188999999999</v>
      </c>
      <c r="BE15" s="256">
        <v>37.248628193999998</v>
      </c>
      <c r="BF15" s="342">
        <v>43.343850000000003</v>
      </c>
      <c r="BG15" s="342">
        <v>34.863129999999998</v>
      </c>
      <c r="BH15" s="342">
        <v>35.463520000000003</v>
      </c>
      <c r="BI15" s="342">
        <v>29.390360000000001</v>
      </c>
      <c r="BJ15" s="342">
        <v>34.270350000000001</v>
      </c>
      <c r="BK15" s="342">
        <v>42.712569999999999</v>
      </c>
      <c r="BL15" s="342">
        <v>36.421619999999997</v>
      </c>
      <c r="BM15" s="342">
        <v>41.691029999999998</v>
      </c>
      <c r="BN15" s="342">
        <v>31.398869999999999</v>
      </c>
      <c r="BO15" s="342">
        <v>36.741880000000002</v>
      </c>
      <c r="BP15" s="342">
        <v>43.736989999999999</v>
      </c>
      <c r="BQ15" s="342">
        <v>51.40531</v>
      </c>
      <c r="BR15" s="342">
        <v>51.226959999999998</v>
      </c>
      <c r="BS15" s="342">
        <v>40.061529999999998</v>
      </c>
      <c r="BT15" s="342">
        <v>45.103639999999999</v>
      </c>
      <c r="BU15" s="342">
        <v>40.638660000000002</v>
      </c>
      <c r="BV15" s="342">
        <v>46.793979999999998</v>
      </c>
    </row>
    <row r="16" spans="1:74" ht="11.15" customHeight="1" x14ac:dyDescent="0.25">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375"/>
      <c r="BG16" s="375"/>
      <c r="BH16" s="375"/>
      <c r="BI16" s="375"/>
      <c r="BJ16" s="375"/>
      <c r="BK16" s="375"/>
      <c r="BL16" s="375"/>
      <c r="BM16" s="375"/>
      <c r="BN16" s="375"/>
      <c r="BO16" s="375"/>
      <c r="BP16" s="375"/>
      <c r="BQ16" s="375"/>
      <c r="BR16" s="375"/>
      <c r="BS16" s="375"/>
      <c r="BT16" s="375"/>
      <c r="BU16" s="375"/>
      <c r="BV16" s="375"/>
    </row>
    <row r="17" spans="1:74" ht="11.15" customHeight="1" x14ac:dyDescent="0.25">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14.651358999999999</v>
      </c>
      <c r="AB17" s="256">
        <v>2.9073799999999999</v>
      </c>
      <c r="AC17" s="256">
        <v>-5.2833290000000002</v>
      </c>
      <c r="AD17" s="256">
        <v>-2.5940560000000001</v>
      </c>
      <c r="AE17" s="256">
        <v>0.55760699999999996</v>
      </c>
      <c r="AF17" s="256">
        <v>6.9094559999999996</v>
      </c>
      <c r="AG17" s="256">
        <v>10.584197</v>
      </c>
      <c r="AH17" s="256">
        <v>6.4954850000000004</v>
      </c>
      <c r="AI17" s="256">
        <v>3.2514400000000001</v>
      </c>
      <c r="AJ17" s="256">
        <v>-4.5436709999999998</v>
      </c>
      <c r="AK17" s="256">
        <v>0.70729799999999998</v>
      </c>
      <c r="AL17" s="256">
        <v>1.209754</v>
      </c>
      <c r="AM17" s="256">
        <v>3.4990649999999999</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-5.7555069999999997</v>
      </c>
      <c r="AZ17" s="256">
        <v>-5.00549</v>
      </c>
      <c r="BA17" s="256">
        <v>-5.743417</v>
      </c>
      <c r="BB17" s="256">
        <v>-6.8340003999999999</v>
      </c>
      <c r="BC17" s="256">
        <v>-2.4550557</v>
      </c>
      <c r="BD17" s="256">
        <v>5.7529338000000001</v>
      </c>
      <c r="BE17" s="256">
        <v>5.3350124000000001</v>
      </c>
      <c r="BF17" s="342">
        <v>3.4800119999999999</v>
      </c>
      <c r="BG17" s="342">
        <v>1.799453</v>
      </c>
      <c r="BH17" s="342">
        <v>-4.4743740000000001</v>
      </c>
      <c r="BI17" s="342">
        <v>-4.7804719999999996</v>
      </c>
      <c r="BJ17" s="342">
        <v>2.1682030000000001</v>
      </c>
      <c r="BK17" s="342">
        <v>5.0809300000000004</v>
      </c>
      <c r="BL17" s="342">
        <v>2.5759370000000001</v>
      </c>
      <c r="BM17" s="342">
        <v>-8.1299390000000002</v>
      </c>
      <c r="BN17" s="342">
        <v>-6.3088900000000003E-2</v>
      </c>
      <c r="BO17" s="342">
        <v>-1.0249250000000001</v>
      </c>
      <c r="BP17" s="342">
        <v>5.4913210000000001</v>
      </c>
      <c r="BQ17" s="342">
        <v>3.3005119999999999</v>
      </c>
      <c r="BR17" s="342">
        <v>3.4941800000000001</v>
      </c>
      <c r="BS17" s="342">
        <v>1.881899</v>
      </c>
      <c r="BT17" s="342">
        <v>-4.6744389999999996</v>
      </c>
      <c r="BU17" s="342">
        <v>-4.8441999999999998</v>
      </c>
      <c r="BV17" s="342">
        <v>2.0877539999999999</v>
      </c>
    </row>
    <row r="18" spans="1:74" ht="11.15" customHeight="1" x14ac:dyDescent="0.25">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256">
        <v>0.76254999999999995</v>
      </c>
      <c r="BF18" s="342">
        <v>0.76254999999999995</v>
      </c>
      <c r="BG18" s="342">
        <v>0.76254999999999995</v>
      </c>
      <c r="BH18" s="342">
        <v>0.76254999999999995</v>
      </c>
      <c r="BI18" s="342">
        <v>0.76254999999999995</v>
      </c>
      <c r="BJ18" s="342">
        <v>0.76254999999999995</v>
      </c>
      <c r="BK18" s="342">
        <v>0.66698919999999995</v>
      </c>
      <c r="BL18" s="342">
        <v>0.66698919999999995</v>
      </c>
      <c r="BM18" s="342">
        <v>0.66698919999999995</v>
      </c>
      <c r="BN18" s="342">
        <v>0.66698930000000001</v>
      </c>
      <c r="BO18" s="342">
        <v>0.66698919999999995</v>
      </c>
      <c r="BP18" s="342">
        <v>0.66698930000000001</v>
      </c>
      <c r="BQ18" s="342">
        <v>0.66698919999999995</v>
      </c>
      <c r="BR18" s="342">
        <v>0.66698919999999995</v>
      </c>
      <c r="BS18" s="342">
        <v>0.66698930000000001</v>
      </c>
      <c r="BT18" s="342">
        <v>0.66698919999999995</v>
      </c>
      <c r="BU18" s="342">
        <v>0.66698930000000001</v>
      </c>
      <c r="BV18" s="342">
        <v>0.66698919999999995</v>
      </c>
    </row>
    <row r="19" spans="1:74" ht="11.15" customHeight="1" x14ac:dyDescent="0.25">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68.635799994999999</v>
      </c>
      <c r="AB19" s="256">
        <v>55.209613042000001</v>
      </c>
      <c r="AC19" s="256">
        <v>52.474691499000002</v>
      </c>
      <c r="AD19" s="256">
        <v>46.863056710000002</v>
      </c>
      <c r="AE19" s="256">
        <v>53.827803056999997</v>
      </c>
      <c r="AF19" s="256">
        <v>59.499668300000003</v>
      </c>
      <c r="AG19" s="256">
        <v>67.589972936999999</v>
      </c>
      <c r="AH19" s="256">
        <v>66.395741971000007</v>
      </c>
      <c r="AI19" s="256">
        <v>56.535091209999997</v>
      </c>
      <c r="AJ19" s="256">
        <v>52.846567028000003</v>
      </c>
      <c r="AK19" s="256">
        <v>55.33456803</v>
      </c>
      <c r="AL19" s="256">
        <v>58.223142281999998</v>
      </c>
      <c r="AM19" s="256">
        <v>61.650024999999999</v>
      </c>
      <c r="AN19" s="256">
        <v>51.619902000000003</v>
      </c>
      <c r="AO19" s="256">
        <v>49.556829999999998</v>
      </c>
      <c r="AP19" s="256">
        <v>43.960428999999998</v>
      </c>
      <c r="AQ19" s="256">
        <v>45.725358999999997</v>
      </c>
      <c r="AR19" s="256">
        <v>48.358423000000002</v>
      </c>
      <c r="AS19" s="256">
        <v>60.386003000000002</v>
      </c>
      <c r="AT19" s="256">
        <v>57.071730000000002</v>
      </c>
      <c r="AU19" s="256">
        <v>51.176845</v>
      </c>
      <c r="AV19" s="256">
        <v>43.012644000000002</v>
      </c>
      <c r="AW19" s="256">
        <v>43.779004</v>
      </c>
      <c r="AX19" s="256">
        <v>43.175313000000003</v>
      </c>
      <c r="AY19" s="256">
        <v>44.858252999999998</v>
      </c>
      <c r="AZ19" s="256">
        <v>36.229348000000002</v>
      </c>
      <c r="BA19" s="256">
        <v>34.601345000000002</v>
      </c>
      <c r="BB19" s="256">
        <v>26.756313599999999</v>
      </c>
      <c r="BC19" s="256">
        <v>30.341406200000002</v>
      </c>
      <c r="BD19" s="256">
        <v>42.201672799999997</v>
      </c>
      <c r="BE19" s="256">
        <v>43.346190593999999</v>
      </c>
      <c r="BF19" s="342">
        <v>47.586410000000001</v>
      </c>
      <c r="BG19" s="342">
        <v>37.425130000000003</v>
      </c>
      <c r="BH19" s="342">
        <v>31.7517</v>
      </c>
      <c r="BI19" s="342">
        <v>25.372440000000001</v>
      </c>
      <c r="BJ19" s="342">
        <v>37.20111</v>
      </c>
      <c r="BK19" s="342">
        <v>48.46049</v>
      </c>
      <c r="BL19" s="342">
        <v>39.664549999999998</v>
      </c>
      <c r="BM19" s="342">
        <v>34.228079999999999</v>
      </c>
      <c r="BN19" s="342">
        <v>32.002769999999998</v>
      </c>
      <c r="BO19" s="342">
        <v>36.383940000000003</v>
      </c>
      <c r="BP19" s="342">
        <v>49.895310000000002</v>
      </c>
      <c r="BQ19" s="342">
        <v>55.372810000000001</v>
      </c>
      <c r="BR19" s="342">
        <v>55.388129999999997</v>
      </c>
      <c r="BS19" s="342">
        <v>42.610419999999998</v>
      </c>
      <c r="BT19" s="342">
        <v>41.09619</v>
      </c>
      <c r="BU19" s="342">
        <v>36.461449999999999</v>
      </c>
      <c r="BV19" s="342">
        <v>49.548720000000003</v>
      </c>
    </row>
    <row r="20" spans="1:74" ht="11.15" customHeight="1" x14ac:dyDescent="0.25">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375"/>
      <c r="BG20" s="375"/>
      <c r="BH20" s="375"/>
      <c r="BI20" s="375"/>
      <c r="BJ20" s="375"/>
      <c r="BK20" s="375"/>
      <c r="BL20" s="375"/>
      <c r="BM20" s="375"/>
      <c r="BN20" s="375"/>
      <c r="BO20" s="375"/>
      <c r="BP20" s="375"/>
      <c r="BQ20" s="375"/>
      <c r="BR20" s="375"/>
      <c r="BS20" s="375"/>
      <c r="BT20" s="375"/>
      <c r="BU20" s="375"/>
      <c r="BV20" s="375"/>
    </row>
    <row r="21" spans="1:74" ht="11.15" customHeight="1" x14ac:dyDescent="0.25">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375"/>
      <c r="BG21" s="375"/>
      <c r="BH21" s="375"/>
      <c r="BI21" s="375"/>
      <c r="BJ21" s="375"/>
      <c r="BK21" s="375"/>
      <c r="BL21" s="375"/>
      <c r="BM21" s="375"/>
      <c r="BN21" s="375"/>
      <c r="BO21" s="375"/>
      <c r="BP21" s="375"/>
      <c r="BQ21" s="375"/>
      <c r="BR21" s="375"/>
      <c r="BS21" s="375"/>
      <c r="BT21" s="375"/>
      <c r="BU21" s="375"/>
      <c r="BV21" s="375"/>
    </row>
    <row r="22" spans="1:74" ht="11.15" customHeight="1" x14ac:dyDescent="0.25">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1.4242539869999999</v>
      </c>
      <c r="AZ22" s="256">
        <v>1.4238500039999999</v>
      </c>
      <c r="BA22" s="256">
        <v>1.397506009</v>
      </c>
      <c r="BB22" s="256">
        <v>1.367847</v>
      </c>
      <c r="BC22" s="256">
        <v>1.520697</v>
      </c>
      <c r="BD22" s="256">
        <v>1.489633</v>
      </c>
      <c r="BE22" s="256">
        <v>1.609224</v>
      </c>
      <c r="BF22" s="342">
        <v>1.545723</v>
      </c>
      <c r="BG22" s="342">
        <v>1.37903</v>
      </c>
      <c r="BH22" s="342">
        <v>1.356719</v>
      </c>
      <c r="BI22" s="342">
        <v>0.90728889999999995</v>
      </c>
      <c r="BJ22" s="342">
        <v>1.131923</v>
      </c>
      <c r="BK22" s="342">
        <v>2.0289790000000001</v>
      </c>
      <c r="BL22" s="342">
        <v>1.18506</v>
      </c>
      <c r="BM22" s="342">
        <v>1.285293</v>
      </c>
      <c r="BN22" s="342">
        <v>1.706969</v>
      </c>
      <c r="BO22" s="342">
        <v>1.407737</v>
      </c>
      <c r="BP22" s="342">
        <v>1.2473860000000001</v>
      </c>
      <c r="BQ22" s="342">
        <v>1.445791</v>
      </c>
      <c r="BR22" s="342">
        <v>1.430998</v>
      </c>
      <c r="BS22" s="342">
        <v>1.267253</v>
      </c>
      <c r="BT22" s="342">
        <v>1.664784</v>
      </c>
      <c r="BU22" s="342">
        <v>0.89294439999999997</v>
      </c>
      <c r="BV22" s="342">
        <v>1.47817</v>
      </c>
    </row>
    <row r="23" spans="1:74" ht="11.15" customHeight="1" x14ac:dyDescent="0.25">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36.717413172999997</v>
      </c>
      <c r="AZ23" s="256">
        <v>31.984675157000002</v>
      </c>
      <c r="BA23" s="256">
        <v>28.915715496000001</v>
      </c>
      <c r="BB23" s="256">
        <v>23.608439092000001</v>
      </c>
      <c r="BC23" s="256">
        <v>26.838173957999999</v>
      </c>
      <c r="BD23" s="256">
        <v>33.267359999999996</v>
      </c>
      <c r="BE23" s="256">
        <v>38.78313</v>
      </c>
      <c r="BF23" s="342">
        <v>42.795879999999997</v>
      </c>
      <c r="BG23" s="342">
        <v>34.660539999999997</v>
      </c>
      <c r="BH23" s="342">
        <v>27.062840000000001</v>
      </c>
      <c r="BI23" s="342">
        <v>29.267669999999999</v>
      </c>
      <c r="BJ23" s="342">
        <v>37.395290000000003</v>
      </c>
      <c r="BK23" s="342">
        <v>40.126950000000001</v>
      </c>
      <c r="BL23" s="342">
        <v>34.314019999999999</v>
      </c>
      <c r="BM23" s="342">
        <v>34.402990000000003</v>
      </c>
      <c r="BN23" s="342">
        <v>30.631530000000001</v>
      </c>
      <c r="BO23" s="342">
        <v>37.135539999999999</v>
      </c>
      <c r="BP23" s="342">
        <v>48.633940000000003</v>
      </c>
      <c r="BQ23" s="342">
        <v>55.64029</v>
      </c>
      <c r="BR23" s="342">
        <v>52.362160000000003</v>
      </c>
      <c r="BS23" s="342">
        <v>37.960999999999999</v>
      </c>
      <c r="BT23" s="342">
        <v>33.443829999999998</v>
      </c>
      <c r="BU23" s="342">
        <v>30.02056</v>
      </c>
      <c r="BV23" s="342">
        <v>40.290089999999999</v>
      </c>
    </row>
    <row r="24" spans="1:74" ht="11.15" customHeight="1" x14ac:dyDescent="0.25">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2.4826130210000001</v>
      </c>
      <c r="AZ24" s="256">
        <v>2.4834060099999999</v>
      </c>
      <c r="BA24" s="256">
        <v>2.416006018</v>
      </c>
      <c r="BB24" s="256">
        <v>2.4529248899999998</v>
      </c>
      <c r="BC24" s="256">
        <v>2.0510830200000001</v>
      </c>
      <c r="BD24" s="256">
        <v>2.154849</v>
      </c>
      <c r="BE24" s="256">
        <v>2.12600108</v>
      </c>
      <c r="BF24" s="342">
        <v>2.178013</v>
      </c>
      <c r="BG24" s="342">
        <v>2.231913</v>
      </c>
      <c r="BH24" s="342">
        <v>2.2557700000000001</v>
      </c>
      <c r="BI24" s="342">
        <v>2.3939539999999999</v>
      </c>
      <c r="BJ24" s="342">
        <v>2.309285</v>
      </c>
      <c r="BK24" s="342">
        <v>2.4647489999999999</v>
      </c>
      <c r="BL24" s="342">
        <v>2.3468040000000001</v>
      </c>
      <c r="BM24" s="342">
        <v>2.3186089999999999</v>
      </c>
      <c r="BN24" s="342">
        <v>2.4718230000000001</v>
      </c>
      <c r="BO24" s="342">
        <v>2.209457</v>
      </c>
      <c r="BP24" s="342">
        <v>2.2602259999999998</v>
      </c>
      <c r="BQ24" s="342">
        <v>2.2765740000000001</v>
      </c>
      <c r="BR24" s="342">
        <v>2.323197</v>
      </c>
      <c r="BS24" s="342">
        <v>2.358806</v>
      </c>
      <c r="BT24" s="342">
        <v>2.3857309999999998</v>
      </c>
      <c r="BU24" s="342">
        <v>2.5097399999999999</v>
      </c>
      <c r="BV24" s="342">
        <v>2.4226589999999999</v>
      </c>
    </row>
    <row r="25" spans="1:74" ht="11.15" customHeight="1" x14ac:dyDescent="0.25">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9.6064009000000006E-2</v>
      </c>
      <c r="AZ25" s="256">
        <v>0.114156006</v>
      </c>
      <c r="BA25" s="256">
        <v>9.5692008999999995E-2</v>
      </c>
      <c r="BB25" s="256">
        <v>4.8615899999999997E-2</v>
      </c>
      <c r="BC25" s="256">
        <v>4.70029E-2</v>
      </c>
      <c r="BD25" s="256">
        <v>6.6972100000000007E-2</v>
      </c>
      <c r="BE25" s="256">
        <v>6.5285399999999993E-2</v>
      </c>
      <c r="BF25" s="342">
        <v>6.4833399999999999E-2</v>
      </c>
      <c r="BG25" s="342">
        <v>6.3116099999999994E-2</v>
      </c>
      <c r="BH25" s="342">
        <v>6.9235699999999997E-2</v>
      </c>
      <c r="BI25" s="342">
        <v>8.5942400000000002E-2</v>
      </c>
      <c r="BJ25" s="342">
        <v>0.1009709</v>
      </c>
      <c r="BK25" s="342">
        <v>8.3188399999999996E-2</v>
      </c>
      <c r="BL25" s="342">
        <v>6.44589E-2</v>
      </c>
      <c r="BM25" s="342">
        <v>5.9579E-2</v>
      </c>
      <c r="BN25" s="342">
        <v>5.2983500000000003E-2</v>
      </c>
      <c r="BO25" s="342">
        <v>4.7716399999999999E-2</v>
      </c>
      <c r="BP25" s="342">
        <v>4.6528600000000003E-2</v>
      </c>
      <c r="BQ25" s="342">
        <v>5.3949400000000002E-2</v>
      </c>
      <c r="BR25" s="342">
        <v>5.3671999999999997E-2</v>
      </c>
      <c r="BS25" s="342">
        <v>5.2985900000000002E-2</v>
      </c>
      <c r="BT25" s="342">
        <v>5.8416700000000002E-2</v>
      </c>
      <c r="BU25" s="342">
        <v>7.4110800000000004E-2</v>
      </c>
      <c r="BV25" s="342">
        <v>8.9011300000000002E-2</v>
      </c>
    </row>
    <row r="26" spans="1:74" ht="11.15" customHeight="1" x14ac:dyDescent="0.25">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2.3865490120000001</v>
      </c>
      <c r="AZ26" s="256">
        <v>2.369250004</v>
      </c>
      <c r="BA26" s="256">
        <v>2.3203140090000001</v>
      </c>
      <c r="BB26" s="256">
        <v>2.4043089900000001</v>
      </c>
      <c r="BC26" s="256">
        <v>2.0040802000000002</v>
      </c>
      <c r="BD26" s="256">
        <v>2.0878770000000002</v>
      </c>
      <c r="BE26" s="256">
        <v>2.0607156999999998</v>
      </c>
      <c r="BF26" s="342">
        <v>2.1131790000000001</v>
      </c>
      <c r="BG26" s="342">
        <v>2.1687970000000001</v>
      </c>
      <c r="BH26" s="342">
        <v>2.186534</v>
      </c>
      <c r="BI26" s="342">
        <v>2.3080120000000002</v>
      </c>
      <c r="BJ26" s="342">
        <v>2.2083140000000001</v>
      </c>
      <c r="BK26" s="342">
        <v>2.381561</v>
      </c>
      <c r="BL26" s="342">
        <v>2.2823449999999998</v>
      </c>
      <c r="BM26" s="342">
        <v>2.2590300000000001</v>
      </c>
      <c r="BN26" s="342">
        <v>2.4188390000000002</v>
      </c>
      <c r="BO26" s="342">
        <v>2.1617410000000001</v>
      </c>
      <c r="BP26" s="342">
        <v>2.2136979999999999</v>
      </c>
      <c r="BQ26" s="342">
        <v>2.2226249999999999</v>
      </c>
      <c r="BR26" s="342">
        <v>2.2695249999999998</v>
      </c>
      <c r="BS26" s="342">
        <v>2.3058209999999999</v>
      </c>
      <c r="BT26" s="342">
        <v>2.327315</v>
      </c>
      <c r="BU26" s="342">
        <v>2.435629</v>
      </c>
      <c r="BV26" s="342">
        <v>2.333647</v>
      </c>
    </row>
    <row r="27" spans="1:74" ht="11.15" customHeight="1" x14ac:dyDescent="0.25">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40.624280181000003</v>
      </c>
      <c r="AZ27" s="256">
        <v>35.891931171000003</v>
      </c>
      <c r="BA27" s="256">
        <v>32.729227522999999</v>
      </c>
      <c r="BB27" s="256">
        <v>27.429210982000001</v>
      </c>
      <c r="BC27" s="256">
        <v>30.409952678</v>
      </c>
      <c r="BD27" s="256">
        <v>36.911841000000003</v>
      </c>
      <c r="BE27" s="256">
        <v>42.51836248</v>
      </c>
      <c r="BF27" s="342">
        <v>46.519620000000003</v>
      </c>
      <c r="BG27" s="342">
        <v>38.271479999999997</v>
      </c>
      <c r="BH27" s="342">
        <v>30.675329999999999</v>
      </c>
      <c r="BI27" s="342">
        <v>32.568919999999999</v>
      </c>
      <c r="BJ27" s="342">
        <v>40.836500000000001</v>
      </c>
      <c r="BK27" s="342">
        <v>44.62068</v>
      </c>
      <c r="BL27" s="342">
        <v>37.845880000000001</v>
      </c>
      <c r="BM27" s="342">
        <v>38.006900000000002</v>
      </c>
      <c r="BN27" s="342">
        <v>34.810319999999997</v>
      </c>
      <c r="BO27" s="342">
        <v>40.75273</v>
      </c>
      <c r="BP27" s="342">
        <v>52.141550000000002</v>
      </c>
      <c r="BQ27" s="342">
        <v>59.362659999999998</v>
      </c>
      <c r="BR27" s="342">
        <v>56.11636</v>
      </c>
      <c r="BS27" s="342">
        <v>41.587060000000001</v>
      </c>
      <c r="BT27" s="342">
        <v>37.494349999999997</v>
      </c>
      <c r="BU27" s="342">
        <v>33.423250000000003</v>
      </c>
      <c r="BV27" s="342">
        <v>44.190919999999998</v>
      </c>
    </row>
    <row r="28" spans="1:74" ht="11.15" customHeight="1" x14ac:dyDescent="0.25">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375"/>
      <c r="BG28" s="375"/>
      <c r="BH28" s="375"/>
      <c r="BI28" s="375"/>
      <c r="BJ28" s="375"/>
      <c r="BK28" s="375"/>
      <c r="BL28" s="375"/>
      <c r="BM28" s="375"/>
      <c r="BN28" s="375"/>
      <c r="BO28" s="375"/>
      <c r="BP28" s="375"/>
      <c r="BQ28" s="375"/>
      <c r="BR28" s="375"/>
      <c r="BS28" s="375"/>
      <c r="BT28" s="375"/>
      <c r="BU28" s="375"/>
      <c r="BV28" s="375"/>
    </row>
    <row r="29" spans="1:74" ht="11.15" customHeight="1" x14ac:dyDescent="0.25">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-0.61797404600000005</v>
      </c>
      <c r="AB29" s="256">
        <v>5.1846599099999997</v>
      </c>
      <c r="AC29" s="256">
        <v>3.6047828220000002</v>
      </c>
      <c r="AD29" s="256">
        <v>2.0696149899999998</v>
      </c>
      <c r="AE29" s="256">
        <v>2.2542127330000001</v>
      </c>
      <c r="AF29" s="256">
        <v>-0.74030761</v>
      </c>
      <c r="AG29" s="256">
        <v>-0.493178112</v>
      </c>
      <c r="AH29" s="256">
        <v>-1.580628369</v>
      </c>
      <c r="AI29" s="256">
        <v>-1.6243230799999999</v>
      </c>
      <c r="AJ29" s="256">
        <v>3.5360015000000002E-2</v>
      </c>
      <c r="AK29" s="256">
        <v>-0.83588112000000003</v>
      </c>
      <c r="AL29" s="256">
        <v>-1.925949119</v>
      </c>
      <c r="AM29" s="256">
        <v>1.4310059070000001</v>
      </c>
      <c r="AN29" s="256">
        <v>2.3994792239999998</v>
      </c>
      <c r="AO29" s="256">
        <v>1.139391061</v>
      </c>
      <c r="AP29" s="256">
        <v>6.5888178999999996</v>
      </c>
      <c r="AQ29" s="256">
        <v>1.5963490499999999</v>
      </c>
      <c r="AR29" s="256">
        <v>4.9446999999999998E-3</v>
      </c>
      <c r="AS29" s="256">
        <v>0.38810895299999998</v>
      </c>
      <c r="AT29" s="256">
        <v>0.60416570800000002</v>
      </c>
      <c r="AU29" s="256">
        <v>-0.14933332999999999</v>
      </c>
      <c r="AV29" s="256">
        <v>1.6079468480000001</v>
      </c>
      <c r="AW29" s="256">
        <v>-2.1045092599999999</v>
      </c>
      <c r="AX29" s="256">
        <v>-1.377372772</v>
      </c>
      <c r="AY29" s="256">
        <v>4.2339728189999999</v>
      </c>
      <c r="AZ29" s="256">
        <v>0.33741682899999997</v>
      </c>
      <c r="BA29" s="256">
        <v>1.872117477</v>
      </c>
      <c r="BB29" s="256">
        <v>-0.67289738158000001</v>
      </c>
      <c r="BC29" s="256">
        <v>-6.8546477985000007E-2</v>
      </c>
      <c r="BD29" s="256">
        <v>5.2898318</v>
      </c>
      <c r="BE29" s="256">
        <v>0.82782811429000003</v>
      </c>
      <c r="BF29" s="342">
        <v>1.066792</v>
      </c>
      <c r="BG29" s="342">
        <v>-0.84634509999999996</v>
      </c>
      <c r="BH29" s="342">
        <v>1.0763640000000001</v>
      </c>
      <c r="BI29" s="342">
        <v>-7.1964790000000001</v>
      </c>
      <c r="BJ29" s="342">
        <v>-3.6353949999999999</v>
      </c>
      <c r="BK29" s="342">
        <v>3.8398050000000001</v>
      </c>
      <c r="BL29" s="342">
        <v>1.818665</v>
      </c>
      <c r="BM29" s="342">
        <v>-3.778816</v>
      </c>
      <c r="BN29" s="342">
        <v>-2.8075559999999999</v>
      </c>
      <c r="BO29" s="342">
        <v>-4.3687880000000003</v>
      </c>
      <c r="BP29" s="342">
        <v>-2.2462460000000002</v>
      </c>
      <c r="BQ29" s="342">
        <v>-3.9898440000000002</v>
      </c>
      <c r="BR29" s="342">
        <v>-0.72822180000000003</v>
      </c>
      <c r="BS29" s="342">
        <v>1.0233509999999999</v>
      </c>
      <c r="BT29" s="342">
        <v>3.6018409999999998</v>
      </c>
      <c r="BU29" s="342">
        <v>3.0382030000000002</v>
      </c>
      <c r="BV29" s="342">
        <v>5.357799</v>
      </c>
    </row>
    <row r="30" spans="1:74" ht="11.15" customHeight="1" x14ac:dyDescent="0.25">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375"/>
      <c r="BG30" s="375"/>
      <c r="BH30" s="375"/>
      <c r="BI30" s="375"/>
      <c r="BJ30" s="375"/>
      <c r="BK30" s="375"/>
      <c r="BL30" s="375"/>
      <c r="BM30" s="375"/>
      <c r="BN30" s="375"/>
      <c r="BO30" s="375"/>
      <c r="BP30" s="375"/>
      <c r="BQ30" s="375"/>
      <c r="BR30" s="375"/>
      <c r="BS30" s="375"/>
      <c r="BT30" s="375"/>
      <c r="BU30" s="375"/>
      <c r="BV30" s="375"/>
    </row>
    <row r="31" spans="1:74" ht="11.15" customHeight="1" x14ac:dyDescent="0.25">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376"/>
      <c r="BG31" s="376"/>
      <c r="BH31" s="376"/>
      <c r="BI31" s="376"/>
      <c r="BJ31" s="376"/>
      <c r="BK31" s="376"/>
      <c r="BL31" s="376"/>
      <c r="BM31" s="376"/>
      <c r="BN31" s="376"/>
      <c r="BO31" s="376"/>
      <c r="BP31" s="376"/>
      <c r="BQ31" s="376"/>
      <c r="BR31" s="376"/>
      <c r="BS31" s="376"/>
      <c r="BT31" s="376"/>
      <c r="BU31" s="376"/>
      <c r="BV31" s="376"/>
    </row>
    <row r="32" spans="1:74" ht="11.15" customHeight="1" x14ac:dyDescent="0.25">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24.946999999999999</v>
      </c>
      <c r="BB32" s="256">
        <v>25.286000000000001</v>
      </c>
      <c r="BC32" s="256">
        <v>25.377050000000001</v>
      </c>
      <c r="BD32" s="256">
        <v>23.901990000000001</v>
      </c>
      <c r="BE32" s="256">
        <v>25.428329999999999</v>
      </c>
      <c r="BF32" s="342">
        <v>25.723479999999999</v>
      </c>
      <c r="BG32" s="342">
        <v>25.45166</v>
      </c>
      <c r="BH32" s="342">
        <v>26.455580000000001</v>
      </c>
      <c r="BI32" s="342">
        <v>26.50629</v>
      </c>
      <c r="BJ32" s="342">
        <v>26.51595</v>
      </c>
      <c r="BK32" s="342">
        <v>25.297789999999999</v>
      </c>
      <c r="BL32" s="342">
        <v>25.654589999999999</v>
      </c>
      <c r="BM32" s="342">
        <v>25.361879999999999</v>
      </c>
      <c r="BN32" s="342">
        <v>25.62162</v>
      </c>
      <c r="BO32" s="342">
        <v>25.81268</v>
      </c>
      <c r="BP32" s="342">
        <v>23.99652</v>
      </c>
      <c r="BQ32" s="342">
        <v>22.040510000000001</v>
      </c>
      <c r="BR32" s="342">
        <v>22.35519</v>
      </c>
      <c r="BS32" s="342">
        <v>22.157509999999998</v>
      </c>
      <c r="BT32" s="342">
        <v>23.13252</v>
      </c>
      <c r="BU32" s="342">
        <v>23.381530000000001</v>
      </c>
      <c r="BV32" s="342">
        <v>24.21808</v>
      </c>
    </row>
    <row r="33" spans="1:74" ht="11.15" customHeight="1" x14ac:dyDescent="0.25">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128.30604500000001</v>
      </c>
      <c r="AB33" s="256">
        <v>125.39866499999999</v>
      </c>
      <c r="AC33" s="256">
        <v>130.681994</v>
      </c>
      <c r="AD33" s="256">
        <v>133.27605</v>
      </c>
      <c r="AE33" s="256">
        <v>132.71844300000001</v>
      </c>
      <c r="AF33" s="256">
        <v>125.808987</v>
      </c>
      <c r="AG33" s="256">
        <v>115.22479</v>
      </c>
      <c r="AH33" s="256">
        <v>108.729305</v>
      </c>
      <c r="AI33" s="256">
        <v>105.47786499999999</v>
      </c>
      <c r="AJ33" s="256">
        <v>110.021536</v>
      </c>
      <c r="AK33" s="256">
        <v>109.314238</v>
      </c>
      <c r="AL33" s="256">
        <v>108.104484</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140.08994200000001</v>
      </c>
      <c r="AZ33" s="256">
        <v>145.09543199999999</v>
      </c>
      <c r="BA33" s="256">
        <v>150.83884900000001</v>
      </c>
      <c r="BB33" s="256">
        <v>157.67284939999999</v>
      </c>
      <c r="BC33" s="256">
        <v>160.12790509999999</v>
      </c>
      <c r="BD33" s="256">
        <v>154.3749713</v>
      </c>
      <c r="BE33" s="256">
        <v>149.03995889999999</v>
      </c>
      <c r="BF33" s="342">
        <v>145.5599</v>
      </c>
      <c r="BG33" s="342">
        <v>143.76050000000001</v>
      </c>
      <c r="BH33" s="342">
        <v>148.23490000000001</v>
      </c>
      <c r="BI33" s="342">
        <v>153.0153</v>
      </c>
      <c r="BJ33" s="342">
        <v>150.84710000000001</v>
      </c>
      <c r="BK33" s="342">
        <v>145.7662</v>
      </c>
      <c r="BL33" s="342">
        <v>143.19030000000001</v>
      </c>
      <c r="BM33" s="342">
        <v>151.3202</v>
      </c>
      <c r="BN33" s="342">
        <v>151.38329999999999</v>
      </c>
      <c r="BO33" s="342">
        <v>152.40819999999999</v>
      </c>
      <c r="BP33" s="342">
        <v>146.9169</v>
      </c>
      <c r="BQ33" s="342">
        <v>143.6164</v>
      </c>
      <c r="BR33" s="342">
        <v>140.12219999999999</v>
      </c>
      <c r="BS33" s="342">
        <v>138.24029999999999</v>
      </c>
      <c r="BT33" s="342">
        <v>142.91470000000001</v>
      </c>
      <c r="BU33" s="342">
        <v>147.75890000000001</v>
      </c>
      <c r="BV33" s="342">
        <v>145.6712</v>
      </c>
    </row>
    <row r="34" spans="1:74" ht="11.15" customHeight="1" x14ac:dyDescent="0.25">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123.234514</v>
      </c>
      <c r="AB34" s="256">
        <v>120.52585999999999</v>
      </c>
      <c r="AC34" s="256">
        <v>126.007914</v>
      </c>
      <c r="AD34" s="256">
        <v>128.57078799999999</v>
      </c>
      <c r="AE34" s="256">
        <v>127.982</v>
      </c>
      <c r="AF34" s="256">
        <v>121.04136200000001</v>
      </c>
      <c r="AG34" s="256">
        <v>110.348409</v>
      </c>
      <c r="AH34" s="256">
        <v>103.744169</v>
      </c>
      <c r="AI34" s="256">
        <v>100.383973</v>
      </c>
      <c r="AJ34" s="256">
        <v>104.855065</v>
      </c>
      <c r="AK34" s="256">
        <v>104.075187</v>
      </c>
      <c r="AL34" s="256">
        <v>102.79285400000001</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139.55793700000001</v>
      </c>
      <c r="BA34" s="256">
        <v>145.45147399999999</v>
      </c>
      <c r="BB34" s="256">
        <v>151.99820800000001</v>
      </c>
      <c r="BC34" s="256">
        <v>154.339629</v>
      </c>
      <c r="BD34" s="256">
        <v>148.48660000000001</v>
      </c>
      <c r="BE34" s="256">
        <v>143.1156</v>
      </c>
      <c r="BF34" s="342">
        <v>139.5617</v>
      </c>
      <c r="BG34" s="342">
        <v>137.6936</v>
      </c>
      <c r="BH34" s="342">
        <v>142.2628</v>
      </c>
      <c r="BI34" s="342">
        <v>147.1559</v>
      </c>
      <c r="BJ34" s="342">
        <v>145.0831</v>
      </c>
      <c r="BK34" s="342">
        <v>139.91470000000001</v>
      </c>
      <c r="BL34" s="342">
        <v>137.81890000000001</v>
      </c>
      <c r="BM34" s="342">
        <v>145.7011</v>
      </c>
      <c r="BN34" s="342">
        <v>145.65289999999999</v>
      </c>
      <c r="BO34" s="342">
        <v>146.571</v>
      </c>
      <c r="BP34" s="342">
        <v>140.9922</v>
      </c>
      <c r="BQ34" s="342">
        <v>137.66409999999999</v>
      </c>
      <c r="BR34" s="342">
        <v>134.102</v>
      </c>
      <c r="BS34" s="342">
        <v>132.1574</v>
      </c>
      <c r="BT34" s="342">
        <v>136.91220000000001</v>
      </c>
      <c r="BU34" s="342">
        <v>141.87039999999999</v>
      </c>
      <c r="BV34" s="342">
        <v>139.86199999999999</v>
      </c>
    </row>
    <row r="35" spans="1:74" ht="11.15" customHeight="1" x14ac:dyDescent="0.25">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3.178547</v>
      </c>
      <c r="AZ35" s="256">
        <v>3.0987559999999998</v>
      </c>
      <c r="BA35" s="256">
        <v>3.0189659999999998</v>
      </c>
      <c r="BB35" s="256">
        <v>3.654998</v>
      </c>
      <c r="BC35" s="256">
        <v>3.6307420000000001</v>
      </c>
      <c r="BD35" s="256">
        <v>3.6084830000000001</v>
      </c>
      <c r="BE35" s="256">
        <v>3.6221519999999998</v>
      </c>
      <c r="BF35" s="342">
        <v>3.6377380000000001</v>
      </c>
      <c r="BG35" s="342">
        <v>3.6549079999999998</v>
      </c>
      <c r="BH35" s="342">
        <v>3.6079300000000001</v>
      </c>
      <c r="BI35" s="342">
        <v>3.562945</v>
      </c>
      <c r="BJ35" s="342">
        <v>3.5182950000000002</v>
      </c>
      <c r="BK35" s="342">
        <v>3.6461329999999998</v>
      </c>
      <c r="BL35" s="342">
        <v>3.4008129999999999</v>
      </c>
      <c r="BM35" s="342">
        <v>3.8178230000000002</v>
      </c>
      <c r="BN35" s="342">
        <v>3.79277</v>
      </c>
      <c r="BO35" s="342">
        <v>3.7668569999999999</v>
      </c>
      <c r="BP35" s="342">
        <v>3.7426940000000002</v>
      </c>
      <c r="BQ35" s="342">
        <v>3.7548349999999999</v>
      </c>
      <c r="BR35" s="342">
        <v>3.768872</v>
      </c>
      <c r="BS35" s="342">
        <v>3.7843770000000001</v>
      </c>
      <c r="BT35" s="342">
        <v>3.7357659999999999</v>
      </c>
      <c r="BU35" s="342">
        <v>3.6890939999999999</v>
      </c>
      <c r="BV35" s="342">
        <v>3.6427299999999998</v>
      </c>
    </row>
    <row r="36" spans="1:74" ht="11.15" customHeight="1" x14ac:dyDescent="0.25">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2.2741609999999999</v>
      </c>
      <c r="AZ36" s="256">
        <v>2.2153710000000002</v>
      </c>
      <c r="BA36" s="256">
        <v>2.1565810000000001</v>
      </c>
      <c r="BB36" s="256">
        <v>1.825013</v>
      </c>
      <c r="BC36" s="256">
        <v>1.9559740000000001</v>
      </c>
      <c r="BD36" s="256">
        <v>2.0816020000000002</v>
      </c>
      <c r="BE36" s="256">
        <v>2.1052339999999998</v>
      </c>
      <c r="BF36" s="342">
        <v>2.165028</v>
      </c>
      <c r="BG36" s="342">
        <v>2.2184979999999999</v>
      </c>
      <c r="BH36" s="342">
        <v>2.1703670000000002</v>
      </c>
      <c r="BI36" s="342">
        <v>2.1121539999999999</v>
      </c>
      <c r="BJ36" s="342">
        <v>2.0704020000000001</v>
      </c>
      <c r="BK36" s="342">
        <v>2.0221779999999998</v>
      </c>
      <c r="BL36" s="342">
        <v>1.8016099999999999</v>
      </c>
      <c r="BM36" s="342">
        <v>1.63175</v>
      </c>
      <c r="BN36" s="342">
        <v>1.7715399999999999</v>
      </c>
      <c r="BO36" s="342">
        <v>1.8979680000000001</v>
      </c>
      <c r="BP36" s="342">
        <v>2.0125280000000001</v>
      </c>
      <c r="BQ36" s="342">
        <v>2.0294620000000001</v>
      </c>
      <c r="BR36" s="342">
        <v>2.0850170000000001</v>
      </c>
      <c r="BS36" s="342">
        <v>2.1342810000000001</v>
      </c>
      <c r="BT36" s="342">
        <v>2.1024060000000002</v>
      </c>
      <c r="BU36" s="342">
        <v>2.0446309999999999</v>
      </c>
      <c r="BV36" s="342">
        <v>2.0206919999999999</v>
      </c>
    </row>
    <row r="37" spans="1:74" ht="11.15" customHeight="1" x14ac:dyDescent="0.25">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0.23490800000000001</v>
      </c>
      <c r="AZ37" s="256">
        <v>0.22336800000000001</v>
      </c>
      <c r="BA37" s="256">
        <v>0.21182799999999999</v>
      </c>
      <c r="BB37" s="256">
        <v>0.19463040000000001</v>
      </c>
      <c r="BC37" s="256">
        <v>0.20156009999999999</v>
      </c>
      <c r="BD37" s="256">
        <v>0.1982863</v>
      </c>
      <c r="BE37" s="256">
        <v>0.19697290000000001</v>
      </c>
      <c r="BF37" s="342">
        <v>0.1954389</v>
      </c>
      <c r="BG37" s="342">
        <v>0.19347819999999999</v>
      </c>
      <c r="BH37" s="342">
        <v>0.1937256</v>
      </c>
      <c r="BI37" s="342">
        <v>0.18429290000000001</v>
      </c>
      <c r="BJ37" s="342">
        <v>0.17532819999999999</v>
      </c>
      <c r="BK37" s="342">
        <v>0.18315310000000001</v>
      </c>
      <c r="BL37" s="342">
        <v>0.16895650000000001</v>
      </c>
      <c r="BM37" s="342">
        <v>0.16956109999999999</v>
      </c>
      <c r="BN37" s="342">
        <v>0.1660875</v>
      </c>
      <c r="BO37" s="342">
        <v>0.17243269999999999</v>
      </c>
      <c r="BP37" s="342">
        <v>0.16943169999999999</v>
      </c>
      <c r="BQ37" s="342">
        <v>0.16800689999999999</v>
      </c>
      <c r="BR37" s="342">
        <v>0.16635249999999999</v>
      </c>
      <c r="BS37" s="342">
        <v>0.16424150000000001</v>
      </c>
      <c r="BT37" s="342">
        <v>0.16434960000000001</v>
      </c>
      <c r="BU37" s="342">
        <v>0.15483089999999999</v>
      </c>
      <c r="BV37" s="342">
        <v>0.14576790000000001</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77"/>
      <c r="BG38" s="377"/>
      <c r="BH38" s="377"/>
      <c r="BI38" s="377"/>
      <c r="BJ38" s="377"/>
      <c r="BK38" s="377"/>
      <c r="BL38" s="377"/>
      <c r="BM38" s="377"/>
      <c r="BN38" s="377"/>
      <c r="BO38" s="377"/>
      <c r="BP38" s="377"/>
      <c r="BQ38" s="377"/>
      <c r="BR38" s="377"/>
      <c r="BS38" s="377"/>
      <c r="BT38" s="377"/>
      <c r="BU38" s="377"/>
      <c r="BV38" s="377"/>
    </row>
    <row r="39" spans="1:74" ht="11.15" customHeight="1" x14ac:dyDescent="0.25">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77"/>
      <c r="BG39" s="377"/>
      <c r="BH39" s="377"/>
      <c r="BI39" s="377"/>
      <c r="BJ39" s="377"/>
      <c r="BK39" s="377"/>
      <c r="BL39" s="377"/>
      <c r="BM39" s="377"/>
      <c r="BN39" s="377"/>
      <c r="BO39" s="377"/>
      <c r="BP39" s="377"/>
      <c r="BQ39" s="377"/>
      <c r="BR39" s="377"/>
      <c r="BS39" s="377"/>
      <c r="BT39" s="377"/>
      <c r="BU39" s="377"/>
      <c r="BV39" s="377"/>
    </row>
    <row r="40" spans="1:74" ht="11.15" customHeight="1" x14ac:dyDescent="0.25">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376"/>
      <c r="BG40" s="376"/>
      <c r="BH40" s="376"/>
      <c r="BI40" s="376"/>
      <c r="BJ40" s="376"/>
      <c r="BK40" s="376"/>
      <c r="BL40" s="376"/>
      <c r="BM40" s="376"/>
      <c r="BN40" s="376"/>
      <c r="BO40" s="376"/>
      <c r="BP40" s="376"/>
      <c r="BQ40" s="376"/>
      <c r="BR40" s="376"/>
      <c r="BS40" s="376"/>
      <c r="BT40" s="376"/>
      <c r="BU40" s="376"/>
      <c r="BV40" s="376"/>
    </row>
    <row r="41" spans="1:74" ht="11.15" customHeight="1" x14ac:dyDescent="0.25">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259">
        <v>6.3653438678000001</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5" customHeight="1" x14ac:dyDescent="0.25">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379"/>
      <c r="BG42" s="379"/>
      <c r="BH42" s="379"/>
      <c r="BI42" s="379"/>
      <c r="BJ42" s="379"/>
      <c r="BK42" s="379"/>
      <c r="BL42" s="379"/>
      <c r="BM42" s="379"/>
      <c r="BN42" s="379"/>
      <c r="BO42" s="379"/>
      <c r="BP42" s="379"/>
      <c r="BQ42" s="379"/>
      <c r="BR42" s="379"/>
      <c r="BS42" s="379"/>
      <c r="BT42" s="379"/>
      <c r="BU42" s="379"/>
      <c r="BV42" s="379"/>
    </row>
    <row r="43" spans="1:74" ht="11.15" customHeight="1" x14ac:dyDescent="0.25">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0.17472380952</v>
      </c>
      <c r="BE43" s="269">
        <v>0.18638248848</v>
      </c>
      <c r="BF43" s="361">
        <v>0.2008547</v>
      </c>
      <c r="BG43" s="361">
        <v>0.20759639999999999</v>
      </c>
      <c r="BH43" s="361">
        <v>0.21757750000000001</v>
      </c>
      <c r="BI43" s="361">
        <v>0.22043950000000001</v>
      </c>
      <c r="BJ43" s="361">
        <v>0.2367407</v>
      </c>
      <c r="BK43" s="361">
        <v>0.22043099999999999</v>
      </c>
      <c r="BL43" s="361">
        <v>0.22361539999999999</v>
      </c>
      <c r="BM43" s="361">
        <v>0.22081329999999999</v>
      </c>
      <c r="BN43" s="361">
        <v>0.2102088</v>
      </c>
      <c r="BO43" s="361">
        <v>0.20810049999999999</v>
      </c>
      <c r="BP43" s="361">
        <v>0.2076192</v>
      </c>
      <c r="BQ43" s="361">
        <v>0.204704</v>
      </c>
      <c r="BR43" s="361">
        <v>0.2123718</v>
      </c>
      <c r="BS43" s="361">
        <v>0.21415100000000001</v>
      </c>
      <c r="BT43" s="361">
        <v>0.22296289999999999</v>
      </c>
      <c r="BU43" s="361">
        <v>0.22611149999999999</v>
      </c>
      <c r="BV43" s="361">
        <v>0.2437126</v>
      </c>
    </row>
    <row r="44" spans="1:74" ht="11.15" customHeight="1" x14ac:dyDescent="0.25">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379"/>
      <c r="BG44" s="379"/>
      <c r="BH44" s="379"/>
      <c r="BI44" s="379"/>
      <c r="BJ44" s="379"/>
      <c r="BK44" s="379"/>
      <c r="BL44" s="379"/>
      <c r="BM44" s="379"/>
      <c r="BN44" s="379"/>
      <c r="BO44" s="379"/>
      <c r="BP44" s="379"/>
      <c r="BQ44" s="379"/>
      <c r="BR44" s="379"/>
      <c r="BS44" s="379"/>
      <c r="BT44" s="379"/>
      <c r="BU44" s="379"/>
      <c r="BV44" s="379"/>
    </row>
    <row r="45" spans="1:74" ht="11.15" customHeight="1" x14ac:dyDescent="0.25">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1.94</v>
      </c>
      <c r="AZ45" s="214">
        <v>1.91</v>
      </c>
      <c r="BA45" s="214">
        <v>1.94</v>
      </c>
      <c r="BB45" s="214">
        <v>1.9186062614999999</v>
      </c>
      <c r="BC45" s="214">
        <v>1.8865349658999999</v>
      </c>
      <c r="BD45" s="214">
        <v>2.005296</v>
      </c>
      <c r="BE45" s="214">
        <v>1.9908330000000001</v>
      </c>
      <c r="BF45" s="380">
        <v>1.996191</v>
      </c>
      <c r="BG45" s="380">
        <v>2.001547</v>
      </c>
      <c r="BH45" s="380">
        <v>1.9925729999999999</v>
      </c>
      <c r="BI45" s="380">
        <v>1.9922219999999999</v>
      </c>
      <c r="BJ45" s="380">
        <v>1.999919</v>
      </c>
      <c r="BK45" s="380">
        <v>2.0239069999999999</v>
      </c>
      <c r="BL45" s="380">
        <v>2.0322450000000001</v>
      </c>
      <c r="BM45" s="380">
        <v>2.0396879999999999</v>
      </c>
      <c r="BN45" s="380">
        <v>2.0580059999999998</v>
      </c>
      <c r="BO45" s="380">
        <v>2.0531700000000002</v>
      </c>
      <c r="BP45" s="380">
        <v>2.032467</v>
      </c>
      <c r="BQ45" s="380">
        <v>2.0178940000000001</v>
      </c>
      <c r="BR45" s="380">
        <v>2.0285250000000001</v>
      </c>
      <c r="BS45" s="380">
        <v>2.0321060000000002</v>
      </c>
      <c r="BT45" s="380">
        <v>2.0284059999999999</v>
      </c>
      <c r="BU45" s="380">
        <v>2.0304509999999998</v>
      </c>
      <c r="BV45" s="380">
        <v>2.0372810000000001</v>
      </c>
    </row>
    <row r="46" spans="1:74" s="287" customFormat="1" ht="11.15" customHeight="1" x14ac:dyDescent="0.25">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808" t="s">
        <v>826</v>
      </c>
      <c r="C47" s="805"/>
      <c r="D47" s="805"/>
      <c r="E47" s="805"/>
      <c r="F47" s="805"/>
      <c r="G47" s="805"/>
      <c r="H47" s="805"/>
      <c r="I47" s="805"/>
      <c r="J47" s="805"/>
      <c r="K47" s="805"/>
      <c r="L47" s="805"/>
      <c r="M47" s="805"/>
      <c r="N47" s="805"/>
      <c r="O47" s="805"/>
      <c r="P47" s="805"/>
      <c r="Q47" s="805"/>
      <c r="AY47" s="513"/>
      <c r="AZ47" s="513"/>
      <c r="BA47" s="513"/>
      <c r="BB47" s="513"/>
      <c r="BC47" s="513"/>
      <c r="BD47" s="657"/>
      <c r="BE47" s="657"/>
      <c r="BF47" s="657"/>
      <c r="BG47" s="513"/>
      <c r="BH47" s="513"/>
      <c r="BI47" s="513"/>
      <c r="BJ47" s="513"/>
    </row>
    <row r="48" spans="1:74" s="449" customFormat="1" ht="12" customHeight="1" x14ac:dyDescent="0.25">
      <c r="A48" s="448"/>
      <c r="B48" s="846" t="s">
        <v>890</v>
      </c>
      <c r="C48" s="795"/>
      <c r="D48" s="795"/>
      <c r="E48" s="795"/>
      <c r="F48" s="795"/>
      <c r="G48" s="795"/>
      <c r="H48" s="795"/>
      <c r="I48" s="795"/>
      <c r="J48" s="795"/>
      <c r="K48" s="795"/>
      <c r="L48" s="795"/>
      <c r="M48" s="795"/>
      <c r="N48" s="795"/>
      <c r="O48" s="795"/>
      <c r="P48" s="795"/>
      <c r="Q48" s="791"/>
      <c r="AY48" s="514"/>
      <c r="AZ48" s="514"/>
      <c r="BA48" s="514"/>
      <c r="BB48" s="514"/>
      <c r="BC48" s="514"/>
      <c r="BD48" s="658"/>
      <c r="BE48" s="658"/>
      <c r="BF48" s="658"/>
      <c r="BG48" s="514"/>
      <c r="BH48" s="514"/>
      <c r="BI48" s="514"/>
      <c r="BJ48" s="514"/>
    </row>
    <row r="49" spans="1:74" s="449" customFormat="1" ht="12" customHeight="1" x14ac:dyDescent="0.25">
      <c r="A49" s="448"/>
      <c r="B49" s="842" t="s">
        <v>891</v>
      </c>
      <c r="C49" s="795"/>
      <c r="D49" s="795"/>
      <c r="E49" s="795"/>
      <c r="F49" s="795"/>
      <c r="G49" s="795"/>
      <c r="H49" s="795"/>
      <c r="I49" s="795"/>
      <c r="J49" s="795"/>
      <c r="K49" s="795"/>
      <c r="L49" s="795"/>
      <c r="M49" s="795"/>
      <c r="N49" s="795"/>
      <c r="O49" s="795"/>
      <c r="P49" s="795"/>
      <c r="Q49" s="791"/>
      <c r="AY49" s="514"/>
      <c r="AZ49" s="514"/>
      <c r="BA49" s="514"/>
      <c r="BB49" s="514"/>
      <c r="BC49" s="514"/>
      <c r="BD49" s="658"/>
      <c r="BE49" s="658"/>
      <c r="BF49" s="658"/>
      <c r="BG49" s="514"/>
      <c r="BH49" s="514"/>
      <c r="BI49" s="514"/>
      <c r="BJ49" s="514"/>
    </row>
    <row r="50" spans="1:74" s="449" customFormat="1" ht="12" customHeight="1" x14ac:dyDescent="0.25">
      <c r="A50" s="448"/>
      <c r="B50" s="846" t="s">
        <v>892</v>
      </c>
      <c r="C50" s="795"/>
      <c r="D50" s="795"/>
      <c r="E50" s="795"/>
      <c r="F50" s="795"/>
      <c r="G50" s="795"/>
      <c r="H50" s="795"/>
      <c r="I50" s="795"/>
      <c r="J50" s="795"/>
      <c r="K50" s="795"/>
      <c r="L50" s="795"/>
      <c r="M50" s="795"/>
      <c r="N50" s="795"/>
      <c r="O50" s="795"/>
      <c r="P50" s="795"/>
      <c r="Q50" s="791"/>
      <c r="AY50" s="514"/>
      <c r="AZ50" s="514"/>
      <c r="BA50" s="514"/>
      <c r="BB50" s="514"/>
      <c r="BC50" s="514"/>
      <c r="BD50" s="658"/>
      <c r="BE50" s="658"/>
      <c r="BF50" s="658"/>
      <c r="BG50" s="514"/>
      <c r="BH50" s="514"/>
      <c r="BI50" s="514"/>
      <c r="BJ50" s="514"/>
    </row>
    <row r="51" spans="1:74" s="449" customFormat="1" ht="12" customHeight="1" x14ac:dyDescent="0.25">
      <c r="A51" s="448"/>
      <c r="B51" s="846" t="s">
        <v>94</v>
      </c>
      <c r="C51" s="795"/>
      <c r="D51" s="795"/>
      <c r="E51" s="795"/>
      <c r="F51" s="795"/>
      <c r="G51" s="795"/>
      <c r="H51" s="795"/>
      <c r="I51" s="795"/>
      <c r="J51" s="795"/>
      <c r="K51" s="795"/>
      <c r="L51" s="795"/>
      <c r="M51" s="795"/>
      <c r="N51" s="795"/>
      <c r="O51" s="795"/>
      <c r="P51" s="795"/>
      <c r="Q51" s="791"/>
      <c r="AY51" s="514"/>
      <c r="AZ51" s="514"/>
      <c r="BA51" s="514"/>
      <c r="BB51" s="514"/>
      <c r="BC51" s="514"/>
      <c r="BD51" s="658"/>
      <c r="BE51" s="658"/>
      <c r="BF51" s="658"/>
      <c r="BG51" s="514"/>
      <c r="BH51" s="514"/>
      <c r="BI51" s="514"/>
      <c r="BJ51" s="514"/>
    </row>
    <row r="52" spans="1:74" s="449" customFormat="1" ht="12" customHeight="1" x14ac:dyDescent="0.25">
      <c r="A52" s="448"/>
      <c r="B52" s="794" t="s">
        <v>851</v>
      </c>
      <c r="C52" s="795"/>
      <c r="D52" s="795"/>
      <c r="E52" s="795"/>
      <c r="F52" s="795"/>
      <c r="G52" s="795"/>
      <c r="H52" s="795"/>
      <c r="I52" s="795"/>
      <c r="J52" s="795"/>
      <c r="K52" s="795"/>
      <c r="L52" s="795"/>
      <c r="M52" s="795"/>
      <c r="N52" s="795"/>
      <c r="O52" s="795"/>
      <c r="P52" s="795"/>
      <c r="Q52" s="791"/>
      <c r="AY52" s="514"/>
      <c r="AZ52" s="514"/>
      <c r="BA52" s="514"/>
      <c r="BB52" s="514"/>
      <c r="BC52" s="514"/>
      <c r="BD52" s="658"/>
      <c r="BE52" s="658"/>
      <c r="BF52" s="658"/>
      <c r="BG52" s="514"/>
      <c r="BH52" s="514"/>
      <c r="BI52" s="514"/>
      <c r="BJ52" s="514"/>
    </row>
    <row r="53" spans="1:74" s="449" customFormat="1" ht="22.4" customHeight="1" x14ac:dyDescent="0.25">
      <c r="A53" s="448"/>
      <c r="B53" s="794" t="s">
        <v>893</v>
      </c>
      <c r="C53" s="795"/>
      <c r="D53" s="795"/>
      <c r="E53" s="795"/>
      <c r="F53" s="795"/>
      <c r="G53" s="795"/>
      <c r="H53" s="795"/>
      <c r="I53" s="795"/>
      <c r="J53" s="795"/>
      <c r="K53" s="795"/>
      <c r="L53" s="795"/>
      <c r="M53" s="795"/>
      <c r="N53" s="795"/>
      <c r="O53" s="795"/>
      <c r="P53" s="795"/>
      <c r="Q53" s="791"/>
      <c r="AY53" s="514"/>
      <c r="AZ53" s="514"/>
      <c r="BA53" s="514"/>
      <c r="BB53" s="514"/>
      <c r="BC53" s="514"/>
      <c r="BD53" s="658"/>
      <c r="BE53" s="658"/>
      <c r="BF53" s="658"/>
      <c r="BG53" s="514"/>
      <c r="BH53" s="514"/>
      <c r="BI53" s="514"/>
      <c r="BJ53" s="514"/>
    </row>
    <row r="54" spans="1:74" s="449" customFormat="1" ht="12" customHeight="1" x14ac:dyDescent="0.25">
      <c r="A54" s="448"/>
      <c r="B54" s="789" t="s">
        <v>855</v>
      </c>
      <c r="C54" s="790"/>
      <c r="D54" s="790"/>
      <c r="E54" s="790"/>
      <c r="F54" s="790"/>
      <c r="G54" s="790"/>
      <c r="H54" s="790"/>
      <c r="I54" s="790"/>
      <c r="J54" s="790"/>
      <c r="K54" s="790"/>
      <c r="L54" s="790"/>
      <c r="M54" s="790"/>
      <c r="N54" s="790"/>
      <c r="O54" s="790"/>
      <c r="P54" s="790"/>
      <c r="Q54" s="791"/>
      <c r="AY54" s="514"/>
      <c r="AZ54" s="514"/>
      <c r="BA54" s="514"/>
      <c r="BB54" s="514"/>
      <c r="BC54" s="514"/>
      <c r="BD54" s="658"/>
      <c r="BE54" s="658"/>
      <c r="BF54" s="658"/>
      <c r="BG54" s="514"/>
      <c r="BH54" s="514"/>
      <c r="BI54" s="514"/>
      <c r="BJ54" s="514"/>
    </row>
    <row r="55" spans="1:74" s="450" customFormat="1" ht="12" customHeight="1" x14ac:dyDescent="0.25">
      <c r="A55" s="429"/>
      <c r="B55" s="811" t="s">
        <v>949</v>
      </c>
      <c r="C55" s="791"/>
      <c r="D55" s="791"/>
      <c r="E55" s="791"/>
      <c r="F55" s="791"/>
      <c r="G55" s="791"/>
      <c r="H55" s="791"/>
      <c r="I55" s="791"/>
      <c r="J55" s="791"/>
      <c r="K55" s="791"/>
      <c r="L55" s="791"/>
      <c r="M55" s="791"/>
      <c r="N55" s="791"/>
      <c r="O55" s="791"/>
      <c r="P55" s="791"/>
      <c r="Q55" s="791"/>
      <c r="AY55" s="515"/>
      <c r="AZ55" s="515"/>
      <c r="BA55" s="515"/>
      <c r="BB55" s="515"/>
      <c r="BC55" s="515"/>
      <c r="BD55" s="659"/>
      <c r="BE55" s="659"/>
      <c r="BF55" s="659"/>
      <c r="BG55" s="515"/>
      <c r="BH55" s="515"/>
      <c r="BI55" s="515"/>
      <c r="BJ55" s="515"/>
    </row>
    <row r="56" spans="1:74" x14ac:dyDescent="0.25">
      <c r="BK56" s="382"/>
      <c r="BL56" s="382"/>
      <c r="BM56" s="382"/>
      <c r="BN56" s="382"/>
      <c r="BO56" s="382"/>
      <c r="BP56" s="382"/>
      <c r="BQ56" s="382"/>
      <c r="BR56" s="382"/>
      <c r="BS56" s="382"/>
      <c r="BT56" s="382"/>
      <c r="BU56" s="382"/>
      <c r="BV56" s="382"/>
    </row>
    <row r="57" spans="1:74" x14ac:dyDescent="0.25">
      <c r="BK57" s="382"/>
      <c r="BL57" s="382"/>
      <c r="BM57" s="382"/>
      <c r="BN57" s="382"/>
      <c r="BO57" s="382"/>
      <c r="BP57" s="382"/>
      <c r="BQ57" s="382"/>
      <c r="BR57" s="382"/>
      <c r="BS57" s="382"/>
      <c r="BT57" s="382"/>
      <c r="BU57" s="382"/>
      <c r="BV57" s="382"/>
    </row>
    <row r="58" spans="1:74" x14ac:dyDescent="0.25">
      <c r="BK58" s="382"/>
      <c r="BL58" s="382"/>
      <c r="BM58" s="382"/>
      <c r="BN58" s="382"/>
      <c r="BO58" s="382"/>
      <c r="BP58" s="382"/>
      <c r="BQ58" s="382"/>
      <c r="BR58" s="382"/>
      <c r="BS58" s="382"/>
      <c r="BT58" s="382"/>
      <c r="BU58" s="382"/>
      <c r="BV58" s="382"/>
    </row>
    <row r="59" spans="1:74" x14ac:dyDescent="0.25">
      <c r="BK59" s="382"/>
      <c r="BL59" s="382"/>
      <c r="BM59" s="382"/>
      <c r="BN59" s="382"/>
      <c r="BO59" s="382"/>
      <c r="BP59" s="382"/>
      <c r="BQ59" s="382"/>
      <c r="BR59" s="382"/>
      <c r="BS59" s="382"/>
      <c r="BT59" s="382"/>
      <c r="BU59" s="382"/>
      <c r="BV59" s="382"/>
    </row>
    <row r="60" spans="1:74" x14ac:dyDescent="0.25">
      <c r="BK60" s="382"/>
      <c r="BL60" s="382"/>
      <c r="BM60" s="382"/>
      <c r="BN60" s="382"/>
      <c r="BO60" s="382"/>
      <c r="BP60" s="382"/>
      <c r="BQ60" s="382"/>
      <c r="BR60" s="382"/>
      <c r="BS60" s="382"/>
      <c r="BT60" s="382"/>
      <c r="BU60" s="382"/>
      <c r="BV60" s="382"/>
    </row>
    <row r="61" spans="1:74" x14ac:dyDescent="0.25">
      <c r="BK61" s="382"/>
      <c r="BL61" s="382"/>
      <c r="BM61" s="382"/>
      <c r="BN61" s="382"/>
      <c r="BO61" s="382"/>
      <c r="BP61" s="382"/>
      <c r="BQ61" s="382"/>
      <c r="BR61" s="382"/>
      <c r="BS61" s="382"/>
      <c r="BT61" s="382"/>
      <c r="BU61" s="382"/>
      <c r="BV61" s="382"/>
    </row>
    <row r="62" spans="1:74" x14ac:dyDescent="0.25">
      <c r="BK62" s="382"/>
      <c r="BL62" s="382"/>
      <c r="BM62" s="382"/>
      <c r="BN62" s="382"/>
      <c r="BO62" s="382"/>
      <c r="BP62" s="382"/>
      <c r="BQ62" s="382"/>
      <c r="BR62" s="382"/>
      <c r="BS62" s="382"/>
      <c r="BT62" s="382"/>
      <c r="BU62" s="382"/>
      <c r="BV62" s="382"/>
    </row>
    <row r="63" spans="1:74" x14ac:dyDescent="0.25">
      <c r="BK63" s="382"/>
      <c r="BL63" s="382"/>
      <c r="BM63" s="382"/>
      <c r="BN63" s="382"/>
      <c r="BO63" s="382"/>
      <c r="BP63" s="382"/>
      <c r="BQ63" s="382"/>
      <c r="BR63" s="382"/>
      <c r="BS63" s="382"/>
      <c r="BT63" s="382"/>
      <c r="BU63" s="382"/>
      <c r="BV63" s="382"/>
    </row>
    <row r="64" spans="1:74" x14ac:dyDescent="0.25">
      <c r="BK64" s="382"/>
      <c r="BL64" s="382"/>
      <c r="BM64" s="382"/>
      <c r="BN64" s="382"/>
      <c r="BO64" s="382"/>
      <c r="BP64" s="382"/>
      <c r="BQ64" s="382"/>
      <c r="BR64" s="382"/>
      <c r="BS64" s="382"/>
      <c r="BT64" s="382"/>
      <c r="BU64" s="382"/>
      <c r="BV64" s="382"/>
    </row>
    <row r="65" spans="63:74" x14ac:dyDescent="0.25">
      <c r="BK65" s="382"/>
      <c r="BL65" s="382"/>
      <c r="BM65" s="382"/>
      <c r="BN65" s="382"/>
      <c r="BO65" s="382"/>
      <c r="BP65" s="382"/>
      <c r="BQ65" s="382"/>
      <c r="BR65" s="382"/>
      <c r="BS65" s="382"/>
      <c r="BT65" s="382"/>
      <c r="BU65" s="382"/>
      <c r="BV65" s="382"/>
    </row>
    <row r="66" spans="63:74" x14ac:dyDescent="0.25">
      <c r="BK66" s="382"/>
      <c r="BL66" s="382"/>
      <c r="BM66" s="382"/>
      <c r="BN66" s="382"/>
      <c r="BO66" s="382"/>
      <c r="BP66" s="382"/>
      <c r="BQ66" s="382"/>
      <c r="BR66" s="382"/>
      <c r="BS66" s="382"/>
      <c r="BT66" s="382"/>
      <c r="BU66" s="382"/>
      <c r="BV66" s="382"/>
    </row>
    <row r="67" spans="63:74" x14ac:dyDescent="0.25">
      <c r="BK67" s="382"/>
      <c r="BL67" s="382"/>
      <c r="BM67" s="382"/>
      <c r="BN67" s="382"/>
      <c r="BO67" s="382"/>
      <c r="BP67" s="382"/>
      <c r="BQ67" s="382"/>
      <c r="BR67" s="382"/>
      <c r="BS67" s="382"/>
      <c r="BT67" s="382"/>
      <c r="BU67" s="382"/>
      <c r="BV67" s="382"/>
    </row>
    <row r="68" spans="63:74" x14ac:dyDescent="0.25">
      <c r="BK68" s="382"/>
      <c r="BL68" s="382"/>
      <c r="BM68" s="382"/>
      <c r="BN68" s="382"/>
      <c r="BO68" s="382"/>
      <c r="BP68" s="382"/>
      <c r="BQ68" s="382"/>
      <c r="BR68" s="382"/>
      <c r="BS68" s="382"/>
      <c r="BT68" s="382"/>
      <c r="BU68" s="382"/>
      <c r="BV68" s="382"/>
    </row>
    <row r="69" spans="63:74" x14ac:dyDescent="0.25">
      <c r="BK69" s="382"/>
      <c r="BL69" s="382"/>
      <c r="BM69" s="382"/>
      <c r="BN69" s="382"/>
      <c r="BO69" s="382"/>
      <c r="BP69" s="382"/>
      <c r="BQ69" s="382"/>
      <c r="BR69" s="382"/>
      <c r="BS69" s="382"/>
      <c r="BT69" s="382"/>
      <c r="BU69" s="382"/>
      <c r="BV69" s="382"/>
    </row>
    <row r="70" spans="63:74" x14ac:dyDescent="0.25">
      <c r="BK70" s="382"/>
      <c r="BL70" s="382"/>
      <c r="BM70" s="382"/>
      <c r="BN70" s="382"/>
      <c r="BO70" s="382"/>
      <c r="BP70" s="382"/>
      <c r="BQ70" s="382"/>
      <c r="BR70" s="382"/>
      <c r="BS70" s="382"/>
      <c r="BT70" s="382"/>
      <c r="BU70" s="382"/>
      <c r="BV70" s="382"/>
    </row>
    <row r="71" spans="63:74" x14ac:dyDescent="0.25">
      <c r="BK71" s="382"/>
      <c r="BL71" s="382"/>
      <c r="BM71" s="382"/>
      <c r="BN71" s="382"/>
      <c r="BO71" s="382"/>
      <c r="BP71" s="382"/>
      <c r="BQ71" s="382"/>
      <c r="BR71" s="382"/>
      <c r="BS71" s="382"/>
      <c r="BT71" s="382"/>
      <c r="BU71" s="382"/>
      <c r="BV71" s="382"/>
    </row>
    <row r="72" spans="63:74" x14ac:dyDescent="0.25">
      <c r="BK72" s="382"/>
      <c r="BL72" s="382"/>
      <c r="BM72" s="382"/>
      <c r="BN72" s="382"/>
      <c r="BO72" s="382"/>
      <c r="BP72" s="382"/>
      <c r="BQ72" s="382"/>
      <c r="BR72" s="382"/>
      <c r="BS72" s="382"/>
      <c r="BT72" s="382"/>
      <c r="BU72" s="382"/>
      <c r="BV72" s="382"/>
    </row>
    <row r="73" spans="63:74" x14ac:dyDescent="0.25">
      <c r="BK73" s="382"/>
      <c r="BL73" s="382"/>
      <c r="BM73" s="382"/>
      <c r="BN73" s="382"/>
      <c r="BO73" s="382"/>
      <c r="BP73" s="382"/>
      <c r="BQ73" s="382"/>
      <c r="BR73" s="382"/>
      <c r="BS73" s="382"/>
      <c r="BT73" s="382"/>
      <c r="BU73" s="382"/>
      <c r="BV73" s="382"/>
    </row>
    <row r="74" spans="63:74" x14ac:dyDescent="0.25">
      <c r="BK74" s="382"/>
      <c r="BL74" s="382"/>
      <c r="BM74" s="382"/>
      <c r="BN74" s="382"/>
      <c r="BO74" s="382"/>
      <c r="BP74" s="382"/>
      <c r="BQ74" s="382"/>
      <c r="BR74" s="382"/>
      <c r="BS74" s="382"/>
      <c r="BT74" s="382"/>
      <c r="BU74" s="382"/>
      <c r="BV74" s="382"/>
    </row>
    <row r="75" spans="63:74" x14ac:dyDescent="0.25">
      <c r="BK75" s="382"/>
      <c r="BL75" s="382"/>
      <c r="BM75" s="382"/>
      <c r="BN75" s="382"/>
      <c r="BO75" s="382"/>
      <c r="BP75" s="382"/>
      <c r="BQ75" s="382"/>
      <c r="BR75" s="382"/>
      <c r="BS75" s="382"/>
      <c r="BT75" s="382"/>
      <c r="BU75" s="382"/>
      <c r="BV75" s="382"/>
    </row>
    <row r="76" spans="63:74" x14ac:dyDescent="0.25">
      <c r="BK76" s="382"/>
      <c r="BL76" s="382"/>
      <c r="BM76" s="382"/>
      <c r="BN76" s="382"/>
      <c r="BO76" s="382"/>
      <c r="BP76" s="382"/>
      <c r="BQ76" s="382"/>
      <c r="BR76" s="382"/>
      <c r="BS76" s="382"/>
      <c r="BT76" s="382"/>
      <c r="BU76" s="382"/>
      <c r="BV76" s="382"/>
    </row>
    <row r="77" spans="63:74" x14ac:dyDescent="0.25">
      <c r="BK77" s="382"/>
      <c r="BL77" s="382"/>
      <c r="BM77" s="382"/>
      <c r="BN77" s="382"/>
      <c r="BO77" s="382"/>
      <c r="BP77" s="382"/>
      <c r="BQ77" s="382"/>
      <c r="BR77" s="382"/>
      <c r="BS77" s="382"/>
      <c r="BT77" s="382"/>
      <c r="BU77" s="382"/>
      <c r="BV77" s="382"/>
    </row>
    <row r="78" spans="63:74" x14ac:dyDescent="0.25">
      <c r="BK78" s="382"/>
      <c r="BL78" s="382"/>
      <c r="BM78" s="382"/>
      <c r="BN78" s="382"/>
      <c r="BO78" s="382"/>
      <c r="BP78" s="382"/>
      <c r="BQ78" s="382"/>
      <c r="BR78" s="382"/>
      <c r="BS78" s="382"/>
      <c r="BT78" s="382"/>
      <c r="BU78" s="382"/>
      <c r="BV78" s="382"/>
    </row>
    <row r="79" spans="63:74" x14ac:dyDescent="0.25">
      <c r="BK79" s="382"/>
      <c r="BL79" s="382"/>
      <c r="BM79" s="382"/>
      <c r="BN79" s="382"/>
      <c r="BO79" s="382"/>
      <c r="BP79" s="382"/>
      <c r="BQ79" s="382"/>
      <c r="BR79" s="382"/>
      <c r="BS79" s="382"/>
      <c r="BT79" s="382"/>
      <c r="BU79" s="382"/>
      <c r="BV79" s="382"/>
    </row>
    <row r="80" spans="63:74" x14ac:dyDescent="0.25">
      <c r="BK80" s="382"/>
      <c r="BL80" s="382"/>
      <c r="BM80" s="382"/>
      <c r="BN80" s="382"/>
      <c r="BO80" s="382"/>
      <c r="BP80" s="382"/>
      <c r="BQ80" s="382"/>
      <c r="BR80" s="382"/>
      <c r="BS80" s="382"/>
      <c r="BT80" s="382"/>
      <c r="BU80" s="382"/>
      <c r="BV80" s="382"/>
    </row>
    <row r="81" spans="63:74" x14ac:dyDescent="0.25">
      <c r="BK81" s="382"/>
      <c r="BL81" s="382"/>
      <c r="BM81" s="382"/>
      <c r="BN81" s="382"/>
      <c r="BO81" s="382"/>
      <c r="BP81" s="382"/>
      <c r="BQ81" s="382"/>
      <c r="BR81" s="382"/>
      <c r="BS81" s="382"/>
      <c r="BT81" s="382"/>
      <c r="BU81" s="382"/>
      <c r="BV81" s="382"/>
    </row>
    <row r="82" spans="63:74" x14ac:dyDescent="0.25">
      <c r="BK82" s="382"/>
      <c r="BL82" s="382"/>
      <c r="BM82" s="382"/>
      <c r="BN82" s="382"/>
      <c r="BO82" s="382"/>
      <c r="BP82" s="382"/>
      <c r="BQ82" s="382"/>
      <c r="BR82" s="382"/>
      <c r="BS82" s="382"/>
      <c r="BT82" s="382"/>
      <c r="BU82" s="382"/>
      <c r="BV82" s="382"/>
    </row>
    <row r="83" spans="63:74" x14ac:dyDescent="0.25">
      <c r="BK83" s="382"/>
      <c r="BL83" s="382"/>
      <c r="BM83" s="382"/>
      <c r="BN83" s="382"/>
      <c r="BO83" s="382"/>
      <c r="BP83" s="382"/>
      <c r="BQ83" s="382"/>
      <c r="BR83" s="382"/>
      <c r="BS83" s="382"/>
      <c r="BT83" s="382"/>
      <c r="BU83" s="382"/>
      <c r="BV83" s="382"/>
    </row>
    <row r="84" spans="63:74" x14ac:dyDescent="0.25">
      <c r="BK84" s="382"/>
      <c r="BL84" s="382"/>
      <c r="BM84" s="382"/>
      <c r="BN84" s="382"/>
      <c r="BO84" s="382"/>
      <c r="BP84" s="382"/>
      <c r="BQ84" s="382"/>
      <c r="BR84" s="382"/>
      <c r="BS84" s="382"/>
      <c r="BT84" s="382"/>
      <c r="BU84" s="382"/>
      <c r="BV84" s="382"/>
    </row>
    <row r="85" spans="63:74" x14ac:dyDescent="0.25">
      <c r="BK85" s="382"/>
      <c r="BL85" s="382"/>
      <c r="BM85" s="382"/>
      <c r="BN85" s="382"/>
      <c r="BO85" s="382"/>
      <c r="BP85" s="382"/>
      <c r="BQ85" s="382"/>
      <c r="BR85" s="382"/>
      <c r="BS85" s="382"/>
      <c r="BT85" s="382"/>
      <c r="BU85" s="382"/>
      <c r="BV85" s="382"/>
    </row>
    <row r="86" spans="63:74" x14ac:dyDescent="0.25">
      <c r="BK86" s="382"/>
      <c r="BL86" s="382"/>
      <c r="BM86" s="382"/>
      <c r="BN86" s="382"/>
      <c r="BO86" s="382"/>
      <c r="BP86" s="382"/>
      <c r="BQ86" s="382"/>
      <c r="BR86" s="382"/>
      <c r="BS86" s="382"/>
      <c r="BT86" s="382"/>
      <c r="BU86" s="382"/>
      <c r="BV86" s="382"/>
    </row>
    <row r="87" spans="63:74" x14ac:dyDescent="0.25">
      <c r="BK87" s="382"/>
      <c r="BL87" s="382"/>
      <c r="BM87" s="382"/>
      <c r="BN87" s="382"/>
      <c r="BO87" s="382"/>
      <c r="BP87" s="382"/>
      <c r="BQ87" s="382"/>
      <c r="BR87" s="382"/>
      <c r="BS87" s="382"/>
      <c r="BT87" s="382"/>
      <c r="BU87" s="382"/>
      <c r="BV87" s="382"/>
    </row>
    <row r="88" spans="63:74" x14ac:dyDescent="0.25">
      <c r="BK88" s="382"/>
      <c r="BL88" s="382"/>
      <c r="BM88" s="382"/>
      <c r="BN88" s="382"/>
      <c r="BO88" s="382"/>
      <c r="BP88" s="382"/>
      <c r="BQ88" s="382"/>
      <c r="BR88" s="382"/>
      <c r="BS88" s="382"/>
      <c r="BT88" s="382"/>
      <c r="BU88" s="382"/>
      <c r="BV88" s="382"/>
    </row>
    <row r="89" spans="63:74" x14ac:dyDescent="0.25">
      <c r="BK89" s="382"/>
      <c r="BL89" s="382"/>
      <c r="BM89" s="382"/>
      <c r="BN89" s="382"/>
      <c r="BO89" s="382"/>
      <c r="BP89" s="382"/>
      <c r="BQ89" s="382"/>
      <c r="BR89" s="382"/>
      <c r="BS89" s="382"/>
      <c r="BT89" s="382"/>
      <c r="BU89" s="382"/>
      <c r="BV89" s="382"/>
    </row>
    <row r="90" spans="63:74" x14ac:dyDescent="0.25">
      <c r="BK90" s="382"/>
      <c r="BL90" s="382"/>
      <c r="BM90" s="382"/>
      <c r="BN90" s="382"/>
      <c r="BO90" s="382"/>
      <c r="BP90" s="382"/>
      <c r="BQ90" s="382"/>
      <c r="BR90" s="382"/>
      <c r="BS90" s="382"/>
      <c r="BT90" s="382"/>
      <c r="BU90" s="382"/>
      <c r="BV90" s="382"/>
    </row>
    <row r="91" spans="63:74" x14ac:dyDescent="0.25">
      <c r="BK91" s="382"/>
      <c r="BL91" s="382"/>
      <c r="BM91" s="382"/>
      <c r="BN91" s="382"/>
      <c r="BO91" s="382"/>
      <c r="BP91" s="382"/>
      <c r="BQ91" s="382"/>
      <c r="BR91" s="382"/>
      <c r="BS91" s="382"/>
      <c r="BT91" s="382"/>
      <c r="BU91" s="382"/>
      <c r="BV91" s="382"/>
    </row>
    <row r="92" spans="63:74" x14ac:dyDescent="0.25">
      <c r="BK92" s="382"/>
      <c r="BL92" s="382"/>
      <c r="BM92" s="382"/>
      <c r="BN92" s="382"/>
      <c r="BO92" s="382"/>
      <c r="BP92" s="382"/>
      <c r="BQ92" s="382"/>
      <c r="BR92" s="382"/>
      <c r="BS92" s="382"/>
      <c r="BT92" s="382"/>
      <c r="BU92" s="382"/>
      <c r="BV92" s="382"/>
    </row>
    <row r="93" spans="63:74" x14ac:dyDescent="0.25">
      <c r="BK93" s="382"/>
      <c r="BL93" s="382"/>
      <c r="BM93" s="382"/>
      <c r="BN93" s="382"/>
      <c r="BO93" s="382"/>
      <c r="BP93" s="382"/>
      <c r="BQ93" s="382"/>
      <c r="BR93" s="382"/>
      <c r="BS93" s="382"/>
      <c r="BT93" s="382"/>
      <c r="BU93" s="382"/>
      <c r="BV93" s="382"/>
    </row>
    <row r="94" spans="63:74" x14ac:dyDescent="0.25">
      <c r="BK94" s="382"/>
      <c r="BL94" s="382"/>
      <c r="BM94" s="382"/>
      <c r="BN94" s="382"/>
      <c r="BO94" s="382"/>
      <c r="BP94" s="382"/>
      <c r="BQ94" s="382"/>
      <c r="BR94" s="382"/>
      <c r="BS94" s="382"/>
      <c r="BT94" s="382"/>
      <c r="BU94" s="382"/>
      <c r="BV94" s="382"/>
    </row>
    <row r="95" spans="63:74" x14ac:dyDescent="0.25">
      <c r="BK95" s="382"/>
      <c r="BL95" s="382"/>
      <c r="BM95" s="382"/>
      <c r="BN95" s="382"/>
      <c r="BO95" s="382"/>
      <c r="BP95" s="382"/>
      <c r="BQ95" s="382"/>
      <c r="BR95" s="382"/>
      <c r="BS95" s="382"/>
      <c r="BT95" s="382"/>
      <c r="BU95" s="382"/>
      <c r="BV95" s="382"/>
    </row>
    <row r="96" spans="63:74" x14ac:dyDescent="0.25">
      <c r="BK96" s="382"/>
      <c r="BL96" s="382"/>
      <c r="BM96" s="382"/>
      <c r="BN96" s="382"/>
      <c r="BO96" s="382"/>
      <c r="BP96" s="382"/>
      <c r="BQ96" s="382"/>
      <c r="BR96" s="382"/>
      <c r="BS96" s="382"/>
      <c r="BT96" s="382"/>
      <c r="BU96" s="382"/>
      <c r="BV96" s="382"/>
    </row>
    <row r="97" spans="63:74" x14ac:dyDescent="0.25">
      <c r="BK97" s="382"/>
      <c r="BL97" s="382"/>
      <c r="BM97" s="382"/>
      <c r="BN97" s="382"/>
      <c r="BO97" s="382"/>
      <c r="BP97" s="382"/>
      <c r="BQ97" s="382"/>
      <c r="BR97" s="382"/>
      <c r="BS97" s="382"/>
      <c r="BT97" s="382"/>
      <c r="BU97" s="382"/>
      <c r="BV97" s="382"/>
    </row>
    <row r="98" spans="63:74" x14ac:dyDescent="0.25">
      <c r="BK98" s="382"/>
      <c r="BL98" s="382"/>
      <c r="BM98" s="382"/>
      <c r="BN98" s="382"/>
      <c r="BO98" s="382"/>
      <c r="BP98" s="382"/>
      <c r="BQ98" s="382"/>
      <c r="BR98" s="382"/>
      <c r="BS98" s="382"/>
      <c r="BT98" s="382"/>
      <c r="BU98" s="382"/>
      <c r="BV98" s="382"/>
    </row>
    <row r="99" spans="63:74" x14ac:dyDescent="0.25">
      <c r="BK99" s="382"/>
      <c r="BL99" s="382"/>
      <c r="BM99" s="382"/>
      <c r="BN99" s="382"/>
      <c r="BO99" s="382"/>
      <c r="BP99" s="382"/>
      <c r="BQ99" s="382"/>
      <c r="BR99" s="382"/>
      <c r="BS99" s="382"/>
      <c r="BT99" s="382"/>
      <c r="BU99" s="382"/>
      <c r="BV99" s="382"/>
    </row>
    <row r="100" spans="63:74" x14ac:dyDescent="0.25">
      <c r="BK100" s="382"/>
      <c r="BL100" s="382"/>
      <c r="BM100" s="382"/>
      <c r="BN100" s="382"/>
      <c r="BO100" s="382"/>
      <c r="BP100" s="382"/>
      <c r="BQ100" s="382"/>
      <c r="BR100" s="382"/>
      <c r="BS100" s="382"/>
      <c r="BT100" s="382"/>
      <c r="BU100" s="382"/>
      <c r="BV100" s="382"/>
    </row>
    <row r="101" spans="63:74" x14ac:dyDescent="0.25">
      <c r="BK101" s="382"/>
      <c r="BL101" s="382"/>
      <c r="BM101" s="382"/>
      <c r="BN101" s="382"/>
      <c r="BO101" s="382"/>
      <c r="BP101" s="382"/>
      <c r="BQ101" s="382"/>
      <c r="BR101" s="382"/>
      <c r="BS101" s="382"/>
      <c r="BT101" s="382"/>
      <c r="BU101" s="382"/>
      <c r="BV101" s="382"/>
    </row>
    <row r="102" spans="63:74" x14ac:dyDescent="0.25">
      <c r="BK102" s="382"/>
      <c r="BL102" s="382"/>
      <c r="BM102" s="382"/>
      <c r="BN102" s="382"/>
      <c r="BO102" s="382"/>
      <c r="BP102" s="382"/>
      <c r="BQ102" s="382"/>
      <c r="BR102" s="382"/>
      <c r="BS102" s="382"/>
      <c r="BT102" s="382"/>
      <c r="BU102" s="382"/>
      <c r="BV102" s="382"/>
    </row>
    <row r="103" spans="63:74" x14ac:dyDescent="0.25">
      <c r="BK103" s="382"/>
      <c r="BL103" s="382"/>
      <c r="BM103" s="382"/>
      <c r="BN103" s="382"/>
      <c r="BO103" s="382"/>
      <c r="BP103" s="382"/>
      <c r="BQ103" s="382"/>
      <c r="BR103" s="382"/>
      <c r="BS103" s="382"/>
      <c r="BT103" s="382"/>
      <c r="BU103" s="382"/>
      <c r="BV103" s="382"/>
    </row>
    <row r="104" spans="63:74" x14ac:dyDescent="0.25">
      <c r="BK104" s="382"/>
      <c r="BL104" s="382"/>
      <c r="BM104" s="382"/>
      <c r="BN104" s="382"/>
      <c r="BO104" s="382"/>
      <c r="BP104" s="382"/>
      <c r="BQ104" s="382"/>
      <c r="BR104" s="382"/>
      <c r="BS104" s="382"/>
      <c r="BT104" s="382"/>
      <c r="BU104" s="382"/>
      <c r="BV104" s="382"/>
    </row>
    <row r="105" spans="63:74" x14ac:dyDescent="0.25">
      <c r="BK105" s="382"/>
      <c r="BL105" s="382"/>
      <c r="BM105" s="382"/>
      <c r="BN105" s="382"/>
      <c r="BO105" s="382"/>
      <c r="BP105" s="382"/>
      <c r="BQ105" s="382"/>
      <c r="BR105" s="382"/>
      <c r="BS105" s="382"/>
      <c r="BT105" s="382"/>
      <c r="BU105" s="382"/>
      <c r="BV105" s="382"/>
    </row>
    <row r="106" spans="63:74" x14ac:dyDescent="0.25">
      <c r="BK106" s="382"/>
      <c r="BL106" s="382"/>
      <c r="BM106" s="382"/>
      <c r="BN106" s="382"/>
      <c r="BO106" s="382"/>
      <c r="BP106" s="382"/>
      <c r="BQ106" s="382"/>
      <c r="BR106" s="382"/>
      <c r="BS106" s="382"/>
      <c r="BT106" s="382"/>
      <c r="BU106" s="382"/>
      <c r="BV106" s="382"/>
    </row>
    <row r="107" spans="63:74" x14ac:dyDescent="0.25">
      <c r="BK107" s="382"/>
      <c r="BL107" s="382"/>
      <c r="BM107" s="382"/>
      <c r="BN107" s="382"/>
      <c r="BO107" s="382"/>
      <c r="BP107" s="382"/>
      <c r="BQ107" s="382"/>
      <c r="BR107" s="382"/>
      <c r="BS107" s="382"/>
      <c r="BT107" s="382"/>
      <c r="BU107" s="382"/>
      <c r="BV107" s="382"/>
    </row>
    <row r="108" spans="63:74" x14ac:dyDescent="0.25">
      <c r="BK108" s="382"/>
      <c r="BL108" s="382"/>
      <c r="BM108" s="382"/>
      <c r="BN108" s="382"/>
      <c r="BO108" s="382"/>
      <c r="BP108" s="382"/>
      <c r="BQ108" s="382"/>
      <c r="BR108" s="382"/>
      <c r="BS108" s="382"/>
      <c r="BT108" s="382"/>
      <c r="BU108" s="382"/>
      <c r="BV108" s="382"/>
    </row>
    <row r="109" spans="63:74" x14ac:dyDescent="0.25">
      <c r="BK109" s="382"/>
      <c r="BL109" s="382"/>
      <c r="BM109" s="382"/>
      <c r="BN109" s="382"/>
      <c r="BO109" s="382"/>
      <c r="BP109" s="382"/>
      <c r="BQ109" s="382"/>
      <c r="BR109" s="382"/>
      <c r="BS109" s="382"/>
      <c r="BT109" s="382"/>
      <c r="BU109" s="382"/>
      <c r="BV109" s="382"/>
    </row>
    <row r="110" spans="63:74" x14ac:dyDescent="0.25">
      <c r="BK110" s="382"/>
      <c r="BL110" s="382"/>
      <c r="BM110" s="382"/>
      <c r="BN110" s="382"/>
      <c r="BO110" s="382"/>
      <c r="BP110" s="382"/>
      <c r="BQ110" s="382"/>
      <c r="BR110" s="382"/>
      <c r="BS110" s="382"/>
      <c r="BT110" s="382"/>
      <c r="BU110" s="382"/>
      <c r="BV110" s="382"/>
    </row>
    <row r="111" spans="63:74" x14ac:dyDescent="0.25">
      <c r="BK111" s="382"/>
      <c r="BL111" s="382"/>
      <c r="BM111" s="382"/>
      <c r="BN111" s="382"/>
      <c r="BO111" s="382"/>
      <c r="BP111" s="382"/>
      <c r="BQ111" s="382"/>
      <c r="BR111" s="382"/>
      <c r="BS111" s="382"/>
      <c r="BT111" s="382"/>
      <c r="BU111" s="382"/>
      <c r="BV111" s="382"/>
    </row>
    <row r="112" spans="63:74" x14ac:dyDescent="0.25">
      <c r="BK112" s="382"/>
      <c r="BL112" s="382"/>
      <c r="BM112" s="382"/>
      <c r="BN112" s="382"/>
      <c r="BO112" s="382"/>
      <c r="BP112" s="382"/>
      <c r="BQ112" s="382"/>
      <c r="BR112" s="382"/>
      <c r="BS112" s="382"/>
      <c r="BT112" s="382"/>
      <c r="BU112" s="382"/>
      <c r="BV112" s="382"/>
    </row>
    <row r="113" spans="63:74" x14ac:dyDescent="0.25">
      <c r="BK113" s="382"/>
      <c r="BL113" s="382"/>
      <c r="BM113" s="382"/>
      <c r="BN113" s="382"/>
      <c r="BO113" s="382"/>
      <c r="BP113" s="382"/>
      <c r="BQ113" s="382"/>
      <c r="BR113" s="382"/>
      <c r="BS113" s="382"/>
      <c r="BT113" s="382"/>
      <c r="BU113" s="382"/>
      <c r="BV113" s="382"/>
    </row>
    <row r="114" spans="63:74" x14ac:dyDescent="0.25">
      <c r="BK114" s="382"/>
      <c r="BL114" s="382"/>
      <c r="BM114" s="382"/>
      <c r="BN114" s="382"/>
      <c r="BO114" s="382"/>
      <c r="BP114" s="382"/>
      <c r="BQ114" s="382"/>
      <c r="BR114" s="382"/>
      <c r="BS114" s="382"/>
      <c r="BT114" s="382"/>
      <c r="BU114" s="382"/>
      <c r="BV114" s="382"/>
    </row>
    <row r="115" spans="63:74" x14ac:dyDescent="0.25">
      <c r="BK115" s="382"/>
      <c r="BL115" s="382"/>
      <c r="BM115" s="382"/>
      <c r="BN115" s="382"/>
      <c r="BO115" s="382"/>
      <c r="BP115" s="382"/>
      <c r="BQ115" s="382"/>
      <c r="BR115" s="382"/>
      <c r="BS115" s="382"/>
      <c r="BT115" s="382"/>
      <c r="BU115" s="382"/>
      <c r="BV115" s="382"/>
    </row>
    <row r="116" spans="63:74" x14ac:dyDescent="0.25">
      <c r="BK116" s="382"/>
      <c r="BL116" s="382"/>
      <c r="BM116" s="382"/>
      <c r="BN116" s="382"/>
      <c r="BO116" s="382"/>
      <c r="BP116" s="382"/>
      <c r="BQ116" s="382"/>
      <c r="BR116" s="382"/>
      <c r="BS116" s="382"/>
      <c r="BT116" s="382"/>
      <c r="BU116" s="382"/>
      <c r="BV116" s="382"/>
    </row>
    <row r="117" spans="63:74" x14ac:dyDescent="0.25">
      <c r="BK117" s="382"/>
      <c r="BL117" s="382"/>
      <c r="BM117" s="382"/>
      <c r="BN117" s="382"/>
      <c r="BO117" s="382"/>
      <c r="BP117" s="382"/>
      <c r="BQ117" s="382"/>
      <c r="BR117" s="382"/>
      <c r="BS117" s="382"/>
      <c r="BT117" s="382"/>
      <c r="BU117" s="382"/>
      <c r="BV117" s="382"/>
    </row>
    <row r="118" spans="63:74" x14ac:dyDescent="0.25">
      <c r="BK118" s="382"/>
      <c r="BL118" s="382"/>
      <c r="BM118" s="382"/>
      <c r="BN118" s="382"/>
      <c r="BO118" s="382"/>
      <c r="BP118" s="382"/>
      <c r="BQ118" s="382"/>
      <c r="BR118" s="382"/>
      <c r="BS118" s="382"/>
      <c r="BT118" s="382"/>
      <c r="BU118" s="382"/>
      <c r="BV118" s="382"/>
    </row>
    <row r="119" spans="63:74" x14ac:dyDescent="0.25">
      <c r="BK119" s="382"/>
      <c r="BL119" s="382"/>
      <c r="BM119" s="382"/>
      <c r="BN119" s="382"/>
      <c r="BO119" s="382"/>
      <c r="BP119" s="382"/>
      <c r="BQ119" s="382"/>
      <c r="BR119" s="382"/>
      <c r="BS119" s="382"/>
      <c r="BT119" s="382"/>
      <c r="BU119" s="382"/>
      <c r="BV119" s="382"/>
    </row>
    <row r="120" spans="63:74" x14ac:dyDescent="0.25">
      <c r="BK120" s="382"/>
      <c r="BL120" s="382"/>
      <c r="BM120" s="382"/>
      <c r="BN120" s="382"/>
      <c r="BO120" s="382"/>
      <c r="BP120" s="382"/>
      <c r="BQ120" s="382"/>
      <c r="BR120" s="382"/>
      <c r="BS120" s="382"/>
      <c r="BT120" s="382"/>
      <c r="BU120" s="382"/>
      <c r="BV120" s="382"/>
    </row>
    <row r="121" spans="63:74" x14ac:dyDescent="0.25">
      <c r="BK121" s="382"/>
      <c r="BL121" s="382"/>
      <c r="BM121" s="382"/>
      <c r="BN121" s="382"/>
      <c r="BO121" s="382"/>
      <c r="BP121" s="382"/>
      <c r="BQ121" s="382"/>
      <c r="BR121" s="382"/>
      <c r="BS121" s="382"/>
      <c r="BT121" s="382"/>
      <c r="BU121" s="382"/>
      <c r="BV121" s="382"/>
    </row>
    <row r="122" spans="63:74" x14ac:dyDescent="0.25">
      <c r="BK122" s="382"/>
      <c r="BL122" s="382"/>
      <c r="BM122" s="382"/>
      <c r="BN122" s="382"/>
      <c r="BO122" s="382"/>
      <c r="BP122" s="382"/>
      <c r="BQ122" s="382"/>
      <c r="BR122" s="382"/>
      <c r="BS122" s="382"/>
      <c r="BT122" s="382"/>
      <c r="BU122" s="382"/>
      <c r="BV122" s="382"/>
    </row>
    <row r="123" spans="63:74" x14ac:dyDescent="0.25">
      <c r="BK123" s="382"/>
      <c r="BL123" s="382"/>
      <c r="BM123" s="382"/>
      <c r="BN123" s="382"/>
      <c r="BO123" s="382"/>
      <c r="BP123" s="382"/>
      <c r="BQ123" s="382"/>
      <c r="BR123" s="382"/>
      <c r="BS123" s="382"/>
      <c r="BT123" s="382"/>
      <c r="BU123" s="382"/>
      <c r="BV123" s="382"/>
    </row>
    <row r="124" spans="63:74" x14ac:dyDescent="0.25">
      <c r="BK124" s="382"/>
      <c r="BL124" s="382"/>
      <c r="BM124" s="382"/>
      <c r="BN124" s="382"/>
      <c r="BO124" s="382"/>
      <c r="BP124" s="382"/>
      <c r="BQ124" s="382"/>
      <c r="BR124" s="382"/>
      <c r="BS124" s="382"/>
      <c r="BT124" s="382"/>
      <c r="BU124" s="382"/>
      <c r="BV124" s="382"/>
    </row>
    <row r="125" spans="63:74" x14ac:dyDescent="0.25">
      <c r="BK125" s="382"/>
      <c r="BL125" s="382"/>
      <c r="BM125" s="382"/>
      <c r="BN125" s="382"/>
      <c r="BO125" s="382"/>
      <c r="BP125" s="382"/>
      <c r="BQ125" s="382"/>
      <c r="BR125" s="382"/>
      <c r="BS125" s="382"/>
      <c r="BT125" s="382"/>
      <c r="BU125" s="382"/>
      <c r="BV125" s="382"/>
    </row>
    <row r="126" spans="63:74" x14ac:dyDescent="0.25">
      <c r="BK126" s="382"/>
      <c r="BL126" s="382"/>
      <c r="BM126" s="382"/>
      <c r="BN126" s="382"/>
      <c r="BO126" s="382"/>
      <c r="BP126" s="382"/>
      <c r="BQ126" s="382"/>
      <c r="BR126" s="382"/>
      <c r="BS126" s="382"/>
      <c r="BT126" s="382"/>
      <c r="BU126" s="382"/>
      <c r="BV126" s="382"/>
    </row>
    <row r="127" spans="63:74" x14ac:dyDescent="0.25">
      <c r="BK127" s="382"/>
      <c r="BL127" s="382"/>
      <c r="BM127" s="382"/>
      <c r="BN127" s="382"/>
      <c r="BO127" s="382"/>
      <c r="BP127" s="382"/>
      <c r="BQ127" s="382"/>
      <c r="BR127" s="382"/>
      <c r="BS127" s="382"/>
      <c r="BT127" s="382"/>
      <c r="BU127" s="382"/>
      <c r="BV127" s="382"/>
    </row>
    <row r="128" spans="63:74" x14ac:dyDescent="0.25">
      <c r="BK128" s="382"/>
      <c r="BL128" s="382"/>
      <c r="BM128" s="382"/>
      <c r="BN128" s="382"/>
      <c r="BO128" s="382"/>
      <c r="BP128" s="382"/>
      <c r="BQ128" s="382"/>
      <c r="BR128" s="382"/>
      <c r="BS128" s="382"/>
      <c r="BT128" s="382"/>
      <c r="BU128" s="382"/>
      <c r="BV128" s="382"/>
    </row>
    <row r="129" spans="63:74" x14ac:dyDescent="0.25">
      <c r="BK129" s="382"/>
      <c r="BL129" s="382"/>
      <c r="BM129" s="382"/>
      <c r="BN129" s="382"/>
      <c r="BO129" s="382"/>
      <c r="BP129" s="382"/>
      <c r="BQ129" s="382"/>
      <c r="BR129" s="382"/>
      <c r="BS129" s="382"/>
      <c r="BT129" s="382"/>
      <c r="BU129" s="382"/>
      <c r="BV129" s="382"/>
    </row>
    <row r="130" spans="63:74" x14ac:dyDescent="0.25">
      <c r="BK130" s="382"/>
      <c r="BL130" s="382"/>
      <c r="BM130" s="382"/>
      <c r="BN130" s="382"/>
      <c r="BO130" s="382"/>
      <c r="BP130" s="382"/>
      <c r="BQ130" s="382"/>
      <c r="BR130" s="382"/>
      <c r="BS130" s="382"/>
      <c r="BT130" s="382"/>
      <c r="BU130" s="382"/>
      <c r="BV130" s="382"/>
    </row>
    <row r="131" spans="63:74" x14ac:dyDescent="0.25">
      <c r="BK131" s="382"/>
      <c r="BL131" s="382"/>
      <c r="BM131" s="382"/>
      <c r="BN131" s="382"/>
      <c r="BO131" s="382"/>
      <c r="BP131" s="382"/>
      <c r="BQ131" s="382"/>
      <c r="BR131" s="382"/>
      <c r="BS131" s="382"/>
      <c r="BT131" s="382"/>
      <c r="BU131" s="382"/>
      <c r="BV131" s="382"/>
    </row>
    <row r="132" spans="63:74" x14ac:dyDescent="0.25">
      <c r="BK132" s="382"/>
      <c r="BL132" s="382"/>
      <c r="BM132" s="382"/>
      <c r="BN132" s="382"/>
      <c r="BO132" s="382"/>
      <c r="BP132" s="382"/>
      <c r="BQ132" s="382"/>
      <c r="BR132" s="382"/>
      <c r="BS132" s="382"/>
      <c r="BT132" s="382"/>
      <c r="BU132" s="382"/>
      <c r="BV132" s="382"/>
    </row>
    <row r="133" spans="63:74" x14ac:dyDescent="0.25">
      <c r="BK133" s="382"/>
      <c r="BL133" s="382"/>
      <c r="BM133" s="382"/>
      <c r="BN133" s="382"/>
      <c r="BO133" s="382"/>
      <c r="BP133" s="382"/>
      <c r="BQ133" s="382"/>
      <c r="BR133" s="382"/>
      <c r="BS133" s="382"/>
      <c r="BT133" s="382"/>
      <c r="BU133" s="382"/>
      <c r="BV133" s="382"/>
    </row>
    <row r="134" spans="63:74" x14ac:dyDescent="0.25">
      <c r="BK134" s="382"/>
      <c r="BL134" s="382"/>
      <c r="BM134" s="382"/>
      <c r="BN134" s="382"/>
      <c r="BO134" s="382"/>
      <c r="BP134" s="382"/>
      <c r="BQ134" s="382"/>
      <c r="BR134" s="382"/>
      <c r="BS134" s="382"/>
      <c r="BT134" s="382"/>
      <c r="BU134" s="382"/>
      <c r="BV134" s="382"/>
    </row>
    <row r="135" spans="63:74" x14ac:dyDescent="0.25">
      <c r="BK135" s="382"/>
      <c r="BL135" s="382"/>
      <c r="BM135" s="382"/>
      <c r="BN135" s="382"/>
      <c r="BO135" s="382"/>
      <c r="BP135" s="382"/>
      <c r="BQ135" s="382"/>
      <c r="BR135" s="382"/>
      <c r="BS135" s="382"/>
      <c r="BT135" s="382"/>
      <c r="BU135" s="382"/>
      <c r="BV135" s="382"/>
    </row>
    <row r="136" spans="63:74" x14ac:dyDescent="0.25">
      <c r="BK136" s="382"/>
      <c r="BL136" s="382"/>
      <c r="BM136" s="382"/>
      <c r="BN136" s="382"/>
      <c r="BO136" s="382"/>
      <c r="BP136" s="382"/>
      <c r="BQ136" s="382"/>
      <c r="BR136" s="382"/>
      <c r="BS136" s="382"/>
      <c r="BT136" s="382"/>
      <c r="BU136" s="382"/>
      <c r="BV136" s="382"/>
    </row>
    <row r="137" spans="63:74" x14ac:dyDescent="0.25">
      <c r="BK137" s="382"/>
      <c r="BL137" s="382"/>
      <c r="BM137" s="382"/>
      <c r="BN137" s="382"/>
      <c r="BO137" s="382"/>
      <c r="BP137" s="382"/>
      <c r="BQ137" s="382"/>
      <c r="BR137" s="382"/>
      <c r="BS137" s="382"/>
      <c r="BT137" s="382"/>
      <c r="BU137" s="382"/>
      <c r="BV137" s="382"/>
    </row>
    <row r="138" spans="63:74" x14ac:dyDescent="0.25">
      <c r="BK138" s="382"/>
      <c r="BL138" s="382"/>
      <c r="BM138" s="382"/>
      <c r="BN138" s="382"/>
      <c r="BO138" s="382"/>
      <c r="BP138" s="382"/>
      <c r="BQ138" s="382"/>
      <c r="BR138" s="382"/>
      <c r="BS138" s="382"/>
      <c r="BT138" s="382"/>
      <c r="BU138" s="382"/>
      <c r="BV138" s="382"/>
    </row>
    <row r="139" spans="63:74" x14ac:dyDescent="0.25">
      <c r="BK139" s="382"/>
      <c r="BL139" s="382"/>
      <c r="BM139" s="382"/>
      <c r="BN139" s="382"/>
      <c r="BO139" s="382"/>
      <c r="BP139" s="382"/>
      <c r="BQ139" s="382"/>
      <c r="BR139" s="382"/>
      <c r="BS139" s="382"/>
      <c r="BT139" s="382"/>
      <c r="BU139" s="382"/>
      <c r="BV139" s="382"/>
    </row>
    <row r="140" spans="63:74" x14ac:dyDescent="0.25">
      <c r="BK140" s="382"/>
      <c r="BL140" s="382"/>
      <c r="BM140" s="382"/>
      <c r="BN140" s="382"/>
      <c r="BO140" s="382"/>
      <c r="BP140" s="382"/>
      <c r="BQ140" s="382"/>
      <c r="BR140" s="382"/>
      <c r="BS140" s="382"/>
      <c r="BT140" s="382"/>
      <c r="BU140" s="382"/>
      <c r="BV140" s="382"/>
    </row>
    <row r="141" spans="63:74" x14ac:dyDescent="0.25">
      <c r="BK141" s="382"/>
      <c r="BL141" s="382"/>
      <c r="BM141" s="382"/>
      <c r="BN141" s="382"/>
      <c r="BO141" s="382"/>
      <c r="BP141" s="382"/>
      <c r="BQ141" s="382"/>
      <c r="BR141" s="382"/>
      <c r="BS141" s="382"/>
      <c r="BT141" s="382"/>
      <c r="BU141" s="382"/>
      <c r="BV141" s="382"/>
    </row>
    <row r="142" spans="63:74" x14ac:dyDescent="0.25">
      <c r="BK142" s="382"/>
      <c r="BL142" s="382"/>
      <c r="BM142" s="382"/>
      <c r="BN142" s="382"/>
      <c r="BO142" s="382"/>
      <c r="BP142" s="382"/>
      <c r="BQ142" s="382"/>
      <c r="BR142" s="382"/>
      <c r="BS142" s="382"/>
      <c r="BT142" s="382"/>
      <c r="BU142" s="382"/>
      <c r="BV142" s="382"/>
    </row>
    <row r="143" spans="63:74" x14ac:dyDescent="0.25">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E6" sqref="BE6:BE51"/>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74" customWidth="1"/>
    <col min="56" max="58" width="6.54296875" style="660" customWidth="1"/>
    <col min="59" max="62" width="6.54296875" style="374" customWidth="1"/>
    <col min="63" max="74" width="6.54296875" style="100" customWidth="1"/>
    <col min="75" max="16384" width="11" style="100"/>
  </cols>
  <sheetData>
    <row r="1" spans="1:74" ht="15.65" customHeight="1" x14ac:dyDescent="0.3">
      <c r="A1" s="797" t="s">
        <v>809</v>
      </c>
      <c r="B1" s="849" t="s">
        <v>823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99"/>
    </row>
    <row r="2" spans="1:74" ht="14.15" customHeight="1"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01"/>
      <c r="B5" s="102" t="s">
        <v>1167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5" customHeight="1" x14ac:dyDescent="0.25">
      <c r="A6" s="101" t="s">
        <v>1161</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373.23027963999999</v>
      </c>
      <c r="AB6" s="273">
        <v>306.89421347000001</v>
      </c>
      <c r="AC6" s="273">
        <v>321.54695369000001</v>
      </c>
      <c r="AD6" s="273">
        <v>300.75644039999997</v>
      </c>
      <c r="AE6" s="273">
        <v>338.94760568999999</v>
      </c>
      <c r="AF6" s="273">
        <v>371.88576146999998</v>
      </c>
      <c r="AG6" s="273">
        <v>411.29031986000001</v>
      </c>
      <c r="AH6" s="273">
        <v>408.02775681999998</v>
      </c>
      <c r="AI6" s="273">
        <v>356.25830163000001</v>
      </c>
      <c r="AJ6" s="273">
        <v>324.93194313999999</v>
      </c>
      <c r="AK6" s="273">
        <v>322.36865697000002</v>
      </c>
      <c r="AL6" s="273">
        <v>342.13911161999999</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339.32035861999998</v>
      </c>
      <c r="AZ6" s="273">
        <v>316.93415938999999</v>
      </c>
      <c r="BA6" s="273">
        <v>305.77863990999998</v>
      </c>
      <c r="BB6" s="273">
        <v>274.87565283999999</v>
      </c>
      <c r="BC6" s="273">
        <v>303.43441927999999</v>
      </c>
      <c r="BD6" s="273">
        <v>340.61720000000003</v>
      </c>
      <c r="BE6" s="273">
        <v>390.20400000000001</v>
      </c>
      <c r="BF6" s="334">
        <v>384.90069999999997</v>
      </c>
      <c r="BG6" s="334">
        <v>333.44979999999998</v>
      </c>
      <c r="BH6" s="334">
        <v>303.29129999999998</v>
      </c>
      <c r="BI6" s="334">
        <v>292.60210000000001</v>
      </c>
      <c r="BJ6" s="334">
        <v>332.16160000000002</v>
      </c>
      <c r="BK6" s="334">
        <v>337.12299999999999</v>
      </c>
      <c r="BL6" s="334">
        <v>295.99950000000001</v>
      </c>
      <c r="BM6" s="334">
        <v>308.61790000000002</v>
      </c>
      <c r="BN6" s="334">
        <v>285.37900000000002</v>
      </c>
      <c r="BO6" s="334">
        <v>314.51510000000002</v>
      </c>
      <c r="BP6" s="334">
        <v>352.28519999999997</v>
      </c>
      <c r="BQ6" s="334">
        <v>404.14179999999999</v>
      </c>
      <c r="BR6" s="334">
        <v>390.62610000000001</v>
      </c>
      <c r="BS6" s="334">
        <v>329.15839999999997</v>
      </c>
      <c r="BT6" s="334">
        <v>308.12099999999998</v>
      </c>
      <c r="BU6" s="334">
        <v>296.64949999999999</v>
      </c>
      <c r="BV6" s="334">
        <v>335.93689999999998</v>
      </c>
    </row>
    <row r="7" spans="1:74" ht="11.15" customHeight="1" x14ac:dyDescent="0.25">
      <c r="A7" s="101" t="s">
        <v>1162</v>
      </c>
      <c r="B7" s="130" t="s">
        <v>1383</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359.44877487000002</v>
      </c>
      <c r="AB7" s="273">
        <v>294.63336643999997</v>
      </c>
      <c r="AC7" s="273">
        <v>308.74664582000003</v>
      </c>
      <c r="AD7" s="273">
        <v>288.50948796</v>
      </c>
      <c r="AE7" s="273">
        <v>325.90462192000001</v>
      </c>
      <c r="AF7" s="273">
        <v>358.5232671</v>
      </c>
      <c r="AG7" s="273">
        <v>396.85401657</v>
      </c>
      <c r="AH7" s="273">
        <v>393.49724791</v>
      </c>
      <c r="AI7" s="273">
        <v>342.91691279999998</v>
      </c>
      <c r="AJ7" s="273">
        <v>311.74973299999999</v>
      </c>
      <c r="AK7" s="273">
        <v>309.0624588</v>
      </c>
      <c r="AL7" s="273">
        <v>328.32004396000002</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324.83890206000001</v>
      </c>
      <c r="AZ7" s="273">
        <v>303.64117167000001</v>
      </c>
      <c r="BA7" s="273">
        <v>292.39801896</v>
      </c>
      <c r="BB7" s="273">
        <v>262.70618359999997</v>
      </c>
      <c r="BC7" s="273">
        <v>291.06110425000003</v>
      </c>
      <c r="BD7" s="273">
        <v>328.03829999999999</v>
      </c>
      <c r="BE7" s="273">
        <v>377.22489999999999</v>
      </c>
      <c r="BF7" s="334">
        <v>372.42619999999999</v>
      </c>
      <c r="BG7" s="334">
        <v>321.78590000000003</v>
      </c>
      <c r="BH7" s="334">
        <v>291.83850000000001</v>
      </c>
      <c r="BI7" s="334">
        <v>280.88409999999999</v>
      </c>
      <c r="BJ7" s="334">
        <v>319.76609999999999</v>
      </c>
      <c r="BK7" s="334">
        <v>324.5367</v>
      </c>
      <c r="BL7" s="334">
        <v>284.62450000000001</v>
      </c>
      <c r="BM7" s="334">
        <v>296.4205</v>
      </c>
      <c r="BN7" s="334">
        <v>273.65690000000001</v>
      </c>
      <c r="BO7" s="334">
        <v>302.48349999999999</v>
      </c>
      <c r="BP7" s="334">
        <v>339.96699999999998</v>
      </c>
      <c r="BQ7" s="334">
        <v>390.84820000000002</v>
      </c>
      <c r="BR7" s="334">
        <v>377.46480000000003</v>
      </c>
      <c r="BS7" s="334">
        <v>316.8304</v>
      </c>
      <c r="BT7" s="334">
        <v>295.92579999999998</v>
      </c>
      <c r="BU7" s="334">
        <v>284.19540000000001</v>
      </c>
      <c r="BV7" s="334">
        <v>322.75380000000001</v>
      </c>
    </row>
    <row r="8" spans="1:74" ht="11.15" customHeight="1" x14ac:dyDescent="0.25">
      <c r="A8" s="101" t="s">
        <v>1384</v>
      </c>
      <c r="B8" s="130" t="s">
        <v>1385</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13.324250987999999</v>
      </c>
      <c r="AZ8" s="273">
        <v>12.218039619000001</v>
      </c>
      <c r="BA8" s="273">
        <v>12.304996470000001</v>
      </c>
      <c r="BB8" s="273">
        <v>11.201045877</v>
      </c>
      <c r="BC8" s="273">
        <v>11.339242215000001</v>
      </c>
      <c r="BD8" s="273">
        <v>11.51008</v>
      </c>
      <c r="BE8" s="273">
        <v>11.75234</v>
      </c>
      <c r="BF8" s="334">
        <v>11.255190000000001</v>
      </c>
      <c r="BG8" s="334">
        <v>10.55278</v>
      </c>
      <c r="BH8" s="334">
        <v>10.406140000000001</v>
      </c>
      <c r="BI8" s="334">
        <v>10.719060000000001</v>
      </c>
      <c r="BJ8" s="334">
        <v>11.32164</v>
      </c>
      <c r="BK8" s="334">
        <v>11.49436</v>
      </c>
      <c r="BL8" s="334">
        <v>10.3752</v>
      </c>
      <c r="BM8" s="334">
        <v>11.120189999999999</v>
      </c>
      <c r="BN8" s="334">
        <v>10.72315</v>
      </c>
      <c r="BO8" s="334">
        <v>10.96232</v>
      </c>
      <c r="BP8" s="334">
        <v>11.20295</v>
      </c>
      <c r="BQ8" s="334">
        <v>12.0482</v>
      </c>
      <c r="BR8" s="334">
        <v>11.92747</v>
      </c>
      <c r="BS8" s="334">
        <v>11.204499999999999</v>
      </c>
      <c r="BT8" s="334">
        <v>11.13269</v>
      </c>
      <c r="BU8" s="334">
        <v>11.44073</v>
      </c>
      <c r="BV8" s="334">
        <v>12.095269999999999</v>
      </c>
    </row>
    <row r="9" spans="1:74" ht="11.15" customHeight="1" x14ac:dyDescent="0.25">
      <c r="A9" s="101" t="s">
        <v>1386</v>
      </c>
      <c r="B9" s="130" t="s">
        <v>1387</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1.1572055720000001</v>
      </c>
      <c r="AZ9" s="273">
        <v>1.074948104</v>
      </c>
      <c r="BA9" s="273">
        <v>1.075624484</v>
      </c>
      <c r="BB9" s="273">
        <v>0.96842336100000004</v>
      </c>
      <c r="BC9" s="273">
        <v>1.0340728130000001</v>
      </c>
      <c r="BD9" s="273">
        <v>1.0688519999999999</v>
      </c>
      <c r="BE9" s="273">
        <v>1.226782</v>
      </c>
      <c r="BF9" s="334">
        <v>1.219257</v>
      </c>
      <c r="BG9" s="334">
        <v>1.1111329999999999</v>
      </c>
      <c r="BH9" s="334">
        <v>1.0467089999999999</v>
      </c>
      <c r="BI9" s="334">
        <v>0.99885829999999998</v>
      </c>
      <c r="BJ9" s="334">
        <v>1.073922</v>
      </c>
      <c r="BK9" s="334">
        <v>1.0919430000000001</v>
      </c>
      <c r="BL9" s="334">
        <v>0.99976430000000005</v>
      </c>
      <c r="BM9" s="334">
        <v>1.0771919999999999</v>
      </c>
      <c r="BN9" s="334">
        <v>0.99890829999999997</v>
      </c>
      <c r="BO9" s="334">
        <v>1.0693239999999999</v>
      </c>
      <c r="BP9" s="334">
        <v>1.115229</v>
      </c>
      <c r="BQ9" s="334">
        <v>1.2454000000000001</v>
      </c>
      <c r="BR9" s="334">
        <v>1.233814</v>
      </c>
      <c r="BS9" s="334">
        <v>1.1234980000000001</v>
      </c>
      <c r="BT9" s="334">
        <v>1.062562</v>
      </c>
      <c r="BU9" s="334">
        <v>1.0133779999999999</v>
      </c>
      <c r="BV9" s="334">
        <v>1.0878110000000001</v>
      </c>
    </row>
    <row r="10" spans="1:74" ht="11.15" customHeight="1" x14ac:dyDescent="0.25">
      <c r="A10" s="104" t="s">
        <v>1163</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3.2559039909999998</v>
      </c>
      <c r="AZ10" s="273">
        <v>3.6505840030000001</v>
      </c>
      <c r="BA10" s="273">
        <v>3.39739602</v>
      </c>
      <c r="BB10" s="273">
        <v>3.1859640814999999</v>
      </c>
      <c r="BC10" s="273">
        <v>4.2470140318</v>
      </c>
      <c r="BD10" s="273">
        <v>4.7669629999999996</v>
      </c>
      <c r="BE10" s="273">
        <v>5.4393120000000001</v>
      </c>
      <c r="BF10" s="334">
        <v>5.4642080000000002</v>
      </c>
      <c r="BG10" s="334">
        <v>4.1205030000000002</v>
      </c>
      <c r="BH10" s="334">
        <v>3.6055630000000001</v>
      </c>
      <c r="BI10" s="334">
        <v>3.7262080000000002</v>
      </c>
      <c r="BJ10" s="334">
        <v>3.8990429999999998</v>
      </c>
      <c r="BK10" s="334">
        <v>4.5514530000000004</v>
      </c>
      <c r="BL10" s="334">
        <v>3.6775039999999999</v>
      </c>
      <c r="BM10" s="334">
        <v>4.0513310000000002</v>
      </c>
      <c r="BN10" s="334">
        <v>3.6891180000000001</v>
      </c>
      <c r="BO10" s="334">
        <v>4.2523390000000001</v>
      </c>
      <c r="BP10" s="334">
        <v>4.6017599999999996</v>
      </c>
      <c r="BQ10" s="334">
        <v>5.2551509999999997</v>
      </c>
      <c r="BR10" s="334">
        <v>5.2725249999999999</v>
      </c>
      <c r="BS10" s="334">
        <v>3.9639250000000001</v>
      </c>
      <c r="BT10" s="334">
        <v>3.4639039999999999</v>
      </c>
      <c r="BU10" s="334">
        <v>3.6571539999999998</v>
      </c>
      <c r="BV10" s="334">
        <v>3.8718750000000002</v>
      </c>
    </row>
    <row r="11" spans="1:74" ht="11.15" customHeight="1" x14ac:dyDescent="0.25">
      <c r="A11" s="104" t="s">
        <v>1164</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377.31554061000003</v>
      </c>
      <c r="AB11" s="273">
        <v>310.41437148</v>
      </c>
      <c r="AC11" s="273">
        <v>325.95009970000001</v>
      </c>
      <c r="AD11" s="273">
        <v>303.66356540999999</v>
      </c>
      <c r="AE11" s="273">
        <v>343.04536069</v>
      </c>
      <c r="AF11" s="273">
        <v>376.16432748</v>
      </c>
      <c r="AG11" s="273">
        <v>415.72567986000001</v>
      </c>
      <c r="AH11" s="273">
        <v>413.02952680999999</v>
      </c>
      <c r="AI11" s="273">
        <v>359.44796163000001</v>
      </c>
      <c r="AJ11" s="273">
        <v>327.76651714000002</v>
      </c>
      <c r="AK11" s="273">
        <v>324.89695298999999</v>
      </c>
      <c r="AL11" s="273">
        <v>345.31355060999999</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342.57626261000001</v>
      </c>
      <c r="AZ11" s="273">
        <v>320.58474339999998</v>
      </c>
      <c r="BA11" s="273">
        <v>309.17603593000001</v>
      </c>
      <c r="BB11" s="273">
        <v>278.06161692000001</v>
      </c>
      <c r="BC11" s="273">
        <v>307.68143330999999</v>
      </c>
      <c r="BD11" s="273">
        <v>345.38420000000002</v>
      </c>
      <c r="BE11" s="273">
        <v>395.64330000000001</v>
      </c>
      <c r="BF11" s="334">
        <v>390.36489999999998</v>
      </c>
      <c r="BG11" s="334">
        <v>337.57029999999997</v>
      </c>
      <c r="BH11" s="334">
        <v>306.89690000000002</v>
      </c>
      <c r="BI11" s="334">
        <v>296.32830000000001</v>
      </c>
      <c r="BJ11" s="334">
        <v>336.0607</v>
      </c>
      <c r="BK11" s="334">
        <v>341.67450000000002</v>
      </c>
      <c r="BL11" s="334">
        <v>299.67700000000002</v>
      </c>
      <c r="BM11" s="334">
        <v>312.66919999999999</v>
      </c>
      <c r="BN11" s="334">
        <v>289.06810000000002</v>
      </c>
      <c r="BO11" s="334">
        <v>318.76749999999998</v>
      </c>
      <c r="BP11" s="334">
        <v>356.887</v>
      </c>
      <c r="BQ11" s="334">
        <v>409.39690000000002</v>
      </c>
      <c r="BR11" s="334">
        <v>395.89870000000002</v>
      </c>
      <c r="BS11" s="334">
        <v>333.1223</v>
      </c>
      <c r="BT11" s="334">
        <v>311.5849</v>
      </c>
      <c r="BU11" s="334">
        <v>300.3066</v>
      </c>
      <c r="BV11" s="334">
        <v>339.80880000000002</v>
      </c>
    </row>
    <row r="12" spans="1:74" ht="11.15" customHeight="1" x14ac:dyDescent="0.25">
      <c r="A12" s="104" t="s">
        <v>1165</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20.433283858999999</v>
      </c>
      <c r="AB12" s="273">
        <v>6.646242344</v>
      </c>
      <c r="AC12" s="273">
        <v>17.429389563000001</v>
      </c>
      <c r="AD12" s="273">
        <v>14.17224057</v>
      </c>
      <c r="AE12" s="273">
        <v>28.057517571999998</v>
      </c>
      <c r="AF12" s="273">
        <v>26.053918679999999</v>
      </c>
      <c r="AG12" s="273">
        <v>27.708306632999999</v>
      </c>
      <c r="AH12" s="273">
        <v>18.820158124999999</v>
      </c>
      <c r="AI12" s="273">
        <v>10.176986640000001</v>
      </c>
      <c r="AJ12" s="273">
        <v>6.7877787239999998</v>
      </c>
      <c r="AK12" s="273">
        <v>22.41310146</v>
      </c>
      <c r="AL12" s="273">
        <v>20.735460265</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19.998030219</v>
      </c>
      <c r="AZ12" s="273">
        <v>18.371978152000001</v>
      </c>
      <c r="BA12" s="273">
        <v>12.11336191</v>
      </c>
      <c r="BB12" s="273">
        <v>9.1499070239000009</v>
      </c>
      <c r="BC12" s="273">
        <v>26.219611083</v>
      </c>
      <c r="BD12" s="273">
        <v>25.848210000000002</v>
      </c>
      <c r="BE12" s="273">
        <v>12.20764</v>
      </c>
      <c r="BF12" s="334">
        <v>18.215019999999999</v>
      </c>
      <c r="BG12" s="334">
        <v>14.453139999999999</v>
      </c>
      <c r="BH12" s="334">
        <v>10.27923</v>
      </c>
      <c r="BI12" s="334">
        <v>17.280729999999998</v>
      </c>
      <c r="BJ12" s="334">
        <v>25.274650000000001</v>
      </c>
      <c r="BK12" s="334">
        <v>18.619779999999999</v>
      </c>
      <c r="BL12" s="334">
        <v>9.3954609999999992</v>
      </c>
      <c r="BM12" s="334">
        <v>15.68938</v>
      </c>
      <c r="BN12" s="334">
        <v>13.547650000000001</v>
      </c>
      <c r="BO12" s="334">
        <v>26.58708</v>
      </c>
      <c r="BP12" s="334">
        <v>25.700489999999999</v>
      </c>
      <c r="BQ12" s="334">
        <v>30.173870000000001</v>
      </c>
      <c r="BR12" s="334">
        <v>22.48818</v>
      </c>
      <c r="BS12" s="334">
        <v>4.8338469999999996</v>
      </c>
      <c r="BT12" s="334">
        <v>10.178179999999999</v>
      </c>
      <c r="BU12" s="334">
        <v>17.4757</v>
      </c>
      <c r="BV12" s="334">
        <v>25.4998</v>
      </c>
    </row>
    <row r="13" spans="1:74" ht="11.15" customHeight="1" x14ac:dyDescent="0.25">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371"/>
      <c r="BG13" s="371"/>
      <c r="BH13" s="371"/>
      <c r="BI13" s="371"/>
      <c r="BJ13" s="371"/>
      <c r="BK13" s="371"/>
      <c r="BL13" s="371"/>
      <c r="BM13" s="371"/>
      <c r="BN13" s="371"/>
      <c r="BO13" s="371"/>
      <c r="BP13" s="371"/>
      <c r="BQ13" s="371"/>
      <c r="BR13" s="371"/>
      <c r="BS13" s="371"/>
      <c r="BT13" s="371"/>
      <c r="BU13" s="371"/>
      <c r="BV13" s="371"/>
    </row>
    <row r="14" spans="1:74" ht="11.15" customHeight="1" x14ac:dyDescent="0.25">
      <c r="A14" s="101"/>
      <c r="B14" s="106" t="s">
        <v>1166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371"/>
      <c r="BG14" s="371"/>
      <c r="BH14" s="371"/>
      <c r="BI14" s="371"/>
      <c r="BJ14" s="371"/>
      <c r="BK14" s="371"/>
      <c r="BL14" s="371"/>
      <c r="BM14" s="371"/>
      <c r="BN14" s="371"/>
      <c r="BO14" s="371"/>
      <c r="BP14" s="371"/>
      <c r="BQ14" s="371"/>
      <c r="BR14" s="371"/>
      <c r="BS14" s="371"/>
      <c r="BT14" s="371"/>
      <c r="BU14" s="371"/>
      <c r="BV14" s="371"/>
    </row>
    <row r="15" spans="1:74" ht="11.15" customHeight="1" x14ac:dyDescent="0.25">
      <c r="A15" s="104" t="s">
        <v>1168</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285.01893503999997</v>
      </c>
      <c r="BB15" s="273">
        <v>257.95811533</v>
      </c>
      <c r="BC15" s="273">
        <v>270.32474490999999</v>
      </c>
      <c r="BD15" s="273">
        <v>310.26830397999998</v>
      </c>
      <c r="BE15" s="273">
        <v>371.94071953999998</v>
      </c>
      <c r="BF15" s="334">
        <v>360.92169999999999</v>
      </c>
      <c r="BG15" s="334">
        <v>312.61860000000001</v>
      </c>
      <c r="BH15" s="334">
        <v>286.3091</v>
      </c>
      <c r="BI15" s="334">
        <v>268.50040000000001</v>
      </c>
      <c r="BJ15" s="334">
        <v>299.62889999999999</v>
      </c>
      <c r="BK15" s="334">
        <v>311.72590000000002</v>
      </c>
      <c r="BL15" s="334">
        <v>280.04300000000001</v>
      </c>
      <c r="BM15" s="334">
        <v>286.00110000000001</v>
      </c>
      <c r="BN15" s="334">
        <v>264.96949999999998</v>
      </c>
      <c r="BO15" s="334">
        <v>281.35090000000002</v>
      </c>
      <c r="BP15" s="334">
        <v>320.09899999999999</v>
      </c>
      <c r="BQ15" s="334">
        <v>367.2577</v>
      </c>
      <c r="BR15" s="334">
        <v>361.56420000000003</v>
      </c>
      <c r="BS15" s="334">
        <v>317.19220000000001</v>
      </c>
      <c r="BT15" s="334">
        <v>290.42989999999998</v>
      </c>
      <c r="BU15" s="334">
        <v>271.62119999999999</v>
      </c>
      <c r="BV15" s="334">
        <v>302.44299999999998</v>
      </c>
    </row>
    <row r="16" spans="1:74" ht="11.15" customHeight="1" x14ac:dyDescent="0.25">
      <c r="A16" s="104" t="s">
        <v>1169</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103.97316859</v>
      </c>
      <c r="BB16" s="273">
        <v>97.44006478</v>
      </c>
      <c r="BC16" s="273">
        <v>105.34523160000001</v>
      </c>
      <c r="BD16" s="273">
        <v>133.23245061</v>
      </c>
      <c r="BE16" s="273">
        <v>171.17882771000001</v>
      </c>
      <c r="BF16" s="334">
        <v>160.2636</v>
      </c>
      <c r="BG16" s="334">
        <v>126.9186</v>
      </c>
      <c r="BH16" s="334">
        <v>105.6737</v>
      </c>
      <c r="BI16" s="334">
        <v>100.6253</v>
      </c>
      <c r="BJ16" s="334">
        <v>124.0518</v>
      </c>
      <c r="BK16" s="334">
        <v>133.55670000000001</v>
      </c>
      <c r="BL16" s="334">
        <v>113.58580000000001</v>
      </c>
      <c r="BM16" s="334">
        <v>107.0098</v>
      </c>
      <c r="BN16" s="334">
        <v>97.143389999999997</v>
      </c>
      <c r="BO16" s="334">
        <v>106.1772</v>
      </c>
      <c r="BP16" s="334">
        <v>134.44130000000001</v>
      </c>
      <c r="BQ16" s="334">
        <v>162.87260000000001</v>
      </c>
      <c r="BR16" s="334">
        <v>156.47040000000001</v>
      </c>
      <c r="BS16" s="334">
        <v>127.2193</v>
      </c>
      <c r="BT16" s="334">
        <v>105.73390000000001</v>
      </c>
      <c r="BU16" s="334">
        <v>100.38890000000001</v>
      </c>
      <c r="BV16" s="334">
        <v>123.8426</v>
      </c>
    </row>
    <row r="17" spans="1:74" ht="11.15" customHeight="1" x14ac:dyDescent="0.25">
      <c r="A17" s="104" t="s">
        <v>1170</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102.93334960999999</v>
      </c>
      <c r="BB17" s="273">
        <v>90.587432949999993</v>
      </c>
      <c r="BC17" s="273">
        <v>93.332474520000005</v>
      </c>
      <c r="BD17" s="273">
        <v>101.99681753</v>
      </c>
      <c r="BE17" s="273">
        <v>120.88113180000001</v>
      </c>
      <c r="BF17" s="334">
        <v>120.2915</v>
      </c>
      <c r="BG17" s="334">
        <v>109.10890000000001</v>
      </c>
      <c r="BH17" s="334">
        <v>105.4361</v>
      </c>
      <c r="BI17" s="334">
        <v>96.473969999999994</v>
      </c>
      <c r="BJ17" s="334">
        <v>103.7611</v>
      </c>
      <c r="BK17" s="334">
        <v>105.1985</v>
      </c>
      <c r="BL17" s="334">
        <v>97.227819999999994</v>
      </c>
      <c r="BM17" s="334">
        <v>103.8586</v>
      </c>
      <c r="BN17" s="334">
        <v>95.109279999999998</v>
      </c>
      <c r="BO17" s="334">
        <v>101.0333</v>
      </c>
      <c r="BP17" s="334">
        <v>109.8488</v>
      </c>
      <c r="BQ17" s="334">
        <v>123.0521</v>
      </c>
      <c r="BR17" s="334">
        <v>123.42359999999999</v>
      </c>
      <c r="BS17" s="334">
        <v>112.1889</v>
      </c>
      <c r="BT17" s="334">
        <v>108.2131</v>
      </c>
      <c r="BU17" s="334">
        <v>98.603890000000007</v>
      </c>
      <c r="BV17" s="334">
        <v>105.5887</v>
      </c>
    </row>
    <row r="18" spans="1:74" ht="11.15" customHeight="1" x14ac:dyDescent="0.25">
      <c r="A18" s="104" t="s">
        <v>1171</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77.508773840000003</v>
      </c>
      <c r="BB18" s="273">
        <v>69.479697599999994</v>
      </c>
      <c r="BC18" s="273">
        <v>71.194808789999996</v>
      </c>
      <c r="BD18" s="273">
        <v>74.386402742000001</v>
      </c>
      <c r="BE18" s="273">
        <v>79.218512429</v>
      </c>
      <c r="BF18" s="334">
        <v>79.706360000000004</v>
      </c>
      <c r="BG18" s="334">
        <v>75.946110000000004</v>
      </c>
      <c r="BH18" s="334">
        <v>74.568020000000004</v>
      </c>
      <c r="BI18" s="334">
        <v>70.786649999999995</v>
      </c>
      <c r="BJ18" s="334">
        <v>71.147090000000006</v>
      </c>
      <c r="BK18" s="334">
        <v>72.266769999999994</v>
      </c>
      <c r="BL18" s="334">
        <v>68.566360000000003</v>
      </c>
      <c r="BM18" s="334">
        <v>74.478520000000003</v>
      </c>
      <c r="BN18" s="334">
        <v>72.099019999999996</v>
      </c>
      <c r="BO18" s="334">
        <v>73.529229999999998</v>
      </c>
      <c r="BP18" s="334">
        <v>75.179959999999994</v>
      </c>
      <c r="BQ18" s="334">
        <v>80.680949999999996</v>
      </c>
      <c r="BR18" s="334">
        <v>81.02364</v>
      </c>
      <c r="BS18" s="334">
        <v>77.150350000000003</v>
      </c>
      <c r="BT18" s="334">
        <v>75.863119999999995</v>
      </c>
      <c r="BU18" s="334">
        <v>72.02364</v>
      </c>
      <c r="BV18" s="334">
        <v>72.35172</v>
      </c>
    </row>
    <row r="19" spans="1:74" ht="11.15" customHeight="1" x14ac:dyDescent="0.25">
      <c r="A19" s="104" t="s">
        <v>1172</v>
      </c>
      <c r="B19" s="130" t="s">
        <v>822</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0.60364300000000004</v>
      </c>
      <c r="BB19" s="273">
        <v>0.45091999999999999</v>
      </c>
      <c r="BC19" s="273">
        <v>0.45223000000000002</v>
      </c>
      <c r="BD19" s="273">
        <v>0.65263309859999996</v>
      </c>
      <c r="BE19" s="273">
        <v>0.66224759880999995</v>
      </c>
      <c r="BF19" s="334">
        <v>0.66032150000000001</v>
      </c>
      <c r="BG19" s="334">
        <v>0.64507040000000004</v>
      </c>
      <c r="BH19" s="334">
        <v>0.63122520000000004</v>
      </c>
      <c r="BI19" s="334">
        <v>0.61445879999999997</v>
      </c>
      <c r="BJ19" s="334">
        <v>0.66895870000000002</v>
      </c>
      <c r="BK19" s="334">
        <v>0.70399710000000004</v>
      </c>
      <c r="BL19" s="334">
        <v>0.66303909999999999</v>
      </c>
      <c r="BM19" s="334">
        <v>0.65417049999999999</v>
      </c>
      <c r="BN19" s="334">
        <v>0.61785210000000002</v>
      </c>
      <c r="BO19" s="334">
        <v>0.61113220000000001</v>
      </c>
      <c r="BP19" s="334">
        <v>0.6289614</v>
      </c>
      <c r="BQ19" s="334">
        <v>0.65198509999999998</v>
      </c>
      <c r="BR19" s="334">
        <v>0.64657140000000002</v>
      </c>
      <c r="BS19" s="334">
        <v>0.63356210000000002</v>
      </c>
      <c r="BT19" s="334">
        <v>0.61984669999999997</v>
      </c>
      <c r="BU19" s="334">
        <v>0.60469620000000002</v>
      </c>
      <c r="BV19" s="334">
        <v>0.66002209999999994</v>
      </c>
    </row>
    <row r="20" spans="1:74" ht="11.15" customHeight="1" x14ac:dyDescent="0.25">
      <c r="A20" s="104" t="s">
        <v>1173</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13.03458987</v>
      </c>
      <c r="AZ20" s="273">
        <v>11.964860420000001</v>
      </c>
      <c r="BA20" s="273">
        <v>12.043738921999999</v>
      </c>
      <c r="BB20" s="273">
        <v>10.95359457</v>
      </c>
      <c r="BC20" s="273">
        <v>11.137077315000001</v>
      </c>
      <c r="BD20" s="273">
        <v>11.322150000000001</v>
      </c>
      <c r="BE20" s="273">
        <v>11.68235</v>
      </c>
      <c r="BF20" s="334">
        <v>11.2281</v>
      </c>
      <c r="BG20" s="334">
        <v>10.49855</v>
      </c>
      <c r="BH20" s="334">
        <v>10.308579999999999</v>
      </c>
      <c r="BI20" s="334">
        <v>10.54716</v>
      </c>
      <c r="BJ20" s="334">
        <v>11.1571</v>
      </c>
      <c r="BK20" s="334">
        <v>11.32879</v>
      </c>
      <c r="BL20" s="334">
        <v>10.23847</v>
      </c>
      <c r="BM20" s="334">
        <v>10.978719999999999</v>
      </c>
      <c r="BN20" s="334">
        <v>10.550890000000001</v>
      </c>
      <c r="BO20" s="334">
        <v>10.82954</v>
      </c>
      <c r="BP20" s="334">
        <v>11.087440000000001</v>
      </c>
      <c r="BQ20" s="334">
        <v>11.96541</v>
      </c>
      <c r="BR20" s="334">
        <v>11.84632</v>
      </c>
      <c r="BS20" s="334">
        <v>11.09628</v>
      </c>
      <c r="BT20" s="334">
        <v>10.976800000000001</v>
      </c>
      <c r="BU20" s="334">
        <v>11.20979</v>
      </c>
      <c r="BV20" s="334">
        <v>11.86594</v>
      </c>
    </row>
    <row r="21" spans="1:74" ht="11.15" customHeight="1" x14ac:dyDescent="0.25">
      <c r="A21" s="107" t="s">
        <v>1174</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322.57823232999999</v>
      </c>
      <c r="AZ21" s="273">
        <v>302.21276535999999</v>
      </c>
      <c r="BA21" s="273">
        <v>297.06267395999998</v>
      </c>
      <c r="BB21" s="273">
        <v>268.91170990000001</v>
      </c>
      <c r="BC21" s="273">
        <v>281.46182221999999</v>
      </c>
      <c r="BD21" s="273">
        <v>319.536</v>
      </c>
      <c r="BE21" s="273">
        <v>383.4357</v>
      </c>
      <c r="BF21" s="334">
        <v>372.14980000000003</v>
      </c>
      <c r="BG21" s="334">
        <v>323.11720000000003</v>
      </c>
      <c r="BH21" s="334">
        <v>296.61770000000001</v>
      </c>
      <c r="BI21" s="334">
        <v>279.04750000000001</v>
      </c>
      <c r="BJ21" s="334">
        <v>310.786</v>
      </c>
      <c r="BK21" s="334">
        <v>323.05470000000003</v>
      </c>
      <c r="BL21" s="334">
        <v>290.28149999999999</v>
      </c>
      <c r="BM21" s="334">
        <v>296.97980000000001</v>
      </c>
      <c r="BN21" s="334">
        <v>275.5204</v>
      </c>
      <c r="BO21" s="334">
        <v>292.18040000000002</v>
      </c>
      <c r="BP21" s="334">
        <v>331.18650000000002</v>
      </c>
      <c r="BQ21" s="334">
        <v>379.22309999999999</v>
      </c>
      <c r="BR21" s="334">
        <v>373.41050000000001</v>
      </c>
      <c r="BS21" s="334">
        <v>328.2885</v>
      </c>
      <c r="BT21" s="334">
        <v>301.4067</v>
      </c>
      <c r="BU21" s="334">
        <v>282.83089999999999</v>
      </c>
      <c r="BV21" s="334">
        <v>314.30900000000003</v>
      </c>
    </row>
    <row r="22" spans="1:74" ht="11.15" customHeight="1" x14ac:dyDescent="0.25">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351"/>
      <c r="BG22" s="351"/>
      <c r="BH22" s="351"/>
      <c r="BI22" s="351"/>
      <c r="BJ22" s="351"/>
      <c r="BK22" s="351"/>
      <c r="BL22" s="351"/>
      <c r="BM22" s="351"/>
      <c r="BN22" s="351"/>
      <c r="BO22" s="351"/>
      <c r="BP22" s="351"/>
      <c r="BQ22" s="351"/>
      <c r="BR22" s="351"/>
      <c r="BS22" s="351"/>
      <c r="BT22" s="351"/>
      <c r="BU22" s="351"/>
      <c r="BV22" s="351"/>
    </row>
    <row r="23" spans="1:74" ht="11.15" customHeight="1" x14ac:dyDescent="0.25">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1112.2092026</v>
      </c>
      <c r="AB23" s="273">
        <v>849.56650062999995</v>
      </c>
      <c r="AC23" s="273">
        <v>800.77505136000002</v>
      </c>
      <c r="AD23" s="273">
        <v>712.90797096999995</v>
      </c>
      <c r="AE23" s="273">
        <v>775.60253367999996</v>
      </c>
      <c r="AF23" s="273">
        <v>970.27169257000003</v>
      </c>
      <c r="AG23" s="273">
        <v>1146.9283837</v>
      </c>
      <c r="AH23" s="273">
        <v>1146.4088956999999</v>
      </c>
      <c r="AI23" s="273">
        <v>962.77985808000005</v>
      </c>
      <c r="AJ23" s="273">
        <v>799.50778799</v>
      </c>
      <c r="AK23" s="273">
        <v>775.16903573000002</v>
      </c>
      <c r="AL23" s="273">
        <v>919.98915882999995</v>
      </c>
      <c r="AM23" s="273">
        <v>985.08276486</v>
      </c>
      <c r="AN23" s="273">
        <v>860.94328357999996</v>
      </c>
      <c r="AO23" s="273">
        <v>830.50687568000001</v>
      </c>
      <c r="AP23" s="273">
        <v>665.53670575000001</v>
      </c>
      <c r="AQ23" s="273">
        <v>739.19545189999997</v>
      </c>
      <c r="AR23" s="273">
        <v>885.15864554999996</v>
      </c>
      <c r="AS23" s="273">
        <v>1134.1637751000001</v>
      </c>
      <c r="AT23" s="273">
        <v>1107.5609299</v>
      </c>
      <c r="AU23" s="273">
        <v>971.09807722000005</v>
      </c>
      <c r="AV23" s="273">
        <v>797.15477637000004</v>
      </c>
      <c r="AW23" s="273">
        <v>756.64890975000003</v>
      </c>
      <c r="AX23" s="273">
        <v>895.67080701999998</v>
      </c>
      <c r="AY23" s="273">
        <v>908.43918805999999</v>
      </c>
      <c r="AZ23" s="273">
        <v>822.03865555000004</v>
      </c>
      <c r="BA23" s="273">
        <v>763.37847223000006</v>
      </c>
      <c r="BB23" s="273">
        <v>715.41195477999997</v>
      </c>
      <c r="BC23" s="273">
        <v>773.45225740000001</v>
      </c>
      <c r="BD23" s="273">
        <v>971.428</v>
      </c>
      <c r="BE23" s="273">
        <v>1256.136</v>
      </c>
      <c r="BF23" s="334">
        <v>1176.6669999999999</v>
      </c>
      <c r="BG23" s="334">
        <v>931.84519999999998</v>
      </c>
      <c r="BH23" s="334">
        <v>775.86400000000003</v>
      </c>
      <c r="BI23" s="334">
        <v>738.798</v>
      </c>
      <c r="BJ23" s="334">
        <v>910.79700000000003</v>
      </c>
      <c r="BK23" s="334">
        <v>974.30029999999999</v>
      </c>
      <c r="BL23" s="334">
        <v>828.61239999999998</v>
      </c>
      <c r="BM23" s="334">
        <v>780.63980000000004</v>
      </c>
      <c r="BN23" s="334">
        <v>708.66430000000003</v>
      </c>
      <c r="BO23" s="334">
        <v>774.56600000000003</v>
      </c>
      <c r="BP23" s="334">
        <v>980.75390000000004</v>
      </c>
      <c r="BQ23" s="334">
        <v>1188.1610000000001</v>
      </c>
      <c r="BR23" s="334">
        <v>1141.4570000000001</v>
      </c>
      <c r="BS23" s="334">
        <v>928.06949999999995</v>
      </c>
      <c r="BT23" s="334">
        <v>771.33249999999998</v>
      </c>
      <c r="BU23" s="334">
        <v>732.34069999999997</v>
      </c>
      <c r="BV23" s="334">
        <v>903.43610000000001</v>
      </c>
    </row>
    <row r="24" spans="1:74" ht="11.15" customHeight="1" x14ac:dyDescent="0.25">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372"/>
      <c r="BG24" s="372"/>
      <c r="BH24" s="372"/>
      <c r="BI24" s="372"/>
      <c r="BJ24" s="372"/>
      <c r="BK24" s="372"/>
      <c r="BL24" s="372"/>
      <c r="BM24" s="372"/>
      <c r="BN24" s="372"/>
      <c r="BO24" s="372"/>
      <c r="BP24" s="372"/>
      <c r="BQ24" s="372"/>
      <c r="BR24" s="372"/>
      <c r="BS24" s="372"/>
      <c r="BT24" s="372"/>
      <c r="BU24" s="372"/>
      <c r="BV24" s="372"/>
    </row>
    <row r="25" spans="1:74" ht="11.15" customHeight="1" x14ac:dyDescent="0.25">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372"/>
      <c r="BG25" s="372"/>
      <c r="BH25" s="372"/>
      <c r="BI25" s="372"/>
      <c r="BJ25" s="372"/>
      <c r="BK25" s="372"/>
      <c r="BL25" s="372"/>
      <c r="BM25" s="372"/>
      <c r="BN25" s="372"/>
      <c r="BO25" s="372"/>
      <c r="BP25" s="372"/>
      <c r="BQ25" s="372"/>
      <c r="BR25" s="372"/>
      <c r="BS25" s="372"/>
      <c r="BT25" s="372"/>
      <c r="BU25" s="372"/>
      <c r="BV25" s="372"/>
    </row>
    <row r="26" spans="1:74" ht="11.15" customHeight="1" x14ac:dyDescent="0.25">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123.234514</v>
      </c>
      <c r="AB26" s="256">
        <v>120.52585999999999</v>
      </c>
      <c r="AC26" s="256">
        <v>126.007914</v>
      </c>
      <c r="AD26" s="256">
        <v>128.57078799999999</v>
      </c>
      <c r="AE26" s="256">
        <v>127.982</v>
      </c>
      <c r="AF26" s="256">
        <v>121.04136200000001</v>
      </c>
      <c r="AG26" s="256">
        <v>110.348409</v>
      </c>
      <c r="AH26" s="256">
        <v>103.744169</v>
      </c>
      <c r="AI26" s="256">
        <v>100.383973</v>
      </c>
      <c r="AJ26" s="256">
        <v>104.855065</v>
      </c>
      <c r="AK26" s="256">
        <v>104.075187</v>
      </c>
      <c r="AL26" s="256">
        <v>102.79285400000001</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139.55793700000001</v>
      </c>
      <c r="BA26" s="256">
        <v>145.45147399999999</v>
      </c>
      <c r="BB26" s="256">
        <v>151.99820800000001</v>
      </c>
      <c r="BC26" s="256">
        <v>154.339629</v>
      </c>
      <c r="BD26" s="256">
        <v>148.48660000000001</v>
      </c>
      <c r="BE26" s="256">
        <v>143.1156</v>
      </c>
      <c r="BF26" s="342">
        <v>139.5617</v>
      </c>
      <c r="BG26" s="342">
        <v>137.6936</v>
      </c>
      <c r="BH26" s="342">
        <v>142.2628</v>
      </c>
      <c r="BI26" s="342">
        <v>147.1559</v>
      </c>
      <c r="BJ26" s="342">
        <v>145.0831</v>
      </c>
      <c r="BK26" s="342">
        <v>139.91470000000001</v>
      </c>
      <c r="BL26" s="342">
        <v>137.81890000000001</v>
      </c>
      <c r="BM26" s="342">
        <v>145.7011</v>
      </c>
      <c r="BN26" s="342">
        <v>145.65289999999999</v>
      </c>
      <c r="BO26" s="342">
        <v>146.571</v>
      </c>
      <c r="BP26" s="342">
        <v>140.9922</v>
      </c>
      <c r="BQ26" s="342">
        <v>137.66409999999999</v>
      </c>
      <c r="BR26" s="342">
        <v>134.102</v>
      </c>
      <c r="BS26" s="342">
        <v>132.1574</v>
      </c>
      <c r="BT26" s="342">
        <v>136.91220000000001</v>
      </c>
      <c r="BU26" s="342">
        <v>141.87039999999999</v>
      </c>
      <c r="BV26" s="342">
        <v>139.86199999999999</v>
      </c>
    </row>
    <row r="27" spans="1:74" ht="11.15" customHeight="1" x14ac:dyDescent="0.25">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9.7631739999999994</v>
      </c>
      <c r="AB27" s="256">
        <v>10.320309999999999</v>
      </c>
      <c r="AC27" s="256">
        <v>10.285992</v>
      </c>
      <c r="AD27" s="256">
        <v>10.193705</v>
      </c>
      <c r="AE27" s="256">
        <v>10.127477000000001</v>
      </c>
      <c r="AF27" s="256">
        <v>10.146236</v>
      </c>
      <c r="AG27" s="256">
        <v>9.5829280000000008</v>
      </c>
      <c r="AH27" s="256">
        <v>8.9233879999999992</v>
      </c>
      <c r="AI27" s="256">
        <v>8.6707649999999994</v>
      </c>
      <c r="AJ27" s="256">
        <v>8.6648540000000001</v>
      </c>
      <c r="AK27" s="256">
        <v>8.4994289999999992</v>
      </c>
      <c r="AL27" s="256">
        <v>8.7846790000000006</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8.3903829999999999</v>
      </c>
      <c r="BB27" s="256">
        <v>8.5866489999999995</v>
      </c>
      <c r="BC27" s="256">
        <v>8.5533640000000002</v>
      </c>
      <c r="BD27" s="256">
        <v>8.9311849999999993</v>
      </c>
      <c r="BE27" s="256">
        <v>8.8202660000000002</v>
      </c>
      <c r="BF27" s="342">
        <v>9.0419280000000004</v>
      </c>
      <c r="BG27" s="342">
        <v>9.4505140000000001</v>
      </c>
      <c r="BH27" s="342">
        <v>9.7958540000000003</v>
      </c>
      <c r="BI27" s="342">
        <v>10.16385</v>
      </c>
      <c r="BJ27" s="342">
        <v>10.163180000000001</v>
      </c>
      <c r="BK27" s="342">
        <v>9.6668590000000005</v>
      </c>
      <c r="BL27" s="342">
        <v>9.6737300000000008</v>
      </c>
      <c r="BM27" s="342">
        <v>10.07427</v>
      </c>
      <c r="BN27" s="342">
        <v>9.9705919999999999</v>
      </c>
      <c r="BO27" s="342">
        <v>9.9259979999999999</v>
      </c>
      <c r="BP27" s="342">
        <v>9.9632869999999993</v>
      </c>
      <c r="BQ27" s="342">
        <v>9.5956220000000005</v>
      </c>
      <c r="BR27" s="342">
        <v>9.6125059999999998</v>
      </c>
      <c r="BS27" s="342">
        <v>9.8601179999999999</v>
      </c>
      <c r="BT27" s="342">
        <v>10.104889999999999</v>
      </c>
      <c r="BU27" s="342">
        <v>10.3634</v>
      </c>
      <c r="BV27" s="342">
        <v>10.272790000000001</v>
      </c>
    </row>
    <row r="28" spans="1:74" ht="11.15" customHeight="1" x14ac:dyDescent="0.25">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15.488706000000001</v>
      </c>
      <c r="AB28" s="256">
        <v>15.843723000000001</v>
      </c>
      <c r="AC28" s="256">
        <v>15.809364</v>
      </c>
      <c r="AD28" s="256">
        <v>15.742279</v>
      </c>
      <c r="AE28" s="256">
        <v>15.91067</v>
      </c>
      <c r="AF28" s="256">
        <v>15.663663</v>
      </c>
      <c r="AG28" s="256">
        <v>15.649735</v>
      </c>
      <c r="AH28" s="256">
        <v>15.209607</v>
      </c>
      <c r="AI28" s="256">
        <v>15.238472</v>
      </c>
      <c r="AJ28" s="256">
        <v>15.296760000000001</v>
      </c>
      <c r="AK28" s="256">
        <v>15.58127</v>
      </c>
      <c r="AL28" s="256">
        <v>16.436447999999999</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16.509356</v>
      </c>
      <c r="BB28" s="256">
        <v>16.274892000000001</v>
      </c>
      <c r="BC28" s="256">
        <v>16.724764</v>
      </c>
      <c r="BD28" s="256">
        <v>16.81185</v>
      </c>
      <c r="BE28" s="256">
        <v>16.7563</v>
      </c>
      <c r="BF28" s="342">
        <v>16.74372</v>
      </c>
      <c r="BG28" s="342">
        <v>16.760680000000001</v>
      </c>
      <c r="BH28" s="342">
        <v>16.833819999999999</v>
      </c>
      <c r="BI28" s="342">
        <v>17.01108</v>
      </c>
      <c r="BJ28" s="342">
        <v>17.034279999999999</v>
      </c>
      <c r="BK28" s="342">
        <v>17.084109999999999</v>
      </c>
      <c r="BL28" s="342">
        <v>17.212050000000001</v>
      </c>
      <c r="BM28" s="342">
        <v>17.139399999999998</v>
      </c>
      <c r="BN28" s="342">
        <v>17.03903</v>
      </c>
      <c r="BO28" s="342">
        <v>16.950420000000001</v>
      </c>
      <c r="BP28" s="342">
        <v>17.012360000000001</v>
      </c>
      <c r="BQ28" s="342">
        <v>16.94003</v>
      </c>
      <c r="BR28" s="342">
        <v>16.909949999999998</v>
      </c>
      <c r="BS28" s="342">
        <v>16.910810000000001</v>
      </c>
      <c r="BT28" s="342">
        <v>16.9725</v>
      </c>
      <c r="BU28" s="342">
        <v>17.13663</v>
      </c>
      <c r="BV28" s="342">
        <v>17.147819999999999</v>
      </c>
    </row>
    <row r="29" spans="1:74" ht="11.15" customHeight="1" x14ac:dyDescent="0.25">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372"/>
      <c r="BG29" s="372"/>
      <c r="BH29" s="372"/>
      <c r="BI29" s="372"/>
      <c r="BJ29" s="372"/>
      <c r="BK29" s="372"/>
      <c r="BL29" s="372"/>
      <c r="BM29" s="372"/>
      <c r="BN29" s="372"/>
      <c r="BO29" s="372"/>
      <c r="BP29" s="372"/>
      <c r="BQ29" s="372"/>
      <c r="BR29" s="372"/>
      <c r="BS29" s="372"/>
      <c r="BT29" s="372"/>
      <c r="BU29" s="372"/>
      <c r="BV29" s="372"/>
    </row>
    <row r="30" spans="1:74" ht="11.15" customHeight="1" x14ac:dyDescent="0.25">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1.94</v>
      </c>
      <c r="AZ32" s="213">
        <v>1.91</v>
      </c>
      <c r="BA32" s="213">
        <v>1.94</v>
      </c>
      <c r="BB32" s="213">
        <v>1.9186062614999999</v>
      </c>
      <c r="BC32" s="213">
        <v>1.8865349658999999</v>
      </c>
      <c r="BD32" s="213">
        <v>2.005296</v>
      </c>
      <c r="BE32" s="213">
        <v>1.9908330000000001</v>
      </c>
      <c r="BF32" s="351">
        <v>1.996191</v>
      </c>
      <c r="BG32" s="351">
        <v>2.001547</v>
      </c>
      <c r="BH32" s="351">
        <v>1.9925729999999999</v>
      </c>
      <c r="BI32" s="351">
        <v>1.9922219999999999</v>
      </c>
      <c r="BJ32" s="351">
        <v>1.999919</v>
      </c>
      <c r="BK32" s="351">
        <v>2.0239069999999999</v>
      </c>
      <c r="BL32" s="351">
        <v>2.0322450000000001</v>
      </c>
      <c r="BM32" s="351">
        <v>2.0396879999999999</v>
      </c>
      <c r="BN32" s="351">
        <v>2.0580059999999998</v>
      </c>
      <c r="BO32" s="351">
        <v>2.0531700000000002</v>
      </c>
      <c r="BP32" s="351">
        <v>2.032467</v>
      </c>
      <c r="BQ32" s="351">
        <v>2.0178940000000001</v>
      </c>
      <c r="BR32" s="351">
        <v>2.0285250000000001</v>
      </c>
      <c r="BS32" s="351">
        <v>2.0321060000000002</v>
      </c>
      <c r="BT32" s="351">
        <v>2.0284059999999999</v>
      </c>
      <c r="BU32" s="351">
        <v>2.0304509999999998</v>
      </c>
      <c r="BV32" s="351">
        <v>2.0372810000000001</v>
      </c>
    </row>
    <row r="33" spans="1:74" ht="11.15" customHeight="1" x14ac:dyDescent="0.25">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2.62</v>
      </c>
      <c r="AZ33" s="213">
        <v>2.4</v>
      </c>
      <c r="BA33" s="213">
        <v>2.14</v>
      </c>
      <c r="BB33" s="213">
        <v>2.1207692503</v>
      </c>
      <c r="BC33" s="213">
        <v>2.1840616414</v>
      </c>
      <c r="BD33" s="213">
        <v>1.8667339999999999</v>
      </c>
      <c r="BE33" s="213">
        <v>1.9852540000000001</v>
      </c>
      <c r="BF33" s="351">
        <v>2.1233960000000001</v>
      </c>
      <c r="BG33" s="351">
        <v>2.3285580000000001</v>
      </c>
      <c r="BH33" s="351">
        <v>2.5552069999999998</v>
      </c>
      <c r="BI33" s="351">
        <v>2.9913959999999999</v>
      </c>
      <c r="BJ33" s="351">
        <v>3.468623</v>
      </c>
      <c r="BK33" s="351">
        <v>3.8209179999999998</v>
      </c>
      <c r="BL33" s="351">
        <v>3.7922600000000002</v>
      </c>
      <c r="BM33" s="351">
        <v>3.563307</v>
      </c>
      <c r="BN33" s="351">
        <v>3.348786</v>
      </c>
      <c r="BO33" s="351">
        <v>3.282632</v>
      </c>
      <c r="BP33" s="351">
        <v>3.3246530000000001</v>
      </c>
      <c r="BQ33" s="351">
        <v>3.3409309999999999</v>
      </c>
      <c r="BR33" s="351">
        <v>3.4065720000000002</v>
      </c>
      <c r="BS33" s="351">
        <v>3.399076</v>
      </c>
      <c r="BT33" s="351">
        <v>3.478342</v>
      </c>
      <c r="BU33" s="351">
        <v>3.5791689999999998</v>
      </c>
      <c r="BV33" s="351">
        <v>3.8365149999999999</v>
      </c>
    </row>
    <row r="34" spans="1:74" ht="11.15" customHeight="1" x14ac:dyDescent="0.25">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8.19</v>
      </c>
      <c r="BC34" s="213">
        <v>5.9572609999999999</v>
      </c>
      <c r="BD34" s="213">
        <v>6.6701670000000002</v>
      </c>
      <c r="BE34" s="213">
        <v>7.3122670000000003</v>
      </c>
      <c r="BF34" s="351">
        <v>7.5907530000000003</v>
      </c>
      <c r="BG34" s="351">
        <v>7.6600669999999997</v>
      </c>
      <c r="BH34" s="351">
        <v>7.705654</v>
      </c>
      <c r="BI34" s="351">
        <v>7.8090400000000004</v>
      </c>
      <c r="BJ34" s="351">
        <v>8.3952419999999996</v>
      </c>
      <c r="BK34" s="351">
        <v>8.5742619999999992</v>
      </c>
      <c r="BL34" s="351">
        <v>8.4406049999999997</v>
      </c>
      <c r="BM34" s="351">
        <v>9.0115920000000003</v>
      </c>
      <c r="BN34" s="351">
        <v>9.8736689999999996</v>
      </c>
      <c r="BO34" s="351">
        <v>9.6368030000000005</v>
      </c>
      <c r="BP34" s="351">
        <v>10.20524</v>
      </c>
      <c r="BQ34" s="351">
        <v>9.9042250000000003</v>
      </c>
      <c r="BR34" s="351">
        <v>9.6590710000000009</v>
      </c>
      <c r="BS34" s="351">
        <v>9.5244129999999991</v>
      </c>
      <c r="BT34" s="351">
        <v>9.5029000000000003</v>
      </c>
      <c r="BU34" s="351">
        <v>9.5955060000000003</v>
      </c>
      <c r="BV34" s="351">
        <v>10.059060000000001</v>
      </c>
    </row>
    <row r="35" spans="1:74" ht="11.15" customHeight="1" x14ac:dyDescent="0.25">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8.86</v>
      </c>
      <c r="BC35" s="213">
        <v>7.4983820000000003</v>
      </c>
      <c r="BD35" s="213">
        <v>9.055199</v>
      </c>
      <c r="BE35" s="213">
        <v>10.11647</v>
      </c>
      <c r="BF35" s="351">
        <v>10.01</v>
      </c>
      <c r="BG35" s="351">
        <v>10.05804</v>
      </c>
      <c r="BH35" s="351">
        <v>10.2545</v>
      </c>
      <c r="BI35" s="351">
        <v>10.808439999999999</v>
      </c>
      <c r="BJ35" s="351">
        <v>10.69871</v>
      </c>
      <c r="BK35" s="351">
        <v>10.552379999999999</v>
      </c>
      <c r="BL35" s="351">
        <v>10.939310000000001</v>
      </c>
      <c r="BM35" s="351">
        <v>11.71245</v>
      </c>
      <c r="BN35" s="351">
        <v>11.84088</v>
      </c>
      <c r="BO35" s="351">
        <v>11.881640000000001</v>
      </c>
      <c r="BP35" s="351">
        <v>12.39644</v>
      </c>
      <c r="BQ35" s="351">
        <v>12.60821</v>
      </c>
      <c r="BR35" s="351">
        <v>12.628500000000001</v>
      </c>
      <c r="BS35" s="351">
        <v>12.52749</v>
      </c>
      <c r="BT35" s="351">
        <v>12.83733</v>
      </c>
      <c r="BU35" s="351">
        <v>13.24287</v>
      </c>
      <c r="BV35" s="351">
        <v>12.82511</v>
      </c>
    </row>
    <row r="36" spans="1:74" ht="11.15" customHeight="1" x14ac:dyDescent="0.25">
      <c r="A36" s="56"/>
      <c r="B36" s="55" t="s">
        <v>1044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351"/>
      <c r="BG36" s="351"/>
      <c r="BH36" s="351"/>
      <c r="BI36" s="351"/>
      <c r="BJ36" s="351"/>
      <c r="BK36" s="351"/>
      <c r="BL36" s="351"/>
      <c r="BM36" s="351"/>
      <c r="BN36" s="351"/>
      <c r="BO36" s="351"/>
      <c r="BP36" s="351"/>
      <c r="BQ36" s="351"/>
      <c r="BR36" s="351"/>
      <c r="BS36" s="351"/>
      <c r="BT36" s="351"/>
      <c r="BU36" s="351"/>
      <c r="BV36" s="351"/>
    </row>
    <row r="37" spans="1:74" ht="11.15" customHeight="1" x14ac:dyDescent="0.25">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13.08</v>
      </c>
      <c r="BB37" s="213">
        <v>13.28</v>
      </c>
      <c r="BC37" s="213">
        <v>13.14</v>
      </c>
      <c r="BD37" s="213">
        <v>13.177339999999999</v>
      </c>
      <c r="BE37" s="213">
        <v>13.07437</v>
      </c>
      <c r="BF37" s="351">
        <v>13.16804</v>
      </c>
      <c r="BG37" s="351">
        <v>13.27017</v>
      </c>
      <c r="BH37" s="351">
        <v>12.85938</v>
      </c>
      <c r="BI37" s="351">
        <v>13.109389999999999</v>
      </c>
      <c r="BJ37" s="351">
        <v>12.70689</v>
      </c>
      <c r="BK37" s="351">
        <v>12.742459999999999</v>
      </c>
      <c r="BL37" s="351">
        <v>12.93153</v>
      </c>
      <c r="BM37" s="351">
        <v>13.24869</v>
      </c>
      <c r="BN37" s="351">
        <v>13.63815</v>
      </c>
      <c r="BO37" s="351">
        <v>13.43656</v>
      </c>
      <c r="BP37" s="351">
        <v>13.495939999999999</v>
      </c>
      <c r="BQ37" s="351">
        <v>13.51975</v>
      </c>
      <c r="BR37" s="351">
        <v>13.680910000000001</v>
      </c>
      <c r="BS37" s="351">
        <v>13.780519999999999</v>
      </c>
      <c r="BT37" s="351">
        <v>13.337910000000001</v>
      </c>
      <c r="BU37" s="351">
        <v>13.64533</v>
      </c>
      <c r="BV37" s="351">
        <v>13.20158</v>
      </c>
    </row>
    <row r="38" spans="1:74" ht="11.15" customHeight="1" x14ac:dyDescent="0.25">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10.41</v>
      </c>
      <c r="BB38" s="213">
        <v>10.42</v>
      </c>
      <c r="BC38" s="213">
        <v>10.44</v>
      </c>
      <c r="BD38" s="213">
        <v>10.8635</v>
      </c>
      <c r="BE38" s="213">
        <v>10.856540000000001</v>
      </c>
      <c r="BF38" s="351">
        <v>10.84074</v>
      </c>
      <c r="BG38" s="351">
        <v>10.89611</v>
      </c>
      <c r="BH38" s="351">
        <v>10.678100000000001</v>
      </c>
      <c r="BI38" s="351">
        <v>10.477980000000001</v>
      </c>
      <c r="BJ38" s="351">
        <v>10.28314</v>
      </c>
      <c r="BK38" s="351">
        <v>10.29562</v>
      </c>
      <c r="BL38" s="351">
        <v>10.455859999999999</v>
      </c>
      <c r="BM38" s="351">
        <v>10.570130000000001</v>
      </c>
      <c r="BN38" s="351">
        <v>10.66727</v>
      </c>
      <c r="BO38" s="351">
        <v>10.70632</v>
      </c>
      <c r="BP38" s="351">
        <v>11.185790000000001</v>
      </c>
      <c r="BQ38" s="351">
        <v>11.25601</v>
      </c>
      <c r="BR38" s="351">
        <v>11.26774</v>
      </c>
      <c r="BS38" s="351">
        <v>11.346780000000001</v>
      </c>
      <c r="BT38" s="351">
        <v>11.12382</v>
      </c>
      <c r="BU38" s="351">
        <v>10.90446</v>
      </c>
      <c r="BV38" s="351">
        <v>10.66968</v>
      </c>
    </row>
    <row r="39" spans="1:74" ht="11.15" customHeight="1" x14ac:dyDescent="0.25">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v>
      </c>
      <c r="BB39" s="213">
        <v>6.41</v>
      </c>
      <c r="BC39" s="213">
        <v>6.48</v>
      </c>
      <c r="BD39" s="213">
        <v>6.7862790000000004</v>
      </c>
      <c r="BE39" s="213">
        <v>7.1428799999999999</v>
      </c>
      <c r="BF39" s="351">
        <v>7.4800490000000002</v>
      </c>
      <c r="BG39" s="351">
        <v>7.161708</v>
      </c>
      <c r="BH39" s="351">
        <v>6.966628</v>
      </c>
      <c r="BI39" s="351">
        <v>6.8173760000000003</v>
      </c>
      <c r="BJ39" s="351">
        <v>6.5461299999999998</v>
      </c>
      <c r="BK39" s="351">
        <v>6.5933539999999997</v>
      </c>
      <c r="BL39" s="351">
        <v>6.7416720000000003</v>
      </c>
      <c r="BM39" s="351">
        <v>6.7253509999999999</v>
      </c>
      <c r="BN39" s="351">
        <v>6.6829599999999996</v>
      </c>
      <c r="BO39" s="351">
        <v>6.7456050000000003</v>
      </c>
      <c r="BP39" s="351">
        <v>7.1030309999999997</v>
      </c>
      <c r="BQ39" s="351">
        <v>7.4436340000000003</v>
      </c>
      <c r="BR39" s="351">
        <v>7.7802309999999997</v>
      </c>
      <c r="BS39" s="351">
        <v>7.3974650000000004</v>
      </c>
      <c r="BT39" s="351">
        <v>7.1595500000000003</v>
      </c>
      <c r="BU39" s="351">
        <v>6.9480680000000001</v>
      </c>
      <c r="BV39" s="351">
        <v>6.6378240000000002</v>
      </c>
    </row>
    <row r="40" spans="1:74" ht="11.15" customHeight="1" x14ac:dyDescent="0.25">
      <c r="A40" s="56"/>
      <c r="B40" s="754" t="s">
        <v>1175</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351"/>
      <c r="BG40" s="351"/>
      <c r="BH40" s="351"/>
      <c r="BI40" s="351"/>
      <c r="BJ40" s="351"/>
      <c r="BK40" s="351"/>
      <c r="BL40" s="351"/>
      <c r="BM40" s="351"/>
      <c r="BN40" s="351"/>
      <c r="BO40" s="351"/>
      <c r="BP40" s="351"/>
      <c r="BQ40" s="351"/>
      <c r="BR40" s="351"/>
      <c r="BS40" s="351"/>
      <c r="BT40" s="351"/>
      <c r="BU40" s="351"/>
      <c r="BV40" s="351"/>
    </row>
    <row r="41" spans="1:74" ht="11.15" customHeight="1" x14ac:dyDescent="0.25">
      <c r="A41" s="56" t="s">
        <v>1176</v>
      </c>
      <c r="B41" s="567" t="s">
        <v>1187</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23.898380681999999</v>
      </c>
      <c r="BE41" s="259">
        <v>27.313152173999999</v>
      </c>
      <c r="BF41" s="378">
        <v>30.956029999999998</v>
      </c>
      <c r="BG41" s="378">
        <v>27.364000000000001</v>
      </c>
      <c r="BH41" s="378">
        <v>27.294830000000001</v>
      </c>
      <c r="BI41" s="378">
        <v>30.63428</v>
      </c>
      <c r="BJ41" s="378">
        <v>31.629079999999998</v>
      </c>
      <c r="BK41" s="378">
        <v>30.562660000000001</v>
      </c>
      <c r="BL41" s="378">
        <v>28.807400000000001</v>
      </c>
      <c r="BM41" s="378">
        <v>27.927910000000001</v>
      </c>
      <c r="BN41" s="378">
        <v>28.752310000000001</v>
      </c>
      <c r="BO41" s="378">
        <v>31.538229999999999</v>
      </c>
      <c r="BP41" s="378">
        <v>32.824170000000002</v>
      </c>
      <c r="BQ41" s="378">
        <v>35.598199999999999</v>
      </c>
      <c r="BR41" s="378">
        <v>37.00564</v>
      </c>
      <c r="BS41" s="378">
        <v>33.330840000000002</v>
      </c>
      <c r="BT41" s="378">
        <v>31.547190000000001</v>
      </c>
      <c r="BU41" s="378">
        <v>31.637720000000002</v>
      </c>
      <c r="BV41" s="378">
        <v>32.469729999999998</v>
      </c>
    </row>
    <row r="42" spans="1:74" ht="11.15" customHeight="1" x14ac:dyDescent="0.25">
      <c r="A42" s="56" t="s">
        <v>1177</v>
      </c>
      <c r="B42" s="567" t="s">
        <v>1188</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259">
        <v>31.633505336999999</v>
      </c>
      <c r="BF42" s="378">
        <v>30.504770000000001</v>
      </c>
      <c r="BG42" s="378">
        <v>32.483199999999997</v>
      </c>
      <c r="BH42" s="378">
        <v>33.40766</v>
      </c>
      <c r="BI42" s="378">
        <v>38.306600000000003</v>
      </c>
      <c r="BJ42" s="378">
        <v>39.469920000000002</v>
      </c>
      <c r="BK42" s="378">
        <v>35.156529999999997</v>
      </c>
      <c r="BL42" s="378">
        <v>35.083530000000003</v>
      </c>
      <c r="BM42" s="378">
        <v>32.695520000000002</v>
      </c>
      <c r="BN42" s="378">
        <v>34.642470000000003</v>
      </c>
      <c r="BO42" s="378">
        <v>32.876170000000002</v>
      </c>
      <c r="BP42" s="378">
        <v>31.592199999999998</v>
      </c>
      <c r="BQ42" s="378">
        <v>34.227989999999998</v>
      </c>
      <c r="BR42" s="378">
        <v>35.627879999999998</v>
      </c>
      <c r="BS42" s="378">
        <v>34.488880000000002</v>
      </c>
      <c r="BT42" s="378">
        <v>35.304679999999998</v>
      </c>
      <c r="BU42" s="378">
        <v>36.224989999999998</v>
      </c>
      <c r="BV42" s="378">
        <v>40.50564</v>
      </c>
    </row>
    <row r="43" spans="1:74" ht="11.15" customHeight="1" x14ac:dyDescent="0.25">
      <c r="A43" s="56" t="s">
        <v>1178</v>
      </c>
      <c r="B43" s="567" t="s">
        <v>1189</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22.403835226999998</v>
      </c>
      <c r="BE43" s="259">
        <v>27.871304347999999</v>
      </c>
      <c r="BF43" s="378">
        <v>23.663460000000001</v>
      </c>
      <c r="BG43" s="378">
        <v>23.41789</v>
      </c>
      <c r="BH43" s="378">
        <v>25.475770000000001</v>
      </c>
      <c r="BI43" s="378">
        <v>26.8706</v>
      </c>
      <c r="BJ43" s="378">
        <v>46.8247</v>
      </c>
      <c r="BK43" s="378">
        <v>52.193629999999999</v>
      </c>
      <c r="BL43" s="378">
        <v>45.692120000000003</v>
      </c>
      <c r="BM43" s="378">
        <v>37.951009999999997</v>
      </c>
      <c r="BN43" s="378">
        <v>27.124610000000001</v>
      </c>
      <c r="BO43" s="378">
        <v>29.754290000000001</v>
      </c>
      <c r="BP43" s="378">
        <v>27.937570000000001</v>
      </c>
      <c r="BQ43" s="378">
        <v>28.442609999999998</v>
      </c>
      <c r="BR43" s="378">
        <v>31.07413</v>
      </c>
      <c r="BS43" s="378">
        <v>27.403659999999999</v>
      </c>
      <c r="BT43" s="378">
        <v>29.9055</v>
      </c>
      <c r="BU43" s="378">
        <v>28.538789999999999</v>
      </c>
      <c r="BV43" s="378">
        <v>46.963929999999998</v>
      </c>
    </row>
    <row r="44" spans="1:74" ht="11.15" customHeight="1" x14ac:dyDescent="0.25">
      <c r="A44" s="56" t="s">
        <v>1179</v>
      </c>
      <c r="B44" s="567" t="s">
        <v>1190</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21.297130681999999</v>
      </c>
      <c r="BE44" s="259">
        <v>26.884891304</v>
      </c>
      <c r="BF44" s="378">
        <v>23.195160000000001</v>
      </c>
      <c r="BG44" s="378">
        <v>22.25029</v>
      </c>
      <c r="BH44" s="378">
        <v>22.272469999999998</v>
      </c>
      <c r="BI44" s="378">
        <v>23.76999</v>
      </c>
      <c r="BJ44" s="378">
        <v>25.90963</v>
      </c>
      <c r="BK44" s="378">
        <v>27.021229999999999</v>
      </c>
      <c r="BL44" s="378">
        <v>26.101859999999999</v>
      </c>
      <c r="BM44" s="378">
        <v>25.657160000000001</v>
      </c>
      <c r="BN44" s="378">
        <v>24.28547</v>
      </c>
      <c r="BO44" s="378">
        <v>26.027539999999998</v>
      </c>
      <c r="BP44" s="378">
        <v>26.458909999999999</v>
      </c>
      <c r="BQ44" s="378">
        <v>27.023790000000002</v>
      </c>
      <c r="BR44" s="378">
        <v>28.424869999999999</v>
      </c>
      <c r="BS44" s="378">
        <v>25.27976</v>
      </c>
      <c r="BT44" s="378">
        <v>26.04607</v>
      </c>
      <c r="BU44" s="378">
        <v>25.714089999999999</v>
      </c>
      <c r="BV44" s="378">
        <v>29.078949999999999</v>
      </c>
    </row>
    <row r="45" spans="1:74" ht="11.15" customHeight="1" x14ac:dyDescent="0.25">
      <c r="A45" s="56" t="s">
        <v>1180</v>
      </c>
      <c r="B45" s="567" t="s">
        <v>1191</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259">
        <v>31.805144755000001</v>
      </c>
      <c r="BF45" s="378">
        <v>29.237580000000001</v>
      </c>
      <c r="BG45" s="378">
        <v>27.974039999999999</v>
      </c>
      <c r="BH45" s="378">
        <v>26.128810000000001</v>
      </c>
      <c r="BI45" s="378">
        <v>25.54974</v>
      </c>
      <c r="BJ45" s="378">
        <v>26.83653</v>
      </c>
      <c r="BK45" s="378">
        <v>27.70478</v>
      </c>
      <c r="BL45" s="378">
        <v>28.14123</v>
      </c>
      <c r="BM45" s="378">
        <v>27.205410000000001</v>
      </c>
      <c r="BN45" s="378">
        <v>26.398759999999999</v>
      </c>
      <c r="BO45" s="378">
        <v>26.54261</v>
      </c>
      <c r="BP45" s="378">
        <v>28.829920000000001</v>
      </c>
      <c r="BQ45" s="378">
        <v>31.30462</v>
      </c>
      <c r="BR45" s="378">
        <v>31.82565</v>
      </c>
      <c r="BS45" s="378">
        <v>29.603339999999999</v>
      </c>
      <c r="BT45" s="378">
        <v>27.95412</v>
      </c>
      <c r="BU45" s="378">
        <v>27.66188</v>
      </c>
      <c r="BV45" s="378">
        <v>29.216419999999999</v>
      </c>
    </row>
    <row r="46" spans="1:74" ht="11.15" customHeight="1" x14ac:dyDescent="0.25">
      <c r="A46" s="56" t="s">
        <v>1181</v>
      </c>
      <c r="B46" s="567" t="s">
        <v>1192</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259">
        <v>32.504646739000002</v>
      </c>
      <c r="BF46" s="378">
        <v>31.912240000000001</v>
      </c>
      <c r="BG46" s="378">
        <v>29.135570000000001</v>
      </c>
      <c r="BH46" s="378">
        <v>28.459309999999999</v>
      </c>
      <c r="BI46" s="378">
        <v>28.837440000000001</v>
      </c>
      <c r="BJ46" s="378">
        <v>27.37997</v>
      </c>
      <c r="BK46" s="378">
        <v>27.36477</v>
      </c>
      <c r="BL46" s="378">
        <v>27.476089999999999</v>
      </c>
      <c r="BM46" s="378">
        <v>26.813210000000002</v>
      </c>
      <c r="BN46" s="378">
        <v>26.660920000000001</v>
      </c>
      <c r="BO46" s="378">
        <v>26.880279999999999</v>
      </c>
      <c r="BP46" s="378">
        <v>29.794560000000001</v>
      </c>
      <c r="BQ46" s="378">
        <v>32.762239999999998</v>
      </c>
      <c r="BR46" s="378">
        <v>32.732909999999997</v>
      </c>
      <c r="BS46" s="378">
        <v>30.13054</v>
      </c>
      <c r="BT46" s="378">
        <v>29.44511</v>
      </c>
      <c r="BU46" s="378">
        <v>29.452729999999999</v>
      </c>
      <c r="BV46" s="378">
        <v>29.414560000000002</v>
      </c>
    </row>
    <row r="47" spans="1:74" ht="11.15" customHeight="1" x14ac:dyDescent="0.25">
      <c r="A47" s="56" t="s">
        <v>1182</v>
      </c>
      <c r="B47" s="567" t="s">
        <v>1193</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21.798782385999999</v>
      </c>
      <c r="BE47" s="259">
        <v>26.448556522000001</v>
      </c>
      <c r="BF47" s="378">
        <v>28.737749999999998</v>
      </c>
      <c r="BG47" s="378">
        <v>24.804030000000001</v>
      </c>
      <c r="BH47" s="378">
        <v>23.853020000000001</v>
      </c>
      <c r="BI47" s="378">
        <v>24.527370000000001</v>
      </c>
      <c r="BJ47" s="378">
        <v>22.38757</v>
      </c>
      <c r="BK47" s="378">
        <v>21.211400000000001</v>
      </c>
      <c r="BL47" s="378">
        <v>21.308920000000001</v>
      </c>
      <c r="BM47" s="378">
        <v>20.87819</v>
      </c>
      <c r="BN47" s="378">
        <v>21.122</v>
      </c>
      <c r="BO47" s="378">
        <v>21.617750000000001</v>
      </c>
      <c r="BP47" s="378">
        <v>24.047709999999999</v>
      </c>
      <c r="BQ47" s="378">
        <v>28.77251</v>
      </c>
      <c r="BR47" s="378">
        <v>30.302600000000002</v>
      </c>
      <c r="BS47" s="378">
        <v>24.987100000000002</v>
      </c>
      <c r="BT47" s="378">
        <v>24.706440000000001</v>
      </c>
      <c r="BU47" s="378">
        <v>24.22381</v>
      </c>
      <c r="BV47" s="378">
        <v>23.68994</v>
      </c>
    </row>
    <row r="48" spans="1:74" ht="11.15" customHeight="1" x14ac:dyDescent="0.25">
      <c r="A48" s="107" t="s">
        <v>1183</v>
      </c>
      <c r="B48" s="567" t="s">
        <v>1194</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259">
        <v>23.125</v>
      </c>
      <c r="BF48" s="378">
        <v>31.360980000000001</v>
      </c>
      <c r="BG48" s="378">
        <v>28.972999999999999</v>
      </c>
      <c r="BH48" s="378">
        <v>27.545500000000001</v>
      </c>
      <c r="BI48" s="378">
        <v>26.002549999999999</v>
      </c>
      <c r="BJ48" s="378">
        <v>26.669779999999999</v>
      </c>
      <c r="BK48" s="378">
        <v>27.173290000000001</v>
      </c>
      <c r="BL48" s="378">
        <v>25.889199999999999</v>
      </c>
      <c r="BM48" s="378">
        <v>24.742540000000002</v>
      </c>
      <c r="BN48" s="378">
        <v>25.640920000000001</v>
      </c>
      <c r="BO48" s="378">
        <v>26.14368</v>
      </c>
      <c r="BP48" s="378">
        <v>28.819379999999999</v>
      </c>
      <c r="BQ48" s="378">
        <v>30.779419999999998</v>
      </c>
      <c r="BR48" s="378">
        <v>32.20234</v>
      </c>
      <c r="BS48" s="378">
        <v>29.564060000000001</v>
      </c>
      <c r="BT48" s="378">
        <v>28.563040000000001</v>
      </c>
      <c r="BU48" s="378">
        <v>27.101929999999999</v>
      </c>
      <c r="BV48" s="378">
        <v>28.580030000000001</v>
      </c>
    </row>
    <row r="49" spans="1:74" ht="11.15" customHeight="1" x14ac:dyDescent="0.25">
      <c r="A49" s="52" t="s">
        <v>1184</v>
      </c>
      <c r="B49" s="567" t="s">
        <v>1195</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259">
        <v>22.375</v>
      </c>
      <c r="BF49" s="378">
        <v>28.119730000000001</v>
      </c>
      <c r="BG49" s="378">
        <v>27.704419999999999</v>
      </c>
      <c r="BH49" s="378">
        <v>28.027760000000001</v>
      </c>
      <c r="BI49" s="378">
        <v>29.600709999999999</v>
      </c>
      <c r="BJ49" s="378">
        <v>29.932259999999999</v>
      </c>
      <c r="BK49" s="378">
        <v>30.16358</v>
      </c>
      <c r="BL49" s="378">
        <v>29.091740000000001</v>
      </c>
      <c r="BM49" s="378">
        <v>29.778659999999999</v>
      </c>
      <c r="BN49" s="378">
        <v>30.812290000000001</v>
      </c>
      <c r="BO49" s="378">
        <v>31.60228</v>
      </c>
      <c r="BP49" s="378">
        <v>30.206099999999999</v>
      </c>
      <c r="BQ49" s="378">
        <v>30.78415</v>
      </c>
      <c r="BR49" s="378">
        <v>31.80819</v>
      </c>
      <c r="BS49" s="378">
        <v>31.366420000000002</v>
      </c>
      <c r="BT49" s="378">
        <v>32.633090000000003</v>
      </c>
      <c r="BU49" s="378">
        <v>31.557649999999999</v>
      </c>
      <c r="BV49" s="378">
        <v>32.044119999999999</v>
      </c>
    </row>
    <row r="50" spans="1:74" ht="11.15" customHeight="1" x14ac:dyDescent="0.25">
      <c r="A50" s="107" t="s">
        <v>1185</v>
      </c>
      <c r="B50" s="567" t="s">
        <v>1196</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259">
        <v>20.179090908999999</v>
      </c>
      <c r="BF50" s="378">
        <v>22.792210000000001</v>
      </c>
      <c r="BG50" s="378">
        <v>24.280329999999999</v>
      </c>
      <c r="BH50" s="378">
        <v>24.939489999999999</v>
      </c>
      <c r="BI50" s="378">
        <v>28.468889999999998</v>
      </c>
      <c r="BJ50" s="378">
        <v>29.770520000000001</v>
      </c>
      <c r="BK50" s="378">
        <v>26.391300000000001</v>
      </c>
      <c r="BL50" s="378">
        <v>26.282830000000001</v>
      </c>
      <c r="BM50" s="378">
        <v>23.486989999999999</v>
      </c>
      <c r="BN50" s="378">
        <v>26.00421</v>
      </c>
      <c r="BO50" s="378">
        <v>23.996639999999999</v>
      </c>
      <c r="BP50" s="378">
        <v>20.884419999999999</v>
      </c>
      <c r="BQ50" s="378">
        <v>25.456800000000001</v>
      </c>
      <c r="BR50" s="378">
        <v>26.399640000000002</v>
      </c>
      <c r="BS50" s="378">
        <v>25.818670000000001</v>
      </c>
      <c r="BT50" s="378">
        <v>26.538900000000002</v>
      </c>
      <c r="BU50" s="378">
        <v>26.907509999999998</v>
      </c>
      <c r="BV50" s="378">
        <v>30.324470000000002</v>
      </c>
    </row>
    <row r="51" spans="1:74" ht="11.15" customHeight="1" x14ac:dyDescent="0.25">
      <c r="A51" s="110" t="s">
        <v>1186</v>
      </c>
      <c r="B51" s="755" t="s">
        <v>1197</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214">
        <v>38.407272726999999</v>
      </c>
      <c r="BF51" s="380">
        <v>29.314640000000001</v>
      </c>
      <c r="BG51" s="380">
        <v>28.45721</v>
      </c>
      <c r="BH51" s="380">
        <v>27.100639999999999</v>
      </c>
      <c r="BI51" s="380">
        <v>35.027769999999997</v>
      </c>
      <c r="BJ51" s="380">
        <v>35.787790000000001</v>
      </c>
      <c r="BK51" s="380">
        <v>29.17118</v>
      </c>
      <c r="BL51" s="380">
        <v>35.039259999999999</v>
      </c>
      <c r="BM51" s="380">
        <v>31.979869999999998</v>
      </c>
      <c r="BN51" s="380">
        <v>32.069839999999999</v>
      </c>
      <c r="BO51" s="380">
        <v>32.7699</v>
      </c>
      <c r="BP51" s="380">
        <v>31.285170000000001</v>
      </c>
      <c r="BQ51" s="380">
        <v>33.431480000000001</v>
      </c>
      <c r="BR51" s="380">
        <v>34.99868</v>
      </c>
      <c r="BS51" s="380">
        <v>30.279050000000002</v>
      </c>
      <c r="BT51" s="380">
        <v>30.10163</v>
      </c>
      <c r="BU51" s="380">
        <v>34.915529999999997</v>
      </c>
      <c r="BV51" s="380">
        <v>40.238019999999999</v>
      </c>
    </row>
    <row r="52" spans="1:74" s="272" customFormat="1" ht="11.15" customHeight="1" x14ac:dyDescent="0.25">
      <c r="A52" s="101"/>
      <c r="B52" s="794" t="s">
        <v>370</v>
      </c>
      <c r="C52" s="795"/>
      <c r="D52" s="795"/>
      <c r="E52" s="795"/>
      <c r="F52" s="795"/>
      <c r="G52" s="795"/>
      <c r="H52" s="795"/>
      <c r="I52" s="795"/>
      <c r="J52" s="795"/>
      <c r="K52" s="795"/>
      <c r="L52" s="795"/>
      <c r="M52" s="795"/>
      <c r="N52" s="795"/>
      <c r="O52" s="795"/>
      <c r="P52" s="795"/>
      <c r="Q52" s="791"/>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6" t="s">
        <v>1388</v>
      </c>
      <c r="C53" s="805"/>
      <c r="D53" s="805"/>
      <c r="E53" s="805"/>
      <c r="F53" s="805"/>
      <c r="G53" s="805"/>
      <c r="H53" s="805"/>
      <c r="I53" s="805"/>
      <c r="J53" s="805"/>
      <c r="K53" s="805"/>
      <c r="L53" s="805"/>
      <c r="M53" s="805"/>
      <c r="N53" s="805"/>
      <c r="O53" s="805"/>
      <c r="P53" s="805"/>
      <c r="Q53" s="805"/>
      <c r="AY53" s="511"/>
      <c r="AZ53" s="511"/>
      <c r="BA53" s="511"/>
      <c r="BB53" s="511"/>
      <c r="BC53" s="511"/>
      <c r="BD53" s="661"/>
      <c r="BE53" s="661"/>
      <c r="BF53" s="661"/>
      <c r="BG53" s="511"/>
      <c r="BH53" s="511"/>
      <c r="BI53" s="511"/>
      <c r="BJ53" s="511"/>
    </row>
    <row r="54" spans="1:74" s="272" customFormat="1" ht="12" customHeight="1" x14ac:dyDescent="0.25">
      <c r="A54" s="101"/>
      <c r="B54" s="826" t="s">
        <v>1389</v>
      </c>
      <c r="C54" s="805"/>
      <c r="D54" s="805"/>
      <c r="E54" s="805"/>
      <c r="F54" s="805"/>
      <c r="G54" s="805"/>
      <c r="H54" s="805"/>
      <c r="I54" s="805"/>
      <c r="J54" s="805"/>
      <c r="K54" s="805"/>
      <c r="L54" s="805"/>
      <c r="M54" s="805"/>
      <c r="N54" s="805"/>
      <c r="O54" s="805"/>
      <c r="P54" s="805"/>
      <c r="Q54" s="805"/>
      <c r="AY54" s="511"/>
      <c r="AZ54" s="511"/>
      <c r="BA54" s="511"/>
      <c r="BB54" s="511"/>
      <c r="BC54" s="511"/>
      <c r="BD54" s="661"/>
      <c r="BE54" s="661"/>
      <c r="BF54" s="661"/>
      <c r="BG54" s="511"/>
      <c r="BH54" s="511"/>
      <c r="BI54" s="511"/>
      <c r="BJ54" s="511"/>
    </row>
    <row r="55" spans="1:74" s="452" customFormat="1" ht="12" customHeight="1" x14ac:dyDescent="0.25">
      <c r="A55" s="451"/>
      <c r="B55" s="850" t="s">
        <v>1390</v>
      </c>
      <c r="C55" s="851"/>
      <c r="D55" s="851"/>
      <c r="E55" s="851"/>
      <c r="F55" s="851"/>
      <c r="G55" s="851"/>
      <c r="H55" s="851"/>
      <c r="I55" s="851"/>
      <c r="J55" s="851"/>
      <c r="K55" s="851"/>
      <c r="L55" s="851"/>
      <c r="M55" s="851"/>
      <c r="N55" s="851"/>
      <c r="O55" s="851"/>
      <c r="P55" s="851"/>
      <c r="Q55" s="851"/>
      <c r="AY55" s="512"/>
      <c r="AZ55" s="512"/>
      <c r="BA55" s="512"/>
      <c r="BB55" s="512"/>
      <c r="BC55" s="512"/>
      <c r="BD55" s="662"/>
      <c r="BE55" s="662"/>
      <c r="BF55" s="662"/>
      <c r="BG55" s="512"/>
      <c r="BH55" s="512"/>
      <c r="BI55" s="512"/>
      <c r="BJ55" s="512"/>
    </row>
    <row r="56" spans="1:74" s="452" customFormat="1" ht="12" customHeight="1" x14ac:dyDescent="0.25">
      <c r="A56" s="451"/>
      <c r="B56" s="850" t="s">
        <v>1391</v>
      </c>
      <c r="C56" s="851"/>
      <c r="D56" s="851"/>
      <c r="E56" s="851"/>
      <c r="F56" s="851"/>
      <c r="G56" s="851"/>
      <c r="H56" s="851"/>
      <c r="I56" s="851"/>
      <c r="J56" s="851"/>
      <c r="K56" s="851"/>
      <c r="L56" s="851"/>
      <c r="M56" s="851"/>
      <c r="N56" s="851"/>
      <c r="O56" s="851"/>
      <c r="P56" s="851"/>
      <c r="Q56" s="851"/>
      <c r="AY56" s="512"/>
      <c r="AZ56" s="512"/>
      <c r="BA56" s="512"/>
      <c r="BB56" s="512"/>
      <c r="BC56" s="512"/>
      <c r="BD56" s="662"/>
      <c r="BE56" s="662"/>
      <c r="BF56" s="662"/>
      <c r="BG56" s="512"/>
      <c r="BH56" s="512"/>
      <c r="BI56" s="512"/>
      <c r="BJ56" s="512"/>
    </row>
    <row r="57" spans="1:74" s="452" customFormat="1" ht="12" customHeight="1" x14ac:dyDescent="0.25">
      <c r="A57" s="453"/>
      <c r="B57" s="840" t="s">
        <v>1392</v>
      </c>
      <c r="C57" s="795"/>
      <c r="D57" s="795"/>
      <c r="E57" s="795"/>
      <c r="F57" s="795"/>
      <c r="G57" s="795"/>
      <c r="H57" s="795"/>
      <c r="I57" s="795"/>
      <c r="J57" s="795"/>
      <c r="K57" s="795"/>
      <c r="L57" s="795"/>
      <c r="M57" s="795"/>
      <c r="N57" s="795"/>
      <c r="O57" s="795"/>
      <c r="P57" s="795"/>
      <c r="Q57" s="791"/>
      <c r="AY57" s="512"/>
      <c r="AZ57" s="512"/>
      <c r="BA57" s="512"/>
      <c r="BB57" s="512"/>
      <c r="BC57" s="512"/>
      <c r="BD57" s="662"/>
      <c r="BE57" s="662"/>
      <c r="BF57" s="662"/>
      <c r="BG57" s="512"/>
      <c r="BH57" s="512"/>
      <c r="BI57" s="512"/>
      <c r="BJ57" s="512"/>
    </row>
    <row r="58" spans="1:74" s="452" customFormat="1" ht="12" customHeight="1" x14ac:dyDescent="0.25">
      <c r="A58" s="453"/>
      <c r="B58" s="840" t="s">
        <v>1393</v>
      </c>
      <c r="C58" s="795"/>
      <c r="D58" s="795"/>
      <c r="E58" s="795"/>
      <c r="F58" s="795"/>
      <c r="G58" s="795"/>
      <c r="H58" s="795"/>
      <c r="I58" s="795"/>
      <c r="J58" s="795"/>
      <c r="K58" s="795"/>
      <c r="L58" s="795"/>
      <c r="M58" s="795"/>
      <c r="N58" s="795"/>
      <c r="O58" s="795"/>
      <c r="P58" s="795"/>
      <c r="Q58" s="791"/>
      <c r="AY58" s="512"/>
      <c r="AZ58" s="512"/>
      <c r="BA58" s="512"/>
      <c r="BB58" s="512"/>
      <c r="BC58" s="512"/>
      <c r="BD58" s="662"/>
      <c r="BE58" s="662"/>
      <c r="BF58" s="662"/>
      <c r="BG58" s="512"/>
      <c r="BH58" s="512"/>
      <c r="BI58" s="512"/>
      <c r="BJ58" s="512"/>
    </row>
    <row r="59" spans="1:74" s="452" customFormat="1" ht="12" customHeight="1" x14ac:dyDescent="0.25">
      <c r="A59" s="453"/>
      <c r="B59" s="840" t="s">
        <v>1394</v>
      </c>
      <c r="C59" s="791"/>
      <c r="D59" s="791"/>
      <c r="E59" s="791"/>
      <c r="F59" s="791"/>
      <c r="G59" s="791"/>
      <c r="H59" s="791"/>
      <c r="I59" s="791"/>
      <c r="J59" s="791"/>
      <c r="K59" s="791"/>
      <c r="L59" s="791"/>
      <c r="M59" s="791"/>
      <c r="N59" s="791"/>
      <c r="O59" s="791"/>
      <c r="P59" s="791"/>
      <c r="Q59" s="791"/>
      <c r="AY59" s="512"/>
      <c r="AZ59" s="512"/>
      <c r="BA59" s="512"/>
      <c r="BB59" s="512"/>
      <c r="BC59" s="512"/>
      <c r="BD59" s="662"/>
      <c r="BE59" s="662"/>
      <c r="BF59" s="662"/>
      <c r="BG59" s="512"/>
      <c r="BH59" s="512"/>
      <c r="BI59" s="512"/>
      <c r="BJ59" s="512"/>
    </row>
    <row r="60" spans="1:74" s="452" customFormat="1" ht="12" customHeight="1" x14ac:dyDescent="0.25">
      <c r="A60" s="451"/>
      <c r="B60" s="794" t="s">
        <v>1395</v>
      </c>
      <c r="C60" s="852"/>
      <c r="D60" s="852"/>
      <c r="E60" s="852"/>
      <c r="F60" s="852"/>
      <c r="G60" s="852"/>
      <c r="H60" s="852"/>
      <c r="I60" s="852"/>
      <c r="J60" s="852"/>
      <c r="K60" s="852"/>
      <c r="L60" s="852"/>
      <c r="M60" s="852"/>
      <c r="N60" s="852"/>
      <c r="O60" s="852"/>
      <c r="P60" s="852"/>
      <c r="Q60" s="822"/>
      <c r="AY60" s="512"/>
      <c r="AZ60" s="512"/>
      <c r="BA60" s="512"/>
      <c r="BB60" s="512"/>
      <c r="BC60" s="512"/>
      <c r="BD60" s="662"/>
      <c r="BE60" s="662"/>
      <c r="BF60" s="662"/>
      <c r="BG60" s="512"/>
      <c r="BH60" s="512"/>
      <c r="BI60" s="512"/>
      <c r="BJ60" s="512"/>
    </row>
    <row r="61" spans="1:74" s="452" customFormat="1" ht="22.4" customHeight="1" x14ac:dyDescent="0.25">
      <c r="A61" s="451"/>
      <c r="B61" s="821" t="s">
        <v>1396</v>
      </c>
      <c r="C61" s="852"/>
      <c r="D61" s="852"/>
      <c r="E61" s="852"/>
      <c r="F61" s="852"/>
      <c r="G61" s="852"/>
      <c r="H61" s="852"/>
      <c r="I61" s="852"/>
      <c r="J61" s="852"/>
      <c r="K61" s="852"/>
      <c r="L61" s="852"/>
      <c r="M61" s="852"/>
      <c r="N61" s="852"/>
      <c r="O61" s="852"/>
      <c r="P61" s="852"/>
      <c r="Q61" s="822"/>
      <c r="AY61" s="512"/>
      <c r="AZ61" s="512"/>
      <c r="BA61" s="512"/>
      <c r="BB61" s="512"/>
      <c r="BC61" s="512"/>
      <c r="BD61" s="662"/>
      <c r="BE61" s="662"/>
      <c r="BF61" s="662"/>
      <c r="BG61" s="512"/>
      <c r="BH61" s="512"/>
      <c r="BI61" s="512"/>
      <c r="BJ61" s="512"/>
    </row>
    <row r="62" spans="1:74" s="452" customFormat="1" ht="12" customHeight="1" x14ac:dyDescent="0.25">
      <c r="A62" s="451"/>
      <c r="B62" s="821" t="s">
        <v>1397</v>
      </c>
      <c r="C62" s="852"/>
      <c r="D62" s="852"/>
      <c r="E62" s="852"/>
      <c r="F62" s="852"/>
      <c r="G62" s="852"/>
      <c r="H62" s="852"/>
      <c r="I62" s="852"/>
      <c r="J62" s="852"/>
      <c r="K62" s="852"/>
      <c r="L62" s="852"/>
      <c r="M62" s="852"/>
      <c r="N62" s="852"/>
      <c r="O62" s="852"/>
      <c r="P62" s="852"/>
      <c r="Q62" s="822"/>
      <c r="AY62" s="512"/>
      <c r="AZ62" s="512"/>
      <c r="BA62" s="512"/>
      <c r="BB62" s="512"/>
      <c r="BC62" s="512"/>
      <c r="BD62" s="662"/>
      <c r="BE62" s="662"/>
      <c r="BF62" s="662"/>
      <c r="BG62" s="512"/>
      <c r="BH62" s="512"/>
      <c r="BI62" s="512"/>
      <c r="BJ62" s="512"/>
    </row>
    <row r="63" spans="1:74" s="454" customFormat="1" ht="12" customHeight="1" x14ac:dyDescent="0.25">
      <c r="A63" s="429"/>
      <c r="B63" s="821" t="s">
        <v>1398</v>
      </c>
      <c r="C63" s="852"/>
      <c r="D63" s="852"/>
      <c r="E63" s="852"/>
      <c r="F63" s="852"/>
      <c r="G63" s="852"/>
      <c r="H63" s="852"/>
      <c r="I63" s="852"/>
      <c r="J63" s="852"/>
      <c r="K63" s="852"/>
      <c r="L63" s="852"/>
      <c r="M63" s="852"/>
      <c r="N63" s="852"/>
      <c r="O63" s="852"/>
      <c r="P63" s="852"/>
      <c r="Q63" s="822"/>
      <c r="AY63" s="506"/>
      <c r="AZ63" s="506"/>
      <c r="BA63" s="506"/>
      <c r="BB63" s="506"/>
      <c r="BC63" s="506"/>
      <c r="BD63" s="663"/>
      <c r="BE63" s="663"/>
      <c r="BF63" s="663"/>
      <c r="BG63" s="506"/>
      <c r="BH63" s="506"/>
      <c r="BI63" s="506"/>
      <c r="BJ63" s="506"/>
    </row>
    <row r="64" spans="1:74" ht="12.5" x14ac:dyDescent="0.25">
      <c r="A64" s="101"/>
      <c r="B64" s="821" t="s">
        <v>1399</v>
      </c>
      <c r="C64" s="822"/>
      <c r="D64" s="822"/>
      <c r="E64" s="822"/>
      <c r="F64" s="822"/>
      <c r="G64" s="822"/>
      <c r="H64" s="822"/>
      <c r="I64" s="822"/>
      <c r="J64" s="822"/>
      <c r="K64" s="822"/>
      <c r="L64" s="822"/>
      <c r="M64" s="822"/>
      <c r="N64" s="822"/>
      <c r="O64" s="822"/>
      <c r="P64" s="822"/>
      <c r="Q64" s="791"/>
      <c r="BK64" s="374"/>
      <c r="BL64" s="374"/>
      <c r="BM64" s="374"/>
      <c r="BN64" s="374"/>
      <c r="BO64" s="374"/>
      <c r="BP64" s="374"/>
      <c r="BQ64" s="374"/>
      <c r="BR64" s="374"/>
      <c r="BS64" s="374"/>
      <c r="BT64" s="374"/>
      <c r="BU64" s="374"/>
      <c r="BV64" s="374"/>
    </row>
    <row r="65" spans="1:74" ht="12.5" x14ac:dyDescent="0.25">
      <c r="A65" s="101"/>
      <c r="B65" s="811" t="s">
        <v>949</v>
      </c>
      <c r="C65" s="791"/>
      <c r="D65" s="791"/>
      <c r="E65" s="791"/>
      <c r="F65" s="791"/>
      <c r="G65" s="791"/>
      <c r="H65" s="791"/>
      <c r="I65" s="791"/>
      <c r="J65" s="791"/>
      <c r="K65" s="791"/>
      <c r="L65" s="791"/>
      <c r="M65" s="791"/>
      <c r="N65" s="791"/>
      <c r="O65" s="791"/>
      <c r="P65" s="791"/>
      <c r="Q65" s="791"/>
      <c r="BK65" s="374"/>
      <c r="BL65" s="374"/>
      <c r="BM65" s="374"/>
      <c r="BN65" s="374"/>
      <c r="BO65" s="374"/>
      <c r="BP65" s="374"/>
      <c r="BQ65" s="374"/>
      <c r="BR65" s="374"/>
      <c r="BS65" s="374"/>
      <c r="BT65" s="374"/>
      <c r="BU65" s="374"/>
      <c r="BV65" s="374"/>
    </row>
    <row r="66" spans="1:74" x14ac:dyDescent="0.25">
      <c r="BK66" s="374"/>
      <c r="BL66" s="374"/>
      <c r="BM66" s="374"/>
      <c r="BN66" s="374"/>
      <c r="BO66" s="374"/>
      <c r="BP66" s="374"/>
      <c r="BQ66" s="374"/>
      <c r="BR66" s="374"/>
      <c r="BS66" s="374"/>
      <c r="BT66" s="374"/>
      <c r="BU66" s="374"/>
      <c r="BV66" s="374"/>
    </row>
    <row r="67" spans="1:74" x14ac:dyDescent="0.25">
      <c r="BK67" s="374"/>
      <c r="BL67" s="374"/>
      <c r="BM67" s="374"/>
      <c r="BN67" s="374"/>
      <c r="BO67" s="374"/>
      <c r="BP67" s="374"/>
      <c r="BQ67" s="374"/>
      <c r="BR67" s="374"/>
      <c r="BS67" s="374"/>
      <c r="BT67" s="374"/>
      <c r="BU67" s="374"/>
      <c r="BV67" s="374"/>
    </row>
    <row r="68" spans="1:74" x14ac:dyDescent="0.25">
      <c r="BK68" s="374"/>
      <c r="BL68" s="374"/>
      <c r="BM68" s="374"/>
      <c r="BN68" s="374"/>
      <c r="BO68" s="374"/>
      <c r="BP68" s="374"/>
      <c r="BQ68" s="374"/>
      <c r="BR68" s="374"/>
      <c r="BS68" s="374"/>
      <c r="BT68" s="374"/>
      <c r="BU68" s="374"/>
      <c r="BV68" s="374"/>
    </row>
    <row r="69" spans="1:74" x14ac:dyDescent="0.25">
      <c r="BK69" s="374"/>
      <c r="BL69" s="374"/>
      <c r="BM69" s="374"/>
      <c r="BN69" s="374"/>
      <c r="BO69" s="374"/>
      <c r="BP69" s="374"/>
      <c r="BQ69" s="374"/>
      <c r="BR69" s="374"/>
      <c r="BS69" s="374"/>
      <c r="BT69" s="374"/>
      <c r="BU69" s="374"/>
      <c r="BV69" s="374"/>
    </row>
    <row r="70" spans="1:74" x14ac:dyDescent="0.25">
      <c r="BK70" s="374"/>
      <c r="BL70" s="374"/>
      <c r="BM70" s="374"/>
      <c r="BN70" s="374"/>
      <c r="BO70" s="374"/>
      <c r="BP70" s="374"/>
      <c r="BQ70" s="374"/>
      <c r="BR70" s="374"/>
      <c r="BS70" s="374"/>
      <c r="BT70" s="374"/>
      <c r="BU70" s="374"/>
      <c r="BV70" s="374"/>
    </row>
    <row r="71" spans="1:74" x14ac:dyDescent="0.25">
      <c r="BK71" s="374"/>
      <c r="BL71" s="374"/>
      <c r="BM71" s="374"/>
      <c r="BN71" s="374"/>
      <c r="BO71" s="374"/>
      <c r="BP71" s="374"/>
      <c r="BQ71" s="374"/>
      <c r="BR71" s="374"/>
      <c r="BS71" s="374"/>
      <c r="BT71" s="374"/>
      <c r="BU71" s="374"/>
      <c r="BV71" s="374"/>
    </row>
    <row r="72" spans="1:74" x14ac:dyDescent="0.25">
      <c r="BK72" s="374"/>
      <c r="BL72" s="374"/>
      <c r="BM72" s="374"/>
      <c r="BN72" s="374"/>
      <c r="BO72" s="374"/>
      <c r="BP72" s="374"/>
      <c r="BQ72" s="374"/>
      <c r="BR72" s="374"/>
      <c r="BS72" s="374"/>
      <c r="BT72" s="374"/>
      <c r="BU72" s="374"/>
      <c r="BV72" s="374"/>
    </row>
    <row r="73" spans="1:74" x14ac:dyDescent="0.25">
      <c r="BK73" s="374"/>
      <c r="BL73" s="374"/>
      <c r="BM73" s="374"/>
      <c r="BN73" s="374"/>
      <c r="BO73" s="374"/>
      <c r="BP73" s="374"/>
      <c r="BQ73" s="374"/>
      <c r="BR73" s="374"/>
      <c r="BS73" s="374"/>
      <c r="BT73" s="374"/>
      <c r="BU73" s="374"/>
      <c r="BV73" s="374"/>
    </row>
    <row r="74" spans="1:74" x14ac:dyDescent="0.25">
      <c r="BK74" s="374"/>
      <c r="BL74" s="374"/>
      <c r="BM74" s="374"/>
      <c r="BN74" s="374"/>
      <c r="BO74" s="374"/>
      <c r="BP74" s="374"/>
      <c r="BQ74" s="374"/>
      <c r="BR74" s="374"/>
      <c r="BS74" s="374"/>
      <c r="BT74" s="374"/>
      <c r="BU74" s="374"/>
      <c r="BV74" s="374"/>
    </row>
    <row r="75" spans="1:74" x14ac:dyDescent="0.25">
      <c r="BK75" s="374"/>
      <c r="BL75" s="374"/>
      <c r="BM75" s="374"/>
      <c r="BN75" s="374"/>
      <c r="BO75" s="374"/>
      <c r="BP75" s="374"/>
      <c r="BQ75" s="374"/>
      <c r="BR75" s="374"/>
      <c r="BS75" s="374"/>
      <c r="BT75" s="374"/>
      <c r="BU75" s="374"/>
      <c r="BV75" s="374"/>
    </row>
    <row r="76" spans="1:74" x14ac:dyDescent="0.25">
      <c r="BK76" s="374"/>
      <c r="BL76" s="374"/>
      <c r="BM76" s="374"/>
      <c r="BN76" s="374"/>
      <c r="BO76" s="374"/>
      <c r="BP76" s="374"/>
      <c r="BQ76" s="374"/>
      <c r="BR76" s="374"/>
      <c r="BS76" s="374"/>
      <c r="BT76" s="374"/>
      <c r="BU76" s="374"/>
      <c r="BV76" s="374"/>
    </row>
    <row r="77" spans="1:74" x14ac:dyDescent="0.25">
      <c r="BK77" s="374"/>
      <c r="BL77" s="374"/>
      <c r="BM77" s="374"/>
      <c r="BN77" s="374"/>
      <c r="BO77" s="374"/>
      <c r="BP77" s="374"/>
      <c r="BQ77" s="374"/>
      <c r="BR77" s="374"/>
      <c r="BS77" s="374"/>
      <c r="BT77" s="374"/>
      <c r="BU77" s="374"/>
      <c r="BV77" s="374"/>
    </row>
    <row r="78" spans="1:74" x14ac:dyDescent="0.25">
      <c r="BK78" s="374"/>
      <c r="BL78" s="374"/>
      <c r="BM78" s="374"/>
      <c r="BN78" s="374"/>
      <c r="BO78" s="374"/>
      <c r="BP78" s="374"/>
      <c r="BQ78" s="374"/>
      <c r="BR78" s="374"/>
      <c r="BS78" s="374"/>
      <c r="BT78" s="374"/>
      <c r="BU78" s="374"/>
      <c r="BV78" s="374"/>
    </row>
    <row r="79" spans="1:74" x14ac:dyDescent="0.25">
      <c r="BK79" s="374"/>
      <c r="BL79" s="374"/>
      <c r="BM79" s="374"/>
      <c r="BN79" s="374"/>
      <c r="BO79" s="374"/>
      <c r="BP79" s="374"/>
      <c r="BQ79" s="374"/>
      <c r="BR79" s="374"/>
      <c r="BS79" s="374"/>
      <c r="BT79" s="374"/>
      <c r="BU79" s="374"/>
      <c r="BV79" s="374"/>
    </row>
    <row r="80" spans="1:74" x14ac:dyDescent="0.25">
      <c r="BK80" s="374"/>
      <c r="BL80" s="374"/>
      <c r="BM80" s="374"/>
      <c r="BN80" s="374"/>
      <c r="BO80" s="374"/>
      <c r="BP80" s="374"/>
      <c r="BQ80" s="374"/>
      <c r="BR80" s="374"/>
      <c r="BS80" s="374"/>
      <c r="BT80" s="374"/>
      <c r="BU80" s="374"/>
      <c r="BV80" s="374"/>
    </row>
    <row r="81" spans="63:74" x14ac:dyDescent="0.25">
      <c r="BK81" s="374"/>
      <c r="BL81" s="374"/>
      <c r="BM81" s="374"/>
      <c r="BN81" s="374"/>
      <c r="BO81" s="374"/>
      <c r="BP81" s="374"/>
      <c r="BQ81" s="374"/>
      <c r="BR81" s="374"/>
      <c r="BS81" s="374"/>
      <c r="BT81" s="374"/>
      <c r="BU81" s="374"/>
      <c r="BV81" s="374"/>
    </row>
    <row r="82" spans="63:74" x14ac:dyDescent="0.25">
      <c r="BK82" s="374"/>
      <c r="BL82" s="374"/>
      <c r="BM82" s="374"/>
      <c r="BN82" s="374"/>
      <c r="BO82" s="374"/>
      <c r="BP82" s="374"/>
      <c r="BQ82" s="374"/>
      <c r="BR82" s="374"/>
      <c r="BS82" s="374"/>
      <c r="BT82" s="374"/>
      <c r="BU82" s="374"/>
      <c r="BV82" s="374"/>
    </row>
    <row r="83" spans="63:74" x14ac:dyDescent="0.25">
      <c r="BK83" s="374"/>
      <c r="BL83" s="374"/>
      <c r="BM83" s="374"/>
      <c r="BN83" s="374"/>
      <c r="BO83" s="374"/>
      <c r="BP83" s="374"/>
      <c r="BQ83" s="374"/>
      <c r="BR83" s="374"/>
      <c r="BS83" s="374"/>
      <c r="BT83" s="374"/>
      <c r="BU83" s="374"/>
      <c r="BV83" s="374"/>
    </row>
    <row r="84" spans="63:74" x14ac:dyDescent="0.25">
      <c r="BK84" s="374"/>
      <c r="BL84" s="374"/>
      <c r="BM84" s="374"/>
      <c r="BN84" s="374"/>
      <c r="BO84" s="374"/>
      <c r="BP84" s="374"/>
      <c r="BQ84" s="374"/>
      <c r="BR84" s="374"/>
      <c r="BS84" s="374"/>
      <c r="BT84" s="374"/>
      <c r="BU84" s="374"/>
      <c r="BV84" s="374"/>
    </row>
    <row r="85" spans="63:74" x14ac:dyDescent="0.25">
      <c r="BK85" s="374"/>
      <c r="BL85" s="374"/>
      <c r="BM85" s="374"/>
      <c r="BN85" s="374"/>
      <c r="BO85" s="374"/>
      <c r="BP85" s="374"/>
      <c r="BQ85" s="374"/>
      <c r="BR85" s="374"/>
      <c r="BS85" s="374"/>
      <c r="BT85" s="374"/>
      <c r="BU85" s="374"/>
      <c r="BV85" s="374"/>
    </row>
    <row r="86" spans="63:74" x14ac:dyDescent="0.25">
      <c r="BK86" s="374"/>
      <c r="BL86" s="374"/>
      <c r="BM86" s="374"/>
      <c r="BN86" s="374"/>
      <c r="BO86" s="374"/>
      <c r="BP86" s="374"/>
      <c r="BQ86" s="374"/>
      <c r="BR86" s="374"/>
      <c r="BS86" s="374"/>
      <c r="BT86" s="374"/>
      <c r="BU86" s="374"/>
      <c r="BV86" s="374"/>
    </row>
    <row r="87" spans="63:74" x14ac:dyDescent="0.25">
      <c r="BK87" s="374"/>
      <c r="BL87" s="374"/>
      <c r="BM87" s="374"/>
      <c r="BN87" s="374"/>
      <c r="BO87" s="374"/>
      <c r="BP87" s="374"/>
      <c r="BQ87" s="374"/>
      <c r="BR87" s="374"/>
      <c r="BS87" s="374"/>
      <c r="BT87" s="374"/>
      <c r="BU87" s="374"/>
      <c r="BV87" s="374"/>
    </row>
    <row r="88" spans="63:74" x14ac:dyDescent="0.25">
      <c r="BK88" s="374"/>
      <c r="BL88" s="374"/>
      <c r="BM88" s="374"/>
      <c r="BN88" s="374"/>
      <c r="BO88" s="374"/>
      <c r="BP88" s="374"/>
      <c r="BQ88" s="374"/>
      <c r="BR88" s="374"/>
      <c r="BS88" s="374"/>
      <c r="BT88" s="374"/>
      <c r="BU88" s="374"/>
      <c r="BV88" s="374"/>
    </row>
    <row r="89" spans="63:74" x14ac:dyDescent="0.25">
      <c r="BK89" s="374"/>
      <c r="BL89" s="374"/>
      <c r="BM89" s="374"/>
      <c r="BN89" s="374"/>
      <c r="BO89" s="374"/>
      <c r="BP89" s="374"/>
      <c r="BQ89" s="374"/>
      <c r="BR89" s="374"/>
      <c r="BS89" s="374"/>
      <c r="BT89" s="374"/>
      <c r="BU89" s="374"/>
      <c r="BV89" s="374"/>
    </row>
    <row r="90" spans="63:74" x14ac:dyDescent="0.25">
      <c r="BK90" s="374"/>
      <c r="BL90" s="374"/>
      <c r="BM90" s="374"/>
      <c r="BN90" s="374"/>
      <c r="BO90" s="374"/>
      <c r="BP90" s="374"/>
      <c r="BQ90" s="374"/>
      <c r="BR90" s="374"/>
      <c r="BS90" s="374"/>
      <c r="BT90" s="374"/>
      <c r="BU90" s="374"/>
      <c r="BV90" s="374"/>
    </row>
    <row r="91" spans="63:74" x14ac:dyDescent="0.25">
      <c r="BK91" s="374"/>
      <c r="BL91" s="374"/>
      <c r="BM91" s="374"/>
      <c r="BN91" s="374"/>
      <c r="BO91" s="374"/>
      <c r="BP91" s="374"/>
      <c r="BQ91" s="374"/>
      <c r="BR91" s="374"/>
      <c r="BS91" s="374"/>
      <c r="BT91" s="374"/>
      <c r="BU91" s="374"/>
      <c r="BV91" s="374"/>
    </row>
    <row r="92" spans="63:74" x14ac:dyDescent="0.25">
      <c r="BK92" s="374"/>
      <c r="BL92" s="374"/>
      <c r="BM92" s="374"/>
      <c r="BN92" s="374"/>
      <c r="BO92" s="374"/>
      <c r="BP92" s="374"/>
      <c r="BQ92" s="374"/>
      <c r="BR92" s="374"/>
      <c r="BS92" s="374"/>
      <c r="BT92" s="374"/>
      <c r="BU92" s="374"/>
      <c r="BV92" s="374"/>
    </row>
    <row r="93" spans="63:74" x14ac:dyDescent="0.25">
      <c r="BK93" s="374"/>
      <c r="BL93" s="374"/>
      <c r="BM93" s="374"/>
      <c r="BN93" s="374"/>
      <c r="BO93" s="374"/>
      <c r="BP93" s="374"/>
      <c r="BQ93" s="374"/>
      <c r="BR93" s="374"/>
      <c r="BS93" s="374"/>
      <c r="BT93" s="374"/>
      <c r="BU93" s="374"/>
      <c r="BV93" s="374"/>
    </row>
    <row r="94" spans="63:74" x14ac:dyDescent="0.25">
      <c r="BK94" s="374"/>
      <c r="BL94" s="374"/>
      <c r="BM94" s="374"/>
      <c r="BN94" s="374"/>
      <c r="BO94" s="374"/>
      <c r="BP94" s="374"/>
      <c r="BQ94" s="374"/>
      <c r="BR94" s="374"/>
      <c r="BS94" s="374"/>
      <c r="BT94" s="374"/>
      <c r="BU94" s="374"/>
      <c r="BV94" s="374"/>
    </row>
    <row r="95" spans="63:74" x14ac:dyDescent="0.25">
      <c r="BK95" s="374"/>
      <c r="BL95" s="374"/>
      <c r="BM95" s="374"/>
      <c r="BN95" s="374"/>
      <c r="BO95" s="374"/>
      <c r="BP95" s="374"/>
      <c r="BQ95" s="374"/>
      <c r="BR95" s="374"/>
      <c r="BS95" s="374"/>
      <c r="BT95" s="374"/>
      <c r="BU95" s="374"/>
      <c r="BV95" s="374"/>
    </row>
    <row r="96" spans="63:74" x14ac:dyDescent="0.25">
      <c r="BK96" s="374"/>
      <c r="BL96" s="374"/>
      <c r="BM96" s="374"/>
      <c r="BN96" s="374"/>
      <c r="BO96" s="374"/>
      <c r="BP96" s="374"/>
      <c r="BQ96" s="374"/>
      <c r="BR96" s="374"/>
      <c r="BS96" s="374"/>
      <c r="BT96" s="374"/>
      <c r="BU96" s="374"/>
      <c r="BV96" s="374"/>
    </row>
    <row r="97" spans="63:74" x14ac:dyDescent="0.25">
      <c r="BK97" s="374"/>
      <c r="BL97" s="374"/>
      <c r="BM97" s="374"/>
      <c r="BN97" s="374"/>
      <c r="BO97" s="374"/>
      <c r="BP97" s="374"/>
      <c r="BQ97" s="374"/>
      <c r="BR97" s="374"/>
      <c r="BS97" s="374"/>
      <c r="BT97" s="374"/>
      <c r="BU97" s="374"/>
      <c r="BV97" s="374"/>
    </row>
    <row r="98" spans="63:74" x14ac:dyDescent="0.25">
      <c r="BK98" s="374"/>
      <c r="BL98" s="374"/>
      <c r="BM98" s="374"/>
      <c r="BN98" s="374"/>
      <c r="BO98" s="374"/>
      <c r="BP98" s="374"/>
      <c r="BQ98" s="374"/>
      <c r="BR98" s="374"/>
      <c r="BS98" s="374"/>
      <c r="BT98" s="374"/>
      <c r="BU98" s="374"/>
      <c r="BV98" s="374"/>
    </row>
    <row r="99" spans="63:74" x14ac:dyDescent="0.25">
      <c r="BK99" s="374"/>
      <c r="BL99" s="374"/>
      <c r="BM99" s="374"/>
      <c r="BN99" s="374"/>
      <c r="BO99" s="374"/>
      <c r="BP99" s="374"/>
      <c r="BQ99" s="374"/>
      <c r="BR99" s="374"/>
      <c r="BS99" s="374"/>
      <c r="BT99" s="374"/>
      <c r="BU99" s="374"/>
      <c r="BV99" s="374"/>
    </row>
    <row r="100" spans="63:74" x14ac:dyDescent="0.25">
      <c r="BK100" s="374"/>
      <c r="BL100" s="374"/>
      <c r="BM100" s="374"/>
      <c r="BN100" s="374"/>
      <c r="BO100" s="374"/>
      <c r="BP100" s="374"/>
      <c r="BQ100" s="374"/>
      <c r="BR100" s="374"/>
      <c r="BS100" s="374"/>
      <c r="BT100" s="374"/>
      <c r="BU100" s="374"/>
      <c r="BV100" s="374"/>
    </row>
    <row r="101" spans="63:74" x14ac:dyDescent="0.25">
      <c r="BK101" s="374"/>
      <c r="BL101" s="374"/>
      <c r="BM101" s="374"/>
      <c r="BN101" s="374"/>
      <c r="BO101" s="374"/>
      <c r="BP101" s="374"/>
      <c r="BQ101" s="374"/>
      <c r="BR101" s="374"/>
      <c r="BS101" s="374"/>
      <c r="BT101" s="374"/>
      <c r="BU101" s="374"/>
      <c r="BV101" s="374"/>
    </row>
    <row r="102" spans="63:74" x14ac:dyDescent="0.25">
      <c r="BK102" s="374"/>
      <c r="BL102" s="374"/>
      <c r="BM102" s="374"/>
      <c r="BN102" s="374"/>
      <c r="BO102" s="374"/>
      <c r="BP102" s="374"/>
      <c r="BQ102" s="374"/>
      <c r="BR102" s="374"/>
      <c r="BS102" s="374"/>
      <c r="BT102" s="374"/>
      <c r="BU102" s="374"/>
      <c r="BV102" s="374"/>
    </row>
    <row r="103" spans="63:74" x14ac:dyDescent="0.25">
      <c r="BK103" s="374"/>
      <c r="BL103" s="374"/>
      <c r="BM103" s="374"/>
      <c r="BN103" s="374"/>
      <c r="BO103" s="374"/>
      <c r="BP103" s="374"/>
      <c r="BQ103" s="374"/>
      <c r="BR103" s="374"/>
      <c r="BS103" s="374"/>
      <c r="BT103" s="374"/>
      <c r="BU103" s="374"/>
      <c r="BV103" s="374"/>
    </row>
    <row r="104" spans="63:74" x14ac:dyDescent="0.25">
      <c r="BK104" s="374"/>
      <c r="BL104" s="374"/>
      <c r="BM104" s="374"/>
      <c r="BN104" s="374"/>
      <c r="BO104" s="374"/>
      <c r="BP104" s="374"/>
      <c r="BQ104" s="374"/>
      <c r="BR104" s="374"/>
      <c r="BS104" s="374"/>
      <c r="BT104" s="374"/>
      <c r="BU104" s="374"/>
      <c r="BV104" s="374"/>
    </row>
    <row r="105" spans="63:74" x14ac:dyDescent="0.25">
      <c r="BK105" s="374"/>
      <c r="BL105" s="374"/>
      <c r="BM105" s="374"/>
      <c r="BN105" s="374"/>
      <c r="BO105" s="374"/>
      <c r="BP105" s="374"/>
      <c r="BQ105" s="374"/>
      <c r="BR105" s="374"/>
      <c r="BS105" s="374"/>
      <c r="BT105" s="374"/>
      <c r="BU105" s="374"/>
      <c r="BV105" s="374"/>
    </row>
    <row r="106" spans="63:74" x14ac:dyDescent="0.25">
      <c r="BK106" s="374"/>
      <c r="BL106" s="374"/>
      <c r="BM106" s="374"/>
      <c r="BN106" s="374"/>
      <c r="BO106" s="374"/>
      <c r="BP106" s="374"/>
      <c r="BQ106" s="374"/>
      <c r="BR106" s="374"/>
      <c r="BS106" s="374"/>
      <c r="BT106" s="374"/>
      <c r="BU106" s="374"/>
      <c r="BV106" s="374"/>
    </row>
    <row r="107" spans="63:74" x14ac:dyDescent="0.25">
      <c r="BK107" s="374"/>
      <c r="BL107" s="374"/>
      <c r="BM107" s="374"/>
      <c r="BN107" s="374"/>
      <c r="BO107" s="374"/>
      <c r="BP107" s="374"/>
      <c r="BQ107" s="374"/>
      <c r="BR107" s="374"/>
      <c r="BS107" s="374"/>
      <c r="BT107" s="374"/>
      <c r="BU107" s="374"/>
      <c r="BV107" s="374"/>
    </row>
    <row r="108" spans="63:74" x14ac:dyDescent="0.25">
      <c r="BK108" s="374"/>
      <c r="BL108" s="374"/>
      <c r="BM108" s="374"/>
      <c r="BN108" s="374"/>
      <c r="BO108" s="374"/>
      <c r="BP108" s="374"/>
      <c r="BQ108" s="374"/>
      <c r="BR108" s="374"/>
      <c r="BS108" s="374"/>
      <c r="BT108" s="374"/>
      <c r="BU108" s="374"/>
      <c r="BV108" s="374"/>
    </row>
    <row r="109" spans="63:74" x14ac:dyDescent="0.25">
      <c r="BK109" s="374"/>
      <c r="BL109" s="374"/>
      <c r="BM109" s="374"/>
      <c r="BN109" s="374"/>
      <c r="BO109" s="374"/>
      <c r="BP109" s="374"/>
      <c r="BQ109" s="374"/>
      <c r="BR109" s="374"/>
      <c r="BS109" s="374"/>
      <c r="BT109" s="374"/>
      <c r="BU109" s="374"/>
      <c r="BV109" s="374"/>
    </row>
    <row r="110" spans="63:74" x14ac:dyDescent="0.25">
      <c r="BK110" s="374"/>
      <c r="BL110" s="374"/>
      <c r="BM110" s="374"/>
      <c r="BN110" s="374"/>
      <c r="BO110" s="374"/>
      <c r="BP110" s="374"/>
      <c r="BQ110" s="374"/>
      <c r="BR110" s="374"/>
      <c r="BS110" s="374"/>
      <c r="BT110" s="374"/>
      <c r="BU110" s="374"/>
      <c r="BV110" s="374"/>
    </row>
    <row r="111" spans="63:74" x14ac:dyDescent="0.25">
      <c r="BK111" s="374"/>
      <c r="BL111" s="374"/>
      <c r="BM111" s="374"/>
      <c r="BN111" s="374"/>
      <c r="BO111" s="374"/>
      <c r="BP111" s="374"/>
      <c r="BQ111" s="374"/>
      <c r="BR111" s="374"/>
      <c r="BS111" s="374"/>
      <c r="BT111" s="374"/>
      <c r="BU111" s="374"/>
      <c r="BV111" s="374"/>
    </row>
    <row r="112" spans="63:74" x14ac:dyDescent="0.25">
      <c r="BK112" s="374"/>
      <c r="BL112" s="374"/>
      <c r="BM112" s="374"/>
      <c r="BN112" s="374"/>
      <c r="BO112" s="374"/>
      <c r="BP112" s="374"/>
      <c r="BQ112" s="374"/>
      <c r="BR112" s="374"/>
      <c r="BS112" s="374"/>
      <c r="BT112" s="374"/>
      <c r="BU112" s="374"/>
      <c r="BV112" s="374"/>
    </row>
    <row r="113" spans="63:74" x14ac:dyDescent="0.25">
      <c r="BK113" s="374"/>
      <c r="BL113" s="374"/>
      <c r="BM113" s="374"/>
      <c r="BN113" s="374"/>
      <c r="BO113" s="374"/>
      <c r="BP113" s="374"/>
      <c r="BQ113" s="374"/>
      <c r="BR113" s="374"/>
      <c r="BS113" s="374"/>
      <c r="BT113" s="374"/>
      <c r="BU113" s="374"/>
      <c r="BV113" s="374"/>
    </row>
    <row r="114" spans="63:74" x14ac:dyDescent="0.25">
      <c r="BK114" s="374"/>
      <c r="BL114" s="374"/>
      <c r="BM114" s="374"/>
      <c r="BN114" s="374"/>
      <c r="BO114" s="374"/>
      <c r="BP114" s="374"/>
      <c r="BQ114" s="374"/>
      <c r="BR114" s="374"/>
      <c r="BS114" s="374"/>
      <c r="BT114" s="374"/>
      <c r="BU114" s="374"/>
      <c r="BV114" s="374"/>
    </row>
    <row r="115" spans="63:74" x14ac:dyDescent="0.25">
      <c r="BK115" s="374"/>
      <c r="BL115" s="374"/>
      <c r="BM115" s="374"/>
      <c r="BN115" s="374"/>
      <c r="BO115" s="374"/>
      <c r="BP115" s="374"/>
      <c r="BQ115" s="374"/>
      <c r="BR115" s="374"/>
      <c r="BS115" s="374"/>
      <c r="BT115" s="374"/>
      <c r="BU115" s="374"/>
      <c r="BV115" s="374"/>
    </row>
    <row r="116" spans="63:74" x14ac:dyDescent="0.25">
      <c r="BK116" s="374"/>
      <c r="BL116" s="374"/>
      <c r="BM116" s="374"/>
      <c r="BN116" s="374"/>
      <c r="BO116" s="374"/>
      <c r="BP116" s="374"/>
      <c r="BQ116" s="374"/>
      <c r="BR116" s="374"/>
      <c r="BS116" s="374"/>
      <c r="BT116" s="374"/>
      <c r="BU116" s="374"/>
      <c r="BV116" s="374"/>
    </row>
    <row r="117" spans="63:74" x14ac:dyDescent="0.25">
      <c r="BK117" s="374"/>
      <c r="BL117" s="374"/>
      <c r="BM117" s="374"/>
      <c r="BN117" s="374"/>
      <c r="BO117" s="374"/>
      <c r="BP117" s="374"/>
      <c r="BQ117" s="374"/>
      <c r="BR117" s="374"/>
      <c r="BS117" s="374"/>
      <c r="BT117" s="374"/>
      <c r="BU117" s="374"/>
      <c r="BV117" s="374"/>
    </row>
    <row r="118" spans="63:74" x14ac:dyDescent="0.25">
      <c r="BK118" s="374"/>
      <c r="BL118" s="374"/>
      <c r="BM118" s="374"/>
      <c r="BN118" s="374"/>
      <c r="BO118" s="374"/>
      <c r="BP118" s="374"/>
      <c r="BQ118" s="374"/>
      <c r="BR118" s="374"/>
      <c r="BS118" s="374"/>
      <c r="BT118" s="374"/>
      <c r="BU118" s="374"/>
      <c r="BV118" s="374"/>
    </row>
    <row r="119" spans="63:74" x14ac:dyDescent="0.25">
      <c r="BK119" s="374"/>
      <c r="BL119" s="374"/>
      <c r="BM119" s="374"/>
      <c r="BN119" s="374"/>
      <c r="BO119" s="374"/>
      <c r="BP119" s="374"/>
      <c r="BQ119" s="374"/>
      <c r="BR119" s="374"/>
      <c r="BS119" s="374"/>
      <c r="BT119" s="374"/>
      <c r="BU119" s="374"/>
      <c r="BV119" s="374"/>
    </row>
    <row r="120" spans="63:74" x14ac:dyDescent="0.25">
      <c r="BK120" s="374"/>
      <c r="BL120" s="374"/>
      <c r="BM120" s="374"/>
      <c r="BN120" s="374"/>
      <c r="BO120" s="374"/>
      <c r="BP120" s="374"/>
      <c r="BQ120" s="374"/>
      <c r="BR120" s="374"/>
      <c r="BS120" s="374"/>
      <c r="BT120" s="374"/>
      <c r="BU120" s="374"/>
      <c r="BV120" s="374"/>
    </row>
    <row r="121" spans="63:74" x14ac:dyDescent="0.25">
      <c r="BK121" s="374"/>
      <c r="BL121" s="374"/>
      <c r="BM121" s="374"/>
      <c r="BN121" s="374"/>
      <c r="BO121" s="374"/>
      <c r="BP121" s="374"/>
      <c r="BQ121" s="374"/>
      <c r="BR121" s="374"/>
      <c r="BS121" s="374"/>
      <c r="BT121" s="374"/>
      <c r="BU121" s="374"/>
      <c r="BV121" s="374"/>
    </row>
    <row r="122" spans="63:74" x14ac:dyDescent="0.25">
      <c r="BK122" s="374"/>
      <c r="BL122" s="374"/>
      <c r="BM122" s="374"/>
      <c r="BN122" s="374"/>
      <c r="BO122" s="374"/>
      <c r="BP122" s="374"/>
      <c r="BQ122" s="374"/>
      <c r="BR122" s="374"/>
      <c r="BS122" s="374"/>
      <c r="BT122" s="374"/>
      <c r="BU122" s="374"/>
      <c r="BV122" s="374"/>
    </row>
    <row r="123" spans="63:74" x14ac:dyDescent="0.25">
      <c r="BK123" s="374"/>
      <c r="BL123" s="374"/>
      <c r="BM123" s="374"/>
      <c r="BN123" s="374"/>
      <c r="BO123" s="374"/>
      <c r="BP123" s="374"/>
      <c r="BQ123" s="374"/>
      <c r="BR123" s="374"/>
      <c r="BS123" s="374"/>
      <c r="BT123" s="374"/>
      <c r="BU123" s="374"/>
      <c r="BV123" s="374"/>
    </row>
    <row r="124" spans="63:74" x14ac:dyDescent="0.25">
      <c r="BK124" s="374"/>
      <c r="BL124" s="374"/>
      <c r="BM124" s="374"/>
      <c r="BN124" s="374"/>
      <c r="BO124" s="374"/>
      <c r="BP124" s="374"/>
      <c r="BQ124" s="374"/>
      <c r="BR124" s="374"/>
      <c r="BS124" s="374"/>
      <c r="BT124" s="374"/>
      <c r="BU124" s="374"/>
      <c r="BV124" s="374"/>
    </row>
    <row r="125" spans="63:74" x14ac:dyDescent="0.25">
      <c r="BK125" s="374"/>
      <c r="BL125" s="374"/>
      <c r="BM125" s="374"/>
      <c r="BN125" s="374"/>
      <c r="BO125" s="374"/>
      <c r="BP125" s="374"/>
      <c r="BQ125" s="374"/>
      <c r="BR125" s="374"/>
      <c r="BS125" s="374"/>
      <c r="BT125" s="374"/>
      <c r="BU125" s="374"/>
      <c r="BV125" s="374"/>
    </row>
    <row r="126" spans="63:74" x14ac:dyDescent="0.25">
      <c r="BK126" s="374"/>
      <c r="BL126" s="374"/>
      <c r="BM126" s="374"/>
      <c r="BN126" s="374"/>
      <c r="BO126" s="374"/>
      <c r="BP126" s="374"/>
      <c r="BQ126" s="374"/>
      <c r="BR126" s="374"/>
      <c r="BS126" s="374"/>
      <c r="BT126" s="374"/>
      <c r="BU126" s="374"/>
      <c r="BV126" s="374"/>
    </row>
    <row r="127" spans="63:74" x14ac:dyDescent="0.25">
      <c r="BK127" s="374"/>
      <c r="BL127" s="374"/>
      <c r="BM127" s="374"/>
      <c r="BN127" s="374"/>
      <c r="BO127" s="374"/>
      <c r="BP127" s="374"/>
      <c r="BQ127" s="374"/>
      <c r="BR127" s="374"/>
      <c r="BS127" s="374"/>
      <c r="BT127" s="374"/>
      <c r="BU127" s="374"/>
      <c r="BV127" s="374"/>
    </row>
    <row r="128" spans="63:74" x14ac:dyDescent="0.25">
      <c r="BK128" s="374"/>
      <c r="BL128" s="374"/>
      <c r="BM128" s="374"/>
      <c r="BN128" s="374"/>
      <c r="BO128" s="374"/>
      <c r="BP128" s="374"/>
      <c r="BQ128" s="374"/>
      <c r="BR128" s="374"/>
      <c r="BS128" s="374"/>
      <c r="BT128" s="374"/>
      <c r="BU128" s="374"/>
      <c r="BV128" s="374"/>
    </row>
    <row r="129" spans="63:74" x14ac:dyDescent="0.25">
      <c r="BK129" s="374"/>
      <c r="BL129" s="374"/>
      <c r="BM129" s="374"/>
      <c r="BN129" s="374"/>
      <c r="BO129" s="374"/>
      <c r="BP129" s="374"/>
      <c r="BQ129" s="374"/>
      <c r="BR129" s="374"/>
      <c r="BS129" s="374"/>
      <c r="BT129" s="374"/>
      <c r="BU129" s="374"/>
      <c r="BV129" s="374"/>
    </row>
    <row r="130" spans="63:74" x14ac:dyDescent="0.25">
      <c r="BK130" s="374"/>
      <c r="BL130" s="374"/>
      <c r="BM130" s="374"/>
      <c r="BN130" s="374"/>
      <c r="BO130" s="374"/>
      <c r="BP130" s="374"/>
      <c r="BQ130" s="374"/>
      <c r="BR130" s="374"/>
      <c r="BS130" s="374"/>
      <c r="BT130" s="374"/>
      <c r="BU130" s="374"/>
      <c r="BV130" s="374"/>
    </row>
    <row r="131" spans="63:74" x14ac:dyDescent="0.25">
      <c r="BK131" s="374"/>
      <c r="BL131" s="374"/>
      <c r="BM131" s="374"/>
      <c r="BN131" s="374"/>
      <c r="BO131" s="374"/>
      <c r="BP131" s="374"/>
      <c r="BQ131" s="374"/>
      <c r="BR131" s="374"/>
      <c r="BS131" s="374"/>
      <c r="BT131" s="374"/>
      <c r="BU131" s="374"/>
      <c r="BV131" s="374"/>
    </row>
    <row r="132" spans="63:74" x14ac:dyDescent="0.25">
      <c r="BK132" s="374"/>
      <c r="BL132" s="374"/>
      <c r="BM132" s="374"/>
      <c r="BN132" s="374"/>
      <c r="BO132" s="374"/>
      <c r="BP132" s="374"/>
      <c r="BQ132" s="374"/>
      <c r="BR132" s="374"/>
      <c r="BS132" s="374"/>
      <c r="BT132" s="374"/>
      <c r="BU132" s="374"/>
      <c r="BV132" s="374"/>
    </row>
    <row r="133" spans="63:74" x14ac:dyDescent="0.25">
      <c r="BK133" s="374"/>
      <c r="BL133" s="374"/>
      <c r="BM133" s="374"/>
      <c r="BN133" s="374"/>
      <c r="BO133" s="374"/>
      <c r="BP133" s="374"/>
      <c r="BQ133" s="374"/>
      <c r="BR133" s="374"/>
      <c r="BS133" s="374"/>
      <c r="BT133" s="374"/>
      <c r="BU133" s="374"/>
      <c r="BV133" s="374"/>
    </row>
    <row r="134" spans="63:74" x14ac:dyDescent="0.25">
      <c r="BK134" s="374"/>
      <c r="BL134" s="374"/>
      <c r="BM134" s="374"/>
      <c r="BN134" s="374"/>
      <c r="BO134" s="374"/>
      <c r="BP134" s="374"/>
      <c r="BQ134" s="374"/>
      <c r="BR134" s="374"/>
      <c r="BS134" s="374"/>
      <c r="BT134" s="374"/>
      <c r="BU134" s="374"/>
      <c r="BV134" s="374"/>
    </row>
    <row r="135" spans="63:74" x14ac:dyDescent="0.25">
      <c r="BK135" s="374"/>
      <c r="BL135" s="374"/>
      <c r="BM135" s="374"/>
      <c r="BN135" s="374"/>
      <c r="BO135" s="374"/>
      <c r="BP135" s="374"/>
      <c r="BQ135" s="374"/>
      <c r="BR135" s="374"/>
      <c r="BS135" s="374"/>
      <c r="BT135" s="374"/>
      <c r="BU135" s="374"/>
      <c r="BV135" s="374"/>
    </row>
    <row r="136" spans="63:74" x14ac:dyDescent="0.25">
      <c r="BK136" s="374"/>
      <c r="BL136" s="374"/>
      <c r="BM136" s="374"/>
      <c r="BN136" s="374"/>
      <c r="BO136" s="374"/>
      <c r="BP136" s="374"/>
      <c r="BQ136" s="374"/>
      <c r="BR136" s="374"/>
      <c r="BS136" s="374"/>
      <c r="BT136" s="374"/>
      <c r="BU136" s="374"/>
      <c r="BV136" s="374"/>
    </row>
    <row r="137" spans="63:74" x14ac:dyDescent="0.25">
      <c r="BK137" s="374"/>
      <c r="BL137" s="374"/>
      <c r="BM137" s="374"/>
      <c r="BN137" s="374"/>
      <c r="BO137" s="374"/>
      <c r="BP137" s="374"/>
      <c r="BQ137" s="374"/>
      <c r="BR137" s="374"/>
      <c r="BS137" s="374"/>
      <c r="BT137" s="374"/>
      <c r="BU137" s="374"/>
      <c r="BV137" s="374"/>
    </row>
    <row r="138" spans="63:74" x14ac:dyDescent="0.25">
      <c r="BK138" s="374"/>
      <c r="BL138" s="374"/>
      <c r="BM138" s="374"/>
      <c r="BN138" s="374"/>
      <c r="BO138" s="374"/>
      <c r="BP138" s="374"/>
      <c r="BQ138" s="374"/>
      <c r="BR138" s="374"/>
      <c r="BS138" s="374"/>
      <c r="BT138" s="374"/>
      <c r="BU138" s="374"/>
      <c r="BV138" s="374"/>
    </row>
    <row r="139" spans="63:74" x14ac:dyDescent="0.25">
      <c r="BK139" s="374"/>
      <c r="BL139" s="374"/>
      <c r="BM139" s="374"/>
      <c r="BN139" s="374"/>
      <c r="BO139" s="374"/>
      <c r="BP139" s="374"/>
      <c r="BQ139" s="374"/>
      <c r="BR139" s="374"/>
      <c r="BS139" s="374"/>
      <c r="BT139" s="374"/>
      <c r="BU139" s="374"/>
      <c r="BV139" s="374"/>
    </row>
    <row r="140" spans="63:74" x14ac:dyDescent="0.25">
      <c r="BK140" s="374"/>
      <c r="BL140" s="374"/>
      <c r="BM140" s="374"/>
      <c r="BN140" s="374"/>
      <c r="BO140" s="374"/>
      <c r="BP140" s="374"/>
      <c r="BQ140" s="374"/>
      <c r="BR140" s="374"/>
      <c r="BS140" s="374"/>
      <c r="BT140" s="374"/>
      <c r="BU140" s="374"/>
      <c r="BV140" s="374"/>
    </row>
    <row r="141" spans="63:74" x14ac:dyDescent="0.25">
      <c r="BK141" s="374"/>
      <c r="BL141" s="374"/>
      <c r="BM141" s="374"/>
      <c r="BN141" s="374"/>
      <c r="BO141" s="374"/>
      <c r="BP141" s="374"/>
      <c r="BQ141" s="374"/>
      <c r="BR141" s="374"/>
      <c r="BS141" s="374"/>
      <c r="BT141" s="374"/>
      <c r="BU141" s="374"/>
      <c r="BV141" s="374"/>
    </row>
    <row r="142" spans="63:74" x14ac:dyDescent="0.25">
      <c r="BK142" s="374"/>
      <c r="BL142" s="374"/>
      <c r="BM142" s="374"/>
      <c r="BN142" s="374"/>
      <c r="BO142" s="374"/>
      <c r="BP142" s="374"/>
      <c r="BQ142" s="374"/>
      <c r="BR142" s="374"/>
      <c r="BS142" s="374"/>
      <c r="BT142" s="374"/>
      <c r="BU142" s="374"/>
      <c r="BV142" s="374"/>
    </row>
    <row r="143" spans="63:74" x14ac:dyDescent="0.25">
      <c r="BK143" s="374"/>
      <c r="BL143" s="374"/>
      <c r="BM143" s="374"/>
      <c r="BN143" s="374"/>
      <c r="BO143" s="374"/>
      <c r="BP143" s="374"/>
      <c r="BQ143" s="374"/>
      <c r="BR143" s="374"/>
      <c r="BS143" s="374"/>
      <c r="BT143" s="374"/>
      <c r="BU143" s="374"/>
      <c r="BV143" s="374"/>
    </row>
    <row r="144" spans="63:74" x14ac:dyDescent="0.25">
      <c r="BK144" s="374"/>
      <c r="BL144" s="374"/>
      <c r="BM144" s="374"/>
      <c r="BN144" s="374"/>
      <c r="BO144" s="374"/>
      <c r="BP144" s="374"/>
      <c r="BQ144" s="374"/>
      <c r="BR144" s="374"/>
      <c r="BS144" s="374"/>
      <c r="BT144" s="374"/>
      <c r="BU144" s="374"/>
      <c r="BV144" s="374"/>
    </row>
    <row r="145" spans="63:74" x14ac:dyDescent="0.25">
      <c r="BK145" s="374"/>
      <c r="BL145" s="374"/>
      <c r="BM145" s="374"/>
      <c r="BN145" s="374"/>
      <c r="BO145" s="374"/>
      <c r="BP145" s="374"/>
      <c r="BQ145" s="374"/>
      <c r="BR145" s="374"/>
      <c r="BS145" s="374"/>
      <c r="BT145" s="374"/>
      <c r="BU145" s="374"/>
      <c r="BV145" s="374"/>
    </row>
    <row r="146" spans="63:74" x14ac:dyDescent="0.25">
      <c r="BK146" s="374"/>
      <c r="BL146" s="374"/>
      <c r="BM146" s="374"/>
      <c r="BN146" s="374"/>
      <c r="BO146" s="374"/>
      <c r="BP146" s="374"/>
      <c r="BQ146" s="374"/>
      <c r="BR146" s="374"/>
      <c r="BS146" s="374"/>
      <c r="BT146" s="374"/>
      <c r="BU146" s="374"/>
      <c r="BV146" s="374"/>
    </row>
    <row r="147" spans="63:74" x14ac:dyDescent="0.25">
      <c r="BK147" s="374"/>
      <c r="BL147" s="374"/>
      <c r="BM147" s="374"/>
      <c r="BN147" s="374"/>
      <c r="BO147" s="374"/>
      <c r="BP147" s="374"/>
      <c r="BQ147" s="374"/>
      <c r="BR147" s="374"/>
      <c r="BS147" s="374"/>
      <c r="BT147" s="374"/>
      <c r="BU147" s="374"/>
      <c r="BV147" s="374"/>
    </row>
    <row r="148" spans="63:74" x14ac:dyDescent="0.25">
      <c r="BK148" s="374"/>
      <c r="BL148" s="374"/>
      <c r="BM148" s="374"/>
      <c r="BN148" s="374"/>
      <c r="BO148" s="374"/>
      <c r="BP148" s="374"/>
      <c r="BQ148" s="374"/>
      <c r="BR148" s="374"/>
      <c r="BS148" s="374"/>
      <c r="BT148" s="374"/>
      <c r="BU148" s="374"/>
      <c r="BV148" s="374"/>
    </row>
    <row r="149" spans="63:74" x14ac:dyDescent="0.25">
      <c r="BK149" s="374"/>
      <c r="BL149" s="374"/>
      <c r="BM149" s="374"/>
      <c r="BN149" s="374"/>
      <c r="BO149" s="374"/>
      <c r="BP149" s="374"/>
      <c r="BQ149" s="374"/>
      <c r="BR149" s="374"/>
      <c r="BS149" s="374"/>
      <c r="BT149" s="374"/>
      <c r="BU149" s="374"/>
      <c r="BV149" s="374"/>
    </row>
    <row r="150" spans="63:74" x14ac:dyDescent="0.25">
      <c r="BK150" s="374"/>
      <c r="BL150" s="374"/>
      <c r="BM150" s="374"/>
      <c r="BN150" s="374"/>
      <c r="BO150" s="374"/>
      <c r="BP150" s="374"/>
      <c r="BQ150" s="374"/>
      <c r="BR150" s="374"/>
      <c r="BS150" s="374"/>
      <c r="BT150" s="374"/>
      <c r="BU150" s="374"/>
      <c r="BV150" s="374"/>
    </row>
    <row r="151" spans="63:74" x14ac:dyDescent="0.25">
      <c r="BK151" s="374"/>
      <c r="BL151" s="374"/>
      <c r="BM151" s="374"/>
      <c r="BN151" s="374"/>
      <c r="BO151" s="374"/>
      <c r="BP151" s="374"/>
      <c r="BQ151" s="374"/>
      <c r="BR151" s="374"/>
      <c r="BS151" s="374"/>
      <c r="BT151" s="374"/>
      <c r="BU151" s="374"/>
      <c r="BV151" s="374"/>
    </row>
    <row r="152" spans="63:74" x14ac:dyDescent="0.25">
      <c r="BK152" s="374"/>
      <c r="BL152" s="374"/>
      <c r="BM152" s="374"/>
      <c r="BN152" s="374"/>
      <c r="BO152" s="374"/>
      <c r="BP152" s="374"/>
      <c r="BQ152" s="374"/>
      <c r="BR152" s="374"/>
      <c r="BS152" s="374"/>
      <c r="BT152" s="374"/>
      <c r="BU152" s="374"/>
      <c r="BV152" s="374"/>
    </row>
    <row r="153" spans="63:74" x14ac:dyDescent="0.25">
      <c r="BK153" s="374"/>
      <c r="BL153" s="374"/>
      <c r="BM153" s="374"/>
      <c r="BN153" s="374"/>
      <c r="BO153" s="374"/>
      <c r="BP153" s="374"/>
      <c r="BQ153" s="374"/>
      <c r="BR153" s="374"/>
      <c r="BS153" s="374"/>
      <c r="BT153" s="374"/>
      <c r="BU153" s="374"/>
      <c r="BV153" s="374"/>
    </row>
    <row r="154" spans="63:74" x14ac:dyDescent="0.25">
      <c r="BK154" s="374"/>
      <c r="BL154" s="374"/>
      <c r="BM154" s="374"/>
      <c r="BN154" s="374"/>
      <c r="BO154" s="374"/>
      <c r="BP154" s="374"/>
      <c r="BQ154" s="374"/>
      <c r="BR154" s="374"/>
      <c r="BS154" s="374"/>
      <c r="BT154" s="374"/>
      <c r="BU154" s="374"/>
      <c r="BV154" s="374"/>
    </row>
    <row r="155" spans="63:74" x14ac:dyDescent="0.25">
      <c r="BK155" s="374"/>
      <c r="BL155" s="374"/>
      <c r="BM155" s="374"/>
      <c r="BN155" s="374"/>
      <c r="BO155" s="374"/>
      <c r="BP155" s="374"/>
      <c r="BQ155" s="374"/>
      <c r="BR155" s="374"/>
      <c r="BS155" s="374"/>
      <c r="BT155" s="374"/>
      <c r="BU155" s="374"/>
      <c r="BV155" s="374"/>
    </row>
    <row r="156" spans="63:74" x14ac:dyDescent="0.25">
      <c r="BK156" s="374"/>
      <c r="BL156" s="374"/>
      <c r="BM156" s="374"/>
      <c r="BN156" s="374"/>
      <c r="BO156" s="374"/>
      <c r="BP156" s="374"/>
      <c r="BQ156" s="374"/>
      <c r="BR156" s="374"/>
      <c r="BS156" s="374"/>
      <c r="BT156" s="374"/>
      <c r="BU156" s="374"/>
      <c r="BV156" s="374"/>
    </row>
    <row r="157" spans="63:74" x14ac:dyDescent="0.25">
      <c r="BK157" s="374"/>
      <c r="BL157" s="374"/>
      <c r="BM157" s="374"/>
      <c r="BN157" s="374"/>
      <c r="BO157" s="374"/>
      <c r="BP157" s="374"/>
      <c r="BQ157" s="374"/>
      <c r="BR157" s="374"/>
      <c r="BS157" s="374"/>
      <c r="BT157" s="374"/>
      <c r="BU157" s="374"/>
      <c r="BV157" s="374"/>
    </row>
    <row r="158" spans="63:74" x14ac:dyDescent="0.25">
      <c r="BK158" s="374"/>
      <c r="BL158" s="374"/>
      <c r="BM158" s="374"/>
      <c r="BN158" s="374"/>
      <c r="BO158" s="374"/>
      <c r="BP158" s="374"/>
      <c r="BQ158" s="374"/>
      <c r="BR158" s="374"/>
      <c r="BS158" s="374"/>
      <c r="BT158" s="374"/>
      <c r="BU158" s="374"/>
      <c r="BV158" s="374"/>
    </row>
    <row r="159" spans="63:74" x14ac:dyDescent="0.25">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14" activePane="bottomRight" state="frozen"/>
      <selection activeCell="BF63" sqref="BF63"/>
      <selection pane="topRight" activeCell="BF63" sqref="BF63"/>
      <selection pane="bottomLeft" activeCell="BF63" sqref="BF63"/>
      <selection pane="bottomRight" activeCell="BL29" sqref="BL29"/>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70" customWidth="1"/>
    <col min="56" max="58" width="6.54296875" style="664" customWidth="1"/>
    <col min="59" max="62" width="6.54296875" style="370" customWidth="1"/>
    <col min="63" max="74" width="6.54296875" style="112" customWidth="1"/>
    <col min="75" max="16384" width="9.54296875" style="112"/>
  </cols>
  <sheetData>
    <row r="1" spans="1:74" ht="15.65" customHeight="1" x14ac:dyDescent="0.3">
      <c r="A1" s="797" t="s">
        <v>809</v>
      </c>
      <c r="B1" s="854" t="s">
        <v>1420</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16"/>
    </row>
    <row r="2" spans="1:74" ht="13.4" customHeight="1"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5" customHeight="1" x14ac:dyDescent="0.25">
      <c r="A6" s="111" t="s">
        <v>1198</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3.6126775200000001</v>
      </c>
      <c r="BB6" s="756">
        <v>3.5090164599999998</v>
      </c>
      <c r="BC6" s="756">
        <v>3.3896134999999998</v>
      </c>
      <c r="BD6" s="756">
        <v>3.9969974339999998</v>
      </c>
      <c r="BE6" s="756">
        <v>5.6960538844000004</v>
      </c>
      <c r="BF6" s="757">
        <v>5.2195799999999997</v>
      </c>
      <c r="BG6" s="757">
        <v>3.7567050000000002</v>
      </c>
      <c r="BH6" s="757">
        <v>3.3726099999999999</v>
      </c>
      <c r="BI6" s="757">
        <v>3.4860519999999999</v>
      </c>
      <c r="BJ6" s="757">
        <v>4.4465779999999997</v>
      </c>
      <c r="BK6" s="757">
        <v>4.5905630000000004</v>
      </c>
      <c r="BL6" s="757">
        <v>3.967101</v>
      </c>
      <c r="BM6" s="757">
        <v>3.857005</v>
      </c>
      <c r="BN6" s="757">
        <v>3.6265040000000002</v>
      </c>
      <c r="BO6" s="757">
        <v>3.4301499999999998</v>
      </c>
      <c r="BP6" s="757">
        <v>3.9408400000000001</v>
      </c>
      <c r="BQ6" s="757">
        <v>5.0147599999999999</v>
      </c>
      <c r="BR6" s="757">
        <v>5.059952</v>
      </c>
      <c r="BS6" s="757">
        <v>3.742534</v>
      </c>
      <c r="BT6" s="757">
        <v>3.3488980000000002</v>
      </c>
      <c r="BU6" s="757">
        <v>3.4509470000000002</v>
      </c>
      <c r="BV6" s="757">
        <v>4.401961</v>
      </c>
    </row>
    <row r="7" spans="1:74" ht="11.15" customHeight="1" x14ac:dyDescent="0.25">
      <c r="A7" s="111" t="s">
        <v>1199</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9.6491634499999996</v>
      </c>
      <c r="BB7" s="756">
        <v>9.5514092099999992</v>
      </c>
      <c r="BC7" s="756">
        <v>9.3836976399999994</v>
      </c>
      <c r="BD7" s="756">
        <v>11.880865716000001</v>
      </c>
      <c r="BE7" s="756">
        <v>17.086983919000001</v>
      </c>
      <c r="BF7" s="757">
        <v>15.81024</v>
      </c>
      <c r="BG7" s="757">
        <v>11.57714</v>
      </c>
      <c r="BH7" s="757">
        <v>9.2735149999999997</v>
      </c>
      <c r="BI7" s="757">
        <v>9.423394</v>
      </c>
      <c r="BJ7" s="757">
        <v>11.64249</v>
      </c>
      <c r="BK7" s="757">
        <v>12.67577</v>
      </c>
      <c r="BL7" s="757">
        <v>11.02051</v>
      </c>
      <c r="BM7" s="757">
        <v>10.28383</v>
      </c>
      <c r="BN7" s="757">
        <v>9.6528220000000005</v>
      </c>
      <c r="BO7" s="757">
        <v>9.3243279999999995</v>
      </c>
      <c r="BP7" s="757">
        <v>11.69872</v>
      </c>
      <c r="BQ7" s="757">
        <v>14.800660000000001</v>
      </c>
      <c r="BR7" s="757">
        <v>14.616070000000001</v>
      </c>
      <c r="BS7" s="757">
        <v>11.5358</v>
      </c>
      <c r="BT7" s="757">
        <v>9.2256389999999993</v>
      </c>
      <c r="BU7" s="757">
        <v>9.3696909999999995</v>
      </c>
      <c r="BV7" s="757">
        <v>11.59043</v>
      </c>
    </row>
    <row r="8" spans="1:74" ht="11.15" customHeight="1" x14ac:dyDescent="0.25">
      <c r="A8" s="111" t="s">
        <v>1200</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13.99044159</v>
      </c>
      <c r="BB8" s="756">
        <v>12.86711</v>
      </c>
      <c r="BC8" s="756">
        <v>13.36970646</v>
      </c>
      <c r="BD8" s="756">
        <v>18.223942994000002</v>
      </c>
      <c r="BE8" s="756">
        <v>24.924573988999999</v>
      </c>
      <c r="BF8" s="757">
        <v>20.314129999999999</v>
      </c>
      <c r="BG8" s="757">
        <v>15.03369</v>
      </c>
      <c r="BH8" s="757">
        <v>13.04363</v>
      </c>
      <c r="BI8" s="757">
        <v>14.252140000000001</v>
      </c>
      <c r="BJ8" s="757">
        <v>17.373390000000001</v>
      </c>
      <c r="BK8" s="757">
        <v>18.439440000000001</v>
      </c>
      <c r="BL8" s="757">
        <v>15.792059999999999</v>
      </c>
      <c r="BM8" s="757">
        <v>14.47846</v>
      </c>
      <c r="BN8" s="757">
        <v>12.804449999999999</v>
      </c>
      <c r="BO8" s="757">
        <v>13.67611</v>
      </c>
      <c r="BP8" s="757">
        <v>17.742450000000002</v>
      </c>
      <c r="BQ8" s="757">
        <v>21.831489999999999</v>
      </c>
      <c r="BR8" s="757">
        <v>19.508849999999999</v>
      </c>
      <c r="BS8" s="757">
        <v>14.9459</v>
      </c>
      <c r="BT8" s="757">
        <v>12.957979999999999</v>
      </c>
      <c r="BU8" s="757">
        <v>14.16046</v>
      </c>
      <c r="BV8" s="757">
        <v>17.28782</v>
      </c>
    </row>
    <row r="9" spans="1:74" ht="11.15" customHeight="1" x14ac:dyDescent="0.25">
      <c r="A9" s="111" t="s">
        <v>1201</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8.1345907299999993</v>
      </c>
      <c r="BB9" s="756">
        <v>7.2024358299999998</v>
      </c>
      <c r="BC9" s="756">
        <v>6.9225374799999999</v>
      </c>
      <c r="BD9" s="756">
        <v>10.243564189000001</v>
      </c>
      <c r="BE9" s="756">
        <v>12.725195855999999</v>
      </c>
      <c r="BF9" s="757">
        <v>11.61586</v>
      </c>
      <c r="BG9" s="757">
        <v>8.3519319999999997</v>
      </c>
      <c r="BH9" s="757">
        <v>7.3002339999999997</v>
      </c>
      <c r="BI9" s="757">
        <v>7.7622609999999996</v>
      </c>
      <c r="BJ9" s="757">
        <v>10.00126</v>
      </c>
      <c r="BK9" s="757">
        <v>10.713369999999999</v>
      </c>
      <c r="BL9" s="757">
        <v>8.8015319999999999</v>
      </c>
      <c r="BM9" s="757">
        <v>8.255217</v>
      </c>
      <c r="BN9" s="757">
        <v>7.3965110000000003</v>
      </c>
      <c r="BO9" s="757">
        <v>7.36287</v>
      </c>
      <c r="BP9" s="757">
        <v>9.7419449999999994</v>
      </c>
      <c r="BQ9" s="757">
        <v>11.88045</v>
      </c>
      <c r="BR9" s="757">
        <v>11.323549999999999</v>
      </c>
      <c r="BS9" s="757">
        <v>8.2386590000000002</v>
      </c>
      <c r="BT9" s="757">
        <v>7.2653340000000002</v>
      </c>
      <c r="BU9" s="757">
        <v>7.7416470000000004</v>
      </c>
      <c r="BV9" s="757">
        <v>10.023680000000001</v>
      </c>
    </row>
    <row r="10" spans="1:74" ht="11.15" customHeight="1" x14ac:dyDescent="0.25">
      <c r="A10" s="111" t="s">
        <v>1202</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25.8734647</v>
      </c>
      <c r="BB10" s="756">
        <v>25.209700160000001</v>
      </c>
      <c r="BC10" s="756">
        <v>27.33029878</v>
      </c>
      <c r="BD10" s="756">
        <v>33.666945065999997</v>
      </c>
      <c r="BE10" s="756">
        <v>42.184698228000002</v>
      </c>
      <c r="BF10" s="757">
        <v>39.00741</v>
      </c>
      <c r="BG10" s="757">
        <v>32.330350000000003</v>
      </c>
      <c r="BH10" s="757">
        <v>26.441079999999999</v>
      </c>
      <c r="BI10" s="757">
        <v>25.158639999999998</v>
      </c>
      <c r="BJ10" s="757">
        <v>30.450299999999999</v>
      </c>
      <c r="BK10" s="757">
        <v>33.354210000000002</v>
      </c>
      <c r="BL10" s="757">
        <v>29.188009999999998</v>
      </c>
      <c r="BM10" s="757">
        <v>27.322050000000001</v>
      </c>
      <c r="BN10" s="757">
        <v>24.810669999999998</v>
      </c>
      <c r="BO10" s="757">
        <v>27.555040000000002</v>
      </c>
      <c r="BP10" s="757">
        <v>35.363860000000003</v>
      </c>
      <c r="BQ10" s="757">
        <v>40.952449999999999</v>
      </c>
      <c r="BR10" s="757">
        <v>38.11947</v>
      </c>
      <c r="BS10" s="757">
        <v>32.638420000000004</v>
      </c>
      <c r="BT10" s="757">
        <v>26.545660000000002</v>
      </c>
      <c r="BU10" s="757">
        <v>25.093879999999999</v>
      </c>
      <c r="BV10" s="757">
        <v>30.329809999999998</v>
      </c>
    </row>
    <row r="11" spans="1:74" ht="11.15" customHeight="1" x14ac:dyDescent="0.25">
      <c r="A11" s="111" t="s">
        <v>1203</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8.6950907500000003</v>
      </c>
      <c r="BB11" s="756">
        <v>7.56186223</v>
      </c>
      <c r="BC11" s="756">
        <v>8.0876048100000002</v>
      </c>
      <c r="BD11" s="756">
        <v>10.327897922</v>
      </c>
      <c r="BE11" s="756">
        <v>13.50189479</v>
      </c>
      <c r="BF11" s="757">
        <v>13.14026</v>
      </c>
      <c r="BG11" s="757">
        <v>10.940340000000001</v>
      </c>
      <c r="BH11" s="757">
        <v>8.3741749999999993</v>
      </c>
      <c r="BI11" s="757">
        <v>8.0565610000000003</v>
      </c>
      <c r="BJ11" s="757">
        <v>10.00183</v>
      </c>
      <c r="BK11" s="757">
        <v>11.6951</v>
      </c>
      <c r="BL11" s="757">
        <v>10.37537</v>
      </c>
      <c r="BM11" s="757">
        <v>9.1063290000000006</v>
      </c>
      <c r="BN11" s="757">
        <v>7.6383989999999997</v>
      </c>
      <c r="BO11" s="757">
        <v>8.1530269999999998</v>
      </c>
      <c r="BP11" s="757">
        <v>10.88663</v>
      </c>
      <c r="BQ11" s="757">
        <v>13.43962</v>
      </c>
      <c r="BR11" s="757">
        <v>12.867459999999999</v>
      </c>
      <c r="BS11" s="757">
        <v>11.061310000000001</v>
      </c>
      <c r="BT11" s="757">
        <v>8.4077339999999996</v>
      </c>
      <c r="BU11" s="757">
        <v>8.0447109999999995</v>
      </c>
      <c r="BV11" s="757">
        <v>10.007199999999999</v>
      </c>
    </row>
    <row r="12" spans="1:74" ht="11.15" customHeight="1" x14ac:dyDescent="0.25">
      <c r="A12" s="111" t="s">
        <v>1204</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14.97757831</v>
      </c>
      <c r="BB12" s="756">
        <v>14.25598593</v>
      </c>
      <c r="BC12" s="756">
        <v>16.543971890000002</v>
      </c>
      <c r="BD12" s="756">
        <v>22.641121392999999</v>
      </c>
      <c r="BE12" s="756">
        <v>27.480603234</v>
      </c>
      <c r="BF12" s="757">
        <v>27.636140000000001</v>
      </c>
      <c r="BG12" s="757">
        <v>22.42407</v>
      </c>
      <c r="BH12" s="757">
        <v>18.257349999999999</v>
      </c>
      <c r="BI12" s="757">
        <v>14.311640000000001</v>
      </c>
      <c r="BJ12" s="757">
        <v>16.732330000000001</v>
      </c>
      <c r="BK12" s="757">
        <v>18.648050000000001</v>
      </c>
      <c r="BL12" s="757">
        <v>16.076250000000002</v>
      </c>
      <c r="BM12" s="757">
        <v>14.760429999999999</v>
      </c>
      <c r="BN12" s="757">
        <v>14.06941</v>
      </c>
      <c r="BO12" s="757">
        <v>16.698560000000001</v>
      </c>
      <c r="BP12" s="757">
        <v>23.054559999999999</v>
      </c>
      <c r="BQ12" s="757">
        <v>27.34357</v>
      </c>
      <c r="BR12" s="757">
        <v>27.388719999999999</v>
      </c>
      <c r="BS12" s="757">
        <v>22.563020000000002</v>
      </c>
      <c r="BT12" s="757">
        <v>18.345929999999999</v>
      </c>
      <c r="BU12" s="757">
        <v>14.35824</v>
      </c>
      <c r="BV12" s="757">
        <v>16.779869999999999</v>
      </c>
    </row>
    <row r="13" spans="1:74" ht="11.15" customHeight="1" x14ac:dyDescent="0.25">
      <c r="A13" s="111" t="s">
        <v>1205</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6.8641563000000003</v>
      </c>
      <c r="BB13" s="756">
        <v>6.8985193100000002</v>
      </c>
      <c r="BC13" s="756">
        <v>8.6514643000000007</v>
      </c>
      <c r="BD13" s="756">
        <v>10.625592483</v>
      </c>
      <c r="BE13" s="756">
        <v>13.032194243999999</v>
      </c>
      <c r="BF13" s="757">
        <v>12.5266</v>
      </c>
      <c r="BG13" s="757">
        <v>9.8397310000000004</v>
      </c>
      <c r="BH13" s="757">
        <v>7.3471919999999997</v>
      </c>
      <c r="BI13" s="757">
        <v>6.9976209999999996</v>
      </c>
      <c r="BJ13" s="757">
        <v>8.6016159999999999</v>
      </c>
      <c r="BK13" s="757">
        <v>8.6512639999999994</v>
      </c>
      <c r="BL13" s="757">
        <v>7.148847</v>
      </c>
      <c r="BM13" s="757">
        <v>6.881373</v>
      </c>
      <c r="BN13" s="757">
        <v>6.8576800000000002</v>
      </c>
      <c r="BO13" s="757">
        <v>8.2876910000000006</v>
      </c>
      <c r="BP13" s="757">
        <v>10.52191</v>
      </c>
      <c r="BQ13" s="757">
        <v>13.00508</v>
      </c>
      <c r="BR13" s="757">
        <v>12.45725</v>
      </c>
      <c r="BS13" s="757">
        <v>9.8368230000000008</v>
      </c>
      <c r="BT13" s="757">
        <v>7.3834160000000004</v>
      </c>
      <c r="BU13" s="757">
        <v>7.0281209999999996</v>
      </c>
      <c r="BV13" s="757">
        <v>8.6320820000000005</v>
      </c>
    </row>
    <row r="14" spans="1:74" ht="11.15" customHeight="1" x14ac:dyDescent="0.25">
      <c r="A14" s="111" t="s">
        <v>1206</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11.77410974</v>
      </c>
      <c r="BB14" s="756">
        <v>10.009421189999999</v>
      </c>
      <c r="BC14" s="756">
        <v>11.28707329</v>
      </c>
      <c r="BD14" s="756">
        <v>11.227363112999999</v>
      </c>
      <c r="BE14" s="756">
        <v>14.115785991999999</v>
      </c>
      <c r="BF14" s="757">
        <v>14.5654</v>
      </c>
      <c r="BG14" s="757">
        <v>12.25353</v>
      </c>
      <c r="BH14" s="757">
        <v>11.839309999999999</v>
      </c>
      <c r="BI14" s="757">
        <v>10.76083</v>
      </c>
      <c r="BJ14" s="757">
        <v>14.35412</v>
      </c>
      <c r="BK14" s="757">
        <v>14.31208</v>
      </c>
      <c r="BL14" s="757">
        <v>10.83972</v>
      </c>
      <c r="BM14" s="757">
        <v>11.66539</v>
      </c>
      <c r="BN14" s="757">
        <v>9.9157159999999998</v>
      </c>
      <c r="BO14" s="757">
        <v>11.315469999999999</v>
      </c>
      <c r="BP14" s="757">
        <v>11.0985</v>
      </c>
      <c r="BQ14" s="757">
        <v>14.180669999999999</v>
      </c>
      <c r="BR14" s="757">
        <v>14.707940000000001</v>
      </c>
      <c r="BS14" s="757">
        <v>12.25225</v>
      </c>
      <c r="BT14" s="757">
        <v>11.83522</v>
      </c>
      <c r="BU14" s="757">
        <v>10.731450000000001</v>
      </c>
      <c r="BV14" s="757">
        <v>14.34863</v>
      </c>
    </row>
    <row r="15" spans="1:74" ht="11.15" customHeight="1" x14ac:dyDescent="0.25">
      <c r="A15" s="111" t="s">
        <v>1207</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0.40189550000000002</v>
      </c>
      <c r="BB15" s="756">
        <v>0.37460445999999997</v>
      </c>
      <c r="BC15" s="756">
        <v>0.37926345</v>
      </c>
      <c r="BD15" s="756">
        <v>0.39816030000000002</v>
      </c>
      <c r="BE15" s="756">
        <v>0.43084358</v>
      </c>
      <c r="BF15" s="757">
        <v>0.42797370000000001</v>
      </c>
      <c r="BG15" s="757">
        <v>0.41107460000000001</v>
      </c>
      <c r="BH15" s="757">
        <v>0.42462250000000001</v>
      </c>
      <c r="BI15" s="757">
        <v>0.4161376</v>
      </c>
      <c r="BJ15" s="757">
        <v>0.44787280000000002</v>
      </c>
      <c r="BK15" s="757">
        <v>0.47679559999999999</v>
      </c>
      <c r="BL15" s="757">
        <v>0.37642219999999998</v>
      </c>
      <c r="BM15" s="757">
        <v>0.39968320000000002</v>
      </c>
      <c r="BN15" s="757">
        <v>0.37123020000000001</v>
      </c>
      <c r="BO15" s="757">
        <v>0.37391639999999998</v>
      </c>
      <c r="BP15" s="757">
        <v>0.39189489999999999</v>
      </c>
      <c r="BQ15" s="757">
        <v>0.42383939999999998</v>
      </c>
      <c r="BR15" s="757">
        <v>0.42112179999999999</v>
      </c>
      <c r="BS15" s="757">
        <v>0.40463260000000001</v>
      </c>
      <c r="BT15" s="757">
        <v>0.4180991</v>
      </c>
      <c r="BU15" s="757">
        <v>0.40978530000000002</v>
      </c>
      <c r="BV15" s="757">
        <v>0.44113049999999998</v>
      </c>
    </row>
    <row r="16" spans="1:74" ht="11.15" customHeight="1" x14ac:dyDescent="0.25">
      <c r="A16" s="111" t="s">
        <v>1208</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103.97316859</v>
      </c>
      <c r="BB16" s="756">
        <v>97.44006478</v>
      </c>
      <c r="BC16" s="756">
        <v>105.34523160000001</v>
      </c>
      <c r="BD16" s="756">
        <v>133.23245061</v>
      </c>
      <c r="BE16" s="756">
        <v>171.17882771000001</v>
      </c>
      <c r="BF16" s="757">
        <v>160.2636</v>
      </c>
      <c r="BG16" s="757">
        <v>126.9186</v>
      </c>
      <c r="BH16" s="757">
        <v>105.6737</v>
      </c>
      <c r="BI16" s="757">
        <v>100.6253</v>
      </c>
      <c r="BJ16" s="757">
        <v>124.0518</v>
      </c>
      <c r="BK16" s="757">
        <v>133.55670000000001</v>
      </c>
      <c r="BL16" s="757">
        <v>113.58580000000001</v>
      </c>
      <c r="BM16" s="757">
        <v>107.0098</v>
      </c>
      <c r="BN16" s="757">
        <v>97.143389999999997</v>
      </c>
      <c r="BO16" s="757">
        <v>106.1772</v>
      </c>
      <c r="BP16" s="757">
        <v>134.44130000000001</v>
      </c>
      <c r="BQ16" s="757">
        <v>162.87260000000001</v>
      </c>
      <c r="BR16" s="757">
        <v>156.47040000000001</v>
      </c>
      <c r="BS16" s="757">
        <v>127.2193</v>
      </c>
      <c r="BT16" s="757">
        <v>105.73390000000001</v>
      </c>
      <c r="BU16" s="757">
        <v>100.38890000000001</v>
      </c>
      <c r="BV16" s="757">
        <v>123.8426</v>
      </c>
    </row>
    <row r="17" spans="1:74" ht="11.15" customHeight="1" x14ac:dyDescent="0.25">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9"/>
      <c r="BG17" s="759"/>
      <c r="BH17" s="759"/>
      <c r="BI17" s="759"/>
      <c r="BJ17" s="759"/>
      <c r="BK17" s="759"/>
      <c r="BL17" s="759"/>
      <c r="BM17" s="759"/>
      <c r="BN17" s="759"/>
      <c r="BO17" s="759"/>
      <c r="BP17" s="759"/>
      <c r="BQ17" s="759"/>
      <c r="BR17" s="759"/>
      <c r="BS17" s="759"/>
      <c r="BT17" s="759"/>
      <c r="BU17" s="759"/>
      <c r="BV17" s="759"/>
    </row>
    <row r="18" spans="1:74" ht="11.15" customHeight="1" x14ac:dyDescent="0.25">
      <c r="A18" s="111" t="s">
        <v>1209</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3.9433760200000001</v>
      </c>
      <c r="BB18" s="756">
        <v>3.2983019900000001</v>
      </c>
      <c r="BC18" s="756">
        <v>3.41673049</v>
      </c>
      <c r="BD18" s="756">
        <v>3.8054867703999999</v>
      </c>
      <c r="BE18" s="756">
        <v>4.5771212867999997</v>
      </c>
      <c r="BF18" s="757">
        <v>4.3386630000000004</v>
      </c>
      <c r="BG18" s="757">
        <v>3.8130600000000001</v>
      </c>
      <c r="BH18" s="757">
        <v>3.7768769999999998</v>
      </c>
      <c r="BI18" s="757">
        <v>3.7630119999999998</v>
      </c>
      <c r="BJ18" s="757">
        <v>3.9731809999999999</v>
      </c>
      <c r="BK18" s="757">
        <v>3.9869690000000002</v>
      </c>
      <c r="BL18" s="757">
        <v>3.8604080000000001</v>
      </c>
      <c r="BM18" s="757">
        <v>3.9588199999999998</v>
      </c>
      <c r="BN18" s="757">
        <v>3.3777650000000001</v>
      </c>
      <c r="BO18" s="757">
        <v>3.5521799999999999</v>
      </c>
      <c r="BP18" s="757">
        <v>3.9077519999999999</v>
      </c>
      <c r="BQ18" s="757">
        <v>4.3960429999999997</v>
      </c>
      <c r="BR18" s="757">
        <v>4.3359969999999999</v>
      </c>
      <c r="BS18" s="757">
        <v>3.8533439999999999</v>
      </c>
      <c r="BT18" s="757">
        <v>3.8138610000000002</v>
      </c>
      <c r="BU18" s="757">
        <v>3.7908979999999999</v>
      </c>
      <c r="BV18" s="757">
        <v>3.9935510000000001</v>
      </c>
    </row>
    <row r="19" spans="1:74" ht="11.15" customHeight="1" x14ac:dyDescent="0.25">
      <c r="A19" s="111" t="s">
        <v>1210</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11.493694359999999</v>
      </c>
      <c r="BB19" s="756">
        <v>9.9659711000000009</v>
      </c>
      <c r="BC19" s="756">
        <v>9.6153105599999993</v>
      </c>
      <c r="BD19" s="756">
        <v>10.643287881999999</v>
      </c>
      <c r="BE19" s="756">
        <v>12.722608906</v>
      </c>
      <c r="BF19" s="757">
        <v>12.96346</v>
      </c>
      <c r="BG19" s="757">
        <v>11.72161</v>
      </c>
      <c r="BH19" s="757">
        <v>10.84793</v>
      </c>
      <c r="BI19" s="757">
        <v>10.387119999999999</v>
      </c>
      <c r="BJ19" s="757">
        <v>11.3635</v>
      </c>
      <c r="BK19" s="757">
        <v>11.625730000000001</v>
      </c>
      <c r="BL19" s="757">
        <v>11.035690000000001</v>
      </c>
      <c r="BM19" s="757">
        <v>11.47852</v>
      </c>
      <c r="BN19" s="757">
        <v>10.99417</v>
      </c>
      <c r="BO19" s="757">
        <v>10.96486</v>
      </c>
      <c r="BP19" s="757">
        <v>12.1411</v>
      </c>
      <c r="BQ19" s="757">
        <v>12.905620000000001</v>
      </c>
      <c r="BR19" s="757">
        <v>13.309519999999999</v>
      </c>
      <c r="BS19" s="757">
        <v>12.297269999999999</v>
      </c>
      <c r="BT19" s="757">
        <v>11.341089999999999</v>
      </c>
      <c r="BU19" s="757">
        <v>10.77623</v>
      </c>
      <c r="BV19" s="757">
        <v>11.704639999999999</v>
      </c>
    </row>
    <row r="20" spans="1:74" ht="11.15" customHeight="1" x14ac:dyDescent="0.25">
      <c r="A20" s="111" t="s">
        <v>1211</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13.730018940000001</v>
      </c>
      <c r="BB20" s="756">
        <v>11.53140172</v>
      </c>
      <c r="BC20" s="756">
        <v>12.38568223</v>
      </c>
      <c r="BD20" s="756">
        <v>14.202856193000001</v>
      </c>
      <c r="BE20" s="756">
        <v>17.026128706000002</v>
      </c>
      <c r="BF20" s="757">
        <v>16.079529999999998</v>
      </c>
      <c r="BG20" s="757">
        <v>14.19491</v>
      </c>
      <c r="BH20" s="757">
        <v>13.889799999999999</v>
      </c>
      <c r="BI20" s="757">
        <v>13.28829</v>
      </c>
      <c r="BJ20" s="757">
        <v>14.32114</v>
      </c>
      <c r="BK20" s="757">
        <v>14.78974</v>
      </c>
      <c r="BL20" s="757">
        <v>13.777290000000001</v>
      </c>
      <c r="BM20" s="757">
        <v>14.101610000000001</v>
      </c>
      <c r="BN20" s="757">
        <v>12.527480000000001</v>
      </c>
      <c r="BO20" s="757">
        <v>13.96571</v>
      </c>
      <c r="BP20" s="757">
        <v>15.578860000000001</v>
      </c>
      <c r="BQ20" s="757">
        <v>17.161200000000001</v>
      </c>
      <c r="BR20" s="757">
        <v>16.767769999999999</v>
      </c>
      <c r="BS20" s="757">
        <v>14.741379999999999</v>
      </c>
      <c r="BT20" s="757">
        <v>14.38434</v>
      </c>
      <c r="BU20" s="757">
        <v>13.682449999999999</v>
      </c>
      <c r="BV20" s="757">
        <v>14.66563</v>
      </c>
    </row>
    <row r="21" spans="1:74" ht="11.15" customHeight="1" x14ac:dyDescent="0.25">
      <c r="A21" s="111" t="s">
        <v>1212</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7.89826184</v>
      </c>
      <c r="BB21" s="756">
        <v>6.6890906399999999</v>
      </c>
      <c r="BC21" s="756">
        <v>6.7357198800000004</v>
      </c>
      <c r="BD21" s="756">
        <v>7.3285917881999998</v>
      </c>
      <c r="BE21" s="756">
        <v>8.4559665472999992</v>
      </c>
      <c r="BF21" s="757">
        <v>8.7011260000000004</v>
      </c>
      <c r="BG21" s="757">
        <v>7.719722</v>
      </c>
      <c r="BH21" s="757">
        <v>7.7276550000000004</v>
      </c>
      <c r="BI21" s="757">
        <v>7.4655250000000004</v>
      </c>
      <c r="BJ21" s="757">
        <v>8.2083379999999995</v>
      </c>
      <c r="BK21" s="757">
        <v>8.440175</v>
      </c>
      <c r="BL21" s="757">
        <v>7.7834390000000004</v>
      </c>
      <c r="BM21" s="757">
        <v>8.0060230000000008</v>
      </c>
      <c r="BN21" s="757">
        <v>6.8290540000000002</v>
      </c>
      <c r="BO21" s="757">
        <v>7.0528890000000004</v>
      </c>
      <c r="BP21" s="757">
        <v>7.272221</v>
      </c>
      <c r="BQ21" s="757">
        <v>8.4867139999999992</v>
      </c>
      <c r="BR21" s="757">
        <v>8.8275590000000008</v>
      </c>
      <c r="BS21" s="757">
        <v>7.8155239999999999</v>
      </c>
      <c r="BT21" s="757">
        <v>7.8439350000000001</v>
      </c>
      <c r="BU21" s="757">
        <v>7.5731840000000004</v>
      </c>
      <c r="BV21" s="757">
        <v>8.3296340000000004</v>
      </c>
    </row>
    <row r="22" spans="1:74" ht="11.15" customHeight="1" x14ac:dyDescent="0.25">
      <c r="A22" s="111" t="s">
        <v>1213</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23.853974189999999</v>
      </c>
      <c r="BB22" s="756">
        <v>21.466668599999998</v>
      </c>
      <c r="BC22" s="756">
        <v>22.647810549999999</v>
      </c>
      <c r="BD22" s="756">
        <v>24.653687791999999</v>
      </c>
      <c r="BE22" s="756">
        <v>29.137676197000001</v>
      </c>
      <c r="BF22" s="757">
        <v>28.523060000000001</v>
      </c>
      <c r="BG22" s="757">
        <v>25.935359999999999</v>
      </c>
      <c r="BH22" s="757">
        <v>24.607569999999999</v>
      </c>
      <c r="BI22" s="757">
        <v>22.579889999999999</v>
      </c>
      <c r="BJ22" s="757">
        <v>24.00329</v>
      </c>
      <c r="BK22" s="757">
        <v>23.864170000000001</v>
      </c>
      <c r="BL22" s="757">
        <v>22.479959999999998</v>
      </c>
      <c r="BM22" s="757">
        <v>24.13533</v>
      </c>
      <c r="BN22" s="757">
        <v>22.20289</v>
      </c>
      <c r="BO22" s="757">
        <v>24.87266</v>
      </c>
      <c r="BP22" s="757">
        <v>27.17314</v>
      </c>
      <c r="BQ22" s="757">
        <v>29.83493</v>
      </c>
      <c r="BR22" s="757">
        <v>29.51397</v>
      </c>
      <c r="BS22" s="757">
        <v>26.892130000000002</v>
      </c>
      <c r="BT22" s="757">
        <v>25.489640000000001</v>
      </c>
      <c r="BU22" s="757">
        <v>23.261980000000001</v>
      </c>
      <c r="BV22" s="757">
        <v>24.60453</v>
      </c>
    </row>
    <row r="23" spans="1:74" ht="11.15" customHeight="1" x14ac:dyDescent="0.25">
      <c r="A23" s="111" t="s">
        <v>1214</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6.6670568299999999</v>
      </c>
      <c r="BB23" s="756">
        <v>5.9268115200000002</v>
      </c>
      <c r="BC23" s="756">
        <v>6.0751696500000003</v>
      </c>
      <c r="BD23" s="756">
        <v>6.6120012788000002</v>
      </c>
      <c r="BE23" s="756">
        <v>8.2546438232000003</v>
      </c>
      <c r="BF23" s="757">
        <v>8.3290089999999992</v>
      </c>
      <c r="BG23" s="757">
        <v>7.7524139999999999</v>
      </c>
      <c r="BH23" s="757">
        <v>7.1426040000000004</v>
      </c>
      <c r="BI23" s="757">
        <v>6.4389729999999998</v>
      </c>
      <c r="BJ23" s="757">
        <v>6.6856689999999999</v>
      </c>
      <c r="BK23" s="757">
        <v>7.0203680000000004</v>
      </c>
      <c r="BL23" s="757">
        <v>6.6339230000000002</v>
      </c>
      <c r="BM23" s="757">
        <v>6.7283799999999996</v>
      </c>
      <c r="BN23" s="757">
        <v>6.175662</v>
      </c>
      <c r="BO23" s="757">
        <v>6.5468820000000001</v>
      </c>
      <c r="BP23" s="757">
        <v>7.1435459999999997</v>
      </c>
      <c r="BQ23" s="757">
        <v>8.4142440000000001</v>
      </c>
      <c r="BR23" s="757">
        <v>8.4638430000000007</v>
      </c>
      <c r="BS23" s="757">
        <v>7.9281680000000003</v>
      </c>
      <c r="BT23" s="757">
        <v>7.2878080000000001</v>
      </c>
      <c r="BU23" s="757">
        <v>6.5380700000000003</v>
      </c>
      <c r="BV23" s="757">
        <v>6.7731789999999998</v>
      </c>
    </row>
    <row r="24" spans="1:74" ht="11.15" customHeight="1" x14ac:dyDescent="0.25">
      <c r="A24" s="111" t="s">
        <v>1215</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14.929235090000001</v>
      </c>
      <c r="BB24" s="756">
        <v>13.69835043</v>
      </c>
      <c r="BC24" s="756">
        <v>13.966009469999999</v>
      </c>
      <c r="BD24" s="756">
        <v>15.428334917000001</v>
      </c>
      <c r="BE24" s="756">
        <v>18.191823778</v>
      </c>
      <c r="BF24" s="757">
        <v>18.771450000000002</v>
      </c>
      <c r="BG24" s="757">
        <v>17.239419999999999</v>
      </c>
      <c r="BH24" s="757">
        <v>16.406189999999999</v>
      </c>
      <c r="BI24" s="757">
        <v>14.37927</v>
      </c>
      <c r="BJ24" s="757">
        <v>14.27763</v>
      </c>
      <c r="BK24" s="757">
        <v>15.1098</v>
      </c>
      <c r="BL24" s="757">
        <v>13.605180000000001</v>
      </c>
      <c r="BM24" s="757">
        <v>15.097720000000001</v>
      </c>
      <c r="BN24" s="757">
        <v>14.27285</v>
      </c>
      <c r="BO24" s="757">
        <v>14.9071</v>
      </c>
      <c r="BP24" s="757">
        <v>16.46529</v>
      </c>
      <c r="BQ24" s="757">
        <v>18.739570000000001</v>
      </c>
      <c r="BR24" s="757">
        <v>19.14873</v>
      </c>
      <c r="BS24" s="757">
        <v>17.621970000000001</v>
      </c>
      <c r="BT24" s="757">
        <v>16.777439999999999</v>
      </c>
      <c r="BU24" s="757">
        <v>14.664429999999999</v>
      </c>
      <c r="BV24" s="757">
        <v>14.533340000000001</v>
      </c>
    </row>
    <row r="25" spans="1:74" ht="11.15" customHeight="1" x14ac:dyDescent="0.25">
      <c r="A25" s="111" t="s">
        <v>1216</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7.4090220000000002</v>
      </c>
      <c r="BB25" s="756">
        <v>6.5837859200000004</v>
      </c>
      <c r="BC25" s="756">
        <v>7.4806228299999997</v>
      </c>
      <c r="BD25" s="756">
        <v>7.5913067194000003</v>
      </c>
      <c r="BE25" s="756">
        <v>8.8088044834999994</v>
      </c>
      <c r="BF25" s="757">
        <v>9.0564610000000005</v>
      </c>
      <c r="BG25" s="757">
        <v>8.287172</v>
      </c>
      <c r="BH25" s="757">
        <v>7.7033699999999996</v>
      </c>
      <c r="BI25" s="757">
        <v>7.2706220000000004</v>
      </c>
      <c r="BJ25" s="757">
        <v>7.6115909999999998</v>
      </c>
      <c r="BK25" s="757">
        <v>7.633737</v>
      </c>
      <c r="BL25" s="757">
        <v>7.0263540000000004</v>
      </c>
      <c r="BM25" s="757">
        <v>7.5876109999999999</v>
      </c>
      <c r="BN25" s="757">
        <v>6.9467309999999998</v>
      </c>
      <c r="BO25" s="757">
        <v>7.8210940000000004</v>
      </c>
      <c r="BP25" s="757">
        <v>8.0754059999999992</v>
      </c>
      <c r="BQ25" s="757">
        <v>9.1174619999999997</v>
      </c>
      <c r="BR25" s="757">
        <v>9.2871679999999994</v>
      </c>
      <c r="BS25" s="757">
        <v>8.4773160000000001</v>
      </c>
      <c r="BT25" s="757">
        <v>7.8924250000000002</v>
      </c>
      <c r="BU25" s="757">
        <v>7.422345</v>
      </c>
      <c r="BV25" s="757">
        <v>7.7519869999999997</v>
      </c>
    </row>
    <row r="26" spans="1:74" ht="11.15" customHeight="1" x14ac:dyDescent="0.25">
      <c r="A26" s="111" t="s">
        <v>1217</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12.551777680000001</v>
      </c>
      <c r="BB26" s="756">
        <v>11.047232129999999</v>
      </c>
      <c r="BC26" s="756">
        <v>10.627915</v>
      </c>
      <c r="BD26" s="756">
        <v>11.384106293</v>
      </c>
      <c r="BE26" s="756">
        <v>13.321415572999999</v>
      </c>
      <c r="BF26" s="757">
        <v>13.113720000000001</v>
      </c>
      <c r="BG26" s="757">
        <v>12.03049</v>
      </c>
      <c r="BH26" s="757">
        <v>12.89711</v>
      </c>
      <c r="BI26" s="757">
        <v>10.461650000000001</v>
      </c>
      <c r="BJ26" s="757">
        <v>12.86068</v>
      </c>
      <c r="BK26" s="757">
        <v>12.26881</v>
      </c>
      <c r="BL26" s="757">
        <v>10.58135</v>
      </c>
      <c r="BM26" s="757">
        <v>12.296250000000001</v>
      </c>
      <c r="BN26" s="757">
        <v>11.3261</v>
      </c>
      <c r="BO26" s="757">
        <v>10.88926</v>
      </c>
      <c r="BP26" s="757">
        <v>11.64096</v>
      </c>
      <c r="BQ26" s="757">
        <v>13.52403</v>
      </c>
      <c r="BR26" s="757">
        <v>13.282819999999999</v>
      </c>
      <c r="BS26" s="757">
        <v>12.0916</v>
      </c>
      <c r="BT26" s="757">
        <v>12.90269</v>
      </c>
      <c r="BU26" s="757">
        <v>10.42296</v>
      </c>
      <c r="BV26" s="757">
        <v>12.75421</v>
      </c>
    </row>
    <row r="27" spans="1:74" ht="11.15" customHeight="1" x14ac:dyDescent="0.25">
      <c r="A27" s="111" t="s">
        <v>1218</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0.45693265999999999</v>
      </c>
      <c r="BB27" s="756">
        <v>0.37981890000000001</v>
      </c>
      <c r="BC27" s="756">
        <v>0.38150385999999997</v>
      </c>
      <c r="BD27" s="756">
        <v>0.34715790000000002</v>
      </c>
      <c r="BE27" s="756">
        <v>0.38494250000000002</v>
      </c>
      <c r="BF27" s="757">
        <v>0.41497260000000002</v>
      </c>
      <c r="BG27" s="757">
        <v>0.41473510000000002</v>
      </c>
      <c r="BH27" s="757">
        <v>0.4370214</v>
      </c>
      <c r="BI27" s="757">
        <v>0.43962269999999998</v>
      </c>
      <c r="BJ27" s="757">
        <v>0.45609569999999999</v>
      </c>
      <c r="BK27" s="757">
        <v>0.45899079999999998</v>
      </c>
      <c r="BL27" s="757">
        <v>0.44423049999999997</v>
      </c>
      <c r="BM27" s="757">
        <v>0.46836889999999998</v>
      </c>
      <c r="BN27" s="757">
        <v>0.45657720000000002</v>
      </c>
      <c r="BO27" s="757">
        <v>0.46067560000000002</v>
      </c>
      <c r="BP27" s="757">
        <v>0.45053219999999999</v>
      </c>
      <c r="BQ27" s="757">
        <v>0.47231919999999999</v>
      </c>
      <c r="BR27" s="757">
        <v>0.48616959999999998</v>
      </c>
      <c r="BS27" s="757">
        <v>0.4702192</v>
      </c>
      <c r="BT27" s="757">
        <v>0.47984399999999999</v>
      </c>
      <c r="BU27" s="757">
        <v>0.47134609999999999</v>
      </c>
      <c r="BV27" s="757">
        <v>0.47795680000000001</v>
      </c>
    </row>
    <row r="28" spans="1:74" ht="11.15" customHeight="1" x14ac:dyDescent="0.25">
      <c r="A28" s="111" t="s">
        <v>1219</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102.93334960999999</v>
      </c>
      <c r="BB28" s="756">
        <v>90.587432949999993</v>
      </c>
      <c r="BC28" s="756">
        <v>93.332474520000005</v>
      </c>
      <c r="BD28" s="756">
        <v>101.99681753</v>
      </c>
      <c r="BE28" s="756">
        <v>120.88113180000001</v>
      </c>
      <c r="BF28" s="757">
        <v>120.2915</v>
      </c>
      <c r="BG28" s="757">
        <v>109.10890000000001</v>
      </c>
      <c r="BH28" s="757">
        <v>105.4361</v>
      </c>
      <c r="BI28" s="757">
        <v>96.473969999999994</v>
      </c>
      <c r="BJ28" s="757">
        <v>103.7611</v>
      </c>
      <c r="BK28" s="757">
        <v>105.1985</v>
      </c>
      <c r="BL28" s="757">
        <v>97.227819999999994</v>
      </c>
      <c r="BM28" s="757">
        <v>103.8586</v>
      </c>
      <c r="BN28" s="757">
        <v>95.109279999999998</v>
      </c>
      <c r="BO28" s="757">
        <v>101.0333</v>
      </c>
      <c r="BP28" s="757">
        <v>109.8488</v>
      </c>
      <c r="BQ28" s="757">
        <v>123.0521</v>
      </c>
      <c r="BR28" s="757">
        <v>123.42359999999999</v>
      </c>
      <c r="BS28" s="757">
        <v>112.1889</v>
      </c>
      <c r="BT28" s="757">
        <v>108.2131</v>
      </c>
      <c r="BU28" s="757">
        <v>98.603890000000007</v>
      </c>
      <c r="BV28" s="757">
        <v>105.5887</v>
      </c>
    </row>
    <row r="29" spans="1:74" ht="11.15" customHeight="1" x14ac:dyDescent="0.25">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8"/>
      <c r="BF29" s="759"/>
      <c r="BG29" s="759"/>
      <c r="BH29" s="759"/>
      <c r="BI29" s="759"/>
      <c r="BJ29" s="759"/>
      <c r="BK29" s="759"/>
      <c r="BL29" s="759"/>
      <c r="BM29" s="759"/>
      <c r="BN29" s="759"/>
      <c r="BO29" s="759"/>
      <c r="BP29" s="759"/>
      <c r="BQ29" s="759"/>
      <c r="BR29" s="759"/>
      <c r="BS29" s="759"/>
      <c r="BT29" s="759"/>
      <c r="BU29" s="759"/>
      <c r="BV29" s="759"/>
    </row>
    <row r="30" spans="1:74" ht="11.15" customHeight="1" x14ac:dyDescent="0.25">
      <c r="A30" s="111" t="s">
        <v>1220</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1.2288118800000001</v>
      </c>
      <c r="BB30" s="756">
        <v>1.10545637</v>
      </c>
      <c r="BC30" s="756">
        <v>1.14526325</v>
      </c>
      <c r="BD30" s="756">
        <v>1.1252437345999999</v>
      </c>
      <c r="BE30" s="756">
        <v>1.3685087570000001</v>
      </c>
      <c r="BF30" s="757">
        <v>1.2457260000000001</v>
      </c>
      <c r="BG30" s="757">
        <v>1.121564</v>
      </c>
      <c r="BH30" s="757">
        <v>1.2386790000000001</v>
      </c>
      <c r="BI30" s="757">
        <v>1.159942</v>
      </c>
      <c r="BJ30" s="757">
        <v>1.1550480000000001</v>
      </c>
      <c r="BK30" s="757">
        <v>1.1814849999999999</v>
      </c>
      <c r="BL30" s="757">
        <v>1.092071</v>
      </c>
      <c r="BM30" s="757">
        <v>1.1717329999999999</v>
      </c>
      <c r="BN30" s="757">
        <v>1.120857</v>
      </c>
      <c r="BO30" s="757">
        <v>1.1588179999999999</v>
      </c>
      <c r="BP30" s="757">
        <v>1.1184190000000001</v>
      </c>
      <c r="BQ30" s="757">
        <v>1.3702289999999999</v>
      </c>
      <c r="BR30" s="757">
        <v>1.2453110000000001</v>
      </c>
      <c r="BS30" s="757">
        <v>1.1202019999999999</v>
      </c>
      <c r="BT30" s="757">
        <v>1.238278</v>
      </c>
      <c r="BU30" s="757">
        <v>1.1587909999999999</v>
      </c>
      <c r="BV30" s="757">
        <v>1.152825</v>
      </c>
    </row>
    <row r="31" spans="1:74" ht="11.15" customHeight="1" x14ac:dyDescent="0.25">
      <c r="A31" s="111" t="s">
        <v>1221</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5.8798308700000002</v>
      </c>
      <c r="BB31" s="756">
        <v>5.3237353799999996</v>
      </c>
      <c r="BC31" s="756">
        <v>5.1876985299999996</v>
      </c>
      <c r="BD31" s="756">
        <v>5.6022439463999998</v>
      </c>
      <c r="BE31" s="756">
        <v>6.1856509630999996</v>
      </c>
      <c r="BF31" s="757">
        <v>6.2667679999999999</v>
      </c>
      <c r="BG31" s="757">
        <v>6.0265820000000003</v>
      </c>
      <c r="BH31" s="757">
        <v>5.9741289999999996</v>
      </c>
      <c r="BI31" s="757">
        <v>5.7181629999999997</v>
      </c>
      <c r="BJ31" s="757">
        <v>5.5915249999999999</v>
      </c>
      <c r="BK31" s="757">
        <v>5.8331559999999998</v>
      </c>
      <c r="BL31" s="757">
        <v>5.4028450000000001</v>
      </c>
      <c r="BM31" s="757">
        <v>5.6739360000000003</v>
      </c>
      <c r="BN31" s="757">
        <v>5.494764</v>
      </c>
      <c r="BO31" s="757">
        <v>5.3448060000000002</v>
      </c>
      <c r="BP31" s="757">
        <v>5.6570689999999999</v>
      </c>
      <c r="BQ31" s="757">
        <v>6.2985550000000003</v>
      </c>
      <c r="BR31" s="757">
        <v>6.3796739999999996</v>
      </c>
      <c r="BS31" s="757">
        <v>6.1432900000000004</v>
      </c>
      <c r="BT31" s="757">
        <v>6.1055760000000001</v>
      </c>
      <c r="BU31" s="757">
        <v>5.8555979999999996</v>
      </c>
      <c r="BV31" s="757">
        <v>5.7298799999999996</v>
      </c>
    </row>
    <row r="32" spans="1:74" ht="11.15" customHeight="1" x14ac:dyDescent="0.25">
      <c r="A32" s="111" t="s">
        <v>1222</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14.705947480000001</v>
      </c>
      <c r="BB32" s="756">
        <v>11.89588957</v>
      </c>
      <c r="BC32" s="756">
        <v>12.212273720000001</v>
      </c>
      <c r="BD32" s="756">
        <v>12.789525745000001</v>
      </c>
      <c r="BE32" s="756">
        <v>13.562862286</v>
      </c>
      <c r="BF32" s="757">
        <v>13.747059999999999</v>
      </c>
      <c r="BG32" s="757">
        <v>13.16756</v>
      </c>
      <c r="BH32" s="757">
        <v>12.931940000000001</v>
      </c>
      <c r="BI32" s="757">
        <v>12.41755</v>
      </c>
      <c r="BJ32" s="757">
        <v>12.40972</v>
      </c>
      <c r="BK32" s="757">
        <v>12.81467</v>
      </c>
      <c r="BL32" s="757">
        <v>12.39162</v>
      </c>
      <c r="BM32" s="757">
        <v>13.33727</v>
      </c>
      <c r="BN32" s="757">
        <v>11.86247</v>
      </c>
      <c r="BO32" s="757">
        <v>12.112310000000001</v>
      </c>
      <c r="BP32" s="757">
        <v>12.34826</v>
      </c>
      <c r="BQ32" s="757">
        <v>13.229010000000001</v>
      </c>
      <c r="BR32" s="757">
        <v>13.373290000000001</v>
      </c>
      <c r="BS32" s="757">
        <v>12.79499</v>
      </c>
      <c r="BT32" s="757">
        <v>12.586919999999999</v>
      </c>
      <c r="BU32" s="757">
        <v>12.06466</v>
      </c>
      <c r="BV32" s="757">
        <v>12.03656</v>
      </c>
    </row>
    <row r="33" spans="1:74" ht="11.15" customHeight="1" x14ac:dyDescent="0.25">
      <c r="A33" s="111" t="s">
        <v>1223</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7.2813123500000003</v>
      </c>
      <c r="BB33" s="756">
        <v>6.6504160299999997</v>
      </c>
      <c r="BC33" s="756">
        <v>6.6101521300000003</v>
      </c>
      <c r="BD33" s="756">
        <v>6.8921000679000004</v>
      </c>
      <c r="BE33" s="756">
        <v>7.3863943321000001</v>
      </c>
      <c r="BF33" s="757">
        <v>7.3964660000000002</v>
      </c>
      <c r="BG33" s="757">
        <v>7.1102069999999999</v>
      </c>
      <c r="BH33" s="757">
        <v>6.8068869999999997</v>
      </c>
      <c r="BI33" s="757">
        <v>6.8135029999999999</v>
      </c>
      <c r="BJ33" s="757">
        <v>6.723204</v>
      </c>
      <c r="BK33" s="757">
        <v>6.8131550000000001</v>
      </c>
      <c r="BL33" s="757">
        <v>6.4981840000000002</v>
      </c>
      <c r="BM33" s="757">
        <v>7.0635089999999998</v>
      </c>
      <c r="BN33" s="757">
        <v>7.1516799999999998</v>
      </c>
      <c r="BO33" s="757">
        <v>7.0618239999999997</v>
      </c>
      <c r="BP33" s="757">
        <v>7.1478130000000002</v>
      </c>
      <c r="BQ33" s="757">
        <v>7.7420270000000002</v>
      </c>
      <c r="BR33" s="757">
        <v>7.7296620000000003</v>
      </c>
      <c r="BS33" s="757">
        <v>7.4198279999999999</v>
      </c>
      <c r="BT33" s="757">
        <v>7.1177289999999998</v>
      </c>
      <c r="BU33" s="757">
        <v>7.1236579999999998</v>
      </c>
      <c r="BV33" s="757">
        <v>7.0273539999999999</v>
      </c>
    </row>
    <row r="34" spans="1:74" ht="11.15" customHeight="1" x14ac:dyDescent="0.25">
      <c r="A34" s="111" t="s">
        <v>1224</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11.154704600000001</v>
      </c>
      <c r="BB34" s="756">
        <v>9.8723466299999991</v>
      </c>
      <c r="BC34" s="756">
        <v>10.699070880000001</v>
      </c>
      <c r="BD34" s="756">
        <v>10.931135417</v>
      </c>
      <c r="BE34" s="756">
        <v>11.414649992999999</v>
      </c>
      <c r="BF34" s="757">
        <v>11.267469999999999</v>
      </c>
      <c r="BG34" s="757">
        <v>10.92286</v>
      </c>
      <c r="BH34" s="757">
        <v>10.9619</v>
      </c>
      <c r="BI34" s="757">
        <v>10.24356</v>
      </c>
      <c r="BJ34" s="757">
        <v>10.08419</v>
      </c>
      <c r="BK34" s="757">
        <v>10.502560000000001</v>
      </c>
      <c r="BL34" s="757">
        <v>9.8074969999999997</v>
      </c>
      <c r="BM34" s="757">
        <v>10.81345</v>
      </c>
      <c r="BN34" s="757">
        <v>10.32525</v>
      </c>
      <c r="BO34" s="757">
        <v>11.130739999999999</v>
      </c>
      <c r="BP34" s="757">
        <v>11.120480000000001</v>
      </c>
      <c r="BQ34" s="757">
        <v>11.719469999999999</v>
      </c>
      <c r="BR34" s="757">
        <v>11.541079999999999</v>
      </c>
      <c r="BS34" s="757">
        <v>11.17306</v>
      </c>
      <c r="BT34" s="757">
        <v>11.217829999999999</v>
      </c>
      <c r="BU34" s="757">
        <v>10.47058</v>
      </c>
      <c r="BV34" s="757">
        <v>10.27848</v>
      </c>
    </row>
    <row r="35" spans="1:74" ht="11.15" customHeight="1" x14ac:dyDescent="0.25">
      <c r="A35" s="111" t="s">
        <v>1225</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7.7838988000000002</v>
      </c>
      <c r="BB35" s="756">
        <v>6.9546277600000002</v>
      </c>
      <c r="BC35" s="756">
        <v>7.1119079100000002</v>
      </c>
      <c r="BD35" s="756">
        <v>7.3169548639000004</v>
      </c>
      <c r="BE35" s="756">
        <v>7.6212871873000001</v>
      </c>
      <c r="BF35" s="757">
        <v>7.7447489999999997</v>
      </c>
      <c r="BG35" s="757">
        <v>7.3565969999999998</v>
      </c>
      <c r="BH35" s="757">
        <v>7.2668010000000001</v>
      </c>
      <c r="BI35" s="757">
        <v>6.9481630000000001</v>
      </c>
      <c r="BJ35" s="757">
        <v>7.060924</v>
      </c>
      <c r="BK35" s="757">
        <v>7.2926399999999996</v>
      </c>
      <c r="BL35" s="757">
        <v>6.8723830000000001</v>
      </c>
      <c r="BM35" s="757">
        <v>7.4572339999999997</v>
      </c>
      <c r="BN35" s="757">
        <v>7.3559169999999998</v>
      </c>
      <c r="BO35" s="757">
        <v>7.4757689999999997</v>
      </c>
      <c r="BP35" s="757">
        <v>7.4645190000000001</v>
      </c>
      <c r="BQ35" s="757">
        <v>7.8540020000000004</v>
      </c>
      <c r="BR35" s="757">
        <v>7.9586119999999996</v>
      </c>
      <c r="BS35" s="757">
        <v>7.5517070000000004</v>
      </c>
      <c r="BT35" s="757">
        <v>7.4762199999999996</v>
      </c>
      <c r="BU35" s="757">
        <v>7.1519599999999999</v>
      </c>
      <c r="BV35" s="757">
        <v>7.2688300000000003</v>
      </c>
    </row>
    <row r="36" spans="1:74" ht="11.15" customHeight="1" x14ac:dyDescent="0.25">
      <c r="A36" s="111" t="s">
        <v>1226</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15.86940199</v>
      </c>
      <c r="BB36" s="756">
        <v>14.79283685</v>
      </c>
      <c r="BC36" s="756">
        <v>14.59932952</v>
      </c>
      <c r="BD36" s="756">
        <v>15.427938522</v>
      </c>
      <c r="BE36" s="756">
        <v>15.861875755</v>
      </c>
      <c r="BF36" s="757">
        <v>16.088010000000001</v>
      </c>
      <c r="BG36" s="757">
        <v>15.47635</v>
      </c>
      <c r="BH36" s="757">
        <v>15.272589999999999</v>
      </c>
      <c r="BI36" s="757">
        <v>14.51751</v>
      </c>
      <c r="BJ36" s="757">
        <v>14.73786</v>
      </c>
      <c r="BK36" s="757">
        <v>14.561299999999999</v>
      </c>
      <c r="BL36" s="757">
        <v>14.205959999999999</v>
      </c>
      <c r="BM36" s="757">
        <v>15.593249999999999</v>
      </c>
      <c r="BN36" s="757">
        <v>15.69496</v>
      </c>
      <c r="BO36" s="757">
        <v>15.418979999999999</v>
      </c>
      <c r="BP36" s="757">
        <v>15.91808</v>
      </c>
      <c r="BQ36" s="757">
        <v>16.49614</v>
      </c>
      <c r="BR36" s="757">
        <v>16.702089999999998</v>
      </c>
      <c r="BS36" s="757">
        <v>16.04853</v>
      </c>
      <c r="BT36" s="757">
        <v>15.87007</v>
      </c>
      <c r="BU36" s="757">
        <v>15.08769</v>
      </c>
      <c r="BV36" s="757">
        <v>15.32573</v>
      </c>
    </row>
    <row r="37" spans="1:74" s="116" customFormat="1" ht="11.15" customHeight="1" x14ac:dyDescent="0.25">
      <c r="A37" s="111" t="s">
        <v>1227</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6.66326617</v>
      </c>
      <c r="BB37" s="756">
        <v>6.3836197099999996</v>
      </c>
      <c r="BC37" s="756">
        <v>6.7784994200000002</v>
      </c>
      <c r="BD37" s="756">
        <v>7.4298242908000001</v>
      </c>
      <c r="BE37" s="756">
        <v>7.7977283673000004</v>
      </c>
      <c r="BF37" s="757">
        <v>7.8111629999999996</v>
      </c>
      <c r="BG37" s="757">
        <v>7.227887</v>
      </c>
      <c r="BH37" s="757">
        <v>6.707554</v>
      </c>
      <c r="BI37" s="757">
        <v>6.4754160000000001</v>
      </c>
      <c r="BJ37" s="757">
        <v>6.6703609999999998</v>
      </c>
      <c r="BK37" s="757">
        <v>6.7447660000000003</v>
      </c>
      <c r="BL37" s="757">
        <v>6.1383809999999999</v>
      </c>
      <c r="BM37" s="757">
        <v>6.6586949999999998</v>
      </c>
      <c r="BN37" s="757">
        <v>6.6525080000000001</v>
      </c>
      <c r="BO37" s="757">
        <v>7.0410779999999997</v>
      </c>
      <c r="BP37" s="757">
        <v>7.6254470000000003</v>
      </c>
      <c r="BQ37" s="757">
        <v>8.0395789999999998</v>
      </c>
      <c r="BR37" s="757">
        <v>8.0441990000000008</v>
      </c>
      <c r="BS37" s="757">
        <v>7.4388629999999996</v>
      </c>
      <c r="BT37" s="757">
        <v>6.9083030000000001</v>
      </c>
      <c r="BU37" s="757">
        <v>6.6678139999999999</v>
      </c>
      <c r="BV37" s="757">
        <v>6.866676</v>
      </c>
    </row>
    <row r="38" spans="1:74" s="116" customFormat="1" ht="11.15" customHeight="1" x14ac:dyDescent="0.25">
      <c r="A38" s="111" t="s">
        <v>1228</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6.5447239899999996</v>
      </c>
      <c r="BB38" s="756">
        <v>6.1657796899999999</v>
      </c>
      <c r="BC38" s="756">
        <v>6.5002555700000002</v>
      </c>
      <c r="BD38" s="756">
        <v>6.4929645544000003</v>
      </c>
      <c r="BE38" s="756">
        <v>7.6101904879999998</v>
      </c>
      <c r="BF38" s="757">
        <v>7.6987019999999999</v>
      </c>
      <c r="BG38" s="757">
        <v>7.1169500000000001</v>
      </c>
      <c r="BH38" s="757">
        <v>6.9825970000000002</v>
      </c>
      <c r="BI38" s="757">
        <v>6.0872010000000003</v>
      </c>
      <c r="BJ38" s="757">
        <v>6.3137530000000002</v>
      </c>
      <c r="BK38" s="757">
        <v>6.1228670000000003</v>
      </c>
      <c r="BL38" s="757">
        <v>5.8085209999999998</v>
      </c>
      <c r="BM38" s="757">
        <v>6.3156420000000004</v>
      </c>
      <c r="BN38" s="757">
        <v>6.0990089999999997</v>
      </c>
      <c r="BO38" s="757">
        <v>6.4284980000000003</v>
      </c>
      <c r="BP38" s="757">
        <v>6.3979569999999999</v>
      </c>
      <c r="BQ38" s="757">
        <v>7.5175470000000004</v>
      </c>
      <c r="BR38" s="757">
        <v>7.6043839999999996</v>
      </c>
      <c r="BS38" s="757">
        <v>7.0356059999999996</v>
      </c>
      <c r="BT38" s="757">
        <v>6.9122269999999997</v>
      </c>
      <c r="BU38" s="757">
        <v>6.0324629999999999</v>
      </c>
      <c r="BV38" s="757">
        <v>6.2601490000000002</v>
      </c>
    </row>
    <row r="39" spans="1:74" s="116" customFormat="1" ht="11.15" customHeight="1" x14ac:dyDescent="0.25">
      <c r="A39" s="111" t="s">
        <v>1229</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0.39687570999999999</v>
      </c>
      <c r="BB39" s="756">
        <v>0.33498960999999999</v>
      </c>
      <c r="BC39" s="756">
        <v>0.35035786000000002</v>
      </c>
      <c r="BD39" s="756">
        <v>0.37847160000000002</v>
      </c>
      <c r="BE39" s="756">
        <v>0.40936430000000001</v>
      </c>
      <c r="BF39" s="757">
        <v>0.44024039999999998</v>
      </c>
      <c r="BG39" s="757">
        <v>0.41955629999999999</v>
      </c>
      <c r="BH39" s="757">
        <v>0.42495270000000002</v>
      </c>
      <c r="BI39" s="757">
        <v>0.40564529999999999</v>
      </c>
      <c r="BJ39" s="757">
        <v>0.40050780000000002</v>
      </c>
      <c r="BK39" s="757">
        <v>0.40016639999999998</v>
      </c>
      <c r="BL39" s="757">
        <v>0.34889530000000002</v>
      </c>
      <c r="BM39" s="757">
        <v>0.39379839999999999</v>
      </c>
      <c r="BN39" s="757">
        <v>0.34160210000000002</v>
      </c>
      <c r="BO39" s="757">
        <v>0.35641600000000001</v>
      </c>
      <c r="BP39" s="757">
        <v>0.38190859999999999</v>
      </c>
      <c r="BQ39" s="757">
        <v>0.41439910000000002</v>
      </c>
      <c r="BR39" s="757">
        <v>0.4453492</v>
      </c>
      <c r="BS39" s="757">
        <v>0.4242746</v>
      </c>
      <c r="BT39" s="757">
        <v>0.42997089999999999</v>
      </c>
      <c r="BU39" s="757">
        <v>0.41042879999999998</v>
      </c>
      <c r="BV39" s="757">
        <v>0.40523100000000001</v>
      </c>
    </row>
    <row r="40" spans="1:74" s="116" customFormat="1" ht="11.15" customHeight="1" x14ac:dyDescent="0.25">
      <c r="A40" s="111" t="s">
        <v>1230</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77.508773840000003</v>
      </c>
      <c r="BB40" s="756">
        <v>69.479697599999994</v>
      </c>
      <c r="BC40" s="756">
        <v>71.194808789999996</v>
      </c>
      <c r="BD40" s="756">
        <v>74.386402742000001</v>
      </c>
      <c r="BE40" s="756">
        <v>79.218512429</v>
      </c>
      <c r="BF40" s="757">
        <v>79.706360000000004</v>
      </c>
      <c r="BG40" s="757">
        <v>75.946110000000004</v>
      </c>
      <c r="BH40" s="757">
        <v>74.568020000000004</v>
      </c>
      <c r="BI40" s="757">
        <v>70.786649999999995</v>
      </c>
      <c r="BJ40" s="757">
        <v>71.147090000000006</v>
      </c>
      <c r="BK40" s="757">
        <v>72.266769999999994</v>
      </c>
      <c r="BL40" s="757">
        <v>68.566360000000003</v>
      </c>
      <c r="BM40" s="757">
        <v>74.478520000000003</v>
      </c>
      <c r="BN40" s="757">
        <v>72.099019999999996</v>
      </c>
      <c r="BO40" s="757">
        <v>73.529229999999998</v>
      </c>
      <c r="BP40" s="757">
        <v>75.179959999999994</v>
      </c>
      <c r="BQ40" s="757">
        <v>80.680949999999996</v>
      </c>
      <c r="BR40" s="757">
        <v>81.02364</v>
      </c>
      <c r="BS40" s="757">
        <v>77.150350000000003</v>
      </c>
      <c r="BT40" s="757">
        <v>75.863119999999995</v>
      </c>
      <c r="BU40" s="757">
        <v>72.02364</v>
      </c>
      <c r="BV40" s="757">
        <v>72.35172</v>
      </c>
    </row>
    <row r="41" spans="1:74" s="116" customFormat="1" ht="11.15" customHeight="1" x14ac:dyDescent="0.25">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0"/>
      <c r="BF41" s="761"/>
      <c r="BG41" s="761"/>
      <c r="BH41" s="761"/>
      <c r="BI41" s="761"/>
      <c r="BJ41" s="761"/>
      <c r="BK41" s="761"/>
      <c r="BL41" s="761"/>
      <c r="BM41" s="761"/>
      <c r="BN41" s="761"/>
      <c r="BO41" s="761"/>
      <c r="BP41" s="761"/>
      <c r="BQ41" s="761"/>
      <c r="BR41" s="761"/>
      <c r="BS41" s="761"/>
      <c r="BT41" s="761"/>
      <c r="BU41" s="761"/>
      <c r="BV41" s="761"/>
    </row>
    <row r="42" spans="1:74" s="116" customFormat="1" ht="11.15" customHeight="1" x14ac:dyDescent="0.25">
      <c r="A42" s="111" t="s">
        <v>1231</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8.8283504199999996</v>
      </c>
      <c r="BB42" s="762">
        <v>7.9481148199999998</v>
      </c>
      <c r="BC42" s="762">
        <v>7.9840082399999996</v>
      </c>
      <c r="BD42" s="762">
        <v>8.9740526968999994</v>
      </c>
      <c r="BE42" s="762">
        <v>11.68903791</v>
      </c>
      <c r="BF42" s="763">
        <v>10.85247</v>
      </c>
      <c r="BG42" s="763">
        <v>8.7364300000000004</v>
      </c>
      <c r="BH42" s="763">
        <v>8.4325989999999997</v>
      </c>
      <c r="BI42" s="763">
        <v>8.4531270000000003</v>
      </c>
      <c r="BJ42" s="763">
        <v>9.6253430000000009</v>
      </c>
      <c r="BK42" s="763">
        <v>9.8114650000000001</v>
      </c>
      <c r="BL42" s="763">
        <v>8.9680060000000008</v>
      </c>
      <c r="BM42" s="763">
        <v>9.0376359999999991</v>
      </c>
      <c r="BN42" s="763">
        <v>8.1694809999999993</v>
      </c>
      <c r="BO42" s="763">
        <v>8.1855770000000003</v>
      </c>
      <c r="BP42" s="763">
        <v>9.0098059999999993</v>
      </c>
      <c r="BQ42" s="763">
        <v>10.82672</v>
      </c>
      <c r="BR42" s="763">
        <v>10.688409999999999</v>
      </c>
      <c r="BS42" s="763">
        <v>8.7600879999999997</v>
      </c>
      <c r="BT42" s="763">
        <v>8.4443739999999998</v>
      </c>
      <c r="BU42" s="763">
        <v>8.4438320000000004</v>
      </c>
      <c r="BV42" s="763">
        <v>9.5980530000000002</v>
      </c>
    </row>
    <row r="43" spans="1:74" s="116" customFormat="1" ht="11.15" customHeight="1" x14ac:dyDescent="0.25">
      <c r="A43" s="111" t="s">
        <v>1232</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27.310984680000001</v>
      </c>
      <c r="BB43" s="762">
        <v>25.047574690000001</v>
      </c>
      <c r="BC43" s="762">
        <v>24.402392729999999</v>
      </c>
      <c r="BD43" s="762">
        <v>28.466369704000002</v>
      </c>
      <c r="BE43" s="762">
        <v>36.333772177</v>
      </c>
      <c r="BF43" s="763">
        <v>35.375399999999999</v>
      </c>
      <c r="BG43" s="763">
        <v>29.660920000000001</v>
      </c>
      <c r="BH43" s="763">
        <v>26.420030000000001</v>
      </c>
      <c r="BI43" s="763">
        <v>25.842749999999999</v>
      </c>
      <c r="BJ43" s="763">
        <v>28.936050000000002</v>
      </c>
      <c r="BK43" s="763">
        <v>30.497119999999999</v>
      </c>
      <c r="BL43" s="763">
        <v>27.80368</v>
      </c>
      <c r="BM43" s="763">
        <v>27.768280000000001</v>
      </c>
      <c r="BN43" s="763">
        <v>26.450559999999999</v>
      </c>
      <c r="BO43" s="763">
        <v>25.9344</v>
      </c>
      <c r="BP43" s="763">
        <v>29.813230000000001</v>
      </c>
      <c r="BQ43" s="763">
        <v>34.328850000000003</v>
      </c>
      <c r="BR43" s="763">
        <v>34.623170000000002</v>
      </c>
      <c r="BS43" s="763">
        <v>30.29786</v>
      </c>
      <c r="BT43" s="763">
        <v>26.982880000000002</v>
      </c>
      <c r="BU43" s="763">
        <v>26.303830000000001</v>
      </c>
      <c r="BV43" s="763">
        <v>29.352920000000001</v>
      </c>
    </row>
    <row r="44" spans="1:74" s="116" customFormat="1" ht="11.15" customHeight="1" x14ac:dyDescent="0.25">
      <c r="A44" s="111" t="s">
        <v>1233</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42.47512201</v>
      </c>
      <c r="BB44" s="762">
        <v>36.337786289999997</v>
      </c>
      <c r="BC44" s="762">
        <v>38.004969410000001</v>
      </c>
      <c r="BD44" s="762">
        <v>45.260186543000003</v>
      </c>
      <c r="BE44" s="762">
        <v>55.562167322000001</v>
      </c>
      <c r="BF44" s="763">
        <v>50.191319999999997</v>
      </c>
      <c r="BG44" s="763">
        <v>42.444780000000002</v>
      </c>
      <c r="BH44" s="763">
        <v>39.909990000000001</v>
      </c>
      <c r="BI44" s="763">
        <v>40.003819999999997</v>
      </c>
      <c r="BJ44" s="763">
        <v>44.16169</v>
      </c>
      <c r="BK44" s="763">
        <v>46.105409999999999</v>
      </c>
      <c r="BL44" s="763">
        <v>42.021340000000002</v>
      </c>
      <c r="BM44" s="763">
        <v>41.972189999999998</v>
      </c>
      <c r="BN44" s="763">
        <v>37.242579999999997</v>
      </c>
      <c r="BO44" s="763">
        <v>39.80048</v>
      </c>
      <c r="BP44" s="763">
        <v>45.715209999999999</v>
      </c>
      <c r="BQ44" s="763">
        <v>52.271189999999997</v>
      </c>
      <c r="BR44" s="763">
        <v>49.700949999999999</v>
      </c>
      <c r="BS44" s="763">
        <v>42.531190000000002</v>
      </c>
      <c r="BT44" s="763">
        <v>39.974150000000002</v>
      </c>
      <c r="BU44" s="763">
        <v>39.953650000000003</v>
      </c>
      <c r="BV44" s="763">
        <v>44.04766</v>
      </c>
    </row>
    <row r="45" spans="1:74" s="116" customFormat="1" ht="11.15" customHeight="1" x14ac:dyDescent="0.25">
      <c r="A45" s="111" t="s">
        <v>1234</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23.317999919999998</v>
      </c>
      <c r="BB45" s="762">
        <v>20.544711499999998</v>
      </c>
      <c r="BC45" s="762">
        <v>20.270805490000001</v>
      </c>
      <c r="BD45" s="762">
        <v>24.466924346999999</v>
      </c>
      <c r="BE45" s="762">
        <v>28.571008238000001</v>
      </c>
      <c r="BF45" s="763">
        <v>27.717030000000001</v>
      </c>
      <c r="BG45" s="763">
        <v>23.185410000000001</v>
      </c>
      <c r="BH45" s="763">
        <v>21.83822</v>
      </c>
      <c r="BI45" s="763">
        <v>22.044969999999999</v>
      </c>
      <c r="BJ45" s="763">
        <v>24.93723</v>
      </c>
      <c r="BK45" s="763">
        <v>25.971620000000001</v>
      </c>
      <c r="BL45" s="763">
        <v>23.087669999999999</v>
      </c>
      <c r="BM45" s="763">
        <v>23.329090000000001</v>
      </c>
      <c r="BN45" s="763">
        <v>21.381029999999999</v>
      </c>
      <c r="BO45" s="763">
        <v>21.481249999999999</v>
      </c>
      <c r="BP45" s="763">
        <v>24.16555</v>
      </c>
      <c r="BQ45" s="763">
        <v>28.113140000000001</v>
      </c>
      <c r="BR45" s="763">
        <v>27.884679999999999</v>
      </c>
      <c r="BS45" s="763">
        <v>23.477799999999998</v>
      </c>
      <c r="BT45" s="763">
        <v>22.23068</v>
      </c>
      <c r="BU45" s="763">
        <v>22.442350000000001</v>
      </c>
      <c r="BV45" s="763">
        <v>25.38524</v>
      </c>
    </row>
    <row r="46" spans="1:74" s="116" customFormat="1" ht="11.15" customHeight="1" x14ac:dyDescent="0.25">
      <c r="A46" s="111" t="s">
        <v>1235</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61.000179490000001</v>
      </c>
      <c r="BB46" s="762">
        <v>56.624974389999998</v>
      </c>
      <c r="BC46" s="762">
        <v>60.761487209999999</v>
      </c>
      <c r="BD46" s="762">
        <v>69.365535441000006</v>
      </c>
      <c r="BE46" s="762">
        <v>82.856618120999997</v>
      </c>
      <c r="BF46" s="763">
        <v>78.913160000000005</v>
      </c>
      <c r="BG46" s="763">
        <v>69.297979999999995</v>
      </c>
      <c r="BH46" s="763">
        <v>62.118220000000001</v>
      </c>
      <c r="BI46" s="763">
        <v>58.087240000000001</v>
      </c>
      <c r="BJ46" s="763">
        <v>64.649289999999993</v>
      </c>
      <c r="BK46" s="763">
        <v>67.839119999999994</v>
      </c>
      <c r="BL46" s="763">
        <v>61.58231</v>
      </c>
      <c r="BM46" s="763">
        <v>62.380600000000001</v>
      </c>
      <c r="BN46" s="763">
        <v>57.447200000000002</v>
      </c>
      <c r="BO46" s="763">
        <v>63.670279999999998</v>
      </c>
      <c r="BP46" s="763">
        <v>73.771280000000004</v>
      </c>
      <c r="BQ46" s="763">
        <v>82.626639999999995</v>
      </c>
      <c r="BR46" s="763">
        <v>79.290559999999999</v>
      </c>
      <c r="BS46" s="763">
        <v>70.813680000000005</v>
      </c>
      <c r="BT46" s="763">
        <v>63.36148</v>
      </c>
      <c r="BU46" s="763">
        <v>58.932139999999997</v>
      </c>
      <c r="BV46" s="763">
        <v>65.324830000000006</v>
      </c>
    </row>
    <row r="47" spans="1:74" s="116" customFormat="1" ht="11.15" customHeight="1" x14ac:dyDescent="0.25">
      <c r="A47" s="111" t="s">
        <v>1236</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23.146046380000001</v>
      </c>
      <c r="BB47" s="762">
        <v>20.443301510000001</v>
      </c>
      <c r="BC47" s="762">
        <v>21.274682370000001</v>
      </c>
      <c r="BD47" s="762">
        <v>24.256854063999999</v>
      </c>
      <c r="BE47" s="762">
        <v>29.3778258</v>
      </c>
      <c r="BF47" s="763">
        <v>29.214020000000001</v>
      </c>
      <c r="BG47" s="763">
        <v>26.04935</v>
      </c>
      <c r="BH47" s="763">
        <v>22.783580000000001</v>
      </c>
      <c r="BI47" s="763">
        <v>21.4437</v>
      </c>
      <c r="BJ47" s="763">
        <v>23.748419999999999</v>
      </c>
      <c r="BK47" s="763">
        <v>26.008109999999999</v>
      </c>
      <c r="BL47" s="763">
        <v>23.881679999999999</v>
      </c>
      <c r="BM47" s="763">
        <v>23.29194</v>
      </c>
      <c r="BN47" s="763">
        <v>21.169979999999999</v>
      </c>
      <c r="BO47" s="763">
        <v>22.17568</v>
      </c>
      <c r="BP47" s="763">
        <v>25.494689999999999</v>
      </c>
      <c r="BQ47" s="763">
        <v>29.70787</v>
      </c>
      <c r="BR47" s="763">
        <v>29.289919999999999</v>
      </c>
      <c r="BS47" s="763">
        <v>26.54119</v>
      </c>
      <c r="BT47" s="763">
        <v>23.171759999999999</v>
      </c>
      <c r="BU47" s="763">
        <v>21.734739999999999</v>
      </c>
      <c r="BV47" s="763">
        <v>24.049209999999999</v>
      </c>
    </row>
    <row r="48" spans="1:74" s="116" customFormat="1" ht="11.15" customHeight="1" x14ac:dyDescent="0.25">
      <c r="A48" s="111" t="s">
        <v>1237</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45.79087139</v>
      </c>
      <c r="BB48" s="762">
        <v>42.762120209999999</v>
      </c>
      <c r="BC48" s="762">
        <v>45.123020879999999</v>
      </c>
      <c r="BD48" s="762">
        <v>53.512621420000002</v>
      </c>
      <c r="BE48" s="762">
        <v>61.551071559</v>
      </c>
      <c r="BF48" s="763">
        <v>62.513249999999999</v>
      </c>
      <c r="BG48" s="763">
        <v>55.157339999999998</v>
      </c>
      <c r="BH48" s="763">
        <v>49.953609999999998</v>
      </c>
      <c r="BI48" s="763">
        <v>43.225659999999998</v>
      </c>
      <c r="BJ48" s="763">
        <v>45.763809999999999</v>
      </c>
      <c r="BK48" s="763">
        <v>48.335569999999997</v>
      </c>
      <c r="BL48" s="763">
        <v>43.90316</v>
      </c>
      <c r="BM48" s="763">
        <v>45.46734</v>
      </c>
      <c r="BN48" s="763">
        <v>44.053400000000003</v>
      </c>
      <c r="BO48" s="763">
        <v>47.041040000000002</v>
      </c>
      <c r="BP48" s="763">
        <v>55.454810000000002</v>
      </c>
      <c r="BQ48" s="763">
        <v>62.596899999999998</v>
      </c>
      <c r="BR48" s="763">
        <v>63.2577</v>
      </c>
      <c r="BS48" s="763">
        <v>56.251350000000002</v>
      </c>
      <c r="BT48" s="763">
        <v>51.01126</v>
      </c>
      <c r="BU48" s="763">
        <v>44.127870000000001</v>
      </c>
      <c r="BV48" s="763">
        <v>46.655169999999998</v>
      </c>
    </row>
    <row r="49" spans="1:74" s="116" customFormat="1" ht="11.15" customHeight="1" x14ac:dyDescent="0.25">
      <c r="A49" s="111" t="s">
        <v>1238</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20.95048147</v>
      </c>
      <c r="BB49" s="762">
        <v>19.879124940000001</v>
      </c>
      <c r="BC49" s="762">
        <v>22.923428550000001</v>
      </c>
      <c r="BD49" s="762">
        <v>25.658483199999999</v>
      </c>
      <c r="BE49" s="762">
        <v>29.652185921000001</v>
      </c>
      <c r="BF49" s="763">
        <v>29.40813</v>
      </c>
      <c r="BG49" s="763">
        <v>25.368480000000002</v>
      </c>
      <c r="BH49" s="763">
        <v>21.77197</v>
      </c>
      <c r="BI49" s="763">
        <v>20.757449999999999</v>
      </c>
      <c r="BJ49" s="763">
        <v>22.898669999999999</v>
      </c>
      <c r="BK49" s="763">
        <v>23.045059999999999</v>
      </c>
      <c r="BL49" s="763">
        <v>20.328230000000001</v>
      </c>
      <c r="BM49" s="763">
        <v>21.14255</v>
      </c>
      <c r="BN49" s="763">
        <v>20.47147</v>
      </c>
      <c r="BO49" s="763">
        <v>23.164739999999998</v>
      </c>
      <c r="BP49" s="763">
        <v>26.237580000000001</v>
      </c>
      <c r="BQ49" s="763">
        <v>30.177600000000002</v>
      </c>
      <c r="BR49" s="763">
        <v>29.804220000000001</v>
      </c>
      <c r="BS49" s="763">
        <v>25.768049999999999</v>
      </c>
      <c r="BT49" s="763">
        <v>22.19943</v>
      </c>
      <c r="BU49" s="763">
        <v>21.13325</v>
      </c>
      <c r="BV49" s="763">
        <v>23.266839999999998</v>
      </c>
    </row>
    <row r="50" spans="1:74" s="116" customFormat="1" ht="11.15" customHeight="1" x14ac:dyDescent="0.25">
      <c r="A50" s="111" t="s">
        <v>1239</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30.943195410000001</v>
      </c>
      <c r="BB50" s="762">
        <v>27.280994010000001</v>
      </c>
      <c r="BC50" s="762">
        <v>28.468824860000002</v>
      </c>
      <c r="BD50" s="762">
        <v>29.183486769000002</v>
      </c>
      <c r="BE50" s="762">
        <v>35.121882116000002</v>
      </c>
      <c r="BF50" s="763">
        <v>35.453769999999999</v>
      </c>
      <c r="BG50" s="763">
        <v>31.47259</v>
      </c>
      <c r="BH50" s="763">
        <v>31.794260000000001</v>
      </c>
      <c r="BI50" s="763">
        <v>27.38025</v>
      </c>
      <c r="BJ50" s="763">
        <v>33.603940000000001</v>
      </c>
      <c r="BK50" s="763">
        <v>32.776470000000003</v>
      </c>
      <c r="BL50" s="763">
        <v>27.297419999999999</v>
      </c>
      <c r="BM50" s="763">
        <v>30.349589999999999</v>
      </c>
      <c r="BN50" s="763">
        <v>27.414429999999999</v>
      </c>
      <c r="BO50" s="763">
        <v>28.706399999999999</v>
      </c>
      <c r="BP50" s="763">
        <v>29.21255</v>
      </c>
      <c r="BQ50" s="763">
        <v>35.298200000000001</v>
      </c>
      <c r="BR50" s="763">
        <v>35.671909999999997</v>
      </c>
      <c r="BS50" s="763">
        <v>31.45186</v>
      </c>
      <c r="BT50" s="763">
        <v>31.726009999999999</v>
      </c>
      <c r="BU50" s="763">
        <v>27.257940000000001</v>
      </c>
      <c r="BV50" s="763">
        <v>33.438800000000001</v>
      </c>
    </row>
    <row r="51" spans="1:74" s="116" customFormat="1" ht="11.15" customHeight="1" x14ac:dyDescent="0.25">
      <c r="A51" s="111" t="s">
        <v>1240</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1.2557038700000001</v>
      </c>
      <c r="BB51" s="762">
        <v>1.0894129699999999</v>
      </c>
      <c r="BC51" s="762">
        <v>1.11112517</v>
      </c>
      <c r="BD51" s="762">
        <v>1.1237897999999999</v>
      </c>
      <c r="BE51" s="762">
        <v>1.2251503800000001</v>
      </c>
      <c r="BF51" s="763">
        <v>1.2831870000000001</v>
      </c>
      <c r="BG51" s="763">
        <v>1.245366</v>
      </c>
      <c r="BH51" s="763">
        <v>1.286597</v>
      </c>
      <c r="BI51" s="763">
        <v>1.261406</v>
      </c>
      <c r="BJ51" s="763">
        <v>1.304476</v>
      </c>
      <c r="BK51" s="763">
        <v>1.3359529999999999</v>
      </c>
      <c r="BL51" s="763">
        <v>1.169548</v>
      </c>
      <c r="BM51" s="763">
        <v>1.2618499999999999</v>
      </c>
      <c r="BN51" s="763">
        <v>1.1694100000000001</v>
      </c>
      <c r="BO51" s="763">
        <v>1.1910080000000001</v>
      </c>
      <c r="BP51" s="763">
        <v>1.2243360000000001</v>
      </c>
      <c r="BQ51" s="763">
        <v>1.3105579999999999</v>
      </c>
      <c r="BR51" s="763">
        <v>1.352641</v>
      </c>
      <c r="BS51" s="763">
        <v>1.299126</v>
      </c>
      <c r="BT51" s="763">
        <v>1.327914</v>
      </c>
      <c r="BU51" s="763">
        <v>1.29156</v>
      </c>
      <c r="BV51" s="763">
        <v>1.3243180000000001</v>
      </c>
    </row>
    <row r="52" spans="1:74" s="116" customFormat="1" ht="11.15" customHeight="1" x14ac:dyDescent="0.25">
      <c r="A52" s="111" t="s">
        <v>1241</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285.01893503999997</v>
      </c>
      <c r="BB52" s="764">
        <v>257.95811533</v>
      </c>
      <c r="BC52" s="764">
        <v>270.32474490999999</v>
      </c>
      <c r="BD52" s="764">
        <v>310.26830397999998</v>
      </c>
      <c r="BE52" s="764">
        <v>371.94071953999998</v>
      </c>
      <c r="BF52" s="765">
        <v>360.92169999999999</v>
      </c>
      <c r="BG52" s="765">
        <v>312.61860000000001</v>
      </c>
      <c r="BH52" s="765">
        <v>286.3091</v>
      </c>
      <c r="BI52" s="765">
        <v>268.50040000000001</v>
      </c>
      <c r="BJ52" s="765">
        <v>299.62889999999999</v>
      </c>
      <c r="BK52" s="765">
        <v>311.72590000000002</v>
      </c>
      <c r="BL52" s="765">
        <v>280.04300000000001</v>
      </c>
      <c r="BM52" s="765">
        <v>286.00110000000001</v>
      </c>
      <c r="BN52" s="765">
        <v>264.96949999999998</v>
      </c>
      <c r="BO52" s="765">
        <v>281.35090000000002</v>
      </c>
      <c r="BP52" s="765">
        <v>320.09899999999999</v>
      </c>
      <c r="BQ52" s="765">
        <v>367.2577</v>
      </c>
      <c r="BR52" s="765">
        <v>361.56420000000003</v>
      </c>
      <c r="BS52" s="765">
        <v>317.19220000000001</v>
      </c>
      <c r="BT52" s="765">
        <v>290.42989999999998</v>
      </c>
      <c r="BU52" s="765">
        <v>271.62119999999999</v>
      </c>
      <c r="BV52" s="765">
        <v>302.44299999999998</v>
      </c>
    </row>
    <row r="53" spans="1:74" s="289" customFormat="1" ht="11.15" customHeight="1" x14ac:dyDescent="0.25">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808" t="s">
        <v>826</v>
      </c>
      <c r="C54" s="805"/>
      <c r="D54" s="805"/>
      <c r="E54" s="805"/>
      <c r="F54" s="805"/>
      <c r="G54" s="805"/>
      <c r="H54" s="805"/>
      <c r="I54" s="805"/>
      <c r="J54" s="805"/>
      <c r="K54" s="805"/>
      <c r="L54" s="805"/>
      <c r="M54" s="805"/>
      <c r="N54" s="805"/>
      <c r="O54" s="805"/>
      <c r="P54" s="805"/>
      <c r="Q54" s="805"/>
      <c r="AY54" s="509"/>
      <c r="AZ54" s="509"/>
      <c r="BA54" s="509"/>
      <c r="BB54" s="509"/>
      <c r="BC54" s="509"/>
      <c r="BD54" s="666"/>
      <c r="BE54" s="666"/>
      <c r="BF54" s="666"/>
      <c r="BG54" s="509"/>
      <c r="BH54" s="257"/>
      <c r="BI54" s="509"/>
      <c r="BJ54" s="509"/>
    </row>
    <row r="55" spans="1:74" s="456" customFormat="1" ht="12" customHeight="1" x14ac:dyDescent="0.25">
      <c r="A55" s="455"/>
      <c r="B55" s="853" t="s">
        <v>895</v>
      </c>
      <c r="C55" s="791"/>
      <c r="D55" s="791"/>
      <c r="E55" s="791"/>
      <c r="F55" s="791"/>
      <c r="G55" s="791"/>
      <c r="H55" s="791"/>
      <c r="I55" s="791"/>
      <c r="J55" s="791"/>
      <c r="K55" s="791"/>
      <c r="L55" s="791"/>
      <c r="M55" s="791"/>
      <c r="N55" s="791"/>
      <c r="O55" s="791"/>
      <c r="P55" s="791"/>
      <c r="Q55" s="791"/>
      <c r="AY55" s="510"/>
      <c r="AZ55" s="510"/>
      <c r="BA55" s="510"/>
      <c r="BB55" s="510"/>
      <c r="BC55" s="510"/>
      <c r="BD55" s="667"/>
      <c r="BE55" s="667"/>
      <c r="BF55" s="667"/>
      <c r="BG55" s="510"/>
      <c r="BH55" s="257"/>
      <c r="BI55" s="510"/>
      <c r="BJ55" s="510"/>
    </row>
    <row r="56" spans="1:74" s="456" customFormat="1" ht="12" customHeight="1" x14ac:dyDescent="0.25">
      <c r="A56" s="455"/>
      <c r="B56" s="794" t="s">
        <v>851</v>
      </c>
      <c r="C56" s="795"/>
      <c r="D56" s="795"/>
      <c r="E56" s="795"/>
      <c r="F56" s="795"/>
      <c r="G56" s="795"/>
      <c r="H56" s="795"/>
      <c r="I56" s="795"/>
      <c r="J56" s="795"/>
      <c r="K56" s="795"/>
      <c r="L56" s="795"/>
      <c r="M56" s="795"/>
      <c r="N56" s="795"/>
      <c r="O56" s="795"/>
      <c r="P56" s="795"/>
      <c r="Q56" s="791"/>
      <c r="AY56" s="510"/>
      <c r="AZ56" s="510"/>
      <c r="BA56" s="510"/>
      <c r="BB56" s="510"/>
      <c r="BC56" s="510"/>
      <c r="BD56" s="667"/>
      <c r="BE56" s="667"/>
      <c r="BF56" s="667"/>
      <c r="BG56" s="510"/>
      <c r="BH56" s="257"/>
      <c r="BI56" s="510"/>
      <c r="BJ56" s="510"/>
    </row>
    <row r="57" spans="1:74" s="456" customFormat="1" ht="12" customHeight="1" x14ac:dyDescent="0.25">
      <c r="A57" s="455"/>
      <c r="B57" s="789" t="s">
        <v>896</v>
      </c>
      <c r="C57" s="795"/>
      <c r="D57" s="795"/>
      <c r="E57" s="795"/>
      <c r="F57" s="795"/>
      <c r="G57" s="795"/>
      <c r="H57" s="795"/>
      <c r="I57" s="795"/>
      <c r="J57" s="795"/>
      <c r="K57" s="795"/>
      <c r="L57" s="795"/>
      <c r="M57" s="795"/>
      <c r="N57" s="795"/>
      <c r="O57" s="795"/>
      <c r="P57" s="795"/>
      <c r="Q57" s="791"/>
      <c r="AY57" s="510"/>
      <c r="AZ57" s="510"/>
      <c r="BA57" s="510"/>
      <c r="BB57" s="510"/>
      <c r="BC57" s="510"/>
      <c r="BD57" s="667"/>
      <c r="BE57" s="667"/>
      <c r="BF57" s="667"/>
      <c r="BG57" s="510"/>
      <c r="BH57" s="257"/>
      <c r="BI57" s="510"/>
      <c r="BJ57" s="510"/>
    </row>
    <row r="58" spans="1:74" s="456" customFormat="1" ht="12" customHeight="1" x14ac:dyDescent="0.25">
      <c r="A58" s="455"/>
      <c r="B58" s="789" t="s">
        <v>887</v>
      </c>
      <c r="C58" s="795"/>
      <c r="D58" s="795"/>
      <c r="E58" s="795"/>
      <c r="F58" s="795"/>
      <c r="G58" s="795"/>
      <c r="H58" s="795"/>
      <c r="I58" s="795"/>
      <c r="J58" s="795"/>
      <c r="K58" s="795"/>
      <c r="L58" s="795"/>
      <c r="M58" s="795"/>
      <c r="N58" s="795"/>
      <c r="O58" s="795"/>
      <c r="P58" s="795"/>
      <c r="Q58" s="791"/>
      <c r="AY58" s="510"/>
      <c r="AZ58" s="510"/>
      <c r="BA58" s="510"/>
      <c r="BB58" s="510"/>
      <c r="BC58" s="510"/>
      <c r="BD58" s="667"/>
      <c r="BE58" s="667"/>
      <c r="BF58" s="667"/>
      <c r="BG58" s="510"/>
      <c r="BH58" s="257"/>
      <c r="BI58" s="510"/>
      <c r="BJ58" s="510"/>
    </row>
    <row r="59" spans="1:74" s="456" customFormat="1" ht="12" customHeight="1" x14ac:dyDescent="0.25">
      <c r="A59" s="455"/>
      <c r="B59" s="838" t="s">
        <v>888</v>
      </c>
      <c r="C59" s="791"/>
      <c r="D59" s="791"/>
      <c r="E59" s="791"/>
      <c r="F59" s="791"/>
      <c r="G59" s="791"/>
      <c r="H59" s="791"/>
      <c r="I59" s="791"/>
      <c r="J59" s="791"/>
      <c r="K59" s="791"/>
      <c r="L59" s="791"/>
      <c r="M59" s="791"/>
      <c r="N59" s="791"/>
      <c r="O59" s="791"/>
      <c r="P59" s="791"/>
      <c r="Q59" s="791"/>
      <c r="AY59" s="510"/>
      <c r="AZ59" s="510"/>
      <c r="BA59" s="510"/>
      <c r="BB59" s="510"/>
      <c r="BC59" s="510"/>
      <c r="BD59" s="667"/>
      <c r="BE59" s="667"/>
      <c r="BF59" s="667"/>
      <c r="BG59" s="510"/>
      <c r="BH59" s="257"/>
      <c r="BI59" s="510"/>
      <c r="BJ59" s="510"/>
    </row>
    <row r="60" spans="1:74" s="456" customFormat="1" ht="22.4" customHeight="1" x14ac:dyDescent="0.25">
      <c r="A60" s="455"/>
      <c r="B60" s="794" t="s">
        <v>897</v>
      </c>
      <c r="C60" s="795"/>
      <c r="D60" s="795"/>
      <c r="E60" s="795"/>
      <c r="F60" s="795"/>
      <c r="G60" s="795"/>
      <c r="H60" s="795"/>
      <c r="I60" s="795"/>
      <c r="J60" s="795"/>
      <c r="K60" s="795"/>
      <c r="L60" s="795"/>
      <c r="M60" s="795"/>
      <c r="N60" s="795"/>
      <c r="O60" s="795"/>
      <c r="P60" s="795"/>
      <c r="Q60" s="791"/>
      <c r="AY60" s="510"/>
      <c r="AZ60" s="510"/>
      <c r="BA60" s="510"/>
      <c r="BB60" s="510"/>
      <c r="BC60" s="510"/>
      <c r="BD60" s="667"/>
      <c r="BE60" s="667"/>
      <c r="BF60" s="667"/>
      <c r="BG60" s="510"/>
      <c r="BH60" s="257"/>
      <c r="BI60" s="510"/>
      <c r="BJ60" s="510"/>
    </row>
    <row r="61" spans="1:74" s="456" customFormat="1" ht="12" customHeight="1" x14ac:dyDescent="0.25">
      <c r="A61" s="455"/>
      <c r="B61" s="789" t="s">
        <v>855</v>
      </c>
      <c r="C61" s="790"/>
      <c r="D61" s="790"/>
      <c r="E61" s="790"/>
      <c r="F61" s="790"/>
      <c r="G61" s="790"/>
      <c r="H61" s="790"/>
      <c r="I61" s="790"/>
      <c r="J61" s="790"/>
      <c r="K61" s="790"/>
      <c r="L61" s="790"/>
      <c r="M61" s="790"/>
      <c r="N61" s="790"/>
      <c r="O61" s="790"/>
      <c r="P61" s="790"/>
      <c r="Q61" s="791"/>
      <c r="AY61" s="510"/>
      <c r="AZ61" s="510"/>
      <c r="BA61" s="510"/>
      <c r="BB61" s="510"/>
      <c r="BC61" s="510"/>
      <c r="BD61" s="667"/>
      <c r="BE61" s="667"/>
      <c r="BF61" s="667"/>
      <c r="BG61" s="510"/>
      <c r="BH61" s="257"/>
      <c r="BI61" s="510"/>
      <c r="BJ61" s="510"/>
    </row>
    <row r="62" spans="1:74" s="454" customFormat="1" ht="12" customHeight="1" x14ac:dyDescent="0.25">
      <c r="A62" s="429"/>
      <c r="B62" s="811" t="s">
        <v>949</v>
      </c>
      <c r="C62" s="791"/>
      <c r="D62" s="791"/>
      <c r="E62" s="791"/>
      <c r="F62" s="791"/>
      <c r="G62" s="791"/>
      <c r="H62" s="791"/>
      <c r="I62" s="791"/>
      <c r="J62" s="791"/>
      <c r="K62" s="791"/>
      <c r="L62" s="791"/>
      <c r="M62" s="791"/>
      <c r="N62" s="791"/>
      <c r="O62" s="791"/>
      <c r="P62" s="791"/>
      <c r="Q62" s="791"/>
      <c r="AY62" s="506"/>
      <c r="AZ62" s="506"/>
      <c r="BA62" s="506"/>
      <c r="BB62" s="506"/>
      <c r="BC62" s="506"/>
      <c r="BD62" s="663"/>
      <c r="BE62" s="663"/>
      <c r="BF62" s="663"/>
      <c r="BG62" s="506"/>
      <c r="BH62" s="257"/>
      <c r="BI62" s="506"/>
      <c r="BJ62" s="506"/>
    </row>
    <row r="63" spans="1:74" x14ac:dyDescent="0.25">
      <c r="BH63" s="257"/>
      <c r="BK63" s="370"/>
      <c r="BL63" s="370"/>
      <c r="BM63" s="370"/>
      <c r="BN63" s="370"/>
      <c r="BO63" s="370"/>
      <c r="BP63" s="370"/>
      <c r="BQ63" s="370"/>
      <c r="BR63" s="370"/>
      <c r="BS63" s="370"/>
      <c r="BT63" s="370"/>
      <c r="BU63" s="370"/>
      <c r="BV63" s="370"/>
    </row>
    <row r="64" spans="1:74" x14ac:dyDescent="0.25">
      <c r="BH64" s="257"/>
      <c r="BK64" s="370"/>
      <c r="BL64" s="370"/>
      <c r="BM64" s="370"/>
      <c r="BN64" s="370"/>
      <c r="BO64" s="370"/>
      <c r="BP64" s="370"/>
      <c r="BQ64" s="370"/>
      <c r="BR64" s="370"/>
      <c r="BS64" s="370"/>
      <c r="BT64" s="370"/>
      <c r="BU64" s="370"/>
      <c r="BV64" s="370"/>
    </row>
    <row r="65" spans="60:74" x14ac:dyDescent="0.25">
      <c r="BH65" s="257"/>
      <c r="BK65" s="370"/>
      <c r="BL65" s="370"/>
      <c r="BM65" s="370"/>
      <c r="BN65" s="370"/>
      <c r="BO65" s="370"/>
      <c r="BP65" s="370"/>
      <c r="BQ65" s="370"/>
      <c r="BR65" s="370"/>
      <c r="BS65" s="370"/>
      <c r="BT65" s="370"/>
      <c r="BU65" s="370"/>
      <c r="BV65" s="370"/>
    </row>
    <row r="66" spans="60:74" x14ac:dyDescent="0.25">
      <c r="BH66" s="257"/>
      <c r="BK66" s="370"/>
      <c r="BL66" s="370"/>
      <c r="BM66" s="370"/>
      <c r="BN66" s="370"/>
      <c r="BO66" s="370"/>
      <c r="BP66" s="370"/>
      <c r="BQ66" s="370"/>
      <c r="BR66" s="370"/>
      <c r="BS66" s="370"/>
      <c r="BT66" s="370"/>
      <c r="BU66" s="370"/>
      <c r="BV66" s="370"/>
    </row>
    <row r="67" spans="60:74" x14ac:dyDescent="0.25">
      <c r="BH67" s="257"/>
      <c r="BK67" s="370"/>
      <c r="BL67" s="370"/>
      <c r="BM67" s="370"/>
      <c r="BN67" s="370"/>
      <c r="BO67" s="370"/>
      <c r="BP67" s="370"/>
      <c r="BQ67" s="370"/>
      <c r="BR67" s="370"/>
      <c r="BS67" s="370"/>
      <c r="BT67" s="370"/>
      <c r="BU67" s="370"/>
      <c r="BV67" s="370"/>
    </row>
    <row r="68" spans="60:74" x14ac:dyDescent="0.25">
      <c r="BK68" s="370"/>
      <c r="BL68" s="370"/>
      <c r="BM68" s="370"/>
      <c r="BN68" s="370"/>
      <c r="BO68" s="370"/>
      <c r="BP68" s="370"/>
      <c r="BQ68" s="370"/>
      <c r="BR68" s="370"/>
      <c r="BS68" s="370"/>
      <c r="BT68" s="370"/>
      <c r="BU68" s="370"/>
      <c r="BV68" s="370"/>
    </row>
    <row r="69" spans="60:74" x14ac:dyDescent="0.25">
      <c r="BK69" s="370"/>
      <c r="BL69" s="370"/>
      <c r="BM69" s="370"/>
      <c r="BN69" s="370"/>
      <c r="BO69" s="370"/>
      <c r="BP69" s="370"/>
      <c r="BQ69" s="370"/>
      <c r="BR69" s="370"/>
      <c r="BS69" s="370"/>
      <c r="BT69" s="370"/>
      <c r="BU69" s="370"/>
      <c r="BV69" s="370"/>
    </row>
    <row r="70" spans="60:74" x14ac:dyDescent="0.25">
      <c r="BK70" s="370"/>
      <c r="BL70" s="370"/>
      <c r="BM70" s="370"/>
      <c r="BN70" s="370"/>
      <c r="BO70" s="370"/>
      <c r="BP70" s="370"/>
      <c r="BQ70" s="370"/>
      <c r="BR70" s="370"/>
      <c r="BS70" s="370"/>
      <c r="BT70" s="370"/>
      <c r="BU70" s="370"/>
      <c r="BV70" s="370"/>
    </row>
    <row r="71" spans="60:74" x14ac:dyDescent="0.25">
      <c r="BK71" s="370"/>
      <c r="BL71" s="370"/>
      <c r="BM71" s="370"/>
      <c r="BN71" s="370"/>
      <c r="BO71" s="370"/>
      <c r="BP71" s="370"/>
      <c r="BQ71" s="370"/>
      <c r="BR71" s="370"/>
      <c r="BS71" s="370"/>
      <c r="BT71" s="370"/>
      <c r="BU71" s="370"/>
      <c r="BV71" s="370"/>
    </row>
    <row r="72" spans="60:74" x14ac:dyDescent="0.25">
      <c r="BK72" s="370"/>
      <c r="BL72" s="370"/>
      <c r="BM72" s="370"/>
      <c r="BN72" s="370"/>
      <c r="BO72" s="370"/>
      <c r="BP72" s="370"/>
      <c r="BQ72" s="370"/>
      <c r="BR72" s="370"/>
      <c r="BS72" s="370"/>
      <c r="BT72" s="370"/>
      <c r="BU72" s="370"/>
      <c r="BV72" s="370"/>
    </row>
    <row r="73" spans="60:74" x14ac:dyDescent="0.25">
      <c r="BK73" s="370"/>
      <c r="BL73" s="370"/>
      <c r="BM73" s="370"/>
      <c r="BN73" s="370"/>
      <c r="BO73" s="370"/>
      <c r="BP73" s="370"/>
      <c r="BQ73" s="370"/>
      <c r="BR73" s="370"/>
      <c r="BS73" s="370"/>
      <c r="BT73" s="370"/>
      <c r="BU73" s="370"/>
      <c r="BV73" s="370"/>
    </row>
    <row r="74" spans="60:74" x14ac:dyDescent="0.25">
      <c r="BK74" s="370"/>
      <c r="BL74" s="370"/>
      <c r="BM74" s="370"/>
      <c r="BN74" s="370"/>
      <c r="BO74" s="370"/>
      <c r="BP74" s="370"/>
      <c r="BQ74" s="370"/>
      <c r="BR74" s="370"/>
      <c r="BS74" s="370"/>
      <c r="BT74" s="370"/>
      <c r="BU74" s="370"/>
      <c r="BV74" s="370"/>
    </row>
    <row r="75" spans="60:74" x14ac:dyDescent="0.25">
      <c r="BK75" s="370"/>
      <c r="BL75" s="370"/>
      <c r="BM75" s="370"/>
      <c r="BN75" s="370"/>
      <c r="BO75" s="370"/>
      <c r="BP75" s="370"/>
      <c r="BQ75" s="370"/>
      <c r="BR75" s="370"/>
      <c r="BS75" s="370"/>
      <c r="BT75" s="370"/>
      <c r="BU75" s="370"/>
      <c r="BV75" s="370"/>
    </row>
    <row r="76" spans="60:74" x14ac:dyDescent="0.25">
      <c r="BK76" s="370"/>
      <c r="BL76" s="370"/>
      <c r="BM76" s="370"/>
      <c r="BN76" s="370"/>
      <c r="BO76" s="370"/>
      <c r="BP76" s="370"/>
      <c r="BQ76" s="370"/>
      <c r="BR76" s="370"/>
      <c r="BS76" s="370"/>
      <c r="BT76" s="370"/>
      <c r="BU76" s="370"/>
      <c r="BV76" s="370"/>
    </row>
    <row r="77" spans="60:74" x14ac:dyDescent="0.25">
      <c r="BK77" s="370"/>
      <c r="BL77" s="370"/>
      <c r="BM77" s="370"/>
      <c r="BN77" s="370"/>
      <c r="BO77" s="370"/>
      <c r="BP77" s="370"/>
      <c r="BQ77" s="370"/>
      <c r="BR77" s="370"/>
      <c r="BS77" s="370"/>
      <c r="BT77" s="370"/>
      <c r="BU77" s="370"/>
      <c r="BV77" s="370"/>
    </row>
    <row r="78" spans="60:74" x14ac:dyDescent="0.25">
      <c r="BK78" s="370"/>
      <c r="BL78" s="370"/>
      <c r="BM78" s="370"/>
      <c r="BN78" s="370"/>
      <c r="BO78" s="370"/>
      <c r="BP78" s="370"/>
      <c r="BQ78" s="370"/>
      <c r="BR78" s="370"/>
      <c r="BS78" s="370"/>
      <c r="BT78" s="370"/>
      <c r="BU78" s="370"/>
      <c r="BV78" s="370"/>
    </row>
    <row r="79" spans="60:74" x14ac:dyDescent="0.25">
      <c r="BK79" s="370"/>
      <c r="BL79" s="370"/>
      <c r="BM79" s="370"/>
      <c r="BN79" s="370"/>
      <c r="BO79" s="370"/>
      <c r="BP79" s="370"/>
      <c r="BQ79" s="370"/>
      <c r="BR79" s="370"/>
      <c r="BS79" s="370"/>
      <c r="BT79" s="370"/>
      <c r="BU79" s="370"/>
      <c r="BV79" s="370"/>
    </row>
    <row r="80" spans="60: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L27" sqref="BL27"/>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64" customWidth="1"/>
    <col min="56" max="58" width="6.54296875" style="668" customWidth="1"/>
    <col min="59" max="62" width="6.54296875" style="364" customWidth="1"/>
    <col min="63" max="74" width="6.54296875" style="121" customWidth="1"/>
    <col min="75" max="16384" width="9.54296875" style="121"/>
  </cols>
  <sheetData>
    <row r="1" spans="1:74" ht="13.4" customHeight="1" x14ac:dyDescent="0.3">
      <c r="A1" s="797" t="s">
        <v>809</v>
      </c>
      <c r="B1" s="857" t="s">
        <v>1421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120"/>
    </row>
    <row r="2" spans="1:74" s="112" customFormat="1" ht="13.4" customHeight="1"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5" customHeight="1" x14ac:dyDescent="0.25">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21.633711614999999</v>
      </c>
      <c r="AZ6" s="213">
        <v>21.979219463</v>
      </c>
      <c r="BA6" s="213">
        <v>21.664097301000002</v>
      </c>
      <c r="BB6" s="213">
        <v>22.02</v>
      </c>
      <c r="BC6" s="213">
        <v>21.63</v>
      </c>
      <c r="BD6" s="213">
        <v>21.050989999999999</v>
      </c>
      <c r="BE6" s="213">
        <v>20.057390000000002</v>
      </c>
      <c r="BF6" s="351">
        <v>20.451239999999999</v>
      </c>
      <c r="BG6" s="351">
        <v>20.806529999999999</v>
      </c>
      <c r="BH6" s="351">
        <v>20.581379999999999</v>
      </c>
      <c r="BI6" s="351">
        <v>20.656379999999999</v>
      </c>
      <c r="BJ6" s="351">
        <v>20.45731</v>
      </c>
      <c r="BK6" s="351">
        <v>21.406220000000001</v>
      </c>
      <c r="BL6" s="351">
        <v>21.80611</v>
      </c>
      <c r="BM6" s="351">
        <v>21.622969999999999</v>
      </c>
      <c r="BN6" s="351">
        <v>22.153079999999999</v>
      </c>
      <c r="BO6" s="351">
        <v>21.907399999999999</v>
      </c>
      <c r="BP6" s="351">
        <v>21.511810000000001</v>
      </c>
      <c r="BQ6" s="351">
        <v>20.695160000000001</v>
      </c>
      <c r="BR6" s="351">
        <v>21.26952</v>
      </c>
      <c r="BS6" s="351">
        <v>21.8035</v>
      </c>
      <c r="BT6" s="351">
        <v>21.725549999999998</v>
      </c>
      <c r="BU6" s="351">
        <v>21.940660000000001</v>
      </c>
      <c r="BV6" s="351">
        <v>21.84477</v>
      </c>
    </row>
    <row r="7" spans="1:74" ht="11.15" customHeight="1" x14ac:dyDescent="0.25">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15.411283450999999</v>
      </c>
      <c r="AZ7" s="213">
        <v>15.454109059</v>
      </c>
      <c r="BA7" s="213">
        <v>15.551237197000001</v>
      </c>
      <c r="BB7" s="213">
        <v>15.53</v>
      </c>
      <c r="BC7" s="213">
        <v>16.07</v>
      </c>
      <c r="BD7" s="213">
        <v>16.003080000000001</v>
      </c>
      <c r="BE7" s="213">
        <v>15.880699999999999</v>
      </c>
      <c r="BF7" s="351">
        <v>15.725669999999999</v>
      </c>
      <c r="BG7" s="351">
        <v>15.83376</v>
      </c>
      <c r="BH7" s="351">
        <v>15.873749999999999</v>
      </c>
      <c r="BI7" s="351">
        <v>15.55</v>
      </c>
      <c r="BJ7" s="351">
        <v>15.27875</v>
      </c>
      <c r="BK7" s="351">
        <v>15.268610000000001</v>
      </c>
      <c r="BL7" s="351">
        <v>15.36618</v>
      </c>
      <c r="BM7" s="351">
        <v>15.559699999999999</v>
      </c>
      <c r="BN7" s="351">
        <v>15.65184</v>
      </c>
      <c r="BO7" s="351">
        <v>16.273569999999999</v>
      </c>
      <c r="BP7" s="351">
        <v>16.27571</v>
      </c>
      <c r="BQ7" s="351">
        <v>16.262409999999999</v>
      </c>
      <c r="BR7" s="351">
        <v>16.114180000000001</v>
      </c>
      <c r="BS7" s="351">
        <v>16.226489999999998</v>
      </c>
      <c r="BT7" s="351">
        <v>16.28941</v>
      </c>
      <c r="BU7" s="351">
        <v>15.955640000000001</v>
      </c>
      <c r="BV7" s="351">
        <v>15.629339999999999</v>
      </c>
    </row>
    <row r="8" spans="1:74" ht="11.15" customHeight="1" x14ac:dyDescent="0.25">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12.943744430000001</v>
      </c>
      <c r="AZ8" s="213">
        <v>13.028852596</v>
      </c>
      <c r="BA8" s="213">
        <v>13.364470504</v>
      </c>
      <c r="BB8" s="213">
        <v>13.75</v>
      </c>
      <c r="BC8" s="213">
        <v>13.94</v>
      </c>
      <c r="BD8" s="213">
        <v>13.394780000000001</v>
      </c>
      <c r="BE8" s="213">
        <v>13.003679999999999</v>
      </c>
      <c r="BF8" s="351">
        <v>13.27037</v>
      </c>
      <c r="BG8" s="351">
        <v>13.21363</v>
      </c>
      <c r="BH8" s="351">
        <v>13.724600000000001</v>
      </c>
      <c r="BI8" s="351">
        <v>13.63531</v>
      </c>
      <c r="BJ8" s="351">
        <v>13.185079999999999</v>
      </c>
      <c r="BK8" s="351">
        <v>13.21381</v>
      </c>
      <c r="BL8" s="351">
        <v>13.45269</v>
      </c>
      <c r="BM8" s="351">
        <v>13.89066</v>
      </c>
      <c r="BN8" s="351">
        <v>14.40846</v>
      </c>
      <c r="BO8" s="351">
        <v>14.63374</v>
      </c>
      <c r="BP8" s="351">
        <v>14.152509999999999</v>
      </c>
      <c r="BQ8" s="351">
        <v>13.891690000000001</v>
      </c>
      <c r="BR8" s="351">
        <v>14.04752</v>
      </c>
      <c r="BS8" s="351">
        <v>13.92149</v>
      </c>
      <c r="BT8" s="351">
        <v>14.421760000000001</v>
      </c>
      <c r="BU8" s="351">
        <v>14.27342</v>
      </c>
      <c r="BV8" s="351">
        <v>13.71086</v>
      </c>
    </row>
    <row r="9" spans="1:74" ht="11.15" customHeight="1" x14ac:dyDescent="0.25">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10.754052631</v>
      </c>
      <c r="AZ9" s="213">
        <v>10.890970596000001</v>
      </c>
      <c r="BA9" s="213">
        <v>11.383682728</v>
      </c>
      <c r="BB9" s="213">
        <v>11.75</v>
      </c>
      <c r="BC9" s="213">
        <v>12.9</v>
      </c>
      <c r="BD9" s="213">
        <v>12.94332</v>
      </c>
      <c r="BE9" s="213">
        <v>12.88827</v>
      </c>
      <c r="BF9" s="351">
        <v>13.006399999999999</v>
      </c>
      <c r="BG9" s="351">
        <v>12.8482</v>
      </c>
      <c r="BH9" s="351">
        <v>12.14409</v>
      </c>
      <c r="BI9" s="351">
        <v>11.628310000000001</v>
      </c>
      <c r="BJ9" s="351">
        <v>11.158149999999999</v>
      </c>
      <c r="BK9" s="351">
        <v>11.116580000000001</v>
      </c>
      <c r="BL9" s="351">
        <v>11.374090000000001</v>
      </c>
      <c r="BM9" s="351">
        <v>11.886430000000001</v>
      </c>
      <c r="BN9" s="351">
        <v>12.258940000000001</v>
      </c>
      <c r="BO9" s="351">
        <v>13.394640000000001</v>
      </c>
      <c r="BP9" s="351">
        <v>13.718959999999999</v>
      </c>
      <c r="BQ9" s="351">
        <v>13.694789999999999</v>
      </c>
      <c r="BR9" s="351">
        <v>13.684850000000001</v>
      </c>
      <c r="BS9" s="351">
        <v>13.45776</v>
      </c>
      <c r="BT9" s="351">
        <v>12.658670000000001</v>
      </c>
      <c r="BU9" s="351">
        <v>12.072609999999999</v>
      </c>
      <c r="BV9" s="351">
        <v>11.50996</v>
      </c>
    </row>
    <row r="10" spans="1:74" ht="11.15" customHeight="1" x14ac:dyDescent="0.25">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11.62794729</v>
      </c>
      <c r="AZ10" s="213">
        <v>11.820427068000001</v>
      </c>
      <c r="BA10" s="213">
        <v>11.966825296</v>
      </c>
      <c r="BB10" s="213">
        <v>12.06</v>
      </c>
      <c r="BC10" s="213">
        <v>11.29</v>
      </c>
      <c r="BD10" s="213">
        <v>11.700559999999999</v>
      </c>
      <c r="BE10" s="213">
        <v>11.63354</v>
      </c>
      <c r="BF10" s="351">
        <v>11.75855</v>
      </c>
      <c r="BG10" s="351">
        <v>11.863799999999999</v>
      </c>
      <c r="BH10" s="351">
        <v>11.892519999999999</v>
      </c>
      <c r="BI10" s="351">
        <v>11.8401</v>
      </c>
      <c r="BJ10" s="351">
        <v>11.23115</v>
      </c>
      <c r="BK10" s="351">
        <v>11.266120000000001</v>
      </c>
      <c r="BL10" s="351">
        <v>11.518230000000001</v>
      </c>
      <c r="BM10" s="351">
        <v>11.776289999999999</v>
      </c>
      <c r="BN10" s="351">
        <v>12.043530000000001</v>
      </c>
      <c r="BO10" s="351">
        <v>11.28566</v>
      </c>
      <c r="BP10" s="351">
        <v>11.738329999999999</v>
      </c>
      <c r="BQ10" s="351">
        <v>11.894909999999999</v>
      </c>
      <c r="BR10" s="351">
        <v>12.097250000000001</v>
      </c>
      <c r="BS10" s="351">
        <v>12.220649999999999</v>
      </c>
      <c r="BT10" s="351">
        <v>12.3118</v>
      </c>
      <c r="BU10" s="351">
        <v>12.299799999999999</v>
      </c>
      <c r="BV10" s="351">
        <v>11.68721</v>
      </c>
    </row>
    <row r="11" spans="1:74" ht="11.15" customHeight="1" x14ac:dyDescent="0.25">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11.268102690999999</v>
      </c>
      <c r="AZ11" s="213">
        <v>11.088761377999999</v>
      </c>
      <c r="BA11" s="213">
        <v>11.405274228</v>
      </c>
      <c r="BB11" s="213">
        <v>11.57</v>
      </c>
      <c r="BC11" s="213">
        <v>11.62</v>
      </c>
      <c r="BD11" s="213">
        <v>11.561310000000001</v>
      </c>
      <c r="BE11" s="213">
        <v>11.358840000000001</v>
      </c>
      <c r="BF11" s="351">
        <v>11.40096</v>
      </c>
      <c r="BG11" s="351">
        <v>11.615349999999999</v>
      </c>
      <c r="BH11" s="351">
        <v>11.835039999999999</v>
      </c>
      <c r="BI11" s="351">
        <v>12.03571</v>
      </c>
      <c r="BJ11" s="351">
        <v>11.498810000000001</v>
      </c>
      <c r="BK11" s="351">
        <v>11.612819999999999</v>
      </c>
      <c r="BL11" s="351">
        <v>11.58535</v>
      </c>
      <c r="BM11" s="351">
        <v>12.005319999999999</v>
      </c>
      <c r="BN11" s="351">
        <v>12.28876</v>
      </c>
      <c r="BO11" s="351">
        <v>12.3254</v>
      </c>
      <c r="BP11" s="351">
        <v>12.040609999999999</v>
      </c>
      <c r="BQ11" s="351">
        <v>11.94788</v>
      </c>
      <c r="BR11" s="351">
        <v>11.97762</v>
      </c>
      <c r="BS11" s="351">
        <v>12.069839999999999</v>
      </c>
      <c r="BT11" s="351">
        <v>12.27923</v>
      </c>
      <c r="BU11" s="351">
        <v>12.433400000000001</v>
      </c>
      <c r="BV11" s="351">
        <v>11.77684</v>
      </c>
    </row>
    <row r="12" spans="1:74" ht="11.15" customHeight="1" x14ac:dyDescent="0.25">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10.872748828000001</v>
      </c>
      <c r="AZ12" s="213">
        <v>11.051695486</v>
      </c>
      <c r="BA12" s="213">
        <v>11.242284235</v>
      </c>
      <c r="BB12" s="213">
        <v>11.53</v>
      </c>
      <c r="BC12" s="213">
        <v>11.36</v>
      </c>
      <c r="BD12" s="213">
        <v>11.0707</v>
      </c>
      <c r="BE12" s="213">
        <v>10.97115</v>
      </c>
      <c r="BF12" s="351">
        <v>11.09901</v>
      </c>
      <c r="BG12" s="351">
        <v>11.39913</v>
      </c>
      <c r="BH12" s="351">
        <v>11.43483</v>
      </c>
      <c r="BI12" s="351">
        <v>11.28204</v>
      </c>
      <c r="BJ12" s="351">
        <v>10.87058</v>
      </c>
      <c r="BK12" s="351">
        <v>10.78633</v>
      </c>
      <c r="BL12" s="351">
        <v>11.1319</v>
      </c>
      <c r="BM12" s="351">
        <v>11.457459999999999</v>
      </c>
      <c r="BN12" s="351">
        <v>11.823689999999999</v>
      </c>
      <c r="BO12" s="351">
        <v>11.688750000000001</v>
      </c>
      <c r="BP12" s="351">
        <v>11.43688</v>
      </c>
      <c r="BQ12" s="351">
        <v>11.42604</v>
      </c>
      <c r="BR12" s="351">
        <v>11.611050000000001</v>
      </c>
      <c r="BS12" s="351">
        <v>11.93295</v>
      </c>
      <c r="BT12" s="351">
        <v>11.9878</v>
      </c>
      <c r="BU12" s="351">
        <v>11.82709</v>
      </c>
      <c r="BV12" s="351">
        <v>11.363099999999999</v>
      </c>
    </row>
    <row r="13" spans="1:74" ht="11.15" customHeight="1" x14ac:dyDescent="0.25">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11.322122554</v>
      </c>
      <c r="AZ13" s="213">
        <v>11.405736999</v>
      </c>
      <c r="BA13" s="213">
        <v>11.560786275</v>
      </c>
      <c r="BB13" s="213">
        <v>11.82</v>
      </c>
      <c r="BC13" s="213">
        <v>12.05</v>
      </c>
      <c r="BD13" s="213">
        <v>12.17506</v>
      </c>
      <c r="BE13" s="213">
        <v>12.181609999999999</v>
      </c>
      <c r="BF13" s="351">
        <v>12.101380000000001</v>
      </c>
      <c r="BG13" s="351">
        <v>12.16657</v>
      </c>
      <c r="BH13" s="351">
        <v>12.03858</v>
      </c>
      <c r="BI13" s="351">
        <v>11.55386</v>
      </c>
      <c r="BJ13" s="351">
        <v>11.39561</v>
      </c>
      <c r="BK13" s="351">
        <v>11.489409999999999</v>
      </c>
      <c r="BL13" s="351">
        <v>11.63461</v>
      </c>
      <c r="BM13" s="351">
        <v>11.854139999999999</v>
      </c>
      <c r="BN13" s="351">
        <v>12.17188</v>
      </c>
      <c r="BO13" s="351">
        <v>12.46715</v>
      </c>
      <c r="BP13" s="351">
        <v>12.649609999999999</v>
      </c>
      <c r="BQ13" s="351">
        <v>12.68305</v>
      </c>
      <c r="BR13" s="351">
        <v>12.615640000000001</v>
      </c>
      <c r="BS13" s="351">
        <v>12.69013</v>
      </c>
      <c r="BT13" s="351">
        <v>12.54541</v>
      </c>
      <c r="BU13" s="351">
        <v>12.02192</v>
      </c>
      <c r="BV13" s="351">
        <v>11.81955</v>
      </c>
    </row>
    <row r="14" spans="1:74" ht="11.15" customHeight="1" x14ac:dyDescent="0.25">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15.566191883</v>
      </c>
      <c r="AZ14" s="213">
        <v>15.880408794999999</v>
      </c>
      <c r="BA14" s="213">
        <v>15.654875449</v>
      </c>
      <c r="BB14" s="213">
        <v>15.87</v>
      </c>
      <c r="BC14" s="213">
        <v>15.86</v>
      </c>
      <c r="BD14" s="213">
        <v>17.82808</v>
      </c>
      <c r="BE14" s="213">
        <v>17.578659999999999</v>
      </c>
      <c r="BF14" s="351">
        <v>17.609680000000001</v>
      </c>
      <c r="BG14" s="351">
        <v>17.959599999999998</v>
      </c>
      <c r="BH14" s="351">
        <v>12.91882</v>
      </c>
      <c r="BI14" s="351">
        <v>15.635400000000001</v>
      </c>
      <c r="BJ14" s="351">
        <v>15.223100000000001</v>
      </c>
      <c r="BK14" s="351">
        <v>15.58445</v>
      </c>
      <c r="BL14" s="351">
        <v>15.87529</v>
      </c>
      <c r="BM14" s="351">
        <v>15.645429999999999</v>
      </c>
      <c r="BN14" s="351">
        <v>16.661809999999999</v>
      </c>
      <c r="BO14" s="351">
        <v>15.89227</v>
      </c>
      <c r="BP14" s="351">
        <v>18.013950000000001</v>
      </c>
      <c r="BQ14" s="351">
        <v>17.927910000000001</v>
      </c>
      <c r="BR14" s="351">
        <v>18.095590000000001</v>
      </c>
      <c r="BS14" s="351">
        <v>18.558309999999999</v>
      </c>
      <c r="BT14" s="351">
        <v>13.017950000000001</v>
      </c>
      <c r="BU14" s="351">
        <v>16.27825</v>
      </c>
      <c r="BV14" s="351">
        <v>15.88923</v>
      </c>
    </row>
    <row r="15" spans="1:74" ht="11.15" customHeight="1" x14ac:dyDescent="0.25">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13.08</v>
      </c>
      <c r="BB15" s="213">
        <v>13.28</v>
      </c>
      <c r="BC15" s="213">
        <v>13.14</v>
      </c>
      <c r="BD15" s="213">
        <v>13.177339999999999</v>
      </c>
      <c r="BE15" s="213">
        <v>13.07437</v>
      </c>
      <c r="BF15" s="351">
        <v>13.16804</v>
      </c>
      <c r="BG15" s="351">
        <v>13.27017</v>
      </c>
      <c r="BH15" s="351">
        <v>12.85938</v>
      </c>
      <c r="BI15" s="351">
        <v>13.109389999999999</v>
      </c>
      <c r="BJ15" s="351">
        <v>12.70689</v>
      </c>
      <c r="BK15" s="351">
        <v>12.742459999999999</v>
      </c>
      <c r="BL15" s="351">
        <v>12.93153</v>
      </c>
      <c r="BM15" s="351">
        <v>13.24869</v>
      </c>
      <c r="BN15" s="351">
        <v>13.63815</v>
      </c>
      <c r="BO15" s="351">
        <v>13.43656</v>
      </c>
      <c r="BP15" s="351">
        <v>13.495939999999999</v>
      </c>
      <c r="BQ15" s="351">
        <v>13.51975</v>
      </c>
      <c r="BR15" s="351">
        <v>13.680910000000001</v>
      </c>
      <c r="BS15" s="351">
        <v>13.780519999999999</v>
      </c>
      <c r="BT15" s="351">
        <v>13.337910000000001</v>
      </c>
      <c r="BU15" s="351">
        <v>13.64533</v>
      </c>
      <c r="BV15" s="351">
        <v>13.20158</v>
      </c>
    </row>
    <row r="16" spans="1:74" ht="11.15" customHeight="1" x14ac:dyDescent="0.25">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4"/>
      <c r="BG16" s="484"/>
      <c r="BH16" s="484"/>
      <c r="BI16" s="484"/>
      <c r="BJ16" s="484"/>
      <c r="BK16" s="484"/>
      <c r="BL16" s="484"/>
      <c r="BM16" s="484"/>
      <c r="BN16" s="484"/>
      <c r="BO16" s="484"/>
      <c r="BP16" s="484"/>
      <c r="BQ16" s="484"/>
      <c r="BR16" s="484"/>
      <c r="BS16" s="484"/>
      <c r="BT16" s="484"/>
      <c r="BU16" s="484"/>
      <c r="BV16" s="484"/>
    </row>
    <row r="17" spans="1:74" ht="11.15" customHeight="1" x14ac:dyDescent="0.25">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16.252586065999999</v>
      </c>
      <c r="AZ17" s="213">
        <v>16.392563773999999</v>
      </c>
      <c r="BA17" s="213">
        <v>16.041603852000001</v>
      </c>
      <c r="BB17" s="213">
        <v>16.149999999999999</v>
      </c>
      <c r="BC17" s="213">
        <v>15.49</v>
      </c>
      <c r="BD17" s="213">
        <v>15.78299</v>
      </c>
      <c r="BE17" s="213">
        <v>15.39019</v>
      </c>
      <c r="BF17" s="351">
        <v>15.62778</v>
      </c>
      <c r="BG17" s="351">
        <v>15.664160000000001</v>
      </c>
      <c r="BH17" s="351">
        <v>15.55518</v>
      </c>
      <c r="BI17" s="351">
        <v>15.36633</v>
      </c>
      <c r="BJ17" s="351">
        <v>15.554650000000001</v>
      </c>
      <c r="BK17" s="351">
        <v>16.050809999999998</v>
      </c>
      <c r="BL17" s="351">
        <v>16.262409999999999</v>
      </c>
      <c r="BM17" s="351">
        <v>15.98991</v>
      </c>
      <c r="BN17" s="351">
        <v>16.1813</v>
      </c>
      <c r="BO17" s="351">
        <v>15.61003</v>
      </c>
      <c r="BP17" s="351">
        <v>16.035060000000001</v>
      </c>
      <c r="BQ17" s="351">
        <v>15.84327</v>
      </c>
      <c r="BR17" s="351">
        <v>16.119720000000001</v>
      </c>
      <c r="BS17" s="351">
        <v>16.223210000000002</v>
      </c>
      <c r="BT17" s="351">
        <v>16.180009999999999</v>
      </c>
      <c r="BU17" s="351">
        <v>16.03707</v>
      </c>
      <c r="BV17" s="351">
        <v>16.270910000000001</v>
      </c>
    </row>
    <row r="18" spans="1:74" ht="11.15" customHeight="1" x14ac:dyDescent="0.25">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11.600385728999999</v>
      </c>
      <c r="AZ18" s="213">
        <v>11.630299258999999</v>
      </c>
      <c r="BA18" s="213">
        <v>11.836492191</v>
      </c>
      <c r="BB18" s="213">
        <v>11.88</v>
      </c>
      <c r="BC18" s="213">
        <v>12.3</v>
      </c>
      <c r="BD18" s="213">
        <v>12.707549999999999</v>
      </c>
      <c r="BE18" s="213">
        <v>12.88462</v>
      </c>
      <c r="BF18" s="351">
        <v>12.62538</v>
      </c>
      <c r="BG18" s="351">
        <v>12.65335</v>
      </c>
      <c r="BH18" s="351">
        <v>11.97054</v>
      </c>
      <c r="BI18" s="351">
        <v>11.56878</v>
      </c>
      <c r="BJ18" s="351">
        <v>11.50132</v>
      </c>
      <c r="BK18" s="351">
        <v>11.476330000000001</v>
      </c>
      <c r="BL18" s="351">
        <v>11.64387</v>
      </c>
      <c r="BM18" s="351">
        <v>12.0192</v>
      </c>
      <c r="BN18" s="351">
        <v>12.3002</v>
      </c>
      <c r="BO18" s="351">
        <v>12.891389999999999</v>
      </c>
      <c r="BP18" s="351">
        <v>13.43221</v>
      </c>
      <c r="BQ18" s="351">
        <v>13.463749999999999</v>
      </c>
      <c r="BR18" s="351">
        <v>13.250109999999999</v>
      </c>
      <c r="BS18" s="351">
        <v>13.33718</v>
      </c>
      <c r="BT18" s="351">
        <v>12.582979999999999</v>
      </c>
      <c r="BU18" s="351">
        <v>12.100149999999999</v>
      </c>
      <c r="BV18" s="351">
        <v>11.91076</v>
      </c>
    </row>
    <row r="19" spans="1:74" ht="11.15" customHeight="1" x14ac:dyDescent="0.25">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9.9028298972000002</v>
      </c>
      <c r="AZ19" s="213">
        <v>9.8808538120999998</v>
      </c>
      <c r="BA19" s="213">
        <v>10.077385282</v>
      </c>
      <c r="BB19" s="213">
        <v>10.31</v>
      </c>
      <c r="BC19" s="213">
        <v>10.27</v>
      </c>
      <c r="BD19" s="213">
        <v>10.205880000000001</v>
      </c>
      <c r="BE19" s="213">
        <v>10.051539999999999</v>
      </c>
      <c r="BF19" s="351">
        <v>10.03514</v>
      </c>
      <c r="BG19" s="351">
        <v>10.07812</v>
      </c>
      <c r="BH19" s="351">
        <v>10.20473</v>
      </c>
      <c r="BI19" s="351">
        <v>10.255929999999999</v>
      </c>
      <c r="BJ19" s="351">
        <v>9.98611</v>
      </c>
      <c r="BK19" s="351">
        <v>10.0893</v>
      </c>
      <c r="BL19" s="351">
        <v>10.118320000000001</v>
      </c>
      <c r="BM19" s="351">
        <v>10.35901</v>
      </c>
      <c r="BN19" s="351">
        <v>10.6167</v>
      </c>
      <c r="BO19" s="351">
        <v>10.60177</v>
      </c>
      <c r="BP19" s="351">
        <v>10.57282</v>
      </c>
      <c r="BQ19" s="351">
        <v>10.465059999999999</v>
      </c>
      <c r="BR19" s="351">
        <v>10.440860000000001</v>
      </c>
      <c r="BS19" s="351">
        <v>10.48452</v>
      </c>
      <c r="BT19" s="351">
        <v>10.59984</v>
      </c>
      <c r="BU19" s="351">
        <v>10.624879999999999</v>
      </c>
      <c r="BV19" s="351">
        <v>10.289</v>
      </c>
    </row>
    <row r="20" spans="1:74" ht="11.15" customHeight="1" x14ac:dyDescent="0.25">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8.9052332311000004</v>
      </c>
      <c r="AZ20" s="213">
        <v>9.0925813407000007</v>
      </c>
      <c r="BA20" s="213">
        <v>9.2210889474000002</v>
      </c>
      <c r="BB20" s="213">
        <v>9.5</v>
      </c>
      <c r="BC20" s="213">
        <v>10.119999999999999</v>
      </c>
      <c r="BD20" s="213">
        <v>10.89903</v>
      </c>
      <c r="BE20" s="213">
        <v>10.86346</v>
      </c>
      <c r="BF20" s="351">
        <v>10.820919999999999</v>
      </c>
      <c r="BG20" s="351">
        <v>10.471730000000001</v>
      </c>
      <c r="BH20" s="351">
        <v>9.6738800000000005</v>
      </c>
      <c r="BI20" s="351">
        <v>9.5546340000000001</v>
      </c>
      <c r="BJ20" s="351">
        <v>9.3336780000000008</v>
      </c>
      <c r="BK20" s="351">
        <v>9.3558939999999993</v>
      </c>
      <c r="BL20" s="351">
        <v>9.5870329999999999</v>
      </c>
      <c r="BM20" s="351">
        <v>9.7140210000000007</v>
      </c>
      <c r="BN20" s="351">
        <v>10.01355</v>
      </c>
      <c r="BO20" s="351">
        <v>10.644259999999999</v>
      </c>
      <c r="BP20" s="351">
        <v>11.57572</v>
      </c>
      <c r="BQ20" s="351">
        <v>11.50385</v>
      </c>
      <c r="BR20" s="351">
        <v>11.408110000000001</v>
      </c>
      <c r="BS20" s="351">
        <v>11.00999</v>
      </c>
      <c r="BT20" s="351">
        <v>10.119770000000001</v>
      </c>
      <c r="BU20" s="351">
        <v>9.9429820000000007</v>
      </c>
      <c r="BV20" s="351">
        <v>9.6294339999999998</v>
      </c>
    </row>
    <row r="21" spans="1:74" ht="11.15" customHeight="1" x14ac:dyDescent="0.25">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9.1949239416000008</v>
      </c>
      <c r="AZ21" s="213">
        <v>9.3008736222999993</v>
      </c>
      <c r="BA21" s="213">
        <v>9.2916617990999999</v>
      </c>
      <c r="BB21" s="213">
        <v>9.3000000000000007</v>
      </c>
      <c r="BC21" s="213">
        <v>8.68</v>
      </c>
      <c r="BD21" s="213">
        <v>9.1276820000000001</v>
      </c>
      <c r="BE21" s="213">
        <v>9.1636930000000003</v>
      </c>
      <c r="BF21" s="351">
        <v>9.1165889999999994</v>
      </c>
      <c r="BG21" s="351">
        <v>9.1984410000000008</v>
      </c>
      <c r="BH21" s="351">
        <v>9.2055100000000003</v>
      </c>
      <c r="BI21" s="351">
        <v>9.3776550000000007</v>
      </c>
      <c r="BJ21" s="351">
        <v>9.0362279999999995</v>
      </c>
      <c r="BK21" s="351">
        <v>9.1051830000000002</v>
      </c>
      <c r="BL21" s="351">
        <v>9.2576090000000004</v>
      </c>
      <c r="BM21" s="351">
        <v>9.2920130000000007</v>
      </c>
      <c r="BN21" s="351">
        <v>9.3454639999999998</v>
      </c>
      <c r="BO21" s="351">
        <v>8.7277090000000008</v>
      </c>
      <c r="BP21" s="351">
        <v>9.2184150000000002</v>
      </c>
      <c r="BQ21" s="351">
        <v>9.3681479999999997</v>
      </c>
      <c r="BR21" s="351">
        <v>9.3592720000000007</v>
      </c>
      <c r="BS21" s="351">
        <v>9.4792889999999996</v>
      </c>
      <c r="BT21" s="351">
        <v>9.5200829999999996</v>
      </c>
      <c r="BU21" s="351">
        <v>9.7187590000000004</v>
      </c>
      <c r="BV21" s="351">
        <v>9.3726710000000004</v>
      </c>
    </row>
    <row r="22" spans="1:74" ht="11.15" customHeight="1" x14ac:dyDescent="0.25">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10.789513531000001</v>
      </c>
      <c r="AZ22" s="213">
        <v>10.689198791000001</v>
      </c>
      <c r="BA22" s="213">
        <v>10.774223396</v>
      </c>
      <c r="BB22" s="213">
        <v>10.78</v>
      </c>
      <c r="BC22" s="213">
        <v>10.88</v>
      </c>
      <c r="BD22" s="213">
        <v>11.12677</v>
      </c>
      <c r="BE22" s="213">
        <v>10.88226</v>
      </c>
      <c r="BF22" s="351">
        <v>10.8749</v>
      </c>
      <c r="BG22" s="351">
        <v>11.03984</v>
      </c>
      <c r="BH22" s="351">
        <v>11.01534</v>
      </c>
      <c r="BI22" s="351">
        <v>11.48714</v>
      </c>
      <c r="BJ22" s="351">
        <v>11.11937</v>
      </c>
      <c r="BK22" s="351">
        <v>11.423629999999999</v>
      </c>
      <c r="BL22" s="351">
        <v>11.37077</v>
      </c>
      <c r="BM22" s="351">
        <v>11.47204</v>
      </c>
      <c r="BN22" s="351">
        <v>11.424149999999999</v>
      </c>
      <c r="BO22" s="351">
        <v>11.424289999999999</v>
      </c>
      <c r="BP22" s="351">
        <v>11.565200000000001</v>
      </c>
      <c r="BQ22" s="351">
        <v>11.48005</v>
      </c>
      <c r="BR22" s="351">
        <v>11.43069</v>
      </c>
      <c r="BS22" s="351">
        <v>11.52178</v>
      </c>
      <c r="BT22" s="351">
        <v>11.46111</v>
      </c>
      <c r="BU22" s="351">
        <v>11.889250000000001</v>
      </c>
      <c r="BV22" s="351">
        <v>11.39748</v>
      </c>
    </row>
    <row r="23" spans="1:74" ht="11.15" customHeight="1" x14ac:dyDescent="0.25">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7.7909555742999999</v>
      </c>
      <c r="AZ23" s="213">
        <v>7.9792676305999999</v>
      </c>
      <c r="BA23" s="213">
        <v>7.8982027689000001</v>
      </c>
      <c r="BB23" s="213">
        <v>7.9</v>
      </c>
      <c r="BC23" s="213">
        <v>7.79</v>
      </c>
      <c r="BD23" s="213">
        <v>7.8794399999999998</v>
      </c>
      <c r="BE23" s="213">
        <v>7.8264189999999996</v>
      </c>
      <c r="BF23" s="351">
        <v>8.2218660000000003</v>
      </c>
      <c r="BG23" s="351">
        <v>8.4368920000000003</v>
      </c>
      <c r="BH23" s="351">
        <v>8.1289540000000002</v>
      </c>
      <c r="BI23" s="351">
        <v>7.9031830000000003</v>
      </c>
      <c r="BJ23" s="351">
        <v>8.0088539999999995</v>
      </c>
      <c r="BK23" s="351">
        <v>7.7686840000000004</v>
      </c>
      <c r="BL23" s="351">
        <v>8.0078960000000006</v>
      </c>
      <c r="BM23" s="351">
        <v>7.9721109999999999</v>
      </c>
      <c r="BN23" s="351">
        <v>7.9626159999999997</v>
      </c>
      <c r="BO23" s="351">
        <v>7.8591160000000002</v>
      </c>
      <c r="BP23" s="351">
        <v>7.9972519999999996</v>
      </c>
      <c r="BQ23" s="351">
        <v>8.0177999999999994</v>
      </c>
      <c r="BR23" s="351">
        <v>8.4506730000000001</v>
      </c>
      <c r="BS23" s="351">
        <v>8.673133</v>
      </c>
      <c r="BT23" s="351">
        <v>8.3371410000000008</v>
      </c>
      <c r="BU23" s="351">
        <v>8.0825049999999994</v>
      </c>
      <c r="BV23" s="351">
        <v>8.135116</v>
      </c>
    </row>
    <row r="24" spans="1:74" ht="11.15" customHeight="1" x14ac:dyDescent="0.25">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8.8687998482000001</v>
      </c>
      <c r="AZ24" s="213">
        <v>9.0166106539000008</v>
      </c>
      <c r="BA24" s="213">
        <v>9.0890096597000003</v>
      </c>
      <c r="BB24" s="213">
        <v>9.39</v>
      </c>
      <c r="BC24" s="213">
        <v>9.76</v>
      </c>
      <c r="BD24" s="213">
        <v>10.24602</v>
      </c>
      <c r="BE24" s="213">
        <v>10.195539999999999</v>
      </c>
      <c r="BF24" s="351">
        <v>10.093730000000001</v>
      </c>
      <c r="BG24" s="351">
        <v>9.9363709999999994</v>
      </c>
      <c r="BH24" s="351">
        <v>9.6445539999999994</v>
      </c>
      <c r="BI24" s="351">
        <v>9.1889590000000005</v>
      </c>
      <c r="BJ24" s="351">
        <v>9.0130700000000008</v>
      </c>
      <c r="BK24" s="351">
        <v>9.0105009999999996</v>
      </c>
      <c r="BL24" s="351">
        <v>9.1870560000000001</v>
      </c>
      <c r="BM24" s="351">
        <v>9.2894670000000001</v>
      </c>
      <c r="BN24" s="351">
        <v>9.6175460000000008</v>
      </c>
      <c r="BO24" s="351">
        <v>10.02412</v>
      </c>
      <c r="BP24" s="351">
        <v>10.555110000000001</v>
      </c>
      <c r="BQ24" s="351">
        <v>10.51844</v>
      </c>
      <c r="BR24" s="351">
        <v>10.422700000000001</v>
      </c>
      <c r="BS24" s="351">
        <v>10.264709999999999</v>
      </c>
      <c r="BT24" s="351">
        <v>9.9540450000000007</v>
      </c>
      <c r="BU24" s="351">
        <v>9.4693839999999998</v>
      </c>
      <c r="BV24" s="351">
        <v>9.2568920000000006</v>
      </c>
    </row>
    <row r="25" spans="1:74" ht="11.15" customHeight="1" x14ac:dyDescent="0.25">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13.371237174999999</v>
      </c>
      <c r="AZ25" s="213">
        <v>13.568709174</v>
      </c>
      <c r="BA25" s="213">
        <v>13.617040202</v>
      </c>
      <c r="BB25" s="213">
        <v>13.24</v>
      </c>
      <c r="BC25" s="213">
        <v>14.5</v>
      </c>
      <c r="BD25" s="213">
        <v>15.94421</v>
      </c>
      <c r="BE25" s="213">
        <v>16.300699999999999</v>
      </c>
      <c r="BF25" s="351">
        <v>16.086279999999999</v>
      </c>
      <c r="BG25" s="351">
        <v>16.22728</v>
      </c>
      <c r="BH25" s="351">
        <v>15.34084</v>
      </c>
      <c r="BI25" s="351">
        <v>14.25381</v>
      </c>
      <c r="BJ25" s="351">
        <v>13.258050000000001</v>
      </c>
      <c r="BK25" s="351">
        <v>13.328799999999999</v>
      </c>
      <c r="BL25" s="351">
        <v>13.61708</v>
      </c>
      <c r="BM25" s="351">
        <v>13.772500000000001</v>
      </c>
      <c r="BN25" s="351">
        <v>13.554180000000001</v>
      </c>
      <c r="BO25" s="351">
        <v>14.94741</v>
      </c>
      <c r="BP25" s="351">
        <v>16.55733</v>
      </c>
      <c r="BQ25" s="351">
        <v>17.040510000000001</v>
      </c>
      <c r="BR25" s="351">
        <v>16.935749999999999</v>
      </c>
      <c r="BS25" s="351">
        <v>17.18487</v>
      </c>
      <c r="BT25" s="351">
        <v>16.331849999999999</v>
      </c>
      <c r="BU25" s="351">
        <v>15.240959999999999</v>
      </c>
      <c r="BV25" s="351">
        <v>14.221909999999999</v>
      </c>
    </row>
    <row r="26" spans="1:74" ht="11.15" customHeight="1" x14ac:dyDescent="0.25">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10.41</v>
      </c>
      <c r="BB26" s="213">
        <v>10.42</v>
      </c>
      <c r="BC26" s="213">
        <v>10.44</v>
      </c>
      <c r="BD26" s="213">
        <v>10.8635</v>
      </c>
      <c r="BE26" s="213">
        <v>10.856540000000001</v>
      </c>
      <c r="BF26" s="351">
        <v>10.84074</v>
      </c>
      <c r="BG26" s="351">
        <v>10.89611</v>
      </c>
      <c r="BH26" s="351">
        <v>10.678100000000001</v>
      </c>
      <c r="BI26" s="351">
        <v>10.477980000000001</v>
      </c>
      <c r="BJ26" s="351">
        <v>10.28314</v>
      </c>
      <c r="BK26" s="351">
        <v>10.29562</v>
      </c>
      <c r="BL26" s="351">
        <v>10.455859999999999</v>
      </c>
      <c r="BM26" s="351">
        <v>10.570130000000001</v>
      </c>
      <c r="BN26" s="351">
        <v>10.66727</v>
      </c>
      <c r="BO26" s="351">
        <v>10.70632</v>
      </c>
      <c r="BP26" s="351">
        <v>11.185790000000001</v>
      </c>
      <c r="BQ26" s="351">
        <v>11.25601</v>
      </c>
      <c r="BR26" s="351">
        <v>11.26774</v>
      </c>
      <c r="BS26" s="351">
        <v>11.346780000000001</v>
      </c>
      <c r="BT26" s="351">
        <v>11.12382</v>
      </c>
      <c r="BU26" s="351">
        <v>10.90446</v>
      </c>
      <c r="BV26" s="351">
        <v>10.66968</v>
      </c>
    </row>
    <row r="27" spans="1:74" ht="11.15" customHeight="1" x14ac:dyDescent="0.25">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4"/>
      <c r="BG27" s="484"/>
      <c r="BH27" s="484"/>
      <c r="BI27" s="484"/>
      <c r="BJ27" s="484"/>
      <c r="BK27" s="484"/>
      <c r="BL27" s="484"/>
      <c r="BM27" s="484"/>
      <c r="BN27" s="484"/>
      <c r="BO27" s="484"/>
      <c r="BP27" s="484"/>
      <c r="BQ27" s="484"/>
      <c r="BR27" s="484"/>
      <c r="BS27" s="484"/>
      <c r="BT27" s="484"/>
      <c r="BU27" s="484"/>
      <c r="BV27" s="484"/>
    </row>
    <row r="28" spans="1:74" ht="11.15" customHeight="1" x14ac:dyDescent="0.25">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12.813443752</v>
      </c>
      <c r="AZ28" s="213">
        <v>12.874270717</v>
      </c>
      <c r="BA28" s="213">
        <v>12.528331575999999</v>
      </c>
      <c r="BB28" s="213">
        <v>12.69</v>
      </c>
      <c r="BC28" s="213">
        <v>12.86</v>
      </c>
      <c r="BD28" s="213">
        <v>13.37186</v>
      </c>
      <c r="BE28" s="213">
        <v>12.736129999999999</v>
      </c>
      <c r="BF28" s="351">
        <v>12.707750000000001</v>
      </c>
      <c r="BG28" s="351">
        <v>12.78861</v>
      </c>
      <c r="BH28" s="351">
        <v>12.338699999999999</v>
      </c>
      <c r="BI28" s="351">
        <v>12.93596</v>
      </c>
      <c r="BJ28" s="351">
        <v>12.807740000000001</v>
      </c>
      <c r="BK28" s="351">
        <v>12.80904</v>
      </c>
      <c r="BL28" s="351">
        <v>12.895770000000001</v>
      </c>
      <c r="BM28" s="351">
        <v>12.59328</v>
      </c>
      <c r="BN28" s="351">
        <v>12.83222</v>
      </c>
      <c r="BO28" s="351">
        <v>13.04189</v>
      </c>
      <c r="BP28" s="351">
        <v>13.586370000000001</v>
      </c>
      <c r="BQ28" s="351">
        <v>12.97391</v>
      </c>
      <c r="BR28" s="351">
        <v>12.96796</v>
      </c>
      <c r="BS28" s="351">
        <v>13.068659999999999</v>
      </c>
      <c r="BT28" s="351">
        <v>12.62355</v>
      </c>
      <c r="BU28" s="351">
        <v>13.243499999999999</v>
      </c>
      <c r="BV28" s="351">
        <v>13.113580000000001</v>
      </c>
    </row>
    <row r="29" spans="1:74" ht="11.15" customHeight="1" x14ac:dyDescent="0.25">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6.3669286133999998</v>
      </c>
      <c r="AZ29" s="213">
        <v>6.3911356067999998</v>
      </c>
      <c r="BA29" s="213">
        <v>6.2722273595000004</v>
      </c>
      <c r="BB29" s="213">
        <v>6.31</v>
      </c>
      <c r="BC29" s="213">
        <v>6.34</v>
      </c>
      <c r="BD29" s="213">
        <v>6.002516</v>
      </c>
      <c r="BE29" s="213">
        <v>6.2572130000000001</v>
      </c>
      <c r="BF29" s="351">
        <v>6.4441309999999996</v>
      </c>
      <c r="BG29" s="351">
        <v>6.2923580000000001</v>
      </c>
      <c r="BH29" s="351">
        <v>6.3807869999999998</v>
      </c>
      <c r="BI29" s="351">
        <v>6.3212419999999998</v>
      </c>
      <c r="BJ29" s="351">
        <v>6.4758139999999997</v>
      </c>
      <c r="BK29" s="351">
        <v>6.6220439999999998</v>
      </c>
      <c r="BL29" s="351">
        <v>6.7196030000000002</v>
      </c>
      <c r="BM29" s="351">
        <v>6.6295390000000003</v>
      </c>
      <c r="BN29" s="351">
        <v>6.6030730000000002</v>
      </c>
      <c r="BO29" s="351">
        <v>6.5967479999999998</v>
      </c>
      <c r="BP29" s="351">
        <v>6.3763579999999997</v>
      </c>
      <c r="BQ29" s="351">
        <v>6.5963390000000004</v>
      </c>
      <c r="BR29" s="351">
        <v>6.7530479999999997</v>
      </c>
      <c r="BS29" s="351">
        <v>6.5150370000000004</v>
      </c>
      <c r="BT29" s="351">
        <v>6.5479900000000004</v>
      </c>
      <c r="BU29" s="351">
        <v>6.3812949999999997</v>
      </c>
      <c r="BV29" s="351">
        <v>6.4722989999999996</v>
      </c>
    </row>
    <row r="30" spans="1:74" ht="11.15" customHeight="1" x14ac:dyDescent="0.25">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6.5064373282999997</v>
      </c>
      <c r="AZ30" s="213">
        <v>6.5583766074999996</v>
      </c>
      <c r="BA30" s="213">
        <v>6.4566315297000001</v>
      </c>
      <c r="BB30" s="213">
        <v>6.69</v>
      </c>
      <c r="BC30" s="213">
        <v>6.73</v>
      </c>
      <c r="BD30" s="213">
        <v>6.7378530000000003</v>
      </c>
      <c r="BE30" s="213">
        <v>6.927638</v>
      </c>
      <c r="BF30" s="351">
        <v>6.9548540000000001</v>
      </c>
      <c r="BG30" s="351">
        <v>6.8145350000000002</v>
      </c>
      <c r="BH30" s="351">
        <v>7.0500819999999997</v>
      </c>
      <c r="BI30" s="351">
        <v>7.0399159999999998</v>
      </c>
      <c r="BJ30" s="351">
        <v>6.7898500000000004</v>
      </c>
      <c r="BK30" s="351">
        <v>6.8497219999999999</v>
      </c>
      <c r="BL30" s="351">
        <v>6.9526719999999997</v>
      </c>
      <c r="BM30" s="351">
        <v>6.8389430000000004</v>
      </c>
      <c r="BN30" s="351">
        <v>7.014977</v>
      </c>
      <c r="BO30" s="351">
        <v>7.0509230000000001</v>
      </c>
      <c r="BP30" s="351">
        <v>7.0936890000000004</v>
      </c>
      <c r="BQ30" s="351">
        <v>7.2598820000000002</v>
      </c>
      <c r="BR30" s="351">
        <v>7.2701710000000004</v>
      </c>
      <c r="BS30" s="351">
        <v>7.0802659999999999</v>
      </c>
      <c r="BT30" s="351">
        <v>7.2933190000000003</v>
      </c>
      <c r="BU30" s="351">
        <v>7.2247570000000003</v>
      </c>
      <c r="BV30" s="351">
        <v>6.9336279999999997</v>
      </c>
    </row>
    <row r="31" spans="1:74" ht="11.15" customHeight="1" x14ac:dyDescent="0.25">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6.7726770819000004</v>
      </c>
      <c r="AZ31" s="213">
        <v>6.9189032562000001</v>
      </c>
      <c r="BA31" s="213">
        <v>7.1151609467999997</v>
      </c>
      <c r="BB31" s="213">
        <v>7.04</v>
      </c>
      <c r="BC31" s="213">
        <v>7.16</v>
      </c>
      <c r="BD31" s="213">
        <v>8.1015960000000007</v>
      </c>
      <c r="BE31" s="213">
        <v>8.4118460000000006</v>
      </c>
      <c r="BF31" s="351">
        <v>8.5217080000000003</v>
      </c>
      <c r="BG31" s="351">
        <v>8.2310250000000007</v>
      </c>
      <c r="BH31" s="351">
        <v>7.3711770000000003</v>
      </c>
      <c r="BI31" s="351">
        <v>7.1130409999999999</v>
      </c>
      <c r="BJ31" s="351">
        <v>7.0519629999999998</v>
      </c>
      <c r="BK31" s="351">
        <v>7.1277010000000001</v>
      </c>
      <c r="BL31" s="351">
        <v>7.2899630000000002</v>
      </c>
      <c r="BM31" s="351">
        <v>7.4575370000000003</v>
      </c>
      <c r="BN31" s="351">
        <v>7.2546970000000002</v>
      </c>
      <c r="BO31" s="351">
        <v>7.3884980000000002</v>
      </c>
      <c r="BP31" s="351">
        <v>8.383248</v>
      </c>
      <c r="BQ31" s="351">
        <v>8.6814149999999994</v>
      </c>
      <c r="BR31" s="351">
        <v>8.7945770000000003</v>
      </c>
      <c r="BS31" s="351">
        <v>8.4843700000000002</v>
      </c>
      <c r="BT31" s="351">
        <v>7.5890110000000002</v>
      </c>
      <c r="BU31" s="351">
        <v>7.3101380000000002</v>
      </c>
      <c r="BV31" s="351">
        <v>7.2390990000000004</v>
      </c>
    </row>
    <row r="32" spans="1:74" ht="11.15" customHeight="1" x14ac:dyDescent="0.25">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5.9413708388000002</v>
      </c>
      <c r="AZ32" s="213">
        <v>6.0591013322</v>
      </c>
      <c r="BA32" s="213">
        <v>5.9010192501000001</v>
      </c>
      <c r="BB32" s="213">
        <v>6.17</v>
      </c>
      <c r="BC32" s="213">
        <v>5.75</v>
      </c>
      <c r="BD32" s="213">
        <v>6.222245</v>
      </c>
      <c r="BE32" s="213">
        <v>6.6390399999999996</v>
      </c>
      <c r="BF32" s="351">
        <v>6.6454930000000001</v>
      </c>
      <c r="BG32" s="351">
        <v>6.4841319999999998</v>
      </c>
      <c r="BH32" s="351">
        <v>6.2609440000000003</v>
      </c>
      <c r="BI32" s="351">
        <v>6.2279309999999999</v>
      </c>
      <c r="BJ32" s="351">
        <v>6.0229499999999998</v>
      </c>
      <c r="BK32" s="351">
        <v>6.0650500000000003</v>
      </c>
      <c r="BL32" s="351">
        <v>6.2221120000000001</v>
      </c>
      <c r="BM32" s="351">
        <v>6.0915379999999999</v>
      </c>
      <c r="BN32" s="351">
        <v>6.3757359999999998</v>
      </c>
      <c r="BO32" s="351">
        <v>5.918075</v>
      </c>
      <c r="BP32" s="351">
        <v>6.4767049999999999</v>
      </c>
      <c r="BQ32" s="351">
        <v>6.8870420000000001</v>
      </c>
      <c r="BR32" s="351">
        <v>6.8692120000000001</v>
      </c>
      <c r="BS32" s="351">
        <v>6.6572659999999999</v>
      </c>
      <c r="BT32" s="351">
        <v>6.3964460000000001</v>
      </c>
      <c r="BU32" s="351">
        <v>6.3043459999999998</v>
      </c>
      <c r="BV32" s="351">
        <v>6.0619519999999998</v>
      </c>
    </row>
    <row r="33" spans="1:74" ht="11.15" customHeight="1" x14ac:dyDescent="0.25">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5.4856611477000001</v>
      </c>
      <c r="AZ33" s="213">
        <v>5.4781135021000003</v>
      </c>
      <c r="BA33" s="213">
        <v>5.3842666786000004</v>
      </c>
      <c r="BB33" s="213">
        <v>5.43</v>
      </c>
      <c r="BC33" s="213">
        <v>5.43</v>
      </c>
      <c r="BD33" s="213">
        <v>5.4684670000000004</v>
      </c>
      <c r="BE33" s="213">
        <v>5.7630489999999996</v>
      </c>
      <c r="BF33" s="351">
        <v>5.7565039999999996</v>
      </c>
      <c r="BG33" s="351">
        <v>5.8716980000000003</v>
      </c>
      <c r="BH33" s="351">
        <v>5.5562930000000001</v>
      </c>
      <c r="BI33" s="351">
        <v>5.8407859999999996</v>
      </c>
      <c r="BJ33" s="351">
        <v>5.5148029999999997</v>
      </c>
      <c r="BK33" s="351">
        <v>5.6674790000000002</v>
      </c>
      <c r="BL33" s="351">
        <v>5.6964300000000003</v>
      </c>
      <c r="BM33" s="351">
        <v>5.6000430000000003</v>
      </c>
      <c r="BN33" s="351">
        <v>5.5535819999999996</v>
      </c>
      <c r="BO33" s="351">
        <v>5.5456989999999999</v>
      </c>
      <c r="BP33" s="351">
        <v>5.6677390000000001</v>
      </c>
      <c r="BQ33" s="351">
        <v>5.9435279999999997</v>
      </c>
      <c r="BR33" s="351">
        <v>5.9220560000000004</v>
      </c>
      <c r="BS33" s="351">
        <v>6.0040620000000002</v>
      </c>
      <c r="BT33" s="351">
        <v>5.6540929999999996</v>
      </c>
      <c r="BU33" s="351">
        <v>5.8922270000000001</v>
      </c>
      <c r="BV33" s="351">
        <v>5.5341290000000001</v>
      </c>
    </row>
    <row r="34" spans="1:74" ht="11.15" customHeight="1" x14ac:dyDescent="0.25">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4.9300035256000001</v>
      </c>
      <c r="AZ34" s="213">
        <v>5.1043234653000003</v>
      </c>
      <c r="BA34" s="213">
        <v>5.1221879696999997</v>
      </c>
      <c r="BB34" s="213">
        <v>4.9800000000000004</v>
      </c>
      <c r="BC34" s="213">
        <v>4.7699999999999996</v>
      </c>
      <c r="BD34" s="213">
        <v>4.9248469999999998</v>
      </c>
      <c r="BE34" s="213">
        <v>5.2506209999999998</v>
      </c>
      <c r="BF34" s="351">
        <v>6.5835970000000001</v>
      </c>
      <c r="BG34" s="351">
        <v>5.655786</v>
      </c>
      <c r="BH34" s="351">
        <v>5.4918709999999997</v>
      </c>
      <c r="BI34" s="351">
        <v>5.4108799999999997</v>
      </c>
      <c r="BJ34" s="351">
        <v>5.1644300000000003</v>
      </c>
      <c r="BK34" s="351">
        <v>5.2527400000000002</v>
      </c>
      <c r="BL34" s="351">
        <v>5.54209</v>
      </c>
      <c r="BM34" s="351">
        <v>5.5553049999999997</v>
      </c>
      <c r="BN34" s="351">
        <v>5.3590260000000001</v>
      </c>
      <c r="BO34" s="351">
        <v>5.1424580000000004</v>
      </c>
      <c r="BP34" s="351">
        <v>5.2724019999999996</v>
      </c>
      <c r="BQ34" s="351">
        <v>5.5791170000000001</v>
      </c>
      <c r="BR34" s="351">
        <v>6.9673959999999999</v>
      </c>
      <c r="BS34" s="351">
        <v>5.918221</v>
      </c>
      <c r="BT34" s="351">
        <v>5.7048730000000001</v>
      </c>
      <c r="BU34" s="351">
        <v>5.5380589999999996</v>
      </c>
      <c r="BV34" s="351">
        <v>5.2352650000000001</v>
      </c>
    </row>
    <row r="35" spans="1:74" s="120" customFormat="1" ht="11.15" customHeight="1" x14ac:dyDescent="0.25">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5.6540503726000004</v>
      </c>
      <c r="AZ35" s="213">
        <v>5.7907218690000004</v>
      </c>
      <c r="BA35" s="213">
        <v>5.7471262824</v>
      </c>
      <c r="BB35" s="213">
        <v>5.75</v>
      </c>
      <c r="BC35" s="213">
        <v>6.11</v>
      </c>
      <c r="BD35" s="213">
        <v>6.6222510000000003</v>
      </c>
      <c r="BE35" s="213">
        <v>6.7516790000000002</v>
      </c>
      <c r="BF35" s="351">
        <v>6.9456030000000002</v>
      </c>
      <c r="BG35" s="351">
        <v>6.6422730000000003</v>
      </c>
      <c r="BH35" s="351">
        <v>6.1291440000000001</v>
      </c>
      <c r="BI35" s="351">
        <v>5.9002910000000002</v>
      </c>
      <c r="BJ35" s="351">
        <v>5.7819010000000004</v>
      </c>
      <c r="BK35" s="351">
        <v>5.7801559999999998</v>
      </c>
      <c r="BL35" s="351">
        <v>5.9463809999999997</v>
      </c>
      <c r="BM35" s="351">
        <v>5.9282849999999998</v>
      </c>
      <c r="BN35" s="351">
        <v>5.9643050000000004</v>
      </c>
      <c r="BO35" s="351">
        <v>6.3187949999999997</v>
      </c>
      <c r="BP35" s="351">
        <v>6.8807960000000001</v>
      </c>
      <c r="BQ35" s="351">
        <v>7.0013930000000002</v>
      </c>
      <c r="BR35" s="351">
        <v>7.1839139999999997</v>
      </c>
      <c r="BS35" s="351">
        <v>6.8373730000000004</v>
      </c>
      <c r="BT35" s="351">
        <v>6.2886439999999997</v>
      </c>
      <c r="BU35" s="351">
        <v>6.0156200000000002</v>
      </c>
      <c r="BV35" s="351">
        <v>5.8719289999999997</v>
      </c>
    </row>
    <row r="36" spans="1:74" s="120" customFormat="1" ht="11.15" customHeight="1" x14ac:dyDescent="0.25">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8.7704997640000002</v>
      </c>
      <c r="AZ36" s="213">
        <v>8.899775816</v>
      </c>
      <c r="BA36" s="213">
        <v>9.2324222895000005</v>
      </c>
      <c r="BB36" s="213">
        <v>8.8699999999999992</v>
      </c>
      <c r="BC36" s="213">
        <v>10.07</v>
      </c>
      <c r="BD36" s="213">
        <v>11.22528</v>
      </c>
      <c r="BE36" s="213">
        <v>11.736940000000001</v>
      </c>
      <c r="BF36" s="351">
        <v>11.9747</v>
      </c>
      <c r="BG36" s="351">
        <v>11.85577</v>
      </c>
      <c r="BH36" s="351">
        <v>11.65164</v>
      </c>
      <c r="BI36" s="351">
        <v>10.75299</v>
      </c>
      <c r="BJ36" s="351">
        <v>9.4435070000000003</v>
      </c>
      <c r="BK36" s="351">
        <v>9.2568940000000008</v>
      </c>
      <c r="BL36" s="351">
        <v>9.4315079999999991</v>
      </c>
      <c r="BM36" s="351">
        <v>9.767163</v>
      </c>
      <c r="BN36" s="351">
        <v>9.3951239999999991</v>
      </c>
      <c r="BO36" s="351">
        <v>10.666370000000001</v>
      </c>
      <c r="BP36" s="351">
        <v>11.79757</v>
      </c>
      <c r="BQ36" s="351">
        <v>12.306979999999999</v>
      </c>
      <c r="BR36" s="351">
        <v>12.537229999999999</v>
      </c>
      <c r="BS36" s="351">
        <v>12.369579999999999</v>
      </c>
      <c r="BT36" s="351">
        <v>12.132440000000001</v>
      </c>
      <c r="BU36" s="351">
        <v>11.15123</v>
      </c>
      <c r="BV36" s="351">
        <v>9.7665279999999992</v>
      </c>
    </row>
    <row r="37" spans="1:74" s="120" customFormat="1" ht="11.15" customHeight="1" x14ac:dyDescent="0.25">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v>
      </c>
      <c r="BB37" s="213">
        <v>6.41</v>
      </c>
      <c r="BC37" s="213">
        <v>6.48</v>
      </c>
      <c r="BD37" s="213">
        <v>6.7862790000000004</v>
      </c>
      <c r="BE37" s="213">
        <v>7.1428799999999999</v>
      </c>
      <c r="BF37" s="351">
        <v>7.4800490000000002</v>
      </c>
      <c r="BG37" s="351">
        <v>7.161708</v>
      </c>
      <c r="BH37" s="351">
        <v>6.966628</v>
      </c>
      <c r="BI37" s="351">
        <v>6.8173760000000003</v>
      </c>
      <c r="BJ37" s="351">
        <v>6.5461299999999998</v>
      </c>
      <c r="BK37" s="351">
        <v>6.5933539999999997</v>
      </c>
      <c r="BL37" s="351">
        <v>6.7416720000000003</v>
      </c>
      <c r="BM37" s="351">
        <v>6.7253509999999999</v>
      </c>
      <c r="BN37" s="351">
        <v>6.6829599999999996</v>
      </c>
      <c r="BO37" s="351">
        <v>6.7456050000000003</v>
      </c>
      <c r="BP37" s="351">
        <v>7.1030309999999997</v>
      </c>
      <c r="BQ37" s="351">
        <v>7.4436340000000003</v>
      </c>
      <c r="BR37" s="351">
        <v>7.7802309999999997</v>
      </c>
      <c r="BS37" s="351">
        <v>7.3974650000000004</v>
      </c>
      <c r="BT37" s="351">
        <v>7.1595500000000003</v>
      </c>
      <c r="BU37" s="351">
        <v>6.9480680000000001</v>
      </c>
      <c r="BV37" s="351">
        <v>6.6378240000000002</v>
      </c>
    </row>
    <row r="38" spans="1:74" ht="11.15" customHeight="1" x14ac:dyDescent="0.25">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4"/>
      <c r="BG38" s="484"/>
      <c r="BH38" s="484"/>
      <c r="BI38" s="484"/>
      <c r="BJ38" s="484"/>
      <c r="BK38" s="484"/>
      <c r="BL38" s="484"/>
      <c r="BM38" s="484"/>
      <c r="BN38" s="484"/>
      <c r="BO38" s="484"/>
      <c r="BP38" s="484"/>
      <c r="BQ38" s="484"/>
      <c r="BR38" s="484"/>
      <c r="BS38" s="484"/>
      <c r="BT38" s="484"/>
      <c r="BU38" s="484"/>
      <c r="BV38" s="484"/>
    </row>
    <row r="39" spans="1:74" ht="11.15" customHeight="1" x14ac:dyDescent="0.25">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18.143772508000001</v>
      </c>
      <c r="AZ39" s="259">
        <v>18.220348076000001</v>
      </c>
      <c r="BA39" s="259">
        <v>17.828183318000001</v>
      </c>
      <c r="BB39" s="259">
        <v>18.23</v>
      </c>
      <c r="BC39" s="259">
        <v>17.690000000000001</v>
      </c>
      <c r="BD39" s="259">
        <v>17.779229999999998</v>
      </c>
      <c r="BE39" s="259">
        <v>17.31784</v>
      </c>
      <c r="BF39" s="378">
        <v>17.572590000000002</v>
      </c>
      <c r="BG39" s="378">
        <v>17.461079999999999</v>
      </c>
      <c r="BH39" s="378">
        <v>17.047540000000001</v>
      </c>
      <c r="BI39" s="378">
        <v>17.17305</v>
      </c>
      <c r="BJ39" s="378">
        <v>17.447990000000001</v>
      </c>
      <c r="BK39" s="378">
        <v>18.125</v>
      </c>
      <c r="BL39" s="378">
        <v>18.26285</v>
      </c>
      <c r="BM39" s="378">
        <v>17.907430000000002</v>
      </c>
      <c r="BN39" s="378">
        <v>18.32938</v>
      </c>
      <c r="BO39" s="378">
        <v>17.84395</v>
      </c>
      <c r="BP39" s="378">
        <v>18.089780000000001</v>
      </c>
      <c r="BQ39" s="378">
        <v>17.694579999999998</v>
      </c>
      <c r="BR39" s="378">
        <v>18.15532</v>
      </c>
      <c r="BS39" s="378">
        <v>18.164059999999999</v>
      </c>
      <c r="BT39" s="378">
        <v>17.816970000000001</v>
      </c>
      <c r="BU39" s="378">
        <v>18.028980000000001</v>
      </c>
      <c r="BV39" s="378">
        <v>18.40917</v>
      </c>
    </row>
    <row r="40" spans="1:74" ht="11.15" customHeight="1" x14ac:dyDescent="0.25">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12.007318571000001</v>
      </c>
      <c r="AZ40" s="259">
        <v>11.953815396</v>
      </c>
      <c r="BA40" s="259">
        <v>11.940809013000001</v>
      </c>
      <c r="BB40" s="259">
        <v>12.08</v>
      </c>
      <c r="BC40" s="259">
        <v>12.47</v>
      </c>
      <c r="BD40" s="259">
        <v>12.726900000000001</v>
      </c>
      <c r="BE40" s="259">
        <v>13.13865</v>
      </c>
      <c r="BF40" s="378">
        <v>12.89221</v>
      </c>
      <c r="BG40" s="378">
        <v>12.578480000000001</v>
      </c>
      <c r="BH40" s="378">
        <v>12.05437</v>
      </c>
      <c r="BI40" s="378">
        <v>11.843870000000001</v>
      </c>
      <c r="BJ40" s="378">
        <v>12.03668</v>
      </c>
      <c r="BK40" s="378">
        <v>12.110530000000001</v>
      </c>
      <c r="BL40" s="378">
        <v>12.1488</v>
      </c>
      <c r="BM40" s="378">
        <v>12.215210000000001</v>
      </c>
      <c r="BN40" s="378">
        <v>12.32691</v>
      </c>
      <c r="BO40" s="378">
        <v>12.79609</v>
      </c>
      <c r="BP40" s="378">
        <v>13.19505</v>
      </c>
      <c r="BQ40" s="378">
        <v>13.397119999999999</v>
      </c>
      <c r="BR40" s="378">
        <v>13.24994</v>
      </c>
      <c r="BS40" s="378">
        <v>13.04167</v>
      </c>
      <c r="BT40" s="378">
        <v>12.472289999999999</v>
      </c>
      <c r="BU40" s="378">
        <v>12.192769999999999</v>
      </c>
      <c r="BV40" s="378">
        <v>12.310409999999999</v>
      </c>
    </row>
    <row r="41" spans="1:74" ht="11.15" customHeight="1" x14ac:dyDescent="0.25">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9.9178038967000006</v>
      </c>
      <c r="AZ41" s="259">
        <v>9.8949592437000007</v>
      </c>
      <c r="BA41" s="259">
        <v>9.9019177813999999</v>
      </c>
      <c r="BB41" s="259">
        <v>10.34</v>
      </c>
      <c r="BC41" s="259">
        <v>10.42</v>
      </c>
      <c r="BD41" s="259">
        <v>10.5063</v>
      </c>
      <c r="BE41" s="259">
        <v>10.610239999999999</v>
      </c>
      <c r="BF41" s="378">
        <v>10.49736</v>
      </c>
      <c r="BG41" s="378">
        <v>10.17244</v>
      </c>
      <c r="BH41" s="378">
        <v>10.329280000000001</v>
      </c>
      <c r="BI41" s="378">
        <v>10.45801</v>
      </c>
      <c r="BJ41" s="378">
        <v>10.342309999999999</v>
      </c>
      <c r="BK41" s="378">
        <v>10.43411</v>
      </c>
      <c r="BL41" s="378">
        <v>10.433120000000001</v>
      </c>
      <c r="BM41" s="378">
        <v>10.45421</v>
      </c>
      <c r="BN41" s="378">
        <v>10.768459999999999</v>
      </c>
      <c r="BO41" s="378">
        <v>10.90236</v>
      </c>
      <c r="BP41" s="378">
        <v>11.01891</v>
      </c>
      <c r="BQ41" s="378">
        <v>11.08174</v>
      </c>
      <c r="BR41" s="378">
        <v>10.99972</v>
      </c>
      <c r="BS41" s="378">
        <v>10.664149999999999</v>
      </c>
      <c r="BT41" s="378">
        <v>10.793710000000001</v>
      </c>
      <c r="BU41" s="378">
        <v>10.88738</v>
      </c>
      <c r="BV41" s="378">
        <v>10.710710000000001</v>
      </c>
    </row>
    <row r="42" spans="1:74" ht="11.15" customHeight="1" x14ac:dyDescent="0.25">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9.0360062215999992</v>
      </c>
      <c r="AZ42" s="259">
        <v>9.1259347787999996</v>
      </c>
      <c r="BA42" s="259">
        <v>9.3157562827000007</v>
      </c>
      <c r="BB42" s="259">
        <v>9.49</v>
      </c>
      <c r="BC42" s="259">
        <v>10.11</v>
      </c>
      <c r="BD42" s="259">
        <v>10.96692</v>
      </c>
      <c r="BE42" s="259">
        <v>11.13139</v>
      </c>
      <c r="BF42" s="378">
        <v>11.12317</v>
      </c>
      <c r="BG42" s="378">
        <v>10.64058</v>
      </c>
      <c r="BH42" s="378">
        <v>9.7815879999999993</v>
      </c>
      <c r="BI42" s="378">
        <v>9.5298449999999999</v>
      </c>
      <c r="BJ42" s="378">
        <v>9.4499119999999994</v>
      </c>
      <c r="BK42" s="378">
        <v>9.4972930000000009</v>
      </c>
      <c r="BL42" s="378">
        <v>9.621359</v>
      </c>
      <c r="BM42" s="378">
        <v>9.7991139999999994</v>
      </c>
      <c r="BN42" s="378">
        <v>9.8670950000000008</v>
      </c>
      <c r="BO42" s="378">
        <v>10.516170000000001</v>
      </c>
      <c r="BP42" s="378">
        <v>11.495279999999999</v>
      </c>
      <c r="BQ42" s="378">
        <v>11.652279999999999</v>
      </c>
      <c r="BR42" s="378">
        <v>11.60802</v>
      </c>
      <c r="BS42" s="378">
        <v>11.070639999999999</v>
      </c>
      <c r="BT42" s="378">
        <v>10.138859999999999</v>
      </c>
      <c r="BU42" s="378">
        <v>9.841526</v>
      </c>
      <c r="BV42" s="378">
        <v>9.7099299999999999</v>
      </c>
    </row>
    <row r="43" spans="1:74" ht="11.15" customHeight="1" x14ac:dyDescent="0.25">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9.7514582074000007</v>
      </c>
      <c r="AZ43" s="259">
        <v>9.8631794016000001</v>
      </c>
      <c r="BA43" s="259">
        <v>9.8008260075999996</v>
      </c>
      <c r="BB43" s="259">
        <v>9.98</v>
      </c>
      <c r="BC43" s="259">
        <v>9.34</v>
      </c>
      <c r="BD43" s="259">
        <v>9.9177370000000007</v>
      </c>
      <c r="BE43" s="259">
        <v>10.07288</v>
      </c>
      <c r="BF43" s="378">
        <v>10.068860000000001</v>
      </c>
      <c r="BG43" s="378">
        <v>10.01276</v>
      </c>
      <c r="BH43" s="378">
        <v>9.8278429999999997</v>
      </c>
      <c r="BI43" s="378">
        <v>9.8865750000000006</v>
      </c>
      <c r="BJ43" s="378">
        <v>9.5983520000000002</v>
      </c>
      <c r="BK43" s="378">
        <v>9.6950439999999993</v>
      </c>
      <c r="BL43" s="378">
        <v>9.8437020000000004</v>
      </c>
      <c r="BM43" s="378">
        <v>9.8231760000000001</v>
      </c>
      <c r="BN43" s="378">
        <v>9.9748999999999999</v>
      </c>
      <c r="BO43" s="378">
        <v>9.3425390000000004</v>
      </c>
      <c r="BP43" s="378">
        <v>10.01191</v>
      </c>
      <c r="BQ43" s="378">
        <v>10.26764</v>
      </c>
      <c r="BR43" s="378">
        <v>10.31185</v>
      </c>
      <c r="BS43" s="378">
        <v>10.29569</v>
      </c>
      <c r="BT43" s="378">
        <v>10.134309999999999</v>
      </c>
      <c r="BU43" s="378">
        <v>10.208310000000001</v>
      </c>
      <c r="BV43" s="378">
        <v>9.9240429999999993</v>
      </c>
    </row>
    <row r="44" spans="1:74" ht="11.15" customHeight="1" x14ac:dyDescent="0.25">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9.3315752221999997</v>
      </c>
      <c r="AZ44" s="259">
        <v>9.2256577302</v>
      </c>
      <c r="BA44" s="259">
        <v>9.1967904991000005</v>
      </c>
      <c r="BB44" s="259">
        <v>9.25</v>
      </c>
      <c r="BC44" s="259">
        <v>9.34</v>
      </c>
      <c r="BD44" s="259">
        <v>9.6049849999999992</v>
      </c>
      <c r="BE44" s="259">
        <v>9.7732550000000007</v>
      </c>
      <c r="BF44" s="378">
        <v>9.7546119999999998</v>
      </c>
      <c r="BG44" s="378">
        <v>9.8220109999999998</v>
      </c>
      <c r="BH44" s="378">
        <v>9.5754649999999994</v>
      </c>
      <c r="BI44" s="378">
        <v>9.8637169999999994</v>
      </c>
      <c r="BJ44" s="378">
        <v>9.6128149999999994</v>
      </c>
      <c r="BK44" s="378">
        <v>9.8946869999999993</v>
      </c>
      <c r="BL44" s="378">
        <v>9.8310999999999993</v>
      </c>
      <c r="BM44" s="378">
        <v>9.8005340000000007</v>
      </c>
      <c r="BN44" s="378">
        <v>9.6962709999999994</v>
      </c>
      <c r="BO44" s="378">
        <v>9.7738259999999997</v>
      </c>
      <c r="BP44" s="378">
        <v>10.041499999999999</v>
      </c>
      <c r="BQ44" s="378">
        <v>10.227980000000001</v>
      </c>
      <c r="BR44" s="378">
        <v>10.17417</v>
      </c>
      <c r="BS44" s="378">
        <v>10.18024</v>
      </c>
      <c r="BT44" s="378">
        <v>9.8843610000000002</v>
      </c>
      <c r="BU44" s="378">
        <v>10.1173</v>
      </c>
      <c r="BV44" s="378">
        <v>9.7831510000000002</v>
      </c>
    </row>
    <row r="45" spans="1:74" ht="11.15" customHeight="1" x14ac:dyDescent="0.25">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7.9920532514999998</v>
      </c>
      <c r="AZ45" s="259">
        <v>8.1129168650000008</v>
      </c>
      <c r="BA45" s="259">
        <v>8.0279739873999993</v>
      </c>
      <c r="BB45" s="259">
        <v>8.1</v>
      </c>
      <c r="BC45" s="259">
        <v>8.1199999999999992</v>
      </c>
      <c r="BD45" s="259">
        <v>8.377535</v>
      </c>
      <c r="BE45" s="259">
        <v>8.5663889999999991</v>
      </c>
      <c r="BF45" s="378">
        <v>9.0717529999999993</v>
      </c>
      <c r="BG45" s="378">
        <v>8.8603070000000006</v>
      </c>
      <c r="BH45" s="378">
        <v>8.5304739999999999</v>
      </c>
      <c r="BI45" s="378">
        <v>8.1843880000000002</v>
      </c>
      <c r="BJ45" s="378">
        <v>8.1387300000000007</v>
      </c>
      <c r="BK45" s="378">
        <v>8.1746180000000006</v>
      </c>
      <c r="BL45" s="378">
        <v>8.3535179999999993</v>
      </c>
      <c r="BM45" s="378">
        <v>8.2743629999999992</v>
      </c>
      <c r="BN45" s="378">
        <v>8.2677510000000005</v>
      </c>
      <c r="BO45" s="378">
        <v>8.3277999999999999</v>
      </c>
      <c r="BP45" s="378">
        <v>8.6447520000000004</v>
      </c>
      <c r="BQ45" s="378">
        <v>8.8636250000000008</v>
      </c>
      <c r="BR45" s="378">
        <v>9.4269029999999994</v>
      </c>
      <c r="BS45" s="378">
        <v>9.1941210000000009</v>
      </c>
      <c r="BT45" s="378">
        <v>8.8306389999999997</v>
      </c>
      <c r="BU45" s="378">
        <v>8.4304600000000001</v>
      </c>
      <c r="BV45" s="378">
        <v>8.3430920000000004</v>
      </c>
    </row>
    <row r="46" spans="1:74" s="120" customFormat="1" ht="11.15" customHeight="1" x14ac:dyDescent="0.25">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8.7936343567000002</v>
      </c>
      <c r="AZ46" s="259">
        <v>8.8617242774000005</v>
      </c>
      <c r="BA46" s="259">
        <v>8.8343337031000004</v>
      </c>
      <c r="BB46" s="259">
        <v>9.07</v>
      </c>
      <c r="BC46" s="259">
        <v>9.5500000000000007</v>
      </c>
      <c r="BD46" s="259">
        <v>9.9953059999999994</v>
      </c>
      <c r="BE46" s="259">
        <v>10.16239</v>
      </c>
      <c r="BF46" s="378">
        <v>10.11237</v>
      </c>
      <c r="BG46" s="378">
        <v>9.8627050000000001</v>
      </c>
      <c r="BH46" s="378">
        <v>9.3691309999999994</v>
      </c>
      <c r="BI46" s="378">
        <v>8.9601430000000004</v>
      </c>
      <c r="BJ46" s="378">
        <v>8.9666449999999998</v>
      </c>
      <c r="BK46" s="378">
        <v>8.9953839999999996</v>
      </c>
      <c r="BL46" s="378">
        <v>9.0690819999999999</v>
      </c>
      <c r="BM46" s="378">
        <v>9.0652430000000006</v>
      </c>
      <c r="BN46" s="378">
        <v>9.2855889999999999</v>
      </c>
      <c r="BO46" s="378">
        <v>9.7712749999999993</v>
      </c>
      <c r="BP46" s="378">
        <v>10.32663</v>
      </c>
      <c r="BQ46" s="378">
        <v>10.51371</v>
      </c>
      <c r="BR46" s="378">
        <v>10.464589999999999</v>
      </c>
      <c r="BS46" s="378">
        <v>10.200850000000001</v>
      </c>
      <c r="BT46" s="378">
        <v>9.6747809999999994</v>
      </c>
      <c r="BU46" s="378">
        <v>9.2282419999999998</v>
      </c>
      <c r="BV46" s="378">
        <v>9.2083560000000002</v>
      </c>
    </row>
    <row r="47" spans="1:74" s="120" customFormat="1" ht="11.15" customHeight="1" x14ac:dyDescent="0.25">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13.388910177</v>
      </c>
      <c r="AZ47" s="259">
        <v>13.413964944</v>
      </c>
      <c r="BA47" s="259">
        <v>13.451300384</v>
      </c>
      <c r="BB47" s="259">
        <v>13.21</v>
      </c>
      <c r="BC47" s="259">
        <v>14.02</v>
      </c>
      <c r="BD47" s="259">
        <v>15.60521</v>
      </c>
      <c r="BE47" s="259">
        <v>15.81428</v>
      </c>
      <c r="BF47" s="378">
        <v>15.808149999999999</v>
      </c>
      <c r="BG47" s="378">
        <v>15.90063</v>
      </c>
      <c r="BH47" s="378">
        <v>13.616709999999999</v>
      </c>
      <c r="BI47" s="378">
        <v>14.005750000000001</v>
      </c>
      <c r="BJ47" s="378">
        <v>13.37209</v>
      </c>
      <c r="BK47" s="378">
        <v>13.543699999999999</v>
      </c>
      <c r="BL47" s="378">
        <v>13.612439999999999</v>
      </c>
      <c r="BM47" s="378">
        <v>13.647259999999999</v>
      </c>
      <c r="BN47" s="378">
        <v>13.74043</v>
      </c>
      <c r="BO47" s="378">
        <v>14.34515</v>
      </c>
      <c r="BP47" s="378">
        <v>16.048929999999999</v>
      </c>
      <c r="BQ47" s="378">
        <v>16.373200000000001</v>
      </c>
      <c r="BR47" s="378">
        <v>16.460909999999998</v>
      </c>
      <c r="BS47" s="378">
        <v>16.62574</v>
      </c>
      <c r="BT47" s="378">
        <v>14.16441</v>
      </c>
      <c r="BU47" s="378">
        <v>14.727320000000001</v>
      </c>
      <c r="BV47" s="378">
        <v>14.09125</v>
      </c>
    </row>
    <row r="48" spans="1:74" s="120" customFormat="1" ht="11.15" customHeight="1" x14ac:dyDescent="0.25">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10.29</v>
      </c>
      <c r="BB48" s="214">
        <v>10.42</v>
      </c>
      <c r="BC48" s="214">
        <v>10.45</v>
      </c>
      <c r="BD48" s="214">
        <v>10.875019999999999</v>
      </c>
      <c r="BE48" s="214">
        <v>11.083320000000001</v>
      </c>
      <c r="BF48" s="380">
        <v>11.129149999999999</v>
      </c>
      <c r="BG48" s="380">
        <v>10.9499</v>
      </c>
      <c r="BH48" s="380">
        <v>10.513400000000001</v>
      </c>
      <c r="BI48" s="380">
        <v>10.496219999999999</v>
      </c>
      <c r="BJ48" s="380">
        <v>10.396879999999999</v>
      </c>
      <c r="BK48" s="380">
        <v>10.483219999999999</v>
      </c>
      <c r="BL48" s="380">
        <v>10.5481</v>
      </c>
      <c r="BM48" s="380">
        <v>10.568490000000001</v>
      </c>
      <c r="BN48" s="380">
        <v>10.67</v>
      </c>
      <c r="BO48" s="380">
        <v>10.69966</v>
      </c>
      <c r="BP48" s="380">
        <v>11.195309999999999</v>
      </c>
      <c r="BQ48" s="380">
        <v>11.420719999999999</v>
      </c>
      <c r="BR48" s="380">
        <v>11.528560000000001</v>
      </c>
      <c r="BS48" s="380">
        <v>11.360300000000001</v>
      </c>
      <c r="BT48" s="380">
        <v>10.89181</v>
      </c>
      <c r="BU48" s="380">
        <v>10.86595</v>
      </c>
      <c r="BV48" s="380">
        <v>10.73978</v>
      </c>
    </row>
    <row r="49" spans="1:74" s="293" customFormat="1" ht="11.15" customHeight="1" x14ac:dyDescent="0.25">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808" t="s">
        <v>826</v>
      </c>
      <c r="C50" s="805"/>
      <c r="D50" s="805"/>
      <c r="E50" s="805"/>
      <c r="F50" s="805"/>
      <c r="G50" s="805"/>
      <c r="H50" s="805"/>
      <c r="I50" s="805"/>
      <c r="J50" s="805"/>
      <c r="K50" s="805"/>
      <c r="L50" s="805"/>
      <c r="M50" s="805"/>
      <c r="N50" s="805"/>
      <c r="O50" s="805"/>
      <c r="P50" s="805"/>
      <c r="Q50" s="805"/>
      <c r="AY50" s="507"/>
      <c r="AZ50" s="507"/>
      <c r="BA50" s="507"/>
      <c r="BB50" s="507"/>
      <c r="BC50" s="507"/>
      <c r="BD50" s="669"/>
      <c r="BE50" s="669"/>
      <c r="BF50" s="669"/>
      <c r="BG50" s="507"/>
      <c r="BH50" s="507"/>
      <c r="BI50" s="507"/>
      <c r="BJ50" s="507"/>
    </row>
    <row r="51" spans="1:74" s="293" customFormat="1" ht="12" customHeight="1" x14ac:dyDescent="0.25">
      <c r="A51" s="119"/>
      <c r="B51" s="810" t="s">
        <v>131</v>
      </c>
      <c r="C51" s="805"/>
      <c r="D51" s="805"/>
      <c r="E51" s="805"/>
      <c r="F51" s="805"/>
      <c r="G51" s="805"/>
      <c r="H51" s="805"/>
      <c r="I51" s="805"/>
      <c r="J51" s="805"/>
      <c r="K51" s="805"/>
      <c r="L51" s="805"/>
      <c r="M51" s="805"/>
      <c r="N51" s="805"/>
      <c r="O51" s="805"/>
      <c r="P51" s="805"/>
      <c r="Q51" s="805"/>
      <c r="AY51" s="507"/>
      <c r="AZ51" s="507"/>
      <c r="BA51" s="507"/>
      <c r="BB51" s="507"/>
      <c r="BC51" s="507"/>
      <c r="BD51" s="669"/>
      <c r="BE51" s="669"/>
      <c r="BF51" s="669"/>
      <c r="BG51" s="507"/>
      <c r="BH51" s="507"/>
      <c r="BI51" s="507"/>
      <c r="BJ51" s="507"/>
    </row>
    <row r="52" spans="1:74" s="458" customFormat="1" ht="12" customHeight="1" x14ac:dyDescent="0.25">
      <c r="A52" s="457"/>
      <c r="B52" s="856" t="s">
        <v>898</v>
      </c>
      <c r="C52" s="791"/>
      <c r="D52" s="791"/>
      <c r="E52" s="791"/>
      <c r="F52" s="791"/>
      <c r="G52" s="791"/>
      <c r="H52" s="791"/>
      <c r="I52" s="791"/>
      <c r="J52" s="791"/>
      <c r="K52" s="791"/>
      <c r="L52" s="791"/>
      <c r="M52" s="791"/>
      <c r="N52" s="791"/>
      <c r="O52" s="791"/>
      <c r="P52" s="791"/>
      <c r="Q52" s="791"/>
      <c r="AY52" s="508"/>
      <c r="AZ52" s="508"/>
      <c r="BA52" s="508"/>
      <c r="BB52" s="508"/>
      <c r="BC52" s="508"/>
      <c r="BD52" s="670"/>
      <c r="BE52" s="670"/>
      <c r="BF52" s="670"/>
      <c r="BG52" s="508"/>
      <c r="BH52" s="508"/>
      <c r="BI52" s="508"/>
      <c r="BJ52" s="508"/>
    </row>
    <row r="53" spans="1:74" s="458" customFormat="1" ht="12" customHeight="1" x14ac:dyDescent="0.25">
      <c r="A53" s="459"/>
      <c r="B53" s="794" t="s">
        <v>851</v>
      </c>
      <c r="C53" s="795"/>
      <c r="D53" s="795"/>
      <c r="E53" s="795"/>
      <c r="F53" s="795"/>
      <c r="G53" s="795"/>
      <c r="H53" s="795"/>
      <c r="I53" s="795"/>
      <c r="J53" s="795"/>
      <c r="K53" s="795"/>
      <c r="L53" s="795"/>
      <c r="M53" s="795"/>
      <c r="N53" s="795"/>
      <c r="O53" s="795"/>
      <c r="P53" s="795"/>
      <c r="Q53" s="791"/>
      <c r="AY53" s="508"/>
      <c r="AZ53" s="508"/>
      <c r="BA53" s="508"/>
      <c r="BB53" s="508"/>
      <c r="BC53" s="508"/>
      <c r="BD53" s="670"/>
      <c r="BE53" s="670"/>
      <c r="BF53" s="670"/>
      <c r="BG53" s="508"/>
      <c r="BH53" s="508"/>
      <c r="BI53" s="508"/>
      <c r="BJ53" s="508"/>
    </row>
    <row r="54" spans="1:74" s="458" customFormat="1" ht="12" customHeight="1" x14ac:dyDescent="0.25">
      <c r="A54" s="459"/>
      <c r="B54" s="789" t="s">
        <v>887</v>
      </c>
      <c r="C54" s="795"/>
      <c r="D54" s="795"/>
      <c r="E54" s="795"/>
      <c r="F54" s="795"/>
      <c r="G54" s="795"/>
      <c r="H54" s="795"/>
      <c r="I54" s="795"/>
      <c r="J54" s="795"/>
      <c r="K54" s="795"/>
      <c r="L54" s="795"/>
      <c r="M54" s="795"/>
      <c r="N54" s="795"/>
      <c r="O54" s="795"/>
      <c r="P54" s="795"/>
      <c r="Q54" s="791"/>
      <c r="AY54" s="508"/>
      <c r="AZ54" s="508"/>
      <c r="BA54" s="508"/>
      <c r="BB54" s="508"/>
      <c r="BC54" s="508"/>
      <c r="BD54" s="670"/>
      <c r="BE54" s="670"/>
      <c r="BF54" s="670"/>
      <c r="BG54" s="508"/>
      <c r="BH54" s="508"/>
      <c r="BI54" s="508"/>
      <c r="BJ54" s="508"/>
    </row>
    <row r="55" spans="1:74" s="458" customFormat="1" ht="12" customHeight="1" x14ac:dyDescent="0.25">
      <c r="A55" s="459"/>
      <c r="B55" s="838" t="s">
        <v>888</v>
      </c>
      <c r="C55" s="791"/>
      <c r="D55" s="791"/>
      <c r="E55" s="791"/>
      <c r="F55" s="791"/>
      <c r="G55" s="791"/>
      <c r="H55" s="791"/>
      <c r="I55" s="791"/>
      <c r="J55" s="791"/>
      <c r="K55" s="791"/>
      <c r="L55" s="791"/>
      <c r="M55" s="791"/>
      <c r="N55" s="791"/>
      <c r="O55" s="791"/>
      <c r="P55" s="791"/>
      <c r="Q55" s="791"/>
      <c r="AY55" s="508"/>
      <c r="AZ55" s="508"/>
      <c r="BA55" s="508"/>
      <c r="BB55" s="508"/>
      <c r="BC55" s="508"/>
      <c r="BD55" s="670"/>
      <c r="BE55" s="670"/>
      <c r="BF55" s="670"/>
      <c r="BG55" s="508"/>
      <c r="BH55" s="508"/>
      <c r="BI55" s="508"/>
      <c r="BJ55" s="508"/>
    </row>
    <row r="56" spans="1:74" s="458" customFormat="1" ht="22.4" customHeight="1" x14ac:dyDescent="0.25">
      <c r="A56" s="459"/>
      <c r="B56" s="794" t="s">
        <v>894</v>
      </c>
      <c r="C56" s="795"/>
      <c r="D56" s="795"/>
      <c r="E56" s="795"/>
      <c r="F56" s="795"/>
      <c r="G56" s="795"/>
      <c r="H56" s="795"/>
      <c r="I56" s="795"/>
      <c r="J56" s="795"/>
      <c r="K56" s="795"/>
      <c r="L56" s="795"/>
      <c r="M56" s="795"/>
      <c r="N56" s="795"/>
      <c r="O56" s="795"/>
      <c r="P56" s="795"/>
      <c r="Q56" s="791"/>
      <c r="AY56" s="508"/>
      <c r="AZ56" s="508"/>
      <c r="BA56" s="508"/>
      <c r="BB56" s="508"/>
      <c r="BC56" s="508"/>
      <c r="BD56" s="670"/>
      <c r="BE56" s="670"/>
      <c r="BF56" s="670"/>
      <c r="BG56" s="508"/>
      <c r="BH56" s="508"/>
      <c r="BI56" s="508"/>
      <c r="BJ56" s="508"/>
    </row>
    <row r="57" spans="1:74" s="458" customFormat="1" ht="12" customHeight="1" x14ac:dyDescent="0.25">
      <c r="A57" s="459"/>
      <c r="B57" s="789" t="s">
        <v>855</v>
      </c>
      <c r="C57" s="790"/>
      <c r="D57" s="790"/>
      <c r="E57" s="790"/>
      <c r="F57" s="790"/>
      <c r="G57" s="790"/>
      <c r="H57" s="790"/>
      <c r="I57" s="790"/>
      <c r="J57" s="790"/>
      <c r="K57" s="790"/>
      <c r="L57" s="790"/>
      <c r="M57" s="790"/>
      <c r="N57" s="790"/>
      <c r="O57" s="790"/>
      <c r="P57" s="790"/>
      <c r="Q57" s="791"/>
      <c r="AY57" s="508"/>
      <c r="AZ57" s="508"/>
      <c r="BA57" s="508"/>
      <c r="BB57" s="508"/>
      <c r="BC57" s="508"/>
      <c r="BD57" s="670"/>
      <c r="BE57" s="670"/>
      <c r="BF57" s="670"/>
      <c r="BG57" s="508"/>
      <c r="BH57" s="508"/>
      <c r="BI57" s="508"/>
      <c r="BJ57" s="508"/>
    </row>
    <row r="58" spans="1:74" s="454" customFormat="1" ht="12" customHeight="1" x14ac:dyDescent="0.25">
      <c r="A58" s="429"/>
      <c r="B58" s="811" t="s">
        <v>949</v>
      </c>
      <c r="C58" s="791"/>
      <c r="D58" s="791"/>
      <c r="E58" s="791"/>
      <c r="F58" s="791"/>
      <c r="G58" s="791"/>
      <c r="H58" s="791"/>
      <c r="I58" s="791"/>
      <c r="J58" s="791"/>
      <c r="K58" s="791"/>
      <c r="L58" s="791"/>
      <c r="M58" s="791"/>
      <c r="N58" s="791"/>
      <c r="O58" s="791"/>
      <c r="P58" s="791"/>
      <c r="Q58" s="791"/>
      <c r="AY58" s="506"/>
      <c r="AZ58" s="506"/>
      <c r="BA58" s="506"/>
      <c r="BB58" s="506"/>
      <c r="BC58" s="506"/>
      <c r="BD58" s="663"/>
      <c r="BE58" s="663"/>
      <c r="BF58" s="663"/>
      <c r="BG58" s="506"/>
      <c r="BH58" s="506"/>
      <c r="BI58" s="506"/>
      <c r="BJ58" s="506"/>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5">
      <c r="BK68" s="364"/>
      <c r="BL68" s="364"/>
      <c r="BM68" s="364"/>
      <c r="BN68" s="364"/>
      <c r="BO68" s="364"/>
      <c r="BP68" s="364"/>
      <c r="BQ68" s="364"/>
      <c r="BR68" s="364"/>
      <c r="BS68" s="364"/>
      <c r="BT68" s="364"/>
      <c r="BU68" s="364"/>
      <c r="BV68" s="364"/>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5">
      <c r="BK78" s="364"/>
      <c r="BL78" s="364"/>
      <c r="BM78" s="364"/>
      <c r="BN78" s="364"/>
      <c r="BO78" s="364"/>
      <c r="BP78" s="364"/>
      <c r="BQ78" s="364"/>
      <c r="BR78" s="364"/>
      <c r="BS78" s="364"/>
      <c r="BT78" s="364"/>
      <c r="BU78" s="364"/>
      <c r="BV78" s="364"/>
    </row>
    <row r="79" spans="1:74" x14ac:dyDescent="0.25">
      <c r="BK79" s="364"/>
      <c r="BL79" s="364"/>
      <c r="BM79" s="364"/>
      <c r="BN79" s="364"/>
      <c r="BO79" s="364"/>
      <c r="BP79" s="364"/>
      <c r="BQ79" s="364"/>
      <c r="BR79" s="364"/>
      <c r="BS79" s="364"/>
      <c r="BT79" s="364"/>
      <c r="BU79" s="364"/>
      <c r="BV79" s="364"/>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5">
      <c r="BK81" s="364"/>
      <c r="BL81" s="364"/>
      <c r="BM81" s="364"/>
      <c r="BN81" s="364"/>
      <c r="BO81" s="364"/>
      <c r="BP81" s="364"/>
      <c r="BQ81" s="364"/>
      <c r="BR81" s="364"/>
      <c r="BS81" s="364"/>
      <c r="BT81" s="364"/>
      <c r="BU81" s="364"/>
      <c r="BV81" s="364"/>
    </row>
    <row r="82" spans="3:74" x14ac:dyDescent="0.25">
      <c r="BK82" s="364"/>
      <c r="BL82" s="364"/>
      <c r="BM82" s="364"/>
      <c r="BN82" s="364"/>
      <c r="BO82" s="364"/>
      <c r="BP82" s="364"/>
      <c r="BQ82" s="364"/>
      <c r="BR82" s="364"/>
      <c r="BS82" s="364"/>
      <c r="BT82" s="364"/>
      <c r="BU82" s="364"/>
      <c r="BV82" s="364"/>
    </row>
    <row r="83" spans="3:74" x14ac:dyDescent="0.25">
      <c r="BK83" s="364"/>
      <c r="BL83" s="364"/>
      <c r="BM83" s="364"/>
      <c r="BN83" s="364"/>
      <c r="BO83" s="364"/>
      <c r="BP83" s="364"/>
      <c r="BQ83" s="364"/>
      <c r="BR83" s="364"/>
      <c r="BS83" s="364"/>
      <c r="BT83" s="364"/>
      <c r="BU83" s="364"/>
      <c r="BV83" s="364"/>
    </row>
    <row r="84" spans="3:74" x14ac:dyDescent="0.25">
      <c r="BK84" s="364"/>
      <c r="BL84" s="364"/>
      <c r="BM84" s="364"/>
      <c r="BN84" s="364"/>
      <c r="BO84" s="364"/>
      <c r="BP84" s="364"/>
      <c r="BQ84" s="364"/>
      <c r="BR84" s="364"/>
      <c r="BS84" s="364"/>
      <c r="BT84" s="364"/>
      <c r="BU84" s="364"/>
      <c r="BV84" s="364"/>
    </row>
    <row r="85" spans="3:74" x14ac:dyDescent="0.25">
      <c r="BK85" s="364"/>
      <c r="BL85" s="364"/>
      <c r="BM85" s="364"/>
      <c r="BN85" s="364"/>
      <c r="BO85" s="364"/>
      <c r="BP85" s="364"/>
      <c r="BQ85" s="364"/>
      <c r="BR85" s="364"/>
      <c r="BS85" s="364"/>
      <c r="BT85" s="364"/>
      <c r="BU85" s="364"/>
      <c r="BV85" s="364"/>
    </row>
    <row r="86" spans="3:74" x14ac:dyDescent="0.25">
      <c r="BK86" s="364"/>
      <c r="BL86" s="364"/>
      <c r="BM86" s="364"/>
      <c r="BN86" s="364"/>
      <c r="BO86" s="364"/>
      <c r="BP86" s="364"/>
      <c r="BQ86" s="364"/>
      <c r="BR86" s="364"/>
      <c r="BS86" s="364"/>
      <c r="BT86" s="364"/>
      <c r="BU86" s="364"/>
      <c r="BV86" s="364"/>
    </row>
    <row r="87" spans="3:74" x14ac:dyDescent="0.25">
      <c r="BK87" s="364"/>
      <c r="BL87" s="364"/>
      <c r="BM87" s="364"/>
      <c r="BN87" s="364"/>
      <c r="BO87" s="364"/>
      <c r="BP87" s="364"/>
      <c r="BQ87" s="364"/>
      <c r="BR87" s="364"/>
      <c r="BS87" s="364"/>
      <c r="BT87" s="364"/>
      <c r="BU87" s="364"/>
      <c r="BV87" s="364"/>
    </row>
    <row r="88" spans="3:74" x14ac:dyDescent="0.25">
      <c r="BK88" s="364"/>
      <c r="BL88" s="364"/>
      <c r="BM88" s="364"/>
      <c r="BN88" s="364"/>
      <c r="BO88" s="364"/>
      <c r="BP88" s="364"/>
      <c r="BQ88" s="364"/>
      <c r="BR88" s="364"/>
      <c r="BS88" s="364"/>
      <c r="BT88" s="364"/>
      <c r="BU88" s="364"/>
      <c r="BV88" s="364"/>
    </row>
    <row r="89" spans="3:74" x14ac:dyDescent="0.25">
      <c r="BK89" s="364"/>
      <c r="BL89" s="364"/>
      <c r="BM89" s="364"/>
      <c r="BN89" s="364"/>
      <c r="BO89" s="364"/>
      <c r="BP89" s="364"/>
      <c r="BQ89" s="364"/>
      <c r="BR89" s="364"/>
      <c r="BS89" s="364"/>
      <c r="BT89" s="364"/>
      <c r="BU89" s="364"/>
      <c r="BV89" s="364"/>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5">
      <c r="BK99" s="364"/>
      <c r="BL99" s="364"/>
      <c r="BM99" s="364"/>
      <c r="BN99" s="364"/>
      <c r="BO99" s="364"/>
      <c r="BP99" s="364"/>
      <c r="BQ99" s="364"/>
      <c r="BR99" s="364"/>
      <c r="BS99" s="364"/>
      <c r="BT99" s="364"/>
      <c r="BU99" s="364"/>
      <c r="BV99" s="364"/>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5">
      <c r="BK101" s="364"/>
      <c r="BL101" s="364"/>
      <c r="BM101" s="364"/>
      <c r="BN101" s="364"/>
      <c r="BO101" s="364"/>
      <c r="BP101" s="364"/>
      <c r="BQ101" s="364"/>
      <c r="BR101" s="364"/>
      <c r="BS101" s="364"/>
      <c r="BT101" s="364"/>
      <c r="BU101" s="364"/>
      <c r="BV101" s="364"/>
    </row>
    <row r="102" spans="3:74" x14ac:dyDescent="0.25">
      <c r="BK102" s="364"/>
      <c r="BL102" s="364"/>
      <c r="BM102" s="364"/>
      <c r="BN102" s="364"/>
      <c r="BO102" s="364"/>
      <c r="BP102" s="364"/>
      <c r="BQ102" s="364"/>
      <c r="BR102" s="364"/>
      <c r="BS102" s="364"/>
      <c r="BT102" s="364"/>
      <c r="BU102" s="364"/>
      <c r="BV102" s="364"/>
    </row>
    <row r="103" spans="3:74" x14ac:dyDescent="0.25">
      <c r="BK103" s="364"/>
      <c r="BL103" s="364"/>
      <c r="BM103" s="364"/>
      <c r="BN103" s="364"/>
      <c r="BO103" s="364"/>
      <c r="BP103" s="364"/>
      <c r="BQ103" s="364"/>
      <c r="BR103" s="364"/>
      <c r="BS103" s="364"/>
      <c r="BT103" s="364"/>
      <c r="BU103" s="364"/>
      <c r="BV103" s="364"/>
    </row>
    <row r="104" spans="3:74" x14ac:dyDescent="0.25">
      <c r="BK104" s="364"/>
      <c r="BL104" s="364"/>
      <c r="BM104" s="364"/>
      <c r="BN104" s="364"/>
      <c r="BO104" s="364"/>
      <c r="BP104" s="364"/>
      <c r="BQ104" s="364"/>
      <c r="BR104" s="364"/>
      <c r="BS104" s="364"/>
      <c r="BT104" s="364"/>
      <c r="BU104" s="364"/>
      <c r="BV104" s="364"/>
    </row>
    <row r="105" spans="3:74" x14ac:dyDescent="0.25">
      <c r="BK105" s="364"/>
      <c r="BL105" s="364"/>
      <c r="BM105" s="364"/>
      <c r="BN105" s="364"/>
      <c r="BO105" s="364"/>
      <c r="BP105" s="364"/>
      <c r="BQ105" s="364"/>
      <c r="BR105" s="364"/>
      <c r="BS105" s="364"/>
      <c r="BT105" s="364"/>
      <c r="BU105" s="364"/>
      <c r="BV105" s="364"/>
    </row>
    <row r="106" spans="3:74" x14ac:dyDescent="0.25">
      <c r="BK106" s="364"/>
      <c r="BL106" s="364"/>
      <c r="BM106" s="364"/>
      <c r="BN106" s="364"/>
      <c r="BO106" s="364"/>
      <c r="BP106" s="364"/>
      <c r="BQ106" s="364"/>
      <c r="BR106" s="364"/>
      <c r="BS106" s="364"/>
      <c r="BT106" s="364"/>
      <c r="BU106" s="364"/>
      <c r="BV106" s="364"/>
    </row>
    <row r="107" spans="3:74" x14ac:dyDescent="0.25">
      <c r="BK107" s="364"/>
      <c r="BL107" s="364"/>
      <c r="BM107" s="364"/>
      <c r="BN107" s="364"/>
      <c r="BO107" s="364"/>
      <c r="BP107" s="364"/>
      <c r="BQ107" s="364"/>
      <c r="BR107" s="364"/>
      <c r="BS107" s="364"/>
      <c r="BT107" s="364"/>
      <c r="BU107" s="364"/>
      <c r="BV107" s="364"/>
    </row>
    <row r="108" spans="3:74" x14ac:dyDescent="0.25">
      <c r="BK108" s="364"/>
      <c r="BL108" s="364"/>
      <c r="BM108" s="364"/>
      <c r="BN108" s="364"/>
      <c r="BO108" s="364"/>
      <c r="BP108" s="364"/>
      <c r="BQ108" s="364"/>
      <c r="BR108" s="364"/>
      <c r="BS108" s="364"/>
      <c r="BT108" s="364"/>
      <c r="BU108" s="364"/>
      <c r="BV108" s="364"/>
    </row>
    <row r="109" spans="3:74" x14ac:dyDescent="0.25">
      <c r="BK109" s="364"/>
      <c r="BL109" s="364"/>
      <c r="BM109" s="364"/>
      <c r="BN109" s="364"/>
      <c r="BO109" s="364"/>
      <c r="BP109" s="364"/>
      <c r="BQ109" s="364"/>
      <c r="BR109" s="364"/>
      <c r="BS109" s="364"/>
      <c r="BT109" s="364"/>
      <c r="BU109" s="364"/>
      <c r="BV109" s="364"/>
    </row>
    <row r="110" spans="3:74" x14ac:dyDescent="0.25">
      <c r="BK110" s="364"/>
      <c r="BL110" s="364"/>
      <c r="BM110" s="364"/>
      <c r="BN110" s="364"/>
      <c r="BO110" s="364"/>
      <c r="BP110" s="364"/>
      <c r="BQ110" s="364"/>
      <c r="BR110" s="364"/>
      <c r="BS110" s="364"/>
      <c r="BT110" s="364"/>
      <c r="BU110" s="364"/>
      <c r="BV110" s="364"/>
    </row>
    <row r="111" spans="3:74" x14ac:dyDescent="0.25">
      <c r="BK111" s="364"/>
      <c r="BL111" s="364"/>
      <c r="BM111" s="364"/>
      <c r="BN111" s="364"/>
      <c r="BO111" s="364"/>
      <c r="BP111" s="364"/>
      <c r="BQ111" s="364"/>
      <c r="BR111" s="364"/>
      <c r="BS111" s="364"/>
      <c r="BT111" s="364"/>
      <c r="BU111" s="364"/>
      <c r="BV111" s="364"/>
    </row>
    <row r="112" spans="3:74" x14ac:dyDescent="0.25">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BC5" activePane="bottomRight" state="frozen"/>
      <selection activeCell="BF63" sqref="BF63"/>
      <selection pane="topRight" activeCell="BF63" sqref="BF63"/>
      <selection pane="bottomLeft" activeCell="BF63" sqref="BF63"/>
      <selection pane="bottomRight" activeCell="BE6" sqref="BE6:BE64"/>
    </sheetView>
  </sheetViews>
  <sheetFormatPr defaultColWidth="11" defaultRowHeight="10.5" x14ac:dyDescent="0.25"/>
  <cols>
    <col min="1" max="1" width="10.54296875" style="537" customWidth="1"/>
    <col min="2" max="2" width="27" style="537" customWidth="1"/>
    <col min="3" max="55" width="6.54296875" style="537" customWidth="1"/>
    <col min="56" max="58" width="6.54296875" style="683" customWidth="1"/>
    <col min="59" max="74" width="6.54296875" style="537" customWidth="1"/>
    <col min="75" max="238" width="11" style="537"/>
    <col min="239" max="239" width="1.54296875" style="537" customWidth="1"/>
    <col min="240" max="16384" width="11" style="537"/>
  </cols>
  <sheetData>
    <row r="1" spans="1:74" ht="12.75" customHeight="1" x14ac:dyDescent="0.3">
      <c r="A1" s="797" t="s">
        <v>809</v>
      </c>
      <c r="B1" s="536" t="s">
        <v>1379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3">
      <c r="A2" s="798"/>
      <c r="B2" s="532" t="str">
        <f>"U.S. Energy Information Administration  |  Short-Term Energy Outlook  - "&amp;Dates!D1</f>
        <v>U.S. Energy Information Administration  |  Short-Term Energy Outlook  - August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39"/>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5">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5" customHeight="1" x14ac:dyDescent="0.25">
      <c r="A6" s="545" t="s">
        <v>1242</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114.69935424000001</v>
      </c>
      <c r="BB6" s="766">
        <v>100.21086775000001</v>
      </c>
      <c r="BC6" s="766">
        <v>108.18561884</v>
      </c>
      <c r="BD6" s="766">
        <v>133.73009999999999</v>
      </c>
      <c r="BE6" s="766">
        <v>172.15010000000001</v>
      </c>
      <c r="BF6" s="767">
        <v>163.86439999999999</v>
      </c>
      <c r="BG6" s="767">
        <v>140.01660000000001</v>
      </c>
      <c r="BH6" s="767">
        <v>121.1942</v>
      </c>
      <c r="BI6" s="767">
        <v>104.0201</v>
      </c>
      <c r="BJ6" s="767">
        <v>111.785</v>
      </c>
      <c r="BK6" s="767">
        <v>109.0248</v>
      </c>
      <c r="BL6" s="767">
        <v>93.48612</v>
      </c>
      <c r="BM6" s="767">
        <v>96.229380000000006</v>
      </c>
      <c r="BN6" s="767">
        <v>89.679329999999993</v>
      </c>
      <c r="BO6" s="767">
        <v>95.486459999999994</v>
      </c>
      <c r="BP6" s="767">
        <v>112.3287</v>
      </c>
      <c r="BQ6" s="767">
        <v>149.6891</v>
      </c>
      <c r="BR6" s="767">
        <v>147.18610000000001</v>
      </c>
      <c r="BS6" s="767">
        <v>121.9413</v>
      </c>
      <c r="BT6" s="767">
        <v>108.6631</v>
      </c>
      <c r="BU6" s="767">
        <v>103.319</v>
      </c>
      <c r="BV6" s="767">
        <v>107.1534</v>
      </c>
    </row>
    <row r="7" spans="1:74" ht="11.15" customHeight="1" x14ac:dyDescent="0.25">
      <c r="A7" s="545" t="s">
        <v>1243</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55.545876821999997</v>
      </c>
      <c r="BA7" s="766">
        <v>50.081922358</v>
      </c>
      <c r="BB7" s="766">
        <v>40.125049711000003</v>
      </c>
      <c r="BC7" s="766">
        <v>46.043221889000002</v>
      </c>
      <c r="BD7" s="766">
        <v>57.256489999999999</v>
      </c>
      <c r="BE7" s="766">
        <v>67.865350000000007</v>
      </c>
      <c r="BF7" s="767">
        <v>75.107240000000004</v>
      </c>
      <c r="BG7" s="767">
        <v>61.850239999999999</v>
      </c>
      <c r="BH7" s="767">
        <v>46.687379999999997</v>
      </c>
      <c r="BI7" s="767">
        <v>50.987450000000003</v>
      </c>
      <c r="BJ7" s="767">
        <v>67.138729999999995</v>
      </c>
      <c r="BK7" s="767">
        <v>70.984179999999995</v>
      </c>
      <c r="BL7" s="767">
        <v>58.835099999999997</v>
      </c>
      <c r="BM7" s="767">
        <v>59.18947</v>
      </c>
      <c r="BN7" s="767">
        <v>51.901539999999997</v>
      </c>
      <c r="BO7" s="767">
        <v>63.817929999999997</v>
      </c>
      <c r="BP7" s="767">
        <v>85.056600000000003</v>
      </c>
      <c r="BQ7" s="767">
        <v>98.607249999999993</v>
      </c>
      <c r="BR7" s="767">
        <v>92.423789999999997</v>
      </c>
      <c r="BS7" s="767">
        <v>67.153390000000002</v>
      </c>
      <c r="BT7" s="767">
        <v>57.624000000000002</v>
      </c>
      <c r="BU7" s="767">
        <v>51.989510000000003</v>
      </c>
      <c r="BV7" s="767">
        <v>71.794610000000006</v>
      </c>
    </row>
    <row r="8" spans="1:74" ht="11.15" customHeight="1" x14ac:dyDescent="0.25">
      <c r="A8" s="547" t="s">
        <v>1244</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63.997210000000003</v>
      </c>
      <c r="BB8" s="766">
        <v>59.170015999999997</v>
      </c>
      <c r="BC8" s="766">
        <v>64.337969999999999</v>
      </c>
      <c r="BD8" s="766">
        <v>67.060310000000001</v>
      </c>
      <c r="BE8" s="766">
        <v>69.55556</v>
      </c>
      <c r="BF8" s="767">
        <v>71.317779999999999</v>
      </c>
      <c r="BG8" s="767">
        <v>62.789340000000003</v>
      </c>
      <c r="BH8" s="767">
        <v>60.232570000000003</v>
      </c>
      <c r="BI8" s="767">
        <v>65.308229999999995</v>
      </c>
      <c r="BJ8" s="767">
        <v>71.360129999999998</v>
      </c>
      <c r="BK8" s="767">
        <v>70.934290000000004</v>
      </c>
      <c r="BL8" s="767">
        <v>62.908119999999997</v>
      </c>
      <c r="BM8" s="767">
        <v>64.450320000000005</v>
      </c>
      <c r="BN8" s="767">
        <v>57.131030000000003</v>
      </c>
      <c r="BO8" s="767">
        <v>65.066190000000006</v>
      </c>
      <c r="BP8" s="767">
        <v>67.332809999999995</v>
      </c>
      <c r="BQ8" s="767">
        <v>70.162049999999994</v>
      </c>
      <c r="BR8" s="767">
        <v>70.170969999999997</v>
      </c>
      <c r="BS8" s="767">
        <v>64.58811</v>
      </c>
      <c r="BT8" s="767">
        <v>60.216070000000002</v>
      </c>
      <c r="BU8" s="767">
        <v>63.632539999999999</v>
      </c>
      <c r="BV8" s="767">
        <v>70.469729999999998</v>
      </c>
    </row>
    <row r="9" spans="1:74" ht="11.15" customHeight="1" x14ac:dyDescent="0.25">
      <c r="A9" s="547" t="s">
        <v>1245</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61.669536067999999</v>
      </c>
      <c r="BB9" s="766">
        <v>61.554995728999998</v>
      </c>
      <c r="BC9" s="766">
        <v>70.814140042999995</v>
      </c>
      <c r="BD9" s="766">
        <v>68.012919999999994</v>
      </c>
      <c r="BE9" s="766">
        <v>65.748320000000007</v>
      </c>
      <c r="BF9" s="767">
        <v>60.16825</v>
      </c>
      <c r="BG9" s="767">
        <v>55.667560000000002</v>
      </c>
      <c r="BH9" s="767">
        <v>62.003509999999999</v>
      </c>
      <c r="BI9" s="767">
        <v>58.813249999999996</v>
      </c>
      <c r="BJ9" s="767">
        <v>67.957490000000007</v>
      </c>
      <c r="BK9" s="767">
        <v>71.137180000000001</v>
      </c>
      <c r="BL9" s="767">
        <v>68.04495</v>
      </c>
      <c r="BM9" s="767">
        <v>74.48912</v>
      </c>
      <c r="BN9" s="767">
        <v>72.947100000000006</v>
      </c>
      <c r="BO9" s="767">
        <v>76.535700000000006</v>
      </c>
      <c r="BP9" s="767">
        <v>73.187899999999999</v>
      </c>
      <c r="BQ9" s="767">
        <v>70.482129999999998</v>
      </c>
      <c r="BR9" s="767">
        <v>65.735879999999995</v>
      </c>
      <c r="BS9" s="767">
        <v>61.628509999999999</v>
      </c>
      <c r="BT9" s="767">
        <v>67.790360000000007</v>
      </c>
      <c r="BU9" s="767">
        <v>63.524299999999997</v>
      </c>
      <c r="BV9" s="767">
        <v>71.762460000000004</v>
      </c>
    </row>
    <row r="10" spans="1:74" ht="11.15" customHeight="1" x14ac:dyDescent="0.25">
      <c r="A10" s="547" t="s">
        <v>1246</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22.148798798000001</v>
      </c>
      <c r="BB10" s="766">
        <v>20.650694566999999</v>
      </c>
      <c r="BC10" s="766">
        <v>29.339937075999998</v>
      </c>
      <c r="BD10" s="766">
        <v>30.210920000000002</v>
      </c>
      <c r="BE10" s="766">
        <v>27.823170000000001</v>
      </c>
      <c r="BF10" s="767">
        <v>22.808820000000001</v>
      </c>
      <c r="BG10" s="767">
        <v>18.128419999999998</v>
      </c>
      <c r="BH10" s="767">
        <v>17.522939999999998</v>
      </c>
      <c r="BI10" s="767">
        <v>21.145379999999999</v>
      </c>
      <c r="BJ10" s="767">
        <v>24.23732</v>
      </c>
      <c r="BK10" s="767">
        <v>25.307269999999999</v>
      </c>
      <c r="BL10" s="767">
        <v>23.11084</v>
      </c>
      <c r="BM10" s="767">
        <v>26.050619999999999</v>
      </c>
      <c r="BN10" s="767">
        <v>23.06054</v>
      </c>
      <c r="BO10" s="767">
        <v>27.143940000000001</v>
      </c>
      <c r="BP10" s="767">
        <v>27.267679999999999</v>
      </c>
      <c r="BQ10" s="767">
        <v>24.492819999999998</v>
      </c>
      <c r="BR10" s="767">
        <v>21.85003</v>
      </c>
      <c r="BS10" s="767">
        <v>17.383150000000001</v>
      </c>
      <c r="BT10" s="767">
        <v>16.943090000000002</v>
      </c>
      <c r="BU10" s="767">
        <v>20.47259</v>
      </c>
      <c r="BV10" s="767">
        <v>24.385079999999999</v>
      </c>
    </row>
    <row r="11" spans="1:74" ht="11.15" customHeight="1" x14ac:dyDescent="0.25">
      <c r="A11" s="545" t="s">
        <v>1247</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29.456093024000001</v>
      </c>
      <c r="BB11" s="766">
        <v>29.506152738000001</v>
      </c>
      <c r="BC11" s="766">
        <v>28.155276487999998</v>
      </c>
      <c r="BD11" s="766">
        <v>24.880849999999999</v>
      </c>
      <c r="BE11" s="766">
        <v>24.351749999999999</v>
      </c>
      <c r="BF11" s="767">
        <v>23.789349999999999</v>
      </c>
      <c r="BG11" s="767">
        <v>25.236969999999999</v>
      </c>
      <c r="BH11" s="767">
        <v>33.367870000000003</v>
      </c>
      <c r="BI11" s="767">
        <v>28.9544</v>
      </c>
      <c r="BJ11" s="767">
        <v>34.642539999999997</v>
      </c>
      <c r="BK11" s="767">
        <v>35.769759999999998</v>
      </c>
      <c r="BL11" s="767">
        <v>34.249839999999999</v>
      </c>
      <c r="BM11" s="767">
        <v>36.46875</v>
      </c>
      <c r="BN11" s="767">
        <v>35.803080000000001</v>
      </c>
      <c r="BO11" s="767">
        <v>32.935160000000003</v>
      </c>
      <c r="BP11" s="767">
        <v>29.881789999999999</v>
      </c>
      <c r="BQ11" s="767">
        <v>29.109200000000001</v>
      </c>
      <c r="BR11" s="767">
        <v>27.288419999999999</v>
      </c>
      <c r="BS11" s="767">
        <v>29.405439999999999</v>
      </c>
      <c r="BT11" s="767">
        <v>37.354320000000001</v>
      </c>
      <c r="BU11" s="767">
        <v>32.473489999999998</v>
      </c>
      <c r="BV11" s="767">
        <v>36.743409999999997</v>
      </c>
    </row>
    <row r="12" spans="1:74" ht="11.15" customHeight="1" x14ac:dyDescent="0.25">
      <c r="A12" s="545" t="s">
        <v>1248</v>
      </c>
      <c r="B12" s="546" t="s">
        <v>1358</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6.2584360209999996</v>
      </c>
      <c r="BB12" s="766">
        <v>7.9380526429999998</v>
      </c>
      <c r="BC12" s="766">
        <v>9.6556880249999999</v>
      </c>
      <c r="BD12" s="766">
        <v>9.4388839999999998</v>
      </c>
      <c r="BE12" s="766">
        <v>9.9974959999999999</v>
      </c>
      <c r="BF12" s="767">
        <v>9.7085939999999997</v>
      </c>
      <c r="BG12" s="767">
        <v>8.6532269999999993</v>
      </c>
      <c r="BH12" s="767">
        <v>7.6483800000000004</v>
      </c>
      <c r="BI12" s="767">
        <v>5.5660970000000001</v>
      </c>
      <c r="BJ12" s="767">
        <v>5.0092210000000001</v>
      </c>
      <c r="BK12" s="767">
        <v>6.0310680000000003</v>
      </c>
      <c r="BL12" s="767">
        <v>7.0888299999999997</v>
      </c>
      <c r="BM12" s="767">
        <v>8.2921029999999991</v>
      </c>
      <c r="BN12" s="767">
        <v>10.442489999999999</v>
      </c>
      <c r="BO12" s="767">
        <v>12.544969999999999</v>
      </c>
      <c r="BP12" s="767">
        <v>12.300649999999999</v>
      </c>
      <c r="BQ12" s="767">
        <v>12.848789999999999</v>
      </c>
      <c r="BR12" s="767">
        <v>12.53106</v>
      </c>
      <c r="BS12" s="767">
        <v>11.0938</v>
      </c>
      <c r="BT12" s="767">
        <v>9.8687330000000006</v>
      </c>
      <c r="BU12" s="767">
        <v>7.3184870000000002</v>
      </c>
      <c r="BV12" s="767">
        <v>6.2409189999999999</v>
      </c>
    </row>
    <row r="13" spans="1:74" ht="11.15" customHeight="1" x14ac:dyDescent="0.25">
      <c r="A13" s="545" t="s">
        <v>1249</v>
      </c>
      <c r="B13" s="546" t="s">
        <v>1086</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2.3600314610000002</v>
      </c>
      <c r="BB13" s="766">
        <v>2.144255453</v>
      </c>
      <c r="BC13" s="766">
        <v>2.2813178920000001</v>
      </c>
      <c r="BD13" s="766">
        <v>2.1812290000000001</v>
      </c>
      <c r="BE13" s="766">
        <v>2.1823619999999999</v>
      </c>
      <c r="BF13" s="767">
        <v>2.4461539999999999</v>
      </c>
      <c r="BG13" s="767">
        <v>2.2441279999999999</v>
      </c>
      <c r="BH13" s="767">
        <v>2.1704819999999998</v>
      </c>
      <c r="BI13" s="767">
        <v>2.070373</v>
      </c>
      <c r="BJ13" s="767">
        <v>2.7020010000000001</v>
      </c>
      <c r="BK13" s="767">
        <v>2.7967369999999998</v>
      </c>
      <c r="BL13" s="767">
        <v>2.5800399999999999</v>
      </c>
      <c r="BM13" s="767">
        <v>2.3747729999999998</v>
      </c>
      <c r="BN13" s="767">
        <v>2.306959</v>
      </c>
      <c r="BO13" s="767">
        <v>2.5069539999999999</v>
      </c>
      <c r="BP13" s="767">
        <v>2.4259539999999999</v>
      </c>
      <c r="BQ13" s="767">
        <v>2.6264959999999999</v>
      </c>
      <c r="BR13" s="767">
        <v>2.6519940000000002</v>
      </c>
      <c r="BS13" s="767">
        <v>2.3447339999999999</v>
      </c>
      <c r="BT13" s="767">
        <v>2.3371240000000002</v>
      </c>
      <c r="BU13" s="767">
        <v>2.178194</v>
      </c>
      <c r="BV13" s="767">
        <v>3.006345</v>
      </c>
    </row>
    <row r="14" spans="1:74" ht="11.15" customHeight="1" x14ac:dyDescent="0.25">
      <c r="A14" s="545" t="s">
        <v>1250</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1.4461767640000001</v>
      </c>
      <c r="BB14" s="766">
        <v>1.3158403279999999</v>
      </c>
      <c r="BC14" s="766">
        <v>1.3819205619999999</v>
      </c>
      <c r="BD14" s="766">
        <v>1.3010360000000001</v>
      </c>
      <c r="BE14" s="766">
        <v>1.3935489999999999</v>
      </c>
      <c r="BF14" s="767">
        <v>1.4153389999999999</v>
      </c>
      <c r="BG14" s="767">
        <v>1.404814</v>
      </c>
      <c r="BH14" s="767">
        <v>1.293839</v>
      </c>
      <c r="BI14" s="767">
        <v>1.077005</v>
      </c>
      <c r="BJ14" s="767">
        <v>1.366411</v>
      </c>
      <c r="BK14" s="767">
        <v>1.2323409999999999</v>
      </c>
      <c r="BL14" s="767">
        <v>1.0154030000000001</v>
      </c>
      <c r="BM14" s="767">
        <v>1.302881</v>
      </c>
      <c r="BN14" s="767">
        <v>1.334031</v>
      </c>
      <c r="BO14" s="767">
        <v>1.404668</v>
      </c>
      <c r="BP14" s="767">
        <v>1.311823</v>
      </c>
      <c r="BQ14" s="767">
        <v>1.4048240000000001</v>
      </c>
      <c r="BR14" s="767">
        <v>1.414374</v>
      </c>
      <c r="BS14" s="767">
        <v>1.4013949999999999</v>
      </c>
      <c r="BT14" s="767">
        <v>1.2870820000000001</v>
      </c>
      <c r="BU14" s="767">
        <v>1.0815319999999999</v>
      </c>
      <c r="BV14" s="767">
        <v>1.3867160000000001</v>
      </c>
    </row>
    <row r="15" spans="1:74" ht="11.15" customHeight="1" x14ac:dyDescent="0.25">
      <c r="A15" s="545" t="s">
        <v>1251</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-0.35306399999999999</v>
      </c>
      <c r="BB15" s="766">
        <v>-0.32502999999999999</v>
      </c>
      <c r="BC15" s="766">
        <v>-0.36673299999999998</v>
      </c>
      <c r="BD15" s="766">
        <v>-0.3832025</v>
      </c>
      <c r="BE15" s="766">
        <v>-0.60497270000000003</v>
      </c>
      <c r="BF15" s="767">
        <v>-0.5658263</v>
      </c>
      <c r="BG15" s="767">
        <v>-0.61468049999999996</v>
      </c>
      <c r="BH15" s="767">
        <v>-0.33946379999999998</v>
      </c>
      <c r="BI15" s="767">
        <v>-0.48885659999999997</v>
      </c>
      <c r="BJ15" s="767">
        <v>-0.52531669999999997</v>
      </c>
      <c r="BK15" s="767">
        <v>-0.41919020000000001</v>
      </c>
      <c r="BL15" s="767">
        <v>-0.29766720000000002</v>
      </c>
      <c r="BM15" s="767">
        <v>-0.37821529999999998</v>
      </c>
      <c r="BN15" s="767">
        <v>-0.30480930000000001</v>
      </c>
      <c r="BO15" s="767">
        <v>-0.33866269999999998</v>
      </c>
      <c r="BP15" s="767">
        <v>-0.32805060000000003</v>
      </c>
      <c r="BQ15" s="767">
        <v>-0.60894959999999998</v>
      </c>
      <c r="BR15" s="767">
        <v>-0.54514390000000001</v>
      </c>
      <c r="BS15" s="767">
        <v>-0.61103470000000004</v>
      </c>
      <c r="BT15" s="767">
        <v>-0.33865250000000002</v>
      </c>
      <c r="BU15" s="767">
        <v>-0.4824251</v>
      </c>
      <c r="BV15" s="767">
        <v>-0.50579669999999999</v>
      </c>
    </row>
    <row r="16" spans="1:74" ht="11.15" customHeight="1" x14ac:dyDescent="0.25">
      <c r="A16" s="545" t="s">
        <v>1252</v>
      </c>
      <c r="B16" s="546" t="s">
        <v>1359</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1.1162355399999999</v>
      </c>
      <c r="BA16" s="766">
        <v>1.3289792439999999</v>
      </c>
      <c r="BB16" s="766">
        <v>1.1890693699999999</v>
      </c>
      <c r="BC16" s="766">
        <v>1.2586811469999999</v>
      </c>
      <c r="BD16" s="766">
        <v>1.2866930000000001</v>
      </c>
      <c r="BE16" s="766">
        <v>1.4525669999999999</v>
      </c>
      <c r="BF16" s="767">
        <v>1.47136</v>
      </c>
      <c r="BG16" s="767">
        <v>1.2934890000000001</v>
      </c>
      <c r="BH16" s="767">
        <v>1.2664740000000001</v>
      </c>
      <c r="BI16" s="767">
        <v>1.297911</v>
      </c>
      <c r="BJ16" s="767">
        <v>1.1238189999999999</v>
      </c>
      <c r="BK16" s="767">
        <v>2.0138150000000001</v>
      </c>
      <c r="BL16" s="767">
        <v>0.77371679999999998</v>
      </c>
      <c r="BM16" s="767">
        <v>1.5359389999999999</v>
      </c>
      <c r="BN16" s="767">
        <v>1.5239130000000001</v>
      </c>
      <c r="BO16" s="767">
        <v>1.1836310000000001</v>
      </c>
      <c r="BP16" s="767">
        <v>1.376214</v>
      </c>
      <c r="BQ16" s="767">
        <v>1.5265200000000001</v>
      </c>
      <c r="BR16" s="767">
        <v>1.515333</v>
      </c>
      <c r="BS16" s="767">
        <v>1.3078989999999999</v>
      </c>
      <c r="BT16" s="767">
        <v>1.2287980000000001</v>
      </c>
      <c r="BU16" s="767">
        <v>1.2624010000000001</v>
      </c>
      <c r="BV16" s="767">
        <v>1.1163510000000001</v>
      </c>
    </row>
    <row r="17" spans="1:74" ht="11.15" customHeight="1" x14ac:dyDescent="0.25">
      <c r="A17" s="545" t="s">
        <v>1253</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0.31317207200000002</v>
      </c>
      <c r="BB17" s="766">
        <v>0.14812808199999999</v>
      </c>
      <c r="BC17" s="766">
        <v>0.15872851700000001</v>
      </c>
      <c r="BD17" s="766">
        <v>0.4079719</v>
      </c>
      <c r="BE17" s="766">
        <v>0.3893392</v>
      </c>
      <c r="BF17" s="767">
        <v>0.39054359999999999</v>
      </c>
      <c r="BG17" s="767">
        <v>0.17159469999999999</v>
      </c>
      <c r="BH17" s="767">
        <v>0.2189547</v>
      </c>
      <c r="BI17" s="767">
        <v>0.35373359999999998</v>
      </c>
      <c r="BJ17" s="767">
        <v>0.31218119999999999</v>
      </c>
      <c r="BK17" s="767">
        <v>0.25782319999999997</v>
      </c>
      <c r="BL17" s="767">
        <v>0.35279339999999998</v>
      </c>
      <c r="BM17" s="767">
        <v>0.2989444</v>
      </c>
      <c r="BN17" s="767">
        <v>0.15399289999999999</v>
      </c>
      <c r="BO17" s="767">
        <v>9.6616599999999997E-2</v>
      </c>
      <c r="BP17" s="767">
        <v>0.3852082</v>
      </c>
      <c r="BQ17" s="767">
        <v>0.3737086</v>
      </c>
      <c r="BR17" s="767">
        <v>0.37080279999999999</v>
      </c>
      <c r="BS17" s="767">
        <v>0.27265919999999999</v>
      </c>
      <c r="BT17" s="767">
        <v>0.18550810000000001</v>
      </c>
      <c r="BU17" s="767">
        <v>0.3511512</v>
      </c>
      <c r="BV17" s="767">
        <v>0.34972330000000001</v>
      </c>
    </row>
    <row r="18" spans="1:74" ht="11.15" customHeight="1" x14ac:dyDescent="0.25">
      <c r="A18" s="545" t="s">
        <v>1382</v>
      </c>
      <c r="B18" s="548" t="s">
        <v>1360</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0.66090895199999999</v>
      </c>
      <c r="BB18" s="766">
        <v>0.63308695999999998</v>
      </c>
      <c r="BC18" s="766">
        <v>0.62947681</v>
      </c>
      <c r="BD18" s="766">
        <v>0.66702660000000003</v>
      </c>
      <c r="BE18" s="766">
        <v>0.66870059999999998</v>
      </c>
      <c r="BF18" s="767">
        <v>0.67242310000000005</v>
      </c>
      <c r="BG18" s="767">
        <v>0.61173960000000005</v>
      </c>
      <c r="BH18" s="767">
        <v>0.57488019999999995</v>
      </c>
      <c r="BI18" s="767">
        <v>0.59231650000000002</v>
      </c>
      <c r="BJ18" s="767">
        <v>0.61403350000000001</v>
      </c>
      <c r="BK18" s="767">
        <v>0.60384559999999998</v>
      </c>
      <c r="BL18" s="767">
        <v>0.52136649999999995</v>
      </c>
      <c r="BM18" s="767">
        <v>0.60550559999999998</v>
      </c>
      <c r="BN18" s="767">
        <v>0.62480939999999996</v>
      </c>
      <c r="BO18" s="767">
        <v>0.63563340000000002</v>
      </c>
      <c r="BP18" s="767">
        <v>0.62768219999999997</v>
      </c>
      <c r="BQ18" s="767">
        <v>0.61642090000000005</v>
      </c>
      <c r="BR18" s="767">
        <v>0.60713099999999998</v>
      </c>
      <c r="BS18" s="767">
        <v>0.54959369999999996</v>
      </c>
      <c r="BT18" s="767">
        <v>0.55655149999999998</v>
      </c>
      <c r="BU18" s="767">
        <v>0.59890759999999998</v>
      </c>
      <c r="BV18" s="767">
        <v>0.61335240000000002</v>
      </c>
    </row>
    <row r="19" spans="1:74" ht="11.15" customHeight="1" x14ac:dyDescent="0.25">
      <c r="A19" s="545" t="s">
        <v>1254</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303.64117177000003</v>
      </c>
      <c r="BA19" s="766">
        <v>292.39801893999999</v>
      </c>
      <c r="BB19" s="766">
        <v>262.70618359999997</v>
      </c>
      <c r="BC19" s="766">
        <v>291.06110425000003</v>
      </c>
      <c r="BD19" s="766">
        <v>328.03829999999999</v>
      </c>
      <c r="BE19" s="766">
        <v>377.22489999999999</v>
      </c>
      <c r="BF19" s="767">
        <v>372.42619999999999</v>
      </c>
      <c r="BG19" s="767">
        <v>321.78590000000003</v>
      </c>
      <c r="BH19" s="767">
        <v>291.83850000000001</v>
      </c>
      <c r="BI19" s="767">
        <v>280.88409999999999</v>
      </c>
      <c r="BJ19" s="767">
        <v>319.76609999999999</v>
      </c>
      <c r="BK19" s="767">
        <v>324.5367</v>
      </c>
      <c r="BL19" s="767">
        <v>284.62450000000001</v>
      </c>
      <c r="BM19" s="767">
        <v>296.4205</v>
      </c>
      <c r="BN19" s="767">
        <v>273.65690000000001</v>
      </c>
      <c r="BO19" s="767">
        <v>302.48349999999999</v>
      </c>
      <c r="BP19" s="767">
        <v>339.96699999999998</v>
      </c>
      <c r="BQ19" s="767">
        <v>390.84820000000002</v>
      </c>
      <c r="BR19" s="767">
        <v>377.46480000000003</v>
      </c>
      <c r="BS19" s="767">
        <v>316.8304</v>
      </c>
      <c r="BT19" s="767">
        <v>295.92579999999998</v>
      </c>
      <c r="BU19" s="767">
        <v>284.19540000000001</v>
      </c>
      <c r="BV19" s="767">
        <v>322.75380000000001</v>
      </c>
    </row>
    <row r="20" spans="1:74" ht="11.15" customHeight="1" x14ac:dyDescent="0.25">
      <c r="A20" s="539"/>
      <c r="B20" s="131" t="s">
        <v>1361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360"/>
      <c r="BG20" s="360"/>
      <c r="BH20" s="360"/>
      <c r="BI20" s="360"/>
      <c r="BJ20" s="360"/>
      <c r="BK20" s="360"/>
      <c r="BL20" s="360"/>
      <c r="BM20" s="360"/>
      <c r="BN20" s="360"/>
      <c r="BO20" s="360"/>
      <c r="BP20" s="360"/>
      <c r="BQ20" s="360"/>
      <c r="BR20" s="360"/>
      <c r="BS20" s="360"/>
      <c r="BT20" s="360"/>
      <c r="BU20" s="360"/>
      <c r="BV20" s="360"/>
    </row>
    <row r="21" spans="1:74" ht="11.15" customHeight="1" x14ac:dyDescent="0.25">
      <c r="A21" s="545" t="s">
        <v>1255</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2.9058252429999998</v>
      </c>
      <c r="BB21" s="766">
        <v>3.0839636580000001</v>
      </c>
      <c r="BC21" s="766">
        <v>2.7350515770000001</v>
      </c>
      <c r="BD21" s="766">
        <v>3.7302749999999998</v>
      </c>
      <c r="BE21" s="766">
        <v>5.206785</v>
      </c>
      <c r="BF21" s="767">
        <v>5.1268140000000004</v>
      </c>
      <c r="BG21" s="767">
        <v>3.9184890000000001</v>
      </c>
      <c r="BH21" s="767">
        <v>3.1613560000000001</v>
      </c>
      <c r="BI21" s="767">
        <v>3.8940589999999999</v>
      </c>
      <c r="BJ21" s="767">
        <v>3.340938</v>
      </c>
      <c r="BK21" s="767">
        <v>2.4669210000000001</v>
      </c>
      <c r="BL21" s="767">
        <v>3.0290599999999999</v>
      </c>
      <c r="BM21" s="767">
        <v>2.1316380000000001</v>
      </c>
      <c r="BN21" s="767">
        <v>1.6195010000000001</v>
      </c>
      <c r="BO21" s="767">
        <v>1.8873470000000001</v>
      </c>
      <c r="BP21" s="767">
        <v>3.6193249999999999</v>
      </c>
      <c r="BQ21" s="767">
        <v>5.458545</v>
      </c>
      <c r="BR21" s="767">
        <v>4.6736449999999996</v>
      </c>
      <c r="BS21" s="767">
        <v>3.362158</v>
      </c>
      <c r="BT21" s="767">
        <v>3.5645539999999998</v>
      </c>
      <c r="BU21" s="767">
        <v>4.3391010000000003</v>
      </c>
      <c r="BV21" s="767">
        <v>3.3484189999999998</v>
      </c>
    </row>
    <row r="22" spans="1:74" ht="11.15" customHeight="1" x14ac:dyDescent="0.25">
      <c r="A22" s="545" t="s">
        <v>1256</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1.276445E-3</v>
      </c>
      <c r="BB22" s="766">
        <v>6.7623200000000003E-4</v>
      </c>
      <c r="BC22" s="766">
        <v>1.380208E-3</v>
      </c>
      <c r="BD22" s="766">
        <v>3.6460300000000001E-2</v>
      </c>
      <c r="BE22" s="766">
        <v>3.7802500000000003E-2</v>
      </c>
      <c r="BF22" s="767">
        <v>2.0012599999999998E-2</v>
      </c>
      <c r="BG22" s="767">
        <v>1.56986E-2</v>
      </c>
      <c r="BH22" s="767">
        <v>1.1486700000000001E-2</v>
      </c>
      <c r="BI22" s="767">
        <v>2.41332E-2</v>
      </c>
      <c r="BJ22" s="767">
        <v>5.0313700000000003E-2</v>
      </c>
      <c r="BK22" s="767">
        <v>0.32575130000000002</v>
      </c>
      <c r="BL22" s="767">
        <v>2.9348699999999998E-2</v>
      </c>
      <c r="BM22" s="767">
        <v>1.2764499999999999E-3</v>
      </c>
      <c r="BN22" s="767">
        <v>6.7623200000000003E-4</v>
      </c>
      <c r="BO22" s="767">
        <v>1.38021E-3</v>
      </c>
      <c r="BP22" s="767">
        <v>3.6460300000000001E-2</v>
      </c>
      <c r="BQ22" s="767">
        <v>3.8302500000000003E-2</v>
      </c>
      <c r="BR22" s="767">
        <v>2.17526E-2</v>
      </c>
      <c r="BS22" s="767">
        <v>1.56986E-2</v>
      </c>
      <c r="BT22" s="767">
        <v>1.1486700000000001E-2</v>
      </c>
      <c r="BU22" s="767">
        <v>2.41332E-2</v>
      </c>
      <c r="BV22" s="767">
        <v>3.56437E-2</v>
      </c>
    </row>
    <row r="23" spans="1:74" ht="11.15" customHeight="1" x14ac:dyDescent="0.25">
      <c r="A23" s="545" t="s">
        <v>1257</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2.4775450000000001</v>
      </c>
      <c r="BB23" s="766">
        <v>1.041372</v>
      </c>
      <c r="BC23" s="766">
        <v>1.76756</v>
      </c>
      <c r="BD23" s="766">
        <v>2.1204399999999999</v>
      </c>
      <c r="BE23" s="766">
        <v>2.4743300000000001</v>
      </c>
      <c r="BF23" s="767">
        <v>2.4247100000000001</v>
      </c>
      <c r="BG23" s="767">
        <v>2.3464900000000002</v>
      </c>
      <c r="BH23" s="767">
        <v>1.8173600000000001</v>
      </c>
      <c r="BI23" s="767">
        <v>1.96957</v>
      </c>
      <c r="BJ23" s="767">
        <v>2.4247100000000001</v>
      </c>
      <c r="BK23" s="767">
        <v>2.4247100000000001</v>
      </c>
      <c r="BL23" s="767">
        <v>2.1900599999999999</v>
      </c>
      <c r="BM23" s="767">
        <v>2.4247100000000001</v>
      </c>
      <c r="BN23" s="767">
        <v>2.3464900000000002</v>
      </c>
      <c r="BO23" s="767">
        <v>2.4247100000000001</v>
      </c>
      <c r="BP23" s="767">
        <v>2.3464900000000002</v>
      </c>
      <c r="BQ23" s="767">
        <v>2.4247100000000001</v>
      </c>
      <c r="BR23" s="767">
        <v>2.4247100000000001</v>
      </c>
      <c r="BS23" s="767">
        <v>2.3464900000000002</v>
      </c>
      <c r="BT23" s="767">
        <v>1.3615999999999999</v>
      </c>
      <c r="BU23" s="767">
        <v>1.7959000000000001</v>
      </c>
      <c r="BV23" s="767">
        <v>2.4247100000000001</v>
      </c>
    </row>
    <row r="24" spans="1:74" ht="11.15" customHeight="1" x14ac:dyDescent="0.25">
      <c r="A24" s="545" t="s">
        <v>1258</v>
      </c>
      <c r="B24" s="548" t="s">
        <v>1259</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0.72472043600000002</v>
      </c>
      <c r="BB24" s="766">
        <v>0.69294214300000001</v>
      </c>
      <c r="BC24" s="766">
        <v>0.69676378800000005</v>
      </c>
      <c r="BD24" s="766">
        <v>0.59111100000000005</v>
      </c>
      <c r="BE24" s="766">
        <v>0.6250348</v>
      </c>
      <c r="BF24" s="767">
        <v>0.46859610000000002</v>
      </c>
      <c r="BG24" s="767">
        <v>0.42465380000000003</v>
      </c>
      <c r="BH24" s="767">
        <v>0.39015420000000001</v>
      </c>
      <c r="BI24" s="767">
        <v>0.54177419999999998</v>
      </c>
      <c r="BJ24" s="767">
        <v>0.63688429999999996</v>
      </c>
      <c r="BK24" s="767">
        <v>0.69763370000000002</v>
      </c>
      <c r="BL24" s="767">
        <v>0.65217749999999997</v>
      </c>
      <c r="BM24" s="767">
        <v>0.74798379999999998</v>
      </c>
      <c r="BN24" s="767">
        <v>0.72884300000000002</v>
      </c>
      <c r="BO24" s="767">
        <v>0.66775269999999998</v>
      </c>
      <c r="BP24" s="767">
        <v>0.55205800000000005</v>
      </c>
      <c r="BQ24" s="767">
        <v>0.60233570000000003</v>
      </c>
      <c r="BR24" s="767">
        <v>0.44791069999999999</v>
      </c>
      <c r="BS24" s="767">
        <v>0.39441330000000002</v>
      </c>
      <c r="BT24" s="767">
        <v>0.37726680000000001</v>
      </c>
      <c r="BU24" s="767">
        <v>0.51701379999999997</v>
      </c>
      <c r="BV24" s="767">
        <v>0.62432489999999996</v>
      </c>
    </row>
    <row r="25" spans="1:74" ht="11.15" customHeight="1" x14ac:dyDescent="0.25">
      <c r="A25" s="545" t="s">
        <v>1260</v>
      </c>
      <c r="B25" s="548" t="s">
        <v>1362</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0.90650777599999999</v>
      </c>
      <c r="BB25" s="766">
        <v>0.890065043</v>
      </c>
      <c r="BC25" s="766">
        <v>0.92703837</v>
      </c>
      <c r="BD25" s="766">
        <v>0.85938910000000002</v>
      </c>
      <c r="BE25" s="766">
        <v>0.88404959999999999</v>
      </c>
      <c r="BF25" s="767">
        <v>0.87809170000000003</v>
      </c>
      <c r="BG25" s="767">
        <v>0.86642370000000002</v>
      </c>
      <c r="BH25" s="767">
        <v>0.81140920000000005</v>
      </c>
      <c r="BI25" s="767">
        <v>0.80879449999999997</v>
      </c>
      <c r="BJ25" s="767">
        <v>1.125675</v>
      </c>
      <c r="BK25" s="767">
        <v>1.1759850000000001</v>
      </c>
      <c r="BL25" s="767">
        <v>1.2268790000000001</v>
      </c>
      <c r="BM25" s="767">
        <v>0.95263969999999998</v>
      </c>
      <c r="BN25" s="767">
        <v>0.92194759999999998</v>
      </c>
      <c r="BO25" s="767">
        <v>0.94450149999999999</v>
      </c>
      <c r="BP25" s="767">
        <v>0.91873660000000001</v>
      </c>
      <c r="BQ25" s="767">
        <v>0.94805139999999999</v>
      </c>
      <c r="BR25" s="767">
        <v>0.8828184</v>
      </c>
      <c r="BS25" s="767">
        <v>0.89094059999999997</v>
      </c>
      <c r="BT25" s="767">
        <v>0.84188249999999998</v>
      </c>
      <c r="BU25" s="767">
        <v>0.84783070000000005</v>
      </c>
      <c r="BV25" s="767">
        <v>1.1973419999999999</v>
      </c>
    </row>
    <row r="26" spans="1:74" ht="11.15" customHeight="1" x14ac:dyDescent="0.25">
      <c r="A26" s="545" t="s">
        <v>1261</v>
      </c>
      <c r="B26" s="546" t="s">
        <v>1363</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0.11023899</v>
      </c>
      <c r="BB26" s="766">
        <v>0.12314681</v>
      </c>
      <c r="BC26" s="766">
        <v>0.119157711</v>
      </c>
      <c r="BD26" s="766">
        <v>9.8912399999999998E-2</v>
      </c>
      <c r="BE26" s="766">
        <v>0.1210063</v>
      </c>
      <c r="BF26" s="767">
        <v>0.12695390000000001</v>
      </c>
      <c r="BG26" s="767">
        <v>0.1224652</v>
      </c>
      <c r="BH26" s="767">
        <v>0.108332</v>
      </c>
      <c r="BI26" s="767">
        <v>0.12835279999999999</v>
      </c>
      <c r="BJ26" s="767">
        <v>0.14927319999999999</v>
      </c>
      <c r="BK26" s="767">
        <v>0.81775589999999998</v>
      </c>
      <c r="BL26" s="767">
        <v>0.1008636</v>
      </c>
      <c r="BM26" s="767">
        <v>9.6735399999999999E-2</v>
      </c>
      <c r="BN26" s="767">
        <v>0.11986140000000001</v>
      </c>
      <c r="BO26" s="767">
        <v>0.1136083</v>
      </c>
      <c r="BP26" s="767">
        <v>0.1032308</v>
      </c>
      <c r="BQ26" s="767">
        <v>0.12529660000000001</v>
      </c>
      <c r="BR26" s="767">
        <v>0.1200529</v>
      </c>
      <c r="BS26" s="767">
        <v>0.1112871</v>
      </c>
      <c r="BT26" s="767">
        <v>0.1081925</v>
      </c>
      <c r="BU26" s="767">
        <v>0.1332544</v>
      </c>
      <c r="BV26" s="767">
        <v>0.14329059999999999</v>
      </c>
    </row>
    <row r="27" spans="1:74" ht="11.15" customHeight="1" x14ac:dyDescent="0.25">
      <c r="A27" s="545" t="s">
        <v>1262</v>
      </c>
      <c r="B27" s="548" t="s">
        <v>1263</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7.1261138900000001</v>
      </c>
      <c r="BB27" s="766">
        <v>5.8321658860000003</v>
      </c>
      <c r="BC27" s="766">
        <v>6.2469516540000001</v>
      </c>
      <c r="BD27" s="766">
        <v>7.4365880000000004</v>
      </c>
      <c r="BE27" s="766">
        <v>9.3490079999999995</v>
      </c>
      <c r="BF27" s="767">
        <v>9.0451789999999992</v>
      </c>
      <c r="BG27" s="767">
        <v>7.6942199999999996</v>
      </c>
      <c r="BH27" s="767">
        <v>6.3000980000000002</v>
      </c>
      <c r="BI27" s="767">
        <v>7.3666840000000002</v>
      </c>
      <c r="BJ27" s="767">
        <v>7.7277940000000003</v>
      </c>
      <c r="BK27" s="767">
        <v>7.9087569999999996</v>
      </c>
      <c r="BL27" s="767">
        <v>7.228389</v>
      </c>
      <c r="BM27" s="767">
        <v>6.3549829999999998</v>
      </c>
      <c r="BN27" s="767">
        <v>5.7373190000000003</v>
      </c>
      <c r="BO27" s="767">
        <v>6.0392989999999998</v>
      </c>
      <c r="BP27" s="767">
        <v>7.576301</v>
      </c>
      <c r="BQ27" s="767">
        <v>9.5972419999999996</v>
      </c>
      <c r="BR27" s="767">
        <v>8.5708900000000003</v>
      </c>
      <c r="BS27" s="767">
        <v>7.1209879999999997</v>
      </c>
      <c r="BT27" s="767">
        <v>6.264983</v>
      </c>
      <c r="BU27" s="767">
        <v>7.6572329999999997</v>
      </c>
      <c r="BV27" s="767">
        <v>7.7737299999999996</v>
      </c>
    </row>
    <row r="28" spans="1:74" ht="11.15" customHeight="1" x14ac:dyDescent="0.25">
      <c r="A28" s="545" t="s">
        <v>1264</v>
      </c>
      <c r="B28" s="546" t="s">
        <v>1364</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8.3985040495999996</v>
      </c>
      <c r="AR28" s="766">
        <v>9.1861920545999993</v>
      </c>
      <c r="AS28" s="766">
        <v>12.079324757</v>
      </c>
      <c r="AT28" s="766">
        <v>10.959933854999999</v>
      </c>
      <c r="AU28" s="766">
        <v>8.8745625834999995</v>
      </c>
      <c r="AV28" s="766">
        <v>8.7192148876999997</v>
      </c>
      <c r="AW28" s="766">
        <v>9.0644423290000002</v>
      </c>
      <c r="AX28" s="766">
        <v>10.228649369999999</v>
      </c>
      <c r="AY28" s="766">
        <v>9.9893872870999996</v>
      </c>
      <c r="AZ28" s="766">
        <v>9.0846915371999994</v>
      </c>
      <c r="BA28" s="766">
        <v>8.6797629163999996</v>
      </c>
      <c r="BB28" s="766">
        <v>7.7552543576000001</v>
      </c>
      <c r="BC28" s="766">
        <v>7.9321555010999996</v>
      </c>
      <c r="BD28" s="766">
        <v>9.1637520000000006</v>
      </c>
      <c r="BE28" s="766">
        <v>11.557980000000001</v>
      </c>
      <c r="BF28" s="767">
        <v>10.99935</v>
      </c>
      <c r="BG28" s="767">
        <v>9.132574</v>
      </c>
      <c r="BH28" s="767">
        <v>8.7180800000000005</v>
      </c>
      <c r="BI28" s="767">
        <v>8.7379929999999995</v>
      </c>
      <c r="BJ28" s="767">
        <v>10.042339999999999</v>
      </c>
      <c r="BK28" s="767">
        <v>10.20332</v>
      </c>
      <c r="BL28" s="767">
        <v>8.9589569999999998</v>
      </c>
      <c r="BM28" s="767">
        <v>9.4750700000000005</v>
      </c>
      <c r="BN28" s="767">
        <v>8.2482790000000001</v>
      </c>
      <c r="BO28" s="767">
        <v>8.6596790000000006</v>
      </c>
      <c r="BP28" s="767">
        <v>9.4932879999999997</v>
      </c>
      <c r="BQ28" s="767">
        <v>11.592829999999999</v>
      </c>
      <c r="BR28" s="767">
        <v>11.0444</v>
      </c>
      <c r="BS28" s="767">
        <v>8.7920479999999994</v>
      </c>
      <c r="BT28" s="767">
        <v>8.7595310000000008</v>
      </c>
      <c r="BU28" s="767">
        <v>8.7728020000000004</v>
      </c>
      <c r="BV28" s="767">
        <v>10.066940000000001</v>
      </c>
    </row>
    <row r="29" spans="1:74" ht="11.15" customHeight="1" x14ac:dyDescent="0.25">
      <c r="A29" s="539"/>
      <c r="B29" s="131" t="s">
        <v>1365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360"/>
      <c r="BG29" s="360"/>
      <c r="BH29" s="360"/>
      <c r="BI29" s="360"/>
      <c r="BJ29" s="360"/>
      <c r="BK29" s="360"/>
      <c r="BL29" s="360"/>
      <c r="BM29" s="360"/>
      <c r="BN29" s="360"/>
      <c r="BO29" s="360"/>
      <c r="BP29" s="360"/>
      <c r="BQ29" s="360"/>
      <c r="BR29" s="360"/>
      <c r="BS29" s="360"/>
      <c r="BT29" s="360"/>
      <c r="BU29" s="360"/>
      <c r="BV29" s="360"/>
    </row>
    <row r="30" spans="1:74" ht="11.15" customHeight="1" x14ac:dyDescent="0.25">
      <c r="A30" s="545" t="s">
        <v>1265</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4.0484714090000002</v>
      </c>
      <c r="BB30" s="766">
        <v>2.9344459860000001</v>
      </c>
      <c r="BC30" s="766">
        <v>3.3082197010000001</v>
      </c>
      <c r="BD30" s="766">
        <v>6.0515780000000001</v>
      </c>
      <c r="BE30" s="766">
        <v>8.7629439999999992</v>
      </c>
      <c r="BF30" s="767">
        <v>8.0415349999999997</v>
      </c>
      <c r="BG30" s="767">
        <v>6.6912149999999997</v>
      </c>
      <c r="BH30" s="767">
        <v>6.3855040000000001</v>
      </c>
      <c r="BI30" s="767">
        <v>5.6563049999999997</v>
      </c>
      <c r="BJ30" s="767">
        <v>4.9520999999999997</v>
      </c>
      <c r="BK30" s="767">
        <v>4.8093750000000002</v>
      </c>
      <c r="BL30" s="767">
        <v>4.926094</v>
      </c>
      <c r="BM30" s="767">
        <v>5.460591</v>
      </c>
      <c r="BN30" s="767">
        <v>4.4682089999999999</v>
      </c>
      <c r="BO30" s="767">
        <v>4.5029339999999998</v>
      </c>
      <c r="BP30" s="767">
        <v>7.3407119999999999</v>
      </c>
      <c r="BQ30" s="767">
        <v>9.1396069999999998</v>
      </c>
      <c r="BR30" s="767">
        <v>8.9304600000000001</v>
      </c>
      <c r="BS30" s="767">
        <v>6.7189690000000004</v>
      </c>
      <c r="BT30" s="767">
        <v>7.0882719999999999</v>
      </c>
      <c r="BU30" s="767">
        <v>6.5959719999999997</v>
      </c>
      <c r="BV30" s="767">
        <v>5.74472</v>
      </c>
    </row>
    <row r="31" spans="1:74" ht="11.15" customHeight="1" x14ac:dyDescent="0.25">
      <c r="A31" s="545" t="s">
        <v>1266</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6">
        <v>0</v>
      </c>
      <c r="BF31" s="767">
        <v>0</v>
      </c>
      <c r="BG31" s="767">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5" customHeight="1" x14ac:dyDescent="0.25">
      <c r="A32" s="545" t="s">
        <v>1267</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2.8957039999999998</v>
      </c>
      <c r="BD32" s="766">
        <v>3.1806999999999999</v>
      </c>
      <c r="BE32" s="766">
        <v>3.2626200000000001</v>
      </c>
      <c r="BF32" s="767">
        <v>3.1299600000000001</v>
      </c>
      <c r="BG32" s="767">
        <v>2.5675400000000002</v>
      </c>
      <c r="BH32" s="767">
        <v>2.9555199999999999</v>
      </c>
      <c r="BI32" s="767">
        <v>3.0289899999999998</v>
      </c>
      <c r="BJ32" s="767">
        <v>3.1299600000000001</v>
      </c>
      <c r="BK32" s="767">
        <v>3.1299600000000001</v>
      </c>
      <c r="BL32" s="767">
        <v>2.8270599999999999</v>
      </c>
      <c r="BM32" s="767">
        <v>2.88571</v>
      </c>
      <c r="BN32" s="767">
        <v>2.8174399999999999</v>
      </c>
      <c r="BO32" s="767">
        <v>2.3929800000000001</v>
      </c>
      <c r="BP32" s="767">
        <v>2.3157800000000002</v>
      </c>
      <c r="BQ32" s="767">
        <v>2.3929800000000001</v>
      </c>
      <c r="BR32" s="767">
        <v>2.3929800000000001</v>
      </c>
      <c r="BS32" s="767">
        <v>2.3157800000000002</v>
      </c>
      <c r="BT32" s="767">
        <v>2.06263</v>
      </c>
      <c r="BU32" s="767">
        <v>2.3157800000000002</v>
      </c>
      <c r="BV32" s="767">
        <v>2.3929800000000001</v>
      </c>
    </row>
    <row r="33" spans="1:74" ht="11.15" customHeight="1" x14ac:dyDescent="0.25">
      <c r="A33" s="545" t="s">
        <v>1268</v>
      </c>
      <c r="B33" s="548" t="s">
        <v>1259</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2.6538084940000002</v>
      </c>
      <c r="BB33" s="766">
        <v>2.5831542770000002</v>
      </c>
      <c r="BC33" s="766">
        <v>2.6870577789999999</v>
      </c>
      <c r="BD33" s="766">
        <v>2.3891520000000002</v>
      </c>
      <c r="BE33" s="766">
        <v>2.7854450000000002</v>
      </c>
      <c r="BF33" s="767">
        <v>2.5615450000000002</v>
      </c>
      <c r="BG33" s="767">
        <v>2.5585810000000002</v>
      </c>
      <c r="BH33" s="767">
        <v>2.454704</v>
      </c>
      <c r="BI33" s="767">
        <v>2.337647</v>
      </c>
      <c r="BJ33" s="767">
        <v>2.5535019999999999</v>
      </c>
      <c r="BK33" s="767">
        <v>2.6688879999999999</v>
      </c>
      <c r="BL33" s="767">
        <v>2.3723900000000002</v>
      </c>
      <c r="BM33" s="767">
        <v>2.9305509999999999</v>
      </c>
      <c r="BN33" s="767">
        <v>2.8620420000000002</v>
      </c>
      <c r="BO33" s="767">
        <v>2.6733370000000001</v>
      </c>
      <c r="BP33" s="767">
        <v>2.2222719999999998</v>
      </c>
      <c r="BQ33" s="767">
        <v>2.609893</v>
      </c>
      <c r="BR33" s="767">
        <v>2.4374760000000002</v>
      </c>
      <c r="BS33" s="767">
        <v>2.4073549999999999</v>
      </c>
      <c r="BT33" s="767">
        <v>2.386673</v>
      </c>
      <c r="BU33" s="767">
        <v>2.2162570000000001</v>
      </c>
      <c r="BV33" s="767">
        <v>2.4751189999999998</v>
      </c>
    </row>
    <row r="34" spans="1:74" ht="11.15" customHeight="1" x14ac:dyDescent="0.25">
      <c r="A34" s="545" t="s">
        <v>1269</v>
      </c>
      <c r="B34" s="548" t="s">
        <v>1362</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0.67217477299999995</v>
      </c>
      <c r="BB34" s="766">
        <v>0.66544337399999998</v>
      </c>
      <c r="BC34" s="766">
        <v>0.612763736</v>
      </c>
      <c r="BD34" s="766">
        <v>0.5907888</v>
      </c>
      <c r="BE34" s="766">
        <v>0.55865909999999996</v>
      </c>
      <c r="BF34" s="767">
        <v>0.53400979999999998</v>
      </c>
      <c r="BG34" s="767">
        <v>0.52329590000000004</v>
      </c>
      <c r="BH34" s="767">
        <v>0.58264629999999995</v>
      </c>
      <c r="BI34" s="767">
        <v>0.49135030000000002</v>
      </c>
      <c r="BJ34" s="767">
        <v>0.70992480000000002</v>
      </c>
      <c r="BK34" s="767">
        <v>0.62943990000000005</v>
      </c>
      <c r="BL34" s="767">
        <v>0.73409060000000004</v>
      </c>
      <c r="BM34" s="767">
        <v>0.76870289999999997</v>
      </c>
      <c r="BN34" s="767">
        <v>0.72909690000000005</v>
      </c>
      <c r="BO34" s="767">
        <v>0.67316790000000004</v>
      </c>
      <c r="BP34" s="767">
        <v>0.71605920000000001</v>
      </c>
      <c r="BQ34" s="767">
        <v>0.69342170000000003</v>
      </c>
      <c r="BR34" s="767">
        <v>0.64129389999999997</v>
      </c>
      <c r="BS34" s="767">
        <v>0.67586959999999996</v>
      </c>
      <c r="BT34" s="767">
        <v>0.7667929</v>
      </c>
      <c r="BU34" s="767">
        <v>0.6364069</v>
      </c>
      <c r="BV34" s="767">
        <v>1.149392</v>
      </c>
    </row>
    <row r="35" spans="1:74" ht="11.15" customHeight="1" x14ac:dyDescent="0.25">
      <c r="A35" s="545" t="s">
        <v>1270</v>
      </c>
      <c r="B35" s="546" t="s">
        <v>1363</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6.1205408000000003E-2</v>
      </c>
      <c r="BB35" s="766">
        <v>4.9852121999999999E-2</v>
      </c>
      <c r="BC35" s="766">
        <v>5.4127924000000001E-2</v>
      </c>
      <c r="BD35" s="766">
        <v>5.9571499999999999E-2</v>
      </c>
      <c r="BE35" s="766">
        <v>7.8439099999999998E-2</v>
      </c>
      <c r="BF35" s="767">
        <v>5.8809199999999999E-2</v>
      </c>
      <c r="BG35" s="767">
        <v>5.21796E-2</v>
      </c>
      <c r="BH35" s="767">
        <v>5.4600500000000003E-2</v>
      </c>
      <c r="BI35" s="767">
        <v>5.3905000000000002E-2</v>
      </c>
      <c r="BJ35" s="767">
        <v>7.98016E-2</v>
      </c>
      <c r="BK35" s="767">
        <v>8.2070299999999999E-2</v>
      </c>
      <c r="BL35" s="767">
        <v>5.65926E-2</v>
      </c>
      <c r="BM35" s="767">
        <v>7.1097099999999996E-2</v>
      </c>
      <c r="BN35" s="767">
        <v>6.1395400000000003E-2</v>
      </c>
      <c r="BO35" s="767">
        <v>6.0585E-2</v>
      </c>
      <c r="BP35" s="767">
        <v>6.3124299999999994E-2</v>
      </c>
      <c r="BQ35" s="767">
        <v>7.4361999999999998E-2</v>
      </c>
      <c r="BR35" s="767">
        <v>5.9519099999999998E-2</v>
      </c>
      <c r="BS35" s="767">
        <v>5.2601799999999997E-2</v>
      </c>
      <c r="BT35" s="767">
        <v>5.14089E-2</v>
      </c>
      <c r="BU35" s="767">
        <v>5.5057000000000002E-2</v>
      </c>
      <c r="BV35" s="767">
        <v>8.30597E-2</v>
      </c>
    </row>
    <row r="36" spans="1:74" ht="11.15" customHeight="1" x14ac:dyDescent="0.25">
      <c r="A36" s="545" t="s">
        <v>1271</v>
      </c>
      <c r="B36" s="548" t="s">
        <v>1263</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10.660396623</v>
      </c>
      <c r="BB36" s="766">
        <v>9.4304457589999995</v>
      </c>
      <c r="BC36" s="766">
        <v>9.5578731399999999</v>
      </c>
      <c r="BD36" s="766">
        <v>12.271789999999999</v>
      </c>
      <c r="BE36" s="766">
        <v>15.44811</v>
      </c>
      <c r="BF36" s="767">
        <v>14.32586</v>
      </c>
      <c r="BG36" s="767">
        <v>12.392810000000001</v>
      </c>
      <c r="BH36" s="767">
        <v>12.432980000000001</v>
      </c>
      <c r="BI36" s="767">
        <v>11.568199999999999</v>
      </c>
      <c r="BJ36" s="767">
        <v>11.42529</v>
      </c>
      <c r="BK36" s="767">
        <v>11.31973</v>
      </c>
      <c r="BL36" s="767">
        <v>10.916230000000001</v>
      </c>
      <c r="BM36" s="767">
        <v>12.11665</v>
      </c>
      <c r="BN36" s="767">
        <v>10.938179999999999</v>
      </c>
      <c r="BO36" s="767">
        <v>10.303000000000001</v>
      </c>
      <c r="BP36" s="767">
        <v>12.65795</v>
      </c>
      <c r="BQ36" s="767">
        <v>14.910259999999999</v>
      </c>
      <c r="BR36" s="767">
        <v>14.461729999999999</v>
      </c>
      <c r="BS36" s="767">
        <v>12.170579999999999</v>
      </c>
      <c r="BT36" s="767">
        <v>12.355779999999999</v>
      </c>
      <c r="BU36" s="767">
        <v>11.819470000000001</v>
      </c>
      <c r="BV36" s="767">
        <v>11.845269999999999</v>
      </c>
    </row>
    <row r="37" spans="1:74" ht="11.15" customHeight="1" x14ac:dyDescent="0.25">
      <c r="A37" s="545" t="s">
        <v>1272</v>
      </c>
      <c r="B37" s="546" t="s">
        <v>1364</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11.089750823999999</v>
      </c>
      <c r="AR37" s="766">
        <v>12.570943171</v>
      </c>
      <c r="AS37" s="766">
        <v>16.300181825999999</v>
      </c>
      <c r="AT37" s="766">
        <v>14.729843793000001</v>
      </c>
      <c r="AU37" s="766">
        <v>12.246305427999999</v>
      </c>
      <c r="AV37" s="766">
        <v>11.437551464</v>
      </c>
      <c r="AW37" s="766">
        <v>11.524509378999999</v>
      </c>
      <c r="AX37" s="766">
        <v>12.693261467999999</v>
      </c>
      <c r="AY37" s="766">
        <v>12.584230329</v>
      </c>
      <c r="AZ37" s="766">
        <v>11.567152617</v>
      </c>
      <c r="BA37" s="766">
        <v>11.005642111</v>
      </c>
      <c r="BB37" s="766">
        <v>9.7030372128</v>
      </c>
      <c r="BC37" s="766">
        <v>10.328380591</v>
      </c>
      <c r="BD37" s="766">
        <v>12.025700000000001</v>
      </c>
      <c r="BE37" s="766">
        <v>15.764110000000001</v>
      </c>
      <c r="BF37" s="767">
        <v>14.82254</v>
      </c>
      <c r="BG37" s="767">
        <v>12.73715</v>
      </c>
      <c r="BH37" s="767">
        <v>11.487830000000001</v>
      </c>
      <c r="BI37" s="767">
        <v>11.30461</v>
      </c>
      <c r="BJ37" s="767">
        <v>12.601139999999999</v>
      </c>
      <c r="BK37" s="767">
        <v>12.77875</v>
      </c>
      <c r="BL37" s="767">
        <v>11.34591</v>
      </c>
      <c r="BM37" s="767">
        <v>12.03781</v>
      </c>
      <c r="BN37" s="767">
        <v>10.9701</v>
      </c>
      <c r="BO37" s="767">
        <v>11.439349999999999</v>
      </c>
      <c r="BP37" s="767">
        <v>13.078279999999999</v>
      </c>
      <c r="BQ37" s="767">
        <v>15.4826</v>
      </c>
      <c r="BR37" s="767">
        <v>14.87623</v>
      </c>
      <c r="BS37" s="767">
        <v>12.31617</v>
      </c>
      <c r="BT37" s="767">
        <v>11.601940000000001</v>
      </c>
      <c r="BU37" s="767">
        <v>11.409750000000001</v>
      </c>
      <c r="BV37" s="767">
        <v>12.69509</v>
      </c>
    </row>
    <row r="38" spans="1:74" ht="11.15" customHeight="1" x14ac:dyDescent="0.25">
      <c r="A38" s="539"/>
      <c r="B38" s="131" t="s">
        <v>1366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360"/>
      <c r="BG38" s="360"/>
      <c r="BH38" s="360"/>
      <c r="BI38" s="360"/>
      <c r="BJ38" s="360"/>
      <c r="BK38" s="360"/>
      <c r="BL38" s="360"/>
      <c r="BM38" s="360"/>
      <c r="BN38" s="360"/>
      <c r="BO38" s="360"/>
      <c r="BP38" s="360"/>
      <c r="BQ38" s="360"/>
      <c r="BR38" s="360"/>
      <c r="BS38" s="360"/>
      <c r="BT38" s="360"/>
      <c r="BU38" s="360"/>
      <c r="BV38" s="360"/>
    </row>
    <row r="39" spans="1:74" ht="11.15" customHeight="1" x14ac:dyDescent="0.25">
      <c r="A39" s="545" t="s">
        <v>1273</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27.323498317999999</v>
      </c>
      <c r="AZ39" s="766">
        <v>25.342687478999999</v>
      </c>
      <c r="BA39" s="766">
        <v>25.219610060000001</v>
      </c>
      <c r="BB39" s="766">
        <v>21.122862037000001</v>
      </c>
      <c r="BC39" s="766">
        <v>21.035353714999999</v>
      </c>
      <c r="BD39" s="766">
        <v>28.795660367</v>
      </c>
      <c r="BE39" s="766">
        <v>40.257006594000003</v>
      </c>
      <c r="BF39" s="767">
        <v>34.829000000000001</v>
      </c>
      <c r="BG39" s="767">
        <v>29.175909999999998</v>
      </c>
      <c r="BH39" s="767">
        <v>25.354690000000002</v>
      </c>
      <c r="BI39" s="767">
        <v>22.202940000000002</v>
      </c>
      <c r="BJ39" s="767">
        <v>24.255389999999998</v>
      </c>
      <c r="BK39" s="767">
        <v>25.91189</v>
      </c>
      <c r="BL39" s="767">
        <v>24.23583</v>
      </c>
      <c r="BM39" s="767">
        <v>25.200710000000001</v>
      </c>
      <c r="BN39" s="767">
        <v>22.970079999999999</v>
      </c>
      <c r="BO39" s="767">
        <v>21.091750000000001</v>
      </c>
      <c r="BP39" s="767">
        <v>25.420190000000002</v>
      </c>
      <c r="BQ39" s="767">
        <v>34.377299999999998</v>
      </c>
      <c r="BR39" s="767">
        <v>32.361629999999998</v>
      </c>
      <c r="BS39" s="767">
        <v>26.109390000000001</v>
      </c>
      <c r="BT39" s="767">
        <v>23.595939999999999</v>
      </c>
      <c r="BU39" s="767">
        <v>23.075530000000001</v>
      </c>
      <c r="BV39" s="767">
        <v>22.40476</v>
      </c>
    </row>
    <row r="40" spans="1:74" ht="11.15" customHeight="1" x14ac:dyDescent="0.25">
      <c r="A40" s="545" t="s">
        <v>1274</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9.2958638469999997</v>
      </c>
      <c r="BB40" s="766">
        <v>7.2919831840000002</v>
      </c>
      <c r="BC40" s="766">
        <v>9.1135728440000001</v>
      </c>
      <c r="BD40" s="766">
        <v>10.073549999999999</v>
      </c>
      <c r="BE40" s="766">
        <v>11.512359999999999</v>
      </c>
      <c r="BF40" s="767">
        <v>10.26192</v>
      </c>
      <c r="BG40" s="767">
        <v>8.1671040000000001</v>
      </c>
      <c r="BH40" s="767">
        <v>4.9107409999999998</v>
      </c>
      <c r="BI40" s="767">
        <v>8.6828979999999998</v>
      </c>
      <c r="BJ40" s="767">
        <v>14.46102</v>
      </c>
      <c r="BK40" s="767">
        <v>15.63625</v>
      </c>
      <c r="BL40" s="767">
        <v>11.449260000000001</v>
      </c>
      <c r="BM40" s="767">
        <v>13.737270000000001</v>
      </c>
      <c r="BN40" s="767">
        <v>9.7591389999999993</v>
      </c>
      <c r="BO40" s="767">
        <v>12.29303</v>
      </c>
      <c r="BP40" s="767">
        <v>15.639939999999999</v>
      </c>
      <c r="BQ40" s="767">
        <v>17.483979999999999</v>
      </c>
      <c r="BR40" s="767">
        <v>12.33991</v>
      </c>
      <c r="BS40" s="767">
        <v>7.3260300000000003</v>
      </c>
      <c r="BT40" s="767">
        <v>6.223503</v>
      </c>
      <c r="BU40" s="767">
        <v>7.7418480000000001</v>
      </c>
      <c r="BV40" s="767">
        <v>14.94384</v>
      </c>
    </row>
    <row r="41" spans="1:74" ht="11.15" customHeight="1" x14ac:dyDescent="0.25">
      <c r="A41" s="545" t="s">
        <v>1275</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22.672436000000001</v>
      </c>
      <c r="BD41" s="766">
        <v>23.392569999999999</v>
      </c>
      <c r="BE41" s="766">
        <v>24.11065</v>
      </c>
      <c r="BF41" s="767">
        <v>24.364750000000001</v>
      </c>
      <c r="BG41" s="767">
        <v>22.260919999999999</v>
      </c>
      <c r="BH41" s="767">
        <v>22.137920000000001</v>
      </c>
      <c r="BI41" s="767">
        <v>22.878070000000001</v>
      </c>
      <c r="BJ41" s="767">
        <v>24.364750000000001</v>
      </c>
      <c r="BK41" s="767">
        <v>24.364750000000001</v>
      </c>
      <c r="BL41" s="767">
        <v>21.388269999999999</v>
      </c>
      <c r="BM41" s="767">
        <v>21.79035</v>
      </c>
      <c r="BN41" s="767">
        <v>19.539210000000001</v>
      </c>
      <c r="BO41" s="767">
        <v>22.55171</v>
      </c>
      <c r="BP41" s="767">
        <v>23.578779999999998</v>
      </c>
      <c r="BQ41" s="767">
        <v>24.364750000000001</v>
      </c>
      <c r="BR41" s="767">
        <v>24.364750000000001</v>
      </c>
      <c r="BS41" s="767">
        <v>23.03529</v>
      </c>
      <c r="BT41" s="767">
        <v>22.23771</v>
      </c>
      <c r="BU41" s="767">
        <v>21.81129</v>
      </c>
      <c r="BV41" s="767">
        <v>24.27111</v>
      </c>
    </row>
    <row r="42" spans="1:74" ht="11.15" customHeight="1" x14ac:dyDescent="0.25">
      <c r="A42" s="545" t="s">
        <v>1276</v>
      </c>
      <c r="B42" s="548" t="s">
        <v>1259</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1.1141047930000001</v>
      </c>
      <c r="BB42" s="766">
        <v>1.0890409400000001</v>
      </c>
      <c r="BC42" s="766">
        <v>1.09578884</v>
      </c>
      <c r="BD42" s="766">
        <v>0.73034359999999998</v>
      </c>
      <c r="BE42" s="766">
        <v>0.68288539999999998</v>
      </c>
      <c r="BF42" s="767">
        <v>0.60331380000000001</v>
      </c>
      <c r="BG42" s="767">
        <v>0.51108770000000003</v>
      </c>
      <c r="BH42" s="767">
        <v>0.53184310000000001</v>
      </c>
      <c r="BI42" s="767">
        <v>0.71210870000000004</v>
      </c>
      <c r="BJ42" s="767">
        <v>0.94145869999999998</v>
      </c>
      <c r="BK42" s="767">
        <v>1.046686</v>
      </c>
      <c r="BL42" s="767">
        <v>1.046853</v>
      </c>
      <c r="BM42" s="767">
        <v>1.20356</v>
      </c>
      <c r="BN42" s="767">
        <v>1.181065</v>
      </c>
      <c r="BO42" s="767">
        <v>1.081243</v>
      </c>
      <c r="BP42" s="767">
        <v>0.66701750000000004</v>
      </c>
      <c r="BQ42" s="767">
        <v>0.64919939999999998</v>
      </c>
      <c r="BR42" s="767">
        <v>0.57210939999999999</v>
      </c>
      <c r="BS42" s="767">
        <v>0.47491889999999998</v>
      </c>
      <c r="BT42" s="767">
        <v>0.52446280000000001</v>
      </c>
      <c r="BU42" s="767">
        <v>0.67476409999999998</v>
      </c>
      <c r="BV42" s="767">
        <v>0.90355189999999996</v>
      </c>
    </row>
    <row r="43" spans="1:74" ht="11.15" customHeight="1" x14ac:dyDescent="0.25">
      <c r="A43" s="545" t="s">
        <v>1277</v>
      </c>
      <c r="B43" s="548" t="s">
        <v>1362</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3.2230589479999998</v>
      </c>
      <c r="AZ43" s="766">
        <v>3.3873150320000001</v>
      </c>
      <c r="BA43" s="766">
        <v>3.6126217280000001</v>
      </c>
      <c r="BB43" s="766">
        <v>3.63317742</v>
      </c>
      <c r="BC43" s="766">
        <v>3.3609293359999999</v>
      </c>
      <c r="BD43" s="766">
        <v>2.9249869999999998</v>
      </c>
      <c r="BE43" s="766">
        <v>2.8981460000000001</v>
      </c>
      <c r="BF43" s="767">
        <v>2.6051959999999998</v>
      </c>
      <c r="BG43" s="767">
        <v>2.6072479999999998</v>
      </c>
      <c r="BH43" s="767">
        <v>3.5631469999999998</v>
      </c>
      <c r="BI43" s="767">
        <v>2.9860319999999998</v>
      </c>
      <c r="BJ43" s="767">
        <v>3.96075</v>
      </c>
      <c r="BK43" s="767">
        <v>3.735344</v>
      </c>
      <c r="BL43" s="767">
        <v>3.962602</v>
      </c>
      <c r="BM43" s="767">
        <v>4.1040340000000004</v>
      </c>
      <c r="BN43" s="767">
        <v>4.1937040000000003</v>
      </c>
      <c r="BO43" s="767">
        <v>3.7728359999999999</v>
      </c>
      <c r="BP43" s="767">
        <v>3.504448</v>
      </c>
      <c r="BQ43" s="767">
        <v>3.353761</v>
      </c>
      <c r="BR43" s="767">
        <v>3.0047700000000002</v>
      </c>
      <c r="BS43" s="767">
        <v>2.9630420000000002</v>
      </c>
      <c r="BT43" s="767">
        <v>3.8253569999999999</v>
      </c>
      <c r="BU43" s="767">
        <v>3.3764110000000001</v>
      </c>
      <c r="BV43" s="767">
        <v>4.1164269999999998</v>
      </c>
    </row>
    <row r="44" spans="1:74" ht="11.15" customHeight="1" x14ac:dyDescent="0.25">
      <c r="A44" s="545" t="s">
        <v>1278</v>
      </c>
      <c r="B44" s="546" t="s">
        <v>1363</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0.252389162</v>
      </c>
      <c r="BB44" s="766">
        <v>0.23624134199999999</v>
      </c>
      <c r="BC44" s="766">
        <v>0.209962923</v>
      </c>
      <c r="BD44" s="766">
        <v>0.2296598</v>
      </c>
      <c r="BE44" s="766">
        <v>0.1208115</v>
      </c>
      <c r="BF44" s="767">
        <v>0.1987834</v>
      </c>
      <c r="BG44" s="767">
        <v>0.12991839999999999</v>
      </c>
      <c r="BH44" s="767">
        <v>0.10263070000000001</v>
      </c>
      <c r="BI44" s="767">
        <v>0.15758639999999999</v>
      </c>
      <c r="BJ44" s="767">
        <v>0.14185420000000001</v>
      </c>
      <c r="BK44" s="767">
        <v>0.25483749999999999</v>
      </c>
      <c r="BL44" s="767">
        <v>0.1282741</v>
      </c>
      <c r="BM44" s="767">
        <v>0.32606879999999999</v>
      </c>
      <c r="BN44" s="767">
        <v>0.19410230000000001</v>
      </c>
      <c r="BO44" s="767">
        <v>0.2326915</v>
      </c>
      <c r="BP44" s="767">
        <v>0.264436</v>
      </c>
      <c r="BQ44" s="767">
        <v>0.10556690000000001</v>
      </c>
      <c r="BR44" s="767">
        <v>0.19393920000000001</v>
      </c>
      <c r="BS44" s="767">
        <v>8.9457800000000004E-2</v>
      </c>
      <c r="BT44" s="767">
        <v>0.1170284</v>
      </c>
      <c r="BU44" s="767">
        <v>0.1560349</v>
      </c>
      <c r="BV44" s="767">
        <v>0.14433760000000001</v>
      </c>
    </row>
    <row r="45" spans="1:74" ht="11.15" customHeight="1" x14ac:dyDescent="0.25">
      <c r="A45" s="545" t="s">
        <v>1279</v>
      </c>
      <c r="B45" s="548" t="s">
        <v>1263</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69.215631794000004</v>
      </c>
      <c r="AZ45" s="766">
        <v>63.921282251999997</v>
      </c>
      <c r="BA45" s="766">
        <v>61.459584589999999</v>
      </c>
      <c r="BB45" s="766">
        <v>54.195956922999997</v>
      </c>
      <c r="BC45" s="766">
        <v>57.488043658000002</v>
      </c>
      <c r="BD45" s="766">
        <v>66.146769984000002</v>
      </c>
      <c r="BE45" s="766">
        <v>79.581859543999997</v>
      </c>
      <c r="BF45" s="767">
        <v>72.862960000000001</v>
      </c>
      <c r="BG45" s="767">
        <v>62.85219</v>
      </c>
      <c r="BH45" s="767">
        <v>56.600969999999997</v>
      </c>
      <c r="BI45" s="767">
        <v>57.619630000000001</v>
      </c>
      <c r="BJ45" s="767">
        <v>68.125219999999999</v>
      </c>
      <c r="BK45" s="767">
        <v>70.949759999999998</v>
      </c>
      <c r="BL45" s="767">
        <v>62.211089999999999</v>
      </c>
      <c r="BM45" s="767">
        <v>66.361990000000006</v>
      </c>
      <c r="BN45" s="767">
        <v>57.837299999999999</v>
      </c>
      <c r="BO45" s="767">
        <v>61.023249999999997</v>
      </c>
      <c r="BP45" s="767">
        <v>69.074809999999999</v>
      </c>
      <c r="BQ45" s="767">
        <v>80.334549999999993</v>
      </c>
      <c r="BR45" s="767">
        <v>72.837100000000007</v>
      </c>
      <c r="BS45" s="767">
        <v>59.998130000000003</v>
      </c>
      <c r="BT45" s="767">
        <v>56.524000000000001</v>
      </c>
      <c r="BU45" s="767">
        <v>56.835880000000003</v>
      </c>
      <c r="BV45" s="767">
        <v>66.784019999999998</v>
      </c>
    </row>
    <row r="46" spans="1:74" ht="11.15" customHeight="1" x14ac:dyDescent="0.25">
      <c r="A46" s="545" t="s">
        <v>1280</v>
      </c>
      <c r="B46" s="546" t="s">
        <v>1364</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57.668481915999998</v>
      </c>
      <c r="AR46" s="766">
        <v>62.773887815999998</v>
      </c>
      <c r="AS46" s="766">
        <v>77.812137411999998</v>
      </c>
      <c r="AT46" s="766">
        <v>71.696611637999993</v>
      </c>
      <c r="AU46" s="766">
        <v>62.840060776000001</v>
      </c>
      <c r="AV46" s="766">
        <v>56.560943199999997</v>
      </c>
      <c r="AW46" s="766">
        <v>59.243465385</v>
      </c>
      <c r="AX46" s="766">
        <v>64.549464005000004</v>
      </c>
      <c r="AY46" s="766">
        <v>65.420508494000003</v>
      </c>
      <c r="AZ46" s="766">
        <v>60.188003825000003</v>
      </c>
      <c r="BA46" s="766">
        <v>56.263324994999998</v>
      </c>
      <c r="BB46" s="766">
        <v>48.695762209999998</v>
      </c>
      <c r="BC46" s="766">
        <v>52.587905503000002</v>
      </c>
      <c r="BD46" s="766">
        <v>60.362630000000003</v>
      </c>
      <c r="BE46" s="766">
        <v>73.606340000000003</v>
      </c>
      <c r="BF46" s="767">
        <v>70.413150000000002</v>
      </c>
      <c r="BG46" s="767">
        <v>60.191560000000003</v>
      </c>
      <c r="BH46" s="767">
        <v>54.684719999999999</v>
      </c>
      <c r="BI46" s="767">
        <v>55.207230000000003</v>
      </c>
      <c r="BJ46" s="767">
        <v>64.338099999999997</v>
      </c>
      <c r="BK46" s="767">
        <v>67.395489999999995</v>
      </c>
      <c r="BL46" s="767">
        <v>59.126069999999999</v>
      </c>
      <c r="BM46" s="767">
        <v>59.925460000000001</v>
      </c>
      <c r="BN46" s="767">
        <v>52.179299999999998</v>
      </c>
      <c r="BO46" s="767">
        <v>55.721159999999998</v>
      </c>
      <c r="BP46" s="767">
        <v>63.62818</v>
      </c>
      <c r="BQ46" s="767">
        <v>74.084620000000001</v>
      </c>
      <c r="BR46" s="767">
        <v>70.772679999999994</v>
      </c>
      <c r="BS46" s="767">
        <v>58.275889999999997</v>
      </c>
      <c r="BT46" s="767">
        <v>55.163649999999997</v>
      </c>
      <c r="BU46" s="767">
        <v>55.684759999999997</v>
      </c>
      <c r="BV46" s="767">
        <v>64.754810000000006</v>
      </c>
    </row>
    <row r="47" spans="1:74" ht="11.15" customHeight="1" x14ac:dyDescent="0.25">
      <c r="A47" s="539"/>
      <c r="B47" s="131" t="s">
        <v>1281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360"/>
      <c r="BG47" s="360"/>
      <c r="BH47" s="360"/>
      <c r="BI47" s="360"/>
      <c r="BJ47" s="360"/>
      <c r="BK47" s="360"/>
      <c r="BL47" s="360"/>
      <c r="BM47" s="360"/>
      <c r="BN47" s="360"/>
      <c r="BO47" s="360"/>
      <c r="BP47" s="360"/>
      <c r="BQ47" s="360"/>
      <c r="BR47" s="360"/>
      <c r="BS47" s="360"/>
      <c r="BT47" s="360"/>
      <c r="BU47" s="360"/>
      <c r="BV47" s="360"/>
    </row>
    <row r="48" spans="1:74" ht="11.15" customHeight="1" x14ac:dyDescent="0.25">
      <c r="A48" s="545" t="s">
        <v>1282</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18.784119583999999</v>
      </c>
      <c r="BB48" s="766">
        <v>15.816879331000001</v>
      </c>
      <c r="BC48" s="766">
        <v>20.228083808000001</v>
      </c>
      <c r="BD48" s="766">
        <v>24.217410000000001</v>
      </c>
      <c r="BE48" s="766">
        <v>28.31643</v>
      </c>
      <c r="BF48" s="767">
        <v>27.218209999999999</v>
      </c>
      <c r="BG48" s="767">
        <v>24.560079999999999</v>
      </c>
      <c r="BH48" s="767">
        <v>22.300190000000001</v>
      </c>
      <c r="BI48" s="767">
        <v>20.381730000000001</v>
      </c>
      <c r="BJ48" s="767">
        <v>20.729759999999999</v>
      </c>
      <c r="BK48" s="767">
        <v>22.050070000000002</v>
      </c>
      <c r="BL48" s="767">
        <v>19.124469999999999</v>
      </c>
      <c r="BM48" s="767">
        <v>17.513819999999999</v>
      </c>
      <c r="BN48" s="767">
        <v>16.82518</v>
      </c>
      <c r="BO48" s="767">
        <v>19.682590000000001</v>
      </c>
      <c r="BP48" s="767">
        <v>21.650549999999999</v>
      </c>
      <c r="BQ48" s="767">
        <v>25.4465</v>
      </c>
      <c r="BR48" s="767">
        <v>25.44425</v>
      </c>
      <c r="BS48" s="767">
        <v>23.16751</v>
      </c>
      <c r="BT48" s="767">
        <v>20.893080000000001</v>
      </c>
      <c r="BU48" s="767">
        <v>20.26623</v>
      </c>
      <c r="BV48" s="767">
        <v>20.532139999999998</v>
      </c>
    </row>
    <row r="49" spans="1:74" ht="11.15" customHeight="1" x14ac:dyDescent="0.25">
      <c r="A49" s="545" t="s">
        <v>1283</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7.3710865410000004</v>
      </c>
      <c r="BB49" s="766">
        <v>4.8064969150000003</v>
      </c>
      <c r="BC49" s="766">
        <v>6.1473268440000002</v>
      </c>
      <c r="BD49" s="766">
        <v>8.5012810000000005</v>
      </c>
      <c r="BE49" s="766">
        <v>10.889900000000001</v>
      </c>
      <c r="BF49" s="767">
        <v>12.21359</v>
      </c>
      <c r="BG49" s="767">
        <v>10.86415</v>
      </c>
      <c r="BH49" s="767">
        <v>7.2363350000000004</v>
      </c>
      <c r="BI49" s="767">
        <v>7.2573340000000002</v>
      </c>
      <c r="BJ49" s="767">
        <v>11.07199</v>
      </c>
      <c r="BK49" s="767">
        <v>11.03228</v>
      </c>
      <c r="BL49" s="767">
        <v>8.9180949999999992</v>
      </c>
      <c r="BM49" s="767">
        <v>6.5127639999999998</v>
      </c>
      <c r="BN49" s="767">
        <v>6.3195699999999997</v>
      </c>
      <c r="BO49" s="767">
        <v>9.0905199999999997</v>
      </c>
      <c r="BP49" s="767">
        <v>14.186199999999999</v>
      </c>
      <c r="BQ49" s="767">
        <v>18.420760000000001</v>
      </c>
      <c r="BR49" s="767">
        <v>15.87006</v>
      </c>
      <c r="BS49" s="767">
        <v>10.92052</v>
      </c>
      <c r="BT49" s="767">
        <v>8.3365220000000004</v>
      </c>
      <c r="BU49" s="767">
        <v>8.1324349999999992</v>
      </c>
      <c r="BV49" s="767">
        <v>12.119009999999999</v>
      </c>
    </row>
    <row r="50" spans="1:74" ht="11.15" customHeight="1" x14ac:dyDescent="0.25">
      <c r="A50" s="545" t="s">
        <v>1284</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16.382496</v>
      </c>
      <c r="BD50" s="766">
        <v>17.641020000000001</v>
      </c>
      <c r="BE50" s="766">
        <v>18.583379999999998</v>
      </c>
      <c r="BF50" s="767">
        <v>18.97195</v>
      </c>
      <c r="BG50" s="767">
        <v>16.928149999999999</v>
      </c>
      <c r="BH50" s="767">
        <v>15.920529999999999</v>
      </c>
      <c r="BI50" s="767">
        <v>17.159680000000002</v>
      </c>
      <c r="BJ50" s="767">
        <v>19.014299999999999</v>
      </c>
      <c r="BK50" s="767">
        <v>19.030519999999999</v>
      </c>
      <c r="BL50" s="767">
        <v>16.645890000000001</v>
      </c>
      <c r="BM50" s="767">
        <v>16.55406</v>
      </c>
      <c r="BN50" s="767">
        <v>15.89007</v>
      </c>
      <c r="BO50" s="767">
        <v>18.014289999999999</v>
      </c>
      <c r="BP50" s="767">
        <v>18.384329999999999</v>
      </c>
      <c r="BQ50" s="767">
        <v>18.995259999999998</v>
      </c>
      <c r="BR50" s="767">
        <v>19.004180000000002</v>
      </c>
      <c r="BS50" s="767">
        <v>17.395209999999999</v>
      </c>
      <c r="BT50" s="767">
        <v>17.295359999999999</v>
      </c>
      <c r="BU50" s="767">
        <v>16.863630000000001</v>
      </c>
      <c r="BV50" s="767">
        <v>19.39658</v>
      </c>
    </row>
    <row r="51" spans="1:74" ht="11.15" customHeight="1" x14ac:dyDescent="0.25">
      <c r="A51" s="545" t="s">
        <v>1285</v>
      </c>
      <c r="B51" s="548" t="s">
        <v>1259</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3.8297649319999998</v>
      </c>
      <c r="BB51" s="766">
        <v>3.5873380140000002</v>
      </c>
      <c r="BC51" s="766">
        <v>3.5382937010000002</v>
      </c>
      <c r="BD51" s="766">
        <v>2.445087</v>
      </c>
      <c r="BE51" s="766">
        <v>2.6123620000000001</v>
      </c>
      <c r="BF51" s="767">
        <v>2.2238720000000001</v>
      </c>
      <c r="BG51" s="767">
        <v>1.8798969999999999</v>
      </c>
      <c r="BH51" s="767">
        <v>1.8693850000000001</v>
      </c>
      <c r="BI51" s="767">
        <v>2.7890480000000002</v>
      </c>
      <c r="BJ51" s="767">
        <v>3.320459</v>
      </c>
      <c r="BK51" s="767">
        <v>3.6495419999999998</v>
      </c>
      <c r="BL51" s="767">
        <v>3.4684970000000002</v>
      </c>
      <c r="BM51" s="767">
        <v>4.0992379999999997</v>
      </c>
      <c r="BN51" s="767">
        <v>3.8818649999999999</v>
      </c>
      <c r="BO51" s="767">
        <v>3.4582139999999999</v>
      </c>
      <c r="BP51" s="767">
        <v>2.210763</v>
      </c>
      <c r="BQ51" s="767">
        <v>2.4767060000000001</v>
      </c>
      <c r="BR51" s="767">
        <v>2.139669</v>
      </c>
      <c r="BS51" s="767">
        <v>1.748178</v>
      </c>
      <c r="BT51" s="767">
        <v>1.8189660000000001</v>
      </c>
      <c r="BU51" s="767">
        <v>2.6063239999999999</v>
      </c>
      <c r="BV51" s="767">
        <v>3.1838860000000002</v>
      </c>
    </row>
    <row r="52" spans="1:74" ht="11.15" customHeight="1" x14ac:dyDescent="0.25">
      <c r="A52" s="545" t="s">
        <v>1286</v>
      </c>
      <c r="B52" s="548" t="s">
        <v>1362</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0.97284111200000001</v>
      </c>
      <c r="AZ52" s="766">
        <v>1.059031842</v>
      </c>
      <c r="BA52" s="766">
        <v>1.2539134679999999</v>
      </c>
      <c r="BB52" s="766">
        <v>1.4826605390000001</v>
      </c>
      <c r="BC52" s="766">
        <v>1.725695913</v>
      </c>
      <c r="BD52" s="766">
        <v>1.5792630000000001</v>
      </c>
      <c r="BE52" s="766">
        <v>1.5373669999999999</v>
      </c>
      <c r="BF52" s="767">
        <v>1.4871730000000001</v>
      </c>
      <c r="BG52" s="767">
        <v>1.425459</v>
      </c>
      <c r="BH52" s="767">
        <v>1.2404729999999999</v>
      </c>
      <c r="BI52" s="767">
        <v>1.0457939999999999</v>
      </c>
      <c r="BJ52" s="767">
        <v>0.98439319999999997</v>
      </c>
      <c r="BK52" s="767">
        <v>1.124285</v>
      </c>
      <c r="BL52" s="767">
        <v>1.240348</v>
      </c>
      <c r="BM52" s="767">
        <v>1.426272</v>
      </c>
      <c r="BN52" s="767">
        <v>1.7025619999999999</v>
      </c>
      <c r="BO52" s="767">
        <v>1.9820249999999999</v>
      </c>
      <c r="BP52" s="767">
        <v>1.9590019999999999</v>
      </c>
      <c r="BQ52" s="767">
        <v>2.042179</v>
      </c>
      <c r="BR52" s="767">
        <v>1.818829</v>
      </c>
      <c r="BS52" s="767">
        <v>1.6448179999999999</v>
      </c>
      <c r="BT52" s="767">
        <v>1.425408</v>
      </c>
      <c r="BU52" s="767">
        <v>1.26867</v>
      </c>
      <c r="BV52" s="767">
        <v>1.1724019999999999</v>
      </c>
    </row>
    <row r="53" spans="1:74" ht="11.15" customHeight="1" x14ac:dyDescent="0.25">
      <c r="A53" s="545" t="s">
        <v>1287</v>
      </c>
      <c r="B53" s="546" t="s">
        <v>1363</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-8.6573729999999995E-3</v>
      </c>
      <c r="BB53" s="766">
        <v>-5.6943241999999998E-2</v>
      </c>
      <c r="BC53" s="766">
        <v>-6.5746891000000002E-2</v>
      </c>
      <c r="BD53" s="766">
        <v>-0.1174441</v>
      </c>
      <c r="BE53" s="766">
        <v>-0.1815949</v>
      </c>
      <c r="BF53" s="767">
        <v>-0.17579819999999999</v>
      </c>
      <c r="BG53" s="767">
        <v>-0.2202382</v>
      </c>
      <c r="BH53" s="767">
        <v>-0.14451559999999999</v>
      </c>
      <c r="BI53" s="767">
        <v>-0.13455629999999999</v>
      </c>
      <c r="BJ53" s="767">
        <v>-0.1160947</v>
      </c>
      <c r="BK53" s="767">
        <v>-3.2913999999999999E-2</v>
      </c>
      <c r="BL53" s="767">
        <v>-2.1434499999999999E-2</v>
      </c>
      <c r="BM53" s="767">
        <v>-3.6415299999999998E-2</v>
      </c>
      <c r="BN53" s="767">
        <v>-3.4630500000000002E-2</v>
      </c>
      <c r="BO53" s="767">
        <v>-7.9612199999999994E-2</v>
      </c>
      <c r="BP53" s="767">
        <v>-0.1129449</v>
      </c>
      <c r="BQ53" s="767">
        <v>-0.19907240000000001</v>
      </c>
      <c r="BR53" s="767">
        <v>-0.19764780000000001</v>
      </c>
      <c r="BS53" s="767">
        <v>-0.22488610000000001</v>
      </c>
      <c r="BT53" s="767">
        <v>-0.1416721</v>
      </c>
      <c r="BU53" s="767">
        <v>-0.13053899999999999</v>
      </c>
      <c r="BV53" s="767">
        <v>-0.1141617</v>
      </c>
    </row>
    <row r="54" spans="1:74" ht="11.15" customHeight="1" x14ac:dyDescent="0.25">
      <c r="A54" s="545" t="s">
        <v>1288</v>
      </c>
      <c r="B54" s="548" t="s">
        <v>1263</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54.481015456999998</v>
      </c>
      <c r="AZ54" s="766">
        <v>50.959995900999999</v>
      </c>
      <c r="BA54" s="766">
        <v>47.660047151999997</v>
      </c>
      <c r="BB54" s="766">
        <v>42.117436556999998</v>
      </c>
      <c r="BC54" s="766">
        <v>47.956149375000003</v>
      </c>
      <c r="BD54" s="766">
        <v>54.266620000000003</v>
      </c>
      <c r="BE54" s="766">
        <v>61.757840000000002</v>
      </c>
      <c r="BF54" s="767">
        <v>61.939</v>
      </c>
      <c r="BG54" s="767">
        <v>55.437489999999997</v>
      </c>
      <c r="BH54" s="767">
        <v>48.42239</v>
      </c>
      <c r="BI54" s="767">
        <v>48.499029999999998</v>
      </c>
      <c r="BJ54" s="767">
        <v>55.004809999999999</v>
      </c>
      <c r="BK54" s="767">
        <v>56.85378</v>
      </c>
      <c r="BL54" s="767">
        <v>49.375869999999999</v>
      </c>
      <c r="BM54" s="767">
        <v>46.069740000000003</v>
      </c>
      <c r="BN54" s="767">
        <v>44.584609999999998</v>
      </c>
      <c r="BO54" s="767">
        <v>52.148020000000002</v>
      </c>
      <c r="BP54" s="767">
        <v>58.277900000000002</v>
      </c>
      <c r="BQ54" s="767">
        <v>67.182329999999993</v>
      </c>
      <c r="BR54" s="767">
        <v>64.079350000000005</v>
      </c>
      <c r="BS54" s="767">
        <v>54.651350000000001</v>
      </c>
      <c r="BT54" s="767">
        <v>49.627659999999999</v>
      </c>
      <c r="BU54" s="767">
        <v>49.006749999999997</v>
      </c>
      <c r="BV54" s="767">
        <v>56.289859999999997</v>
      </c>
    </row>
    <row r="55" spans="1:74" ht="11.15" customHeight="1" x14ac:dyDescent="0.25">
      <c r="A55" s="545" t="s">
        <v>1289</v>
      </c>
      <c r="B55" s="546" t="s">
        <v>1364</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67.232203939000001</v>
      </c>
      <c r="AB55" s="766">
        <v>47.859985313999999</v>
      </c>
      <c r="AC55" s="766">
        <v>52.000703518999998</v>
      </c>
      <c r="AD55" s="766">
        <v>46.998840584</v>
      </c>
      <c r="AE55" s="766">
        <v>56.528330179999998</v>
      </c>
      <c r="AF55" s="766">
        <v>63.083319611</v>
      </c>
      <c r="AG55" s="766">
        <v>66.355327790999993</v>
      </c>
      <c r="AH55" s="766">
        <v>65.359433609999996</v>
      </c>
      <c r="AI55" s="766">
        <v>60.115325212000002</v>
      </c>
      <c r="AJ55" s="766">
        <v>52.054348021999999</v>
      </c>
      <c r="AK55" s="766">
        <v>52.239355140999997</v>
      </c>
      <c r="AL55" s="766">
        <v>58.114337046000003</v>
      </c>
      <c r="AM55" s="766">
        <v>59.161172356999998</v>
      </c>
      <c r="AN55" s="766">
        <v>48.640094703000003</v>
      </c>
      <c r="AO55" s="766">
        <v>54.498688581000003</v>
      </c>
      <c r="AP55" s="766">
        <v>47.010955248999998</v>
      </c>
      <c r="AQ55" s="766">
        <v>58.128730908000001</v>
      </c>
      <c r="AR55" s="766">
        <v>59.484531445999998</v>
      </c>
      <c r="AS55" s="766">
        <v>67.278932816999998</v>
      </c>
      <c r="AT55" s="766">
        <v>66.633391351</v>
      </c>
      <c r="AU55" s="766">
        <v>61.119834705000002</v>
      </c>
      <c r="AV55" s="766">
        <v>52.506315387000001</v>
      </c>
      <c r="AW55" s="766">
        <v>51.153725428000001</v>
      </c>
      <c r="AX55" s="766">
        <v>53.890386624000001</v>
      </c>
      <c r="AY55" s="766">
        <v>55.258844052000001</v>
      </c>
      <c r="AZ55" s="766">
        <v>52.166701199999999</v>
      </c>
      <c r="BA55" s="766">
        <v>51.778092366000003</v>
      </c>
      <c r="BB55" s="766">
        <v>42.912821555000001</v>
      </c>
      <c r="BC55" s="766">
        <v>48.034050000000001</v>
      </c>
      <c r="BD55" s="766">
        <v>53.882530000000003</v>
      </c>
      <c r="BE55" s="766">
        <v>61.892600000000002</v>
      </c>
      <c r="BF55" s="767">
        <v>62.410440000000001</v>
      </c>
      <c r="BG55" s="767">
        <v>54.318510000000003</v>
      </c>
      <c r="BH55" s="767">
        <v>47.603529999999999</v>
      </c>
      <c r="BI55" s="767">
        <v>46.693939999999998</v>
      </c>
      <c r="BJ55" s="767">
        <v>55.144350000000003</v>
      </c>
      <c r="BK55" s="767">
        <v>57.15795</v>
      </c>
      <c r="BL55" s="767">
        <v>49.813850000000002</v>
      </c>
      <c r="BM55" s="767">
        <v>49.70431</v>
      </c>
      <c r="BN55" s="767">
        <v>45.195830000000001</v>
      </c>
      <c r="BO55" s="767">
        <v>51.797150000000002</v>
      </c>
      <c r="BP55" s="767">
        <v>59.245089999999998</v>
      </c>
      <c r="BQ55" s="767">
        <v>67.431209999999993</v>
      </c>
      <c r="BR55" s="767">
        <v>64.296319999999994</v>
      </c>
      <c r="BS55" s="767">
        <v>53.700119999999998</v>
      </c>
      <c r="BT55" s="767">
        <v>48.787089999999999</v>
      </c>
      <c r="BU55" s="767">
        <v>47.65211</v>
      </c>
      <c r="BV55" s="767">
        <v>55.953029999999998</v>
      </c>
    </row>
    <row r="56" spans="1:74" ht="11.15" customHeight="1" x14ac:dyDescent="0.25">
      <c r="A56" s="539"/>
      <c r="B56" s="131" t="s">
        <v>1290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360"/>
      <c r="BG56" s="360"/>
      <c r="BH56" s="360"/>
      <c r="BI56" s="360"/>
      <c r="BJ56" s="360"/>
      <c r="BK56" s="360"/>
      <c r="BL56" s="360"/>
      <c r="BM56" s="360"/>
      <c r="BN56" s="360"/>
      <c r="BO56" s="360"/>
      <c r="BP56" s="360"/>
      <c r="BQ56" s="360"/>
      <c r="BR56" s="360"/>
      <c r="BS56" s="360"/>
      <c r="BT56" s="360"/>
      <c r="BU56" s="360"/>
      <c r="BV56" s="360"/>
    </row>
    <row r="57" spans="1:74" ht="11.15" customHeight="1" x14ac:dyDescent="0.25">
      <c r="A57" s="545" t="s">
        <v>1291</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14.603481095999999</v>
      </c>
      <c r="BB57" s="766">
        <v>14.37240985</v>
      </c>
      <c r="BC57" s="766">
        <v>14.560415683</v>
      </c>
      <c r="BD57" s="766">
        <v>16.370249999999999</v>
      </c>
      <c r="BE57" s="766">
        <v>17.889309999999998</v>
      </c>
      <c r="BF57" s="767">
        <v>17.907430000000002</v>
      </c>
      <c r="BG57" s="767">
        <v>16.908539999999999</v>
      </c>
      <c r="BH57" s="767">
        <v>15.36163</v>
      </c>
      <c r="BI57" s="767">
        <v>11.14123</v>
      </c>
      <c r="BJ57" s="767">
        <v>11.85281</v>
      </c>
      <c r="BK57" s="767">
        <v>11.069190000000001</v>
      </c>
      <c r="BL57" s="767">
        <v>10.696149999999999</v>
      </c>
      <c r="BM57" s="767">
        <v>12.570650000000001</v>
      </c>
      <c r="BN57" s="767">
        <v>11.76224</v>
      </c>
      <c r="BO57" s="767">
        <v>12.257389999999999</v>
      </c>
      <c r="BP57" s="767">
        <v>14.116709999999999</v>
      </c>
      <c r="BQ57" s="767">
        <v>16.554020000000001</v>
      </c>
      <c r="BR57" s="767">
        <v>16.34759</v>
      </c>
      <c r="BS57" s="767">
        <v>14.468070000000001</v>
      </c>
      <c r="BT57" s="767">
        <v>14.046760000000001</v>
      </c>
      <c r="BU57" s="767">
        <v>10.448259999999999</v>
      </c>
      <c r="BV57" s="767">
        <v>11.529400000000001</v>
      </c>
    </row>
    <row r="58" spans="1:74" ht="11.15" customHeight="1" x14ac:dyDescent="0.25">
      <c r="A58" s="545" t="s">
        <v>1292</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1.1971562570000001</v>
      </c>
      <c r="BD58" s="766">
        <v>1.064962</v>
      </c>
      <c r="BE58" s="766">
        <v>-2.8639899999999999E-2</v>
      </c>
      <c r="BF58" s="767">
        <v>1.035949</v>
      </c>
      <c r="BG58" s="767">
        <v>0.98546020000000001</v>
      </c>
      <c r="BH58" s="767">
        <v>0.66697430000000002</v>
      </c>
      <c r="BI58" s="767">
        <v>1.1839109999999999</v>
      </c>
      <c r="BJ58" s="767">
        <v>1.0161899999999999</v>
      </c>
      <c r="BK58" s="767">
        <v>2.3739309999999998</v>
      </c>
      <c r="BL58" s="767">
        <v>0.96840959999999998</v>
      </c>
      <c r="BM58" s="767">
        <v>1.8058209999999999</v>
      </c>
      <c r="BN58" s="767">
        <v>1.7963640000000001</v>
      </c>
      <c r="BO58" s="767">
        <v>3.8004449999999999</v>
      </c>
      <c r="BP58" s="767">
        <v>2.984674</v>
      </c>
      <c r="BQ58" s="767">
        <v>1.97299</v>
      </c>
      <c r="BR58" s="767">
        <v>2.392191</v>
      </c>
      <c r="BS58" s="767">
        <v>2.214979</v>
      </c>
      <c r="BT58" s="767">
        <v>2.727093</v>
      </c>
      <c r="BU58" s="767">
        <v>1.722029</v>
      </c>
      <c r="BV58" s="767">
        <v>1.1774340000000001</v>
      </c>
    </row>
    <row r="59" spans="1:74" ht="11.15" customHeight="1" x14ac:dyDescent="0.25">
      <c r="A59" s="545" t="s">
        <v>1293</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2.7600850000000001</v>
      </c>
      <c r="BD59" s="766">
        <v>2.63218</v>
      </c>
      <c r="BE59" s="766">
        <v>2.3957899999999999</v>
      </c>
      <c r="BF59" s="767">
        <v>2.6821000000000002</v>
      </c>
      <c r="BG59" s="767">
        <v>2.11965</v>
      </c>
      <c r="BH59" s="767">
        <v>2.4007800000000001</v>
      </c>
      <c r="BI59" s="767">
        <v>2.59558</v>
      </c>
      <c r="BJ59" s="767">
        <v>2.6821000000000002</v>
      </c>
      <c r="BK59" s="767">
        <v>2.6821000000000002</v>
      </c>
      <c r="BL59" s="767">
        <v>2.4225400000000001</v>
      </c>
      <c r="BM59" s="767">
        <v>2.6821000000000002</v>
      </c>
      <c r="BN59" s="767">
        <v>2.1722800000000002</v>
      </c>
      <c r="BO59" s="767">
        <v>2.2124899999999998</v>
      </c>
      <c r="BP59" s="767">
        <v>2.59558</v>
      </c>
      <c r="BQ59" s="767">
        <v>2.6821000000000002</v>
      </c>
      <c r="BR59" s="767">
        <v>2.6821000000000002</v>
      </c>
      <c r="BS59" s="767">
        <v>2.4479099999999998</v>
      </c>
      <c r="BT59" s="767">
        <v>1.4807900000000001</v>
      </c>
      <c r="BU59" s="767">
        <v>2.59558</v>
      </c>
      <c r="BV59" s="767">
        <v>2.6821000000000002</v>
      </c>
    </row>
    <row r="60" spans="1:74" ht="11.15" customHeight="1" x14ac:dyDescent="0.25">
      <c r="A60" s="545" t="s">
        <v>1294</v>
      </c>
      <c r="B60" s="548" t="s">
        <v>1259</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1.9766846000000001E-2</v>
      </c>
      <c r="BB60" s="766">
        <v>1.9165264000000001E-2</v>
      </c>
      <c r="BC60" s="766">
        <v>1.9334614999999999E-2</v>
      </c>
      <c r="BD60" s="766">
        <v>1.75651E-2</v>
      </c>
      <c r="BE60" s="766">
        <v>1.9033700000000001E-2</v>
      </c>
      <c r="BF60" s="767">
        <v>1.53177E-2</v>
      </c>
      <c r="BG60" s="767">
        <v>1.3935599999999999E-2</v>
      </c>
      <c r="BH60" s="767">
        <v>1.35275E-2</v>
      </c>
      <c r="BI60" s="767">
        <v>1.6853099999999999E-2</v>
      </c>
      <c r="BJ60" s="767">
        <v>2.0220800000000001E-2</v>
      </c>
      <c r="BK60" s="767">
        <v>2.16095E-2</v>
      </c>
      <c r="BL60" s="767">
        <v>1.78297E-2</v>
      </c>
      <c r="BM60" s="767">
        <v>2.1759199999999999E-2</v>
      </c>
      <c r="BN60" s="767">
        <v>2.0983999999999999E-2</v>
      </c>
      <c r="BO60" s="767">
        <v>1.8899300000000001E-2</v>
      </c>
      <c r="BP60" s="767">
        <v>1.6192600000000001E-2</v>
      </c>
      <c r="BQ60" s="767">
        <v>1.8110000000000001E-2</v>
      </c>
      <c r="BR60" s="767">
        <v>1.43613E-2</v>
      </c>
      <c r="BS60" s="767">
        <v>1.30098E-2</v>
      </c>
      <c r="BT60" s="767">
        <v>1.3528999999999999E-2</v>
      </c>
      <c r="BU60" s="767">
        <v>1.58879E-2</v>
      </c>
      <c r="BV60" s="767">
        <v>1.9541900000000001E-2</v>
      </c>
    </row>
    <row r="61" spans="1:74" ht="11.15" customHeight="1" x14ac:dyDescent="0.25">
      <c r="A61" s="545" t="s">
        <v>1295</v>
      </c>
      <c r="B61" s="548" t="s">
        <v>1362</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0.71514731600000003</v>
      </c>
      <c r="BB61" s="766">
        <v>0.72425841599999996</v>
      </c>
      <c r="BC61" s="766">
        <v>0.86335821599999996</v>
      </c>
      <c r="BD61" s="766">
        <v>0.74442419999999998</v>
      </c>
      <c r="BE61" s="766">
        <v>0.75905029999999996</v>
      </c>
      <c r="BF61" s="767">
        <v>0.78018750000000003</v>
      </c>
      <c r="BG61" s="767">
        <v>0.78681760000000001</v>
      </c>
      <c r="BH61" s="767">
        <v>0.76478869999999999</v>
      </c>
      <c r="BI61" s="767">
        <v>0.56316540000000004</v>
      </c>
      <c r="BJ61" s="767">
        <v>0.67467390000000005</v>
      </c>
      <c r="BK61" s="767">
        <v>0.75494950000000005</v>
      </c>
      <c r="BL61" s="767">
        <v>0.76310860000000003</v>
      </c>
      <c r="BM61" s="767">
        <v>0.95600750000000001</v>
      </c>
      <c r="BN61" s="767">
        <v>1.0402309999999999</v>
      </c>
      <c r="BO61" s="767">
        <v>1.235503</v>
      </c>
      <c r="BP61" s="767">
        <v>0.97196649999999996</v>
      </c>
      <c r="BQ61" s="767">
        <v>1.026921</v>
      </c>
      <c r="BR61" s="767">
        <v>1.0584910000000001</v>
      </c>
      <c r="BS61" s="767">
        <v>1.0757319999999999</v>
      </c>
      <c r="BT61" s="767">
        <v>1.1049659999999999</v>
      </c>
      <c r="BU61" s="767">
        <v>0.74093370000000003</v>
      </c>
      <c r="BV61" s="767">
        <v>0.90397050000000001</v>
      </c>
    </row>
    <row r="62" spans="1:74" ht="11.15" customHeight="1" x14ac:dyDescent="0.25">
      <c r="A62" s="545" t="s">
        <v>1296</v>
      </c>
      <c r="B62" s="546" t="s">
        <v>1363</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0.23645717499999999</v>
      </c>
      <c r="BB62" s="766">
        <v>0.229486104</v>
      </c>
      <c r="BC62" s="766">
        <v>0.226129512</v>
      </c>
      <c r="BD62" s="766">
        <v>0.29218189999999999</v>
      </c>
      <c r="BE62" s="766">
        <v>0.2415495</v>
      </c>
      <c r="BF62" s="767">
        <v>0.24966669999999999</v>
      </c>
      <c r="BG62" s="767">
        <v>0.2441046</v>
      </c>
      <c r="BH62" s="767">
        <v>0.1637538</v>
      </c>
      <c r="BI62" s="767">
        <v>0.2301272</v>
      </c>
      <c r="BJ62" s="767">
        <v>0.26497019999999999</v>
      </c>
      <c r="BK62" s="767">
        <v>0.3234802</v>
      </c>
      <c r="BL62" s="767">
        <v>0.29538969999999998</v>
      </c>
      <c r="BM62" s="767">
        <v>0.23504120000000001</v>
      </c>
      <c r="BN62" s="767">
        <v>0.21219450000000001</v>
      </c>
      <c r="BO62" s="767">
        <v>0.1889072</v>
      </c>
      <c r="BP62" s="767">
        <v>0.28816819999999999</v>
      </c>
      <c r="BQ62" s="767">
        <v>0.256434</v>
      </c>
      <c r="BR62" s="767">
        <v>0.2508108</v>
      </c>
      <c r="BS62" s="767">
        <v>0.23661760000000001</v>
      </c>
      <c r="BT62" s="767">
        <v>0.16516459999999999</v>
      </c>
      <c r="BU62" s="767">
        <v>0.23023879999999999</v>
      </c>
      <c r="BV62" s="767">
        <v>0.26398329999999998</v>
      </c>
    </row>
    <row r="63" spans="1:74" ht="11.15" customHeight="1" x14ac:dyDescent="0.25">
      <c r="A63" s="545" t="s">
        <v>1297</v>
      </c>
      <c r="B63" s="548" t="s">
        <v>1263</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18.381424444</v>
      </c>
      <c r="BB63" s="766">
        <v>18.357197188000001</v>
      </c>
      <c r="BC63" s="766">
        <v>19.626479282999998</v>
      </c>
      <c r="BD63" s="766">
        <v>21.121559999999999</v>
      </c>
      <c r="BE63" s="766">
        <v>21.27609</v>
      </c>
      <c r="BF63" s="767">
        <v>22.670649999999998</v>
      </c>
      <c r="BG63" s="767">
        <v>21.058509999999998</v>
      </c>
      <c r="BH63" s="767">
        <v>19.371449999999999</v>
      </c>
      <c r="BI63" s="767">
        <v>15.73086</v>
      </c>
      <c r="BJ63" s="767">
        <v>16.510960000000001</v>
      </c>
      <c r="BK63" s="767">
        <v>17.225259999999999</v>
      </c>
      <c r="BL63" s="767">
        <v>15.16343</v>
      </c>
      <c r="BM63" s="767">
        <v>18.271380000000001</v>
      </c>
      <c r="BN63" s="767">
        <v>17.004300000000001</v>
      </c>
      <c r="BO63" s="767">
        <v>19.713629999999998</v>
      </c>
      <c r="BP63" s="767">
        <v>20.973289999999999</v>
      </c>
      <c r="BQ63" s="767">
        <v>22.510570000000001</v>
      </c>
      <c r="BR63" s="767">
        <v>22.745550000000001</v>
      </c>
      <c r="BS63" s="767">
        <v>20.456320000000002</v>
      </c>
      <c r="BT63" s="767">
        <v>19.538309999999999</v>
      </c>
      <c r="BU63" s="767">
        <v>15.752929999999999</v>
      </c>
      <c r="BV63" s="767">
        <v>16.576429999999998</v>
      </c>
    </row>
    <row r="64" spans="1:74" ht="11.15" customHeight="1" x14ac:dyDescent="0.25">
      <c r="A64" s="550" t="s">
        <v>1298</v>
      </c>
      <c r="B64" s="551" t="s">
        <v>1364</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18.488905944999999</v>
      </c>
      <c r="AB64" s="569">
        <v>15.932580275999999</v>
      </c>
      <c r="AC64" s="569">
        <v>16.386507584</v>
      </c>
      <c r="AD64" s="569">
        <v>17.824596919000001</v>
      </c>
      <c r="AE64" s="569">
        <v>19.515004794999999</v>
      </c>
      <c r="AF64" s="569">
        <v>21.988670413000001</v>
      </c>
      <c r="AG64" s="569">
        <v>23.247996042</v>
      </c>
      <c r="AH64" s="569">
        <v>23.568535399999998</v>
      </c>
      <c r="AI64" s="569">
        <v>22.570043138999999</v>
      </c>
      <c r="AJ64" s="569">
        <v>20.930957996</v>
      </c>
      <c r="AK64" s="569">
        <v>17.491305567000001</v>
      </c>
      <c r="AL64" s="569">
        <v>17.500340133000002</v>
      </c>
      <c r="AM64" s="569">
        <v>16.778692306</v>
      </c>
      <c r="AN64" s="569">
        <v>15.375256772</v>
      </c>
      <c r="AO64" s="569">
        <v>15.407315186</v>
      </c>
      <c r="AP64" s="569">
        <v>17.390909664999999</v>
      </c>
      <c r="AQ64" s="569">
        <v>21.343048113999998</v>
      </c>
      <c r="AR64" s="569">
        <v>21.891890725</v>
      </c>
      <c r="AS64" s="569">
        <v>23.446636718000001</v>
      </c>
      <c r="AT64" s="569">
        <v>22.923378732</v>
      </c>
      <c r="AU64" s="569">
        <v>22.054381742</v>
      </c>
      <c r="AV64" s="569">
        <v>20.571374767999998</v>
      </c>
      <c r="AW64" s="569">
        <v>16.353416708000001</v>
      </c>
      <c r="AX64" s="569">
        <v>16.271664765000001</v>
      </c>
      <c r="AY64" s="569">
        <v>16.217768285999998</v>
      </c>
      <c r="AZ64" s="569">
        <v>15.688051353000001</v>
      </c>
      <c r="BA64" s="569">
        <v>16.289360543000001</v>
      </c>
      <c r="BB64" s="569">
        <v>17.933598441000001</v>
      </c>
      <c r="BC64" s="569">
        <v>19.389949999999999</v>
      </c>
      <c r="BD64" s="569">
        <v>20.96377</v>
      </c>
      <c r="BE64" s="569">
        <v>21.323779999999999</v>
      </c>
      <c r="BF64" s="570">
        <v>22.350940000000001</v>
      </c>
      <c r="BG64" s="570">
        <v>21.322299999999998</v>
      </c>
      <c r="BH64" s="570">
        <v>18.82442</v>
      </c>
      <c r="BI64" s="570">
        <v>15.54748</v>
      </c>
      <c r="BJ64" s="570">
        <v>16.179020000000001</v>
      </c>
      <c r="BK64" s="570">
        <v>16.05829</v>
      </c>
      <c r="BL64" s="570">
        <v>14.46101</v>
      </c>
      <c r="BM64" s="570">
        <v>16.1523</v>
      </c>
      <c r="BN64" s="570">
        <v>16.56193</v>
      </c>
      <c r="BO64" s="570">
        <v>19.649629999999998</v>
      </c>
      <c r="BP64" s="570">
        <v>21.243459999999999</v>
      </c>
      <c r="BQ64" s="570">
        <v>23.031040000000001</v>
      </c>
      <c r="BR64" s="570">
        <v>22.66807</v>
      </c>
      <c r="BS64" s="570">
        <v>20.703119999999998</v>
      </c>
      <c r="BT64" s="570">
        <v>19.17314</v>
      </c>
      <c r="BU64" s="570">
        <v>15.66145</v>
      </c>
      <c r="BV64" s="570">
        <v>16.272690000000001</v>
      </c>
    </row>
    <row r="65" spans="1:74" ht="10.5" customHeight="1" x14ac:dyDescent="0.3">
      <c r="A65" s="539"/>
      <c r="B65" s="862" t="s">
        <v>1367</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3">
      <c r="A66" s="539"/>
      <c r="B66" s="864" t="s">
        <v>1368</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3">
      <c r="A67" s="539"/>
      <c r="B67" s="859" t="s">
        <v>1400</v>
      </c>
      <c r="C67" s="860"/>
      <c r="D67" s="860"/>
      <c r="E67" s="860"/>
      <c r="F67" s="860"/>
      <c r="G67" s="860"/>
      <c r="H67" s="860"/>
      <c r="I67" s="860"/>
      <c r="J67" s="860"/>
      <c r="K67" s="860"/>
      <c r="L67" s="860"/>
      <c r="M67" s="860"/>
      <c r="N67" s="860"/>
      <c r="O67" s="860"/>
      <c r="P67" s="860"/>
      <c r="Q67" s="860"/>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3">
      <c r="A68" s="539"/>
      <c r="B68" s="859" t="s">
        <v>1370</v>
      </c>
      <c r="C68" s="860"/>
      <c r="D68" s="860"/>
      <c r="E68" s="860"/>
      <c r="F68" s="860"/>
      <c r="G68" s="860"/>
      <c r="H68" s="860"/>
      <c r="I68" s="860"/>
      <c r="J68" s="860"/>
      <c r="K68" s="860"/>
      <c r="L68" s="860"/>
      <c r="M68" s="860"/>
      <c r="N68" s="860"/>
      <c r="O68" s="860"/>
      <c r="P68" s="860"/>
      <c r="Q68" s="860"/>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3">
      <c r="A69" s="554"/>
      <c r="B69" s="859" t="s">
        <v>1371</v>
      </c>
      <c r="C69" s="860"/>
      <c r="D69" s="860"/>
      <c r="E69" s="860"/>
      <c r="F69" s="860"/>
      <c r="G69" s="860"/>
      <c r="H69" s="860"/>
      <c r="I69" s="860"/>
      <c r="J69" s="860"/>
      <c r="K69" s="860"/>
      <c r="L69" s="860"/>
      <c r="M69" s="860"/>
      <c r="N69" s="860"/>
      <c r="O69" s="860"/>
      <c r="P69" s="860"/>
      <c r="Q69" s="860"/>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3">
      <c r="A70" s="554"/>
      <c r="B70" s="859" t="s">
        <v>1372</v>
      </c>
      <c r="C70" s="860"/>
      <c r="D70" s="860"/>
      <c r="E70" s="860"/>
      <c r="F70" s="860"/>
      <c r="G70" s="860"/>
      <c r="H70" s="860"/>
      <c r="I70" s="860"/>
      <c r="J70" s="860"/>
      <c r="K70" s="860"/>
      <c r="L70" s="860"/>
      <c r="M70" s="860"/>
      <c r="N70" s="860"/>
      <c r="O70" s="860"/>
      <c r="P70" s="860"/>
      <c r="Q70" s="860"/>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3">
      <c r="A71" s="554"/>
      <c r="B71" s="859" t="s">
        <v>1373</v>
      </c>
      <c r="C71" s="860"/>
      <c r="D71" s="860"/>
      <c r="E71" s="860"/>
      <c r="F71" s="860"/>
      <c r="G71" s="860"/>
      <c r="H71" s="860"/>
      <c r="I71" s="860"/>
      <c r="J71" s="860"/>
      <c r="K71" s="860"/>
      <c r="L71" s="860"/>
      <c r="M71" s="860"/>
      <c r="N71" s="860"/>
      <c r="O71" s="860"/>
      <c r="P71" s="860"/>
      <c r="Q71" s="860"/>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3">
      <c r="A72" s="554"/>
      <c r="B72" s="859" t="s">
        <v>1374</v>
      </c>
      <c r="C72" s="860"/>
      <c r="D72" s="860"/>
      <c r="E72" s="860"/>
      <c r="F72" s="860"/>
      <c r="G72" s="860"/>
      <c r="H72" s="860"/>
      <c r="I72" s="860"/>
      <c r="J72" s="860"/>
      <c r="K72" s="860"/>
      <c r="L72" s="860"/>
      <c r="M72" s="860"/>
      <c r="N72" s="860"/>
      <c r="O72" s="860"/>
      <c r="P72" s="860"/>
      <c r="Q72" s="860"/>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3">
      <c r="A73" s="554"/>
      <c r="B73" s="861" t="s">
        <v>1376</v>
      </c>
      <c r="C73" s="860"/>
      <c r="D73" s="860"/>
      <c r="E73" s="860"/>
      <c r="F73" s="860"/>
      <c r="G73" s="860"/>
      <c r="H73" s="860"/>
      <c r="I73" s="860"/>
      <c r="J73" s="860"/>
      <c r="K73" s="860"/>
      <c r="L73" s="860"/>
      <c r="M73" s="860"/>
      <c r="N73" s="860"/>
      <c r="O73" s="860"/>
      <c r="P73" s="860"/>
      <c r="Q73" s="860"/>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3">
      <c r="A74" s="554"/>
      <c r="B74" s="859" t="s">
        <v>1377</v>
      </c>
      <c r="C74" s="860"/>
      <c r="D74" s="860"/>
      <c r="E74" s="860"/>
      <c r="F74" s="860"/>
      <c r="G74" s="860"/>
      <c r="H74" s="860"/>
      <c r="I74" s="860"/>
      <c r="J74" s="860"/>
      <c r="K74" s="860"/>
      <c r="L74" s="860"/>
      <c r="M74" s="860"/>
      <c r="N74" s="860"/>
      <c r="O74" s="860"/>
      <c r="P74" s="860"/>
      <c r="Q74" s="860"/>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5">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5">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5">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5">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19.368588322999997</v>
      </c>
      <c r="BA78" s="561">
        <f t="shared" si="1"/>
        <v>18.415533534000001</v>
      </c>
      <c r="BB78" s="561">
        <f t="shared" si="1"/>
        <v>17.243964943999998</v>
      </c>
      <c r="BC78" s="561">
        <f t="shared" si="1"/>
        <v>13.944401861999999</v>
      </c>
      <c r="BD78" s="679">
        <f t="shared" si="1"/>
        <v>11.056210499999999</v>
      </c>
      <c r="BE78" s="679">
        <f t="shared" si="1"/>
        <v>9.9307486999999988</v>
      </c>
      <c r="BF78" s="679">
        <f t="shared" si="1"/>
        <v>9.3137292999999985</v>
      </c>
      <c r="BG78" s="561">
        <f t="shared" si="1"/>
        <v>12.255992500000001</v>
      </c>
      <c r="BH78" s="561">
        <f t="shared" si="1"/>
        <v>21.328158800000004</v>
      </c>
      <c r="BI78" s="561">
        <f t="shared" si="1"/>
        <v>19.4318706</v>
      </c>
      <c r="BJ78" s="561">
        <f t="shared" si="1"/>
        <v>24.966404699999998</v>
      </c>
      <c r="BK78" s="561">
        <f t="shared" si="1"/>
        <v>24.114989199999997</v>
      </c>
      <c r="BL78" s="561">
        <f t="shared" si="1"/>
        <v>23.089517399999998</v>
      </c>
      <c r="BM78" s="561">
        <f t="shared" si="1"/>
        <v>23.341269300000004</v>
      </c>
      <c r="BN78" s="561">
        <f t="shared" si="1"/>
        <v>20.500496300000002</v>
      </c>
      <c r="BO78" s="561">
        <f t="shared" ref="BO78:BV78" si="2">BO11-SUM(BO12:BO16)</f>
        <v>15.633599700000005</v>
      </c>
      <c r="BP78" s="561">
        <f t="shared" si="2"/>
        <v>12.7951996</v>
      </c>
      <c r="BQ78" s="561">
        <f t="shared" si="2"/>
        <v>11.3115196</v>
      </c>
      <c r="BR78" s="561">
        <f t="shared" si="2"/>
        <v>9.7208028999999989</v>
      </c>
      <c r="BS78" s="561">
        <f t="shared" si="2"/>
        <v>13.868646699999996</v>
      </c>
      <c r="BT78" s="561">
        <f t="shared" si="2"/>
        <v>22.971235499999999</v>
      </c>
      <c r="BU78" s="561">
        <f t="shared" si="2"/>
        <v>21.115301099999996</v>
      </c>
      <c r="BV78" s="561">
        <f t="shared" si="2"/>
        <v>25.498875699999999</v>
      </c>
    </row>
    <row r="80" spans="1:74" x14ac:dyDescent="0.25">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5">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5">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5">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5">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5">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5">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5">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5">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5">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5">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5">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5">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5">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5">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5">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E6" sqref="BE6:BE58"/>
    </sheetView>
  </sheetViews>
  <sheetFormatPr defaultColWidth="11" defaultRowHeight="10.5" x14ac:dyDescent="0.25"/>
  <cols>
    <col min="1" max="1" width="11.54296875" style="537" customWidth="1"/>
    <col min="2" max="2" width="26.1796875" style="537" customWidth="1"/>
    <col min="3" max="55" width="6.54296875" style="537" customWidth="1"/>
    <col min="56" max="58" width="6.54296875" style="683" customWidth="1"/>
    <col min="59" max="74" width="6.54296875" style="537" customWidth="1"/>
    <col min="75" max="249" width="11" style="537"/>
    <col min="250" max="250" width="1.54296875" style="537" customWidth="1"/>
    <col min="251" max="16384" width="11" style="537"/>
  </cols>
  <sheetData>
    <row r="1" spans="1:74" ht="12.75" customHeight="1" x14ac:dyDescent="0.3">
      <c r="A1" s="797" t="s">
        <v>809</v>
      </c>
      <c r="B1" s="536" t="s">
        <v>1422</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3">
      <c r="A2" s="798"/>
      <c r="B2" s="532" t="str">
        <f>"U.S. Energy Information Administration  |  Short-Term Energy Outlook  - "&amp;Dates!D1</f>
        <v>U.S. Energy Information Administration  |  Short-Term Energy Outlook  - August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65"/>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5">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565"/>
      <c r="B5" s="131" t="s">
        <v>1401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5" customHeight="1" x14ac:dyDescent="0.25">
      <c r="A6" s="545" t="s">
        <v>1299</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14.012138987</v>
      </c>
      <c r="BB6" s="766">
        <v>12.576668135</v>
      </c>
      <c r="BC6" s="766">
        <v>13.687314726</v>
      </c>
      <c r="BD6" s="766">
        <v>17.964279999999999</v>
      </c>
      <c r="BE6" s="766">
        <v>22.334579999999999</v>
      </c>
      <c r="BF6" s="767">
        <v>20.700189999999999</v>
      </c>
      <c r="BG6" s="767">
        <v>16.348189999999999</v>
      </c>
      <c r="BH6" s="767">
        <v>16.165369999999999</v>
      </c>
      <c r="BI6" s="767">
        <v>12.41053</v>
      </c>
      <c r="BJ6" s="767">
        <v>13.511150000000001</v>
      </c>
      <c r="BK6" s="767">
        <v>14.04303</v>
      </c>
      <c r="BL6" s="767">
        <v>10.922169999999999</v>
      </c>
      <c r="BM6" s="767">
        <v>11.37693</v>
      </c>
      <c r="BN6" s="767">
        <v>10.494339999999999</v>
      </c>
      <c r="BO6" s="767">
        <v>11.341950000000001</v>
      </c>
      <c r="BP6" s="767">
        <v>14.05456</v>
      </c>
      <c r="BQ6" s="767">
        <v>19.35652</v>
      </c>
      <c r="BR6" s="767">
        <v>17.941700000000001</v>
      </c>
      <c r="BS6" s="767">
        <v>13.33709</v>
      </c>
      <c r="BT6" s="767">
        <v>13.01656</v>
      </c>
      <c r="BU6" s="767">
        <v>12.21838</v>
      </c>
      <c r="BV6" s="767">
        <v>12.95326</v>
      </c>
    </row>
    <row r="7" spans="1:74" ht="11.15" customHeight="1" x14ac:dyDescent="0.25">
      <c r="A7" s="545" t="s">
        <v>1300</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16.869236618999999</v>
      </c>
      <c r="BA7" s="766">
        <v>14.942403045000001</v>
      </c>
      <c r="BB7" s="766">
        <v>10.972654865999999</v>
      </c>
      <c r="BC7" s="766">
        <v>12.338890707999999</v>
      </c>
      <c r="BD7" s="766">
        <v>16.44041</v>
      </c>
      <c r="BE7" s="766">
        <v>17.746459999999999</v>
      </c>
      <c r="BF7" s="767">
        <v>22.93008</v>
      </c>
      <c r="BG7" s="767">
        <v>19.662140000000001</v>
      </c>
      <c r="BH7" s="767">
        <v>14.456160000000001</v>
      </c>
      <c r="BI7" s="767">
        <v>14.289820000000001</v>
      </c>
      <c r="BJ7" s="767">
        <v>19.83372</v>
      </c>
      <c r="BK7" s="767">
        <v>20.466619999999999</v>
      </c>
      <c r="BL7" s="767">
        <v>17.186800000000002</v>
      </c>
      <c r="BM7" s="767">
        <v>14.98752</v>
      </c>
      <c r="BN7" s="767">
        <v>12.91563</v>
      </c>
      <c r="BO7" s="767">
        <v>17.601710000000001</v>
      </c>
      <c r="BP7" s="767">
        <v>22.09432</v>
      </c>
      <c r="BQ7" s="767">
        <v>23.255400000000002</v>
      </c>
      <c r="BR7" s="767">
        <v>27.01867</v>
      </c>
      <c r="BS7" s="767">
        <v>20.565650000000002</v>
      </c>
      <c r="BT7" s="767">
        <v>17.014610000000001</v>
      </c>
      <c r="BU7" s="767">
        <v>15.27501</v>
      </c>
      <c r="BV7" s="767">
        <v>21.550370000000001</v>
      </c>
    </row>
    <row r="8" spans="1:74" ht="11.15" customHeight="1" x14ac:dyDescent="0.25">
      <c r="A8" s="545" t="s">
        <v>1301</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7.823499</v>
      </c>
      <c r="BD8" s="766">
        <v>8.1195900000000005</v>
      </c>
      <c r="BE8" s="766">
        <v>8.5586900000000004</v>
      </c>
      <c r="BF8" s="767">
        <v>9.1921499999999998</v>
      </c>
      <c r="BG8" s="767">
        <v>7.1907899999999998</v>
      </c>
      <c r="BH8" s="767">
        <v>6.3929799999999997</v>
      </c>
      <c r="BI8" s="767">
        <v>8.5547299999999993</v>
      </c>
      <c r="BJ8" s="767">
        <v>9.1921499999999998</v>
      </c>
      <c r="BK8" s="767">
        <v>8.7500900000000001</v>
      </c>
      <c r="BL8" s="767">
        <v>7.9033100000000003</v>
      </c>
      <c r="BM8" s="767">
        <v>8.29467</v>
      </c>
      <c r="BN8" s="767">
        <v>7.4299099999999996</v>
      </c>
      <c r="BO8" s="767">
        <v>8.0460200000000004</v>
      </c>
      <c r="BP8" s="767">
        <v>8.4678299999999993</v>
      </c>
      <c r="BQ8" s="767">
        <v>8.7500900000000001</v>
      </c>
      <c r="BR8" s="767">
        <v>8.7500900000000001</v>
      </c>
      <c r="BS8" s="767">
        <v>7.4856299999999996</v>
      </c>
      <c r="BT8" s="767">
        <v>7.1676599999999997</v>
      </c>
      <c r="BU8" s="767">
        <v>8.4678299999999993</v>
      </c>
      <c r="BV8" s="767">
        <v>8.7500900000000001</v>
      </c>
    </row>
    <row r="9" spans="1:74" ht="11.15" customHeight="1" x14ac:dyDescent="0.25">
      <c r="A9" s="545" t="s">
        <v>1302</v>
      </c>
      <c r="B9" s="548" t="s">
        <v>1259</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0.715540536</v>
      </c>
      <c r="BB9" s="766">
        <v>0.64343324499999999</v>
      </c>
      <c r="BC9" s="766">
        <v>0.93428845999999999</v>
      </c>
      <c r="BD9" s="766">
        <v>0.70716950000000001</v>
      </c>
      <c r="BE9" s="766">
        <v>0.63212290000000004</v>
      </c>
      <c r="BF9" s="767">
        <v>0.56990870000000005</v>
      </c>
      <c r="BG9" s="767">
        <v>0.44055119999999998</v>
      </c>
      <c r="BH9" s="767">
        <v>0.4651555</v>
      </c>
      <c r="BI9" s="767">
        <v>0.66876619999999998</v>
      </c>
      <c r="BJ9" s="767">
        <v>0.68653929999999996</v>
      </c>
      <c r="BK9" s="767">
        <v>0.80175560000000001</v>
      </c>
      <c r="BL9" s="767">
        <v>0.81128979999999995</v>
      </c>
      <c r="BM9" s="767">
        <v>0.78783689999999995</v>
      </c>
      <c r="BN9" s="767">
        <v>0.70837550000000005</v>
      </c>
      <c r="BO9" s="767">
        <v>0.94519869999999995</v>
      </c>
      <c r="BP9" s="767">
        <v>0.67094580000000004</v>
      </c>
      <c r="BQ9" s="767">
        <v>0.6133265</v>
      </c>
      <c r="BR9" s="767">
        <v>0.55022839999999995</v>
      </c>
      <c r="BS9" s="767">
        <v>0.42026170000000002</v>
      </c>
      <c r="BT9" s="767">
        <v>0.4542311</v>
      </c>
      <c r="BU9" s="767">
        <v>0.63839199999999996</v>
      </c>
      <c r="BV9" s="767">
        <v>0.66801619999999995</v>
      </c>
    </row>
    <row r="10" spans="1:74" ht="11.15" customHeight="1" x14ac:dyDescent="0.25">
      <c r="A10" s="545" t="s">
        <v>1303</v>
      </c>
      <c r="B10" s="548" t="s">
        <v>1362</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6.0252983670000004</v>
      </c>
      <c r="AZ10" s="766">
        <v>6.9505152370000003</v>
      </c>
      <c r="BA10" s="766">
        <v>7.0131327969999999</v>
      </c>
      <c r="BB10" s="766">
        <v>6.9158105279999997</v>
      </c>
      <c r="BC10" s="766">
        <v>6.3147838140000001</v>
      </c>
      <c r="BD10" s="766">
        <v>5.6236059999999997</v>
      </c>
      <c r="BE10" s="766">
        <v>4.6456770000000001</v>
      </c>
      <c r="BF10" s="767">
        <v>5.1331550000000004</v>
      </c>
      <c r="BG10" s="767">
        <v>5.7627629999999996</v>
      </c>
      <c r="BH10" s="767">
        <v>7.6375250000000001</v>
      </c>
      <c r="BI10" s="767">
        <v>6.8395590000000004</v>
      </c>
      <c r="BJ10" s="767">
        <v>8.8515289999999993</v>
      </c>
      <c r="BK10" s="767">
        <v>8.1328479999999992</v>
      </c>
      <c r="BL10" s="767">
        <v>8.2376570000000005</v>
      </c>
      <c r="BM10" s="767">
        <v>8.4633939999999992</v>
      </c>
      <c r="BN10" s="767">
        <v>8.66465</v>
      </c>
      <c r="BO10" s="767">
        <v>7.6469120000000004</v>
      </c>
      <c r="BP10" s="767">
        <v>6.9761059999999997</v>
      </c>
      <c r="BQ10" s="767">
        <v>5.7072609999999999</v>
      </c>
      <c r="BR10" s="767">
        <v>6.1856429999999998</v>
      </c>
      <c r="BS10" s="767">
        <v>6.9708990000000002</v>
      </c>
      <c r="BT10" s="767">
        <v>8.8588900000000006</v>
      </c>
      <c r="BU10" s="767">
        <v>7.6372580000000001</v>
      </c>
      <c r="BV10" s="767">
        <v>9.2428729999999995</v>
      </c>
    </row>
    <row r="11" spans="1:74" ht="11.15" customHeight="1" x14ac:dyDescent="0.25">
      <c r="A11" s="545" t="s">
        <v>1304</v>
      </c>
      <c r="B11" s="546" t="s">
        <v>1363</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0.37937955200000001</v>
      </c>
      <c r="BA11" s="766">
        <v>0.55172339000000004</v>
      </c>
      <c r="BB11" s="766">
        <v>0.39587366299999999</v>
      </c>
      <c r="BC11" s="766">
        <v>0.39258062300000002</v>
      </c>
      <c r="BD11" s="766">
        <v>0.52997970000000005</v>
      </c>
      <c r="BE11" s="766">
        <v>0.586175</v>
      </c>
      <c r="BF11" s="767">
        <v>0.52163060000000006</v>
      </c>
      <c r="BG11" s="767">
        <v>0.31617669999999998</v>
      </c>
      <c r="BH11" s="767">
        <v>0.56675299999999995</v>
      </c>
      <c r="BI11" s="767">
        <v>0.58721040000000002</v>
      </c>
      <c r="BJ11" s="767">
        <v>0.26840890000000001</v>
      </c>
      <c r="BK11" s="767">
        <v>0.20899280000000001</v>
      </c>
      <c r="BL11" s="767">
        <v>4.8050900000000001E-2</v>
      </c>
      <c r="BM11" s="767">
        <v>0.62930160000000002</v>
      </c>
      <c r="BN11" s="767">
        <v>0.77429530000000002</v>
      </c>
      <c r="BO11" s="767">
        <v>0.3064132</v>
      </c>
      <c r="BP11" s="767">
        <v>0.54972710000000002</v>
      </c>
      <c r="BQ11" s="767">
        <v>0.5890493</v>
      </c>
      <c r="BR11" s="767">
        <v>0.51519669999999995</v>
      </c>
      <c r="BS11" s="767">
        <v>0.40672219999999998</v>
      </c>
      <c r="BT11" s="767">
        <v>0.44300889999999998</v>
      </c>
      <c r="BU11" s="767">
        <v>0.5295609</v>
      </c>
      <c r="BV11" s="767">
        <v>0.29003099999999998</v>
      </c>
    </row>
    <row r="12" spans="1:74" ht="11.15" customHeight="1" x14ac:dyDescent="0.25">
      <c r="A12" s="545" t="s">
        <v>1305</v>
      </c>
      <c r="B12" s="546" t="s">
        <v>1263</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52.357043433999998</v>
      </c>
      <c r="AZ12" s="766">
        <v>48.256356165</v>
      </c>
      <c r="BA12" s="766">
        <v>44.989000754999999</v>
      </c>
      <c r="BB12" s="766">
        <v>38.397037437000002</v>
      </c>
      <c r="BC12" s="766">
        <v>41.491357331000003</v>
      </c>
      <c r="BD12" s="766">
        <v>49.385039999999996</v>
      </c>
      <c r="BE12" s="766">
        <v>54.503709999999998</v>
      </c>
      <c r="BF12" s="767">
        <v>59.04712</v>
      </c>
      <c r="BG12" s="767">
        <v>49.720610000000001</v>
      </c>
      <c r="BH12" s="767">
        <v>45.683950000000003</v>
      </c>
      <c r="BI12" s="767">
        <v>43.350610000000003</v>
      </c>
      <c r="BJ12" s="767">
        <v>52.343499999999999</v>
      </c>
      <c r="BK12" s="767">
        <v>52.40334</v>
      </c>
      <c r="BL12" s="767">
        <v>45.109279999999998</v>
      </c>
      <c r="BM12" s="767">
        <v>44.539650000000002</v>
      </c>
      <c r="BN12" s="767">
        <v>40.987200000000001</v>
      </c>
      <c r="BO12" s="767">
        <v>45.888210000000001</v>
      </c>
      <c r="BP12" s="767">
        <v>52.813490000000002</v>
      </c>
      <c r="BQ12" s="767">
        <v>58.271650000000001</v>
      </c>
      <c r="BR12" s="767">
        <v>60.96152</v>
      </c>
      <c r="BS12" s="767">
        <v>49.186250000000001</v>
      </c>
      <c r="BT12" s="767">
        <v>46.95496</v>
      </c>
      <c r="BU12" s="767">
        <v>44.766419999999997</v>
      </c>
      <c r="BV12" s="767">
        <v>53.454639999999998</v>
      </c>
    </row>
    <row r="13" spans="1:74" ht="11.15" customHeight="1" x14ac:dyDescent="0.25">
      <c r="A13" s="545" t="s">
        <v>1306</v>
      </c>
      <c r="B13" s="546" t="s">
        <v>1364</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50.592214745</v>
      </c>
      <c r="AR13" s="766">
        <v>54.685487512999998</v>
      </c>
      <c r="AS13" s="766">
        <v>63.882065107000003</v>
      </c>
      <c r="AT13" s="766">
        <v>61.014354283000003</v>
      </c>
      <c r="AU13" s="766">
        <v>55.732864309999997</v>
      </c>
      <c r="AV13" s="766">
        <v>50.405606507000002</v>
      </c>
      <c r="AW13" s="766">
        <v>50.407555019</v>
      </c>
      <c r="AX13" s="766">
        <v>52.982953801999997</v>
      </c>
      <c r="AY13" s="766">
        <v>54.065837569999999</v>
      </c>
      <c r="AZ13" s="766">
        <v>50.100394993999998</v>
      </c>
      <c r="BA13" s="766">
        <v>48.286365873000001</v>
      </c>
      <c r="BB13" s="766">
        <v>41.701552223999997</v>
      </c>
      <c r="BC13" s="766">
        <v>43.935784188</v>
      </c>
      <c r="BD13" s="766">
        <v>52.522889999999997</v>
      </c>
      <c r="BE13" s="766">
        <v>59.388390000000001</v>
      </c>
      <c r="BF13" s="767">
        <v>59.184229999999999</v>
      </c>
      <c r="BG13" s="767">
        <v>51.915790000000001</v>
      </c>
      <c r="BH13" s="767">
        <v>47.902030000000003</v>
      </c>
      <c r="BI13" s="767">
        <v>46.878059999999998</v>
      </c>
      <c r="BJ13" s="767">
        <v>52.769039999999997</v>
      </c>
      <c r="BK13" s="767">
        <v>53.354140000000001</v>
      </c>
      <c r="BL13" s="767">
        <v>47.1676</v>
      </c>
      <c r="BM13" s="767">
        <v>48.790770000000002</v>
      </c>
      <c r="BN13" s="767">
        <v>44.578449999999997</v>
      </c>
      <c r="BO13" s="767">
        <v>49.230449999999998</v>
      </c>
      <c r="BP13" s="767">
        <v>55.184049999999999</v>
      </c>
      <c r="BQ13" s="767">
        <v>62.908349999999999</v>
      </c>
      <c r="BR13" s="767">
        <v>60.089149999999997</v>
      </c>
      <c r="BS13" s="767">
        <v>50.364019999999996</v>
      </c>
      <c r="BT13" s="767">
        <v>48.502760000000002</v>
      </c>
      <c r="BU13" s="767">
        <v>47.332619999999999</v>
      </c>
      <c r="BV13" s="767">
        <v>53.157040000000002</v>
      </c>
    </row>
    <row r="14" spans="1:74" ht="11.15" customHeight="1" x14ac:dyDescent="0.25">
      <c r="A14" s="565"/>
      <c r="B14" s="131" t="s">
        <v>1402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360"/>
      <c r="BG14" s="360"/>
      <c r="BH14" s="360"/>
      <c r="BI14" s="360"/>
      <c r="BJ14" s="360"/>
      <c r="BK14" s="360"/>
      <c r="BL14" s="360"/>
      <c r="BM14" s="360"/>
      <c r="BN14" s="360"/>
      <c r="BO14" s="360"/>
      <c r="BP14" s="360"/>
      <c r="BQ14" s="360"/>
      <c r="BR14" s="360"/>
      <c r="BS14" s="360"/>
      <c r="BT14" s="360"/>
      <c r="BU14" s="360"/>
      <c r="BV14" s="360"/>
    </row>
    <row r="15" spans="1:74" ht="11.15" customHeight="1" x14ac:dyDescent="0.25">
      <c r="A15" s="545" t="s">
        <v>1307</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5.4196454909999998</v>
      </c>
      <c r="BB15" s="766">
        <v>4.4644863859999999</v>
      </c>
      <c r="BC15" s="766">
        <v>5.0029757439999996</v>
      </c>
      <c r="BD15" s="766">
        <v>7.1400420000000002</v>
      </c>
      <c r="BE15" s="766">
        <v>8.6634349999999998</v>
      </c>
      <c r="BF15" s="767">
        <v>8.6501300000000008</v>
      </c>
      <c r="BG15" s="767">
        <v>6.6895879999999996</v>
      </c>
      <c r="BH15" s="767">
        <v>5.0533650000000003</v>
      </c>
      <c r="BI15" s="767">
        <v>3.4348450000000001</v>
      </c>
      <c r="BJ15" s="767">
        <v>4.7286739999999998</v>
      </c>
      <c r="BK15" s="767">
        <v>4.087218</v>
      </c>
      <c r="BL15" s="767">
        <v>3.7381410000000002</v>
      </c>
      <c r="BM15" s="767">
        <v>4.7063300000000003</v>
      </c>
      <c r="BN15" s="767">
        <v>3.1667999999999998</v>
      </c>
      <c r="BO15" s="767">
        <v>3.9709289999999999</v>
      </c>
      <c r="BP15" s="767">
        <v>5.0374720000000002</v>
      </c>
      <c r="BQ15" s="767">
        <v>7.1966089999999996</v>
      </c>
      <c r="BR15" s="767">
        <v>7.4798710000000002</v>
      </c>
      <c r="BS15" s="767">
        <v>5.5413620000000003</v>
      </c>
      <c r="BT15" s="767">
        <v>3.8888180000000001</v>
      </c>
      <c r="BU15" s="767">
        <v>3.582017</v>
      </c>
      <c r="BV15" s="767">
        <v>4.6978549999999997</v>
      </c>
    </row>
    <row r="16" spans="1:74" ht="11.15" customHeight="1" x14ac:dyDescent="0.25">
      <c r="A16" s="545" t="s">
        <v>1308</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5.8113317840000001</v>
      </c>
      <c r="BA16" s="766">
        <v>4.6818743610000002</v>
      </c>
      <c r="BB16" s="766">
        <v>3.841173811</v>
      </c>
      <c r="BC16" s="766">
        <v>5.0227919700000001</v>
      </c>
      <c r="BD16" s="766">
        <v>7.1960839999999999</v>
      </c>
      <c r="BE16" s="766">
        <v>8.702731</v>
      </c>
      <c r="BF16" s="767">
        <v>8.0785090000000004</v>
      </c>
      <c r="BG16" s="767">
        <v>5.7456060000000004</v>
      </c>
      <c r="BH16" s="767">
        <v>3.3633229999999998</v>
      </c>
      <c r="BI16" s="767">
        <v>5.026681</v>
      </c>
      <c r="BJ16" s="767">
        <v>4.1601169999999996</v>
      </c>
      <c r="BK16" s="767">
        <v>4.1527729999999998</v>
      </c>
      <c r="BL16" s="767">
        <v>4.3275769999999998</v>
      </c>
      <c r="BM16" s="767">
        <v>4.5369970000000004</v>
      </c>
      <c r="BN16" s="767">
        <v>4.114115</v>
      </c>
      <c r="BO16" s="767">
        <v>4.9639769999999999</v>
      </c>
      <c r="BP16" s="767">
        <v>7.592365</v>
      </c>
      <c r="BQ16" s="767">
        <v>10.185219999999999</v>
      </c>
      <c r="BR16" s="767">
        <v>8.5891520000000003</v>
      </c>
      <c r="BS16" s="767">
        <v>5.0159320000000003</v>
      </c>
      <c r="BT16" s="767">
        <v>3.418037</v>
      </c>
      <c r="BU16" s="767">
        <v>4.0560429999999998</v>
      </c>
      <c r="BV16" s="767">
        <v>4.4451530000000004</v>
      </c>
    </row>
    <row r="17" spans="1:74" ht="11.15" customHeight="1" x14ac:dyDescent="0.25">
      <c r="A17" s="545" t="s">
        <v>1309</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1.495144</v>
      </c>
      <c r="BD17" s="766">
        <v>1.4412400000000001</v>
      </c>
      <c r="BE17" s="766">
        <v>1.47729</v>
      </c>
      <c r="BF17" s="767">
        <v>1.4873400000000001</v>
      </c>
      <c r="BG17" s="767">
        <v>1.41143</v>
      </c>
      <c r="BH17" s="767">
        <v>0.90854999999999997</v>
      </c>
      <c r="BI17" s="767">
        <v>1.12622</v>
      </c>
      <c r="BJ17" s="767">
        <v>1.4873400000000001</v>
      </c>
      <c r="BK17" s="767">
        <v>1.4873400000000001</v>
      </c>
      <c r="BL17" s="767">
        <v>1.34341</v>
      </c>
      <c r="BM17" s="767">
        <v>1.0894900000000001</v>
      </c>
      <c r="BN17" s="767">
        <v>0.56011999999999995</v>
      </c>
      <c r="BO17" s="767">
        <v>1.2962199999999999</v>
      </c>
      <c r="BP17" s="767">
        <v>1.43936</v>
      </c>
      <c r="BQ17" s="767">
        <v>1.4873400000000001</v>
      </c>
      <c r="BR17" s="767">
        <v>1.4873400000000001</v>
      </c>
      <c r="BS17" s="767">
        <v>1.43936</v>
      </c>
      <c r="BT17" s="767">
        <v>1.4873400000000001</v>
      </c>
      <c r="BU17" s="767">
        <v>1.43936</v>
      </c>
      <c r="BV17" s="767">
        <v>1.4873400000000001</v>
      </c>
    </row>
    <row r="18" spans="1:74" ht="11.15" customHeight="1" x14ac:dyDescent="0.25">
      <c r="A18" s="545" t="s">
        <v>1310</v>
      </c>
      <c r="B18" s="548" t="s">
        <v>1259</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1.2740362030000001</v>
      </c>
      <c r="BB18" s="766">
        <v>1.105838283</v>
      </c>
      <c r="BC18" s="766">
        <v>1.6875380360000001</v>
      </c>
      <c r="BD18" s="766">
        <v>1.1550419999999999</v>
      </c>
      <c r="BE18" s="766">
        <v>1.1528309999999999</v>
      </c>
      <c r="BF18" s="767">
        <v>0.90237970000000001</v>
      </c>
      <c r="BG18" s="767">
        <v>0.69518899999999995</v>
      </c>
      <c r="BH18" s="767">
        <v>0.70577860000000003</v>
      </c>
      <c r="BI18" s="767">
        <v>1.085107</v>
      </c>
      <c r="BJ18" s="767">
        <v>1.147168</v>
      </c>
      <c r="BK18" s="767">
        <v>1.3953199999999999</v>
      </c>
      <c r="BL18" s="767">
        <v>1.4449209999999999</v>
      </c>
      <c r="BM18" s="767">
        <v>1.386636</v>
      </c>
      <c r="BN18" s="767">
        <v>1.181959</v>
      </c>
      <c r="BO18" s="767">
        <v>1.6378729999999999</v>
      </c>
      <c r="BP18" s="767">
        <v>1.064362</v>
      </c>
      <c r="BQ18" s="767">
        <v>1.0859319999999999</v>
      </c>
      <c r="BR18" s="767">
        <v>0.83152020000000004</v>
      </c>
      <c r="BS18" s="767">
        <v>0.62727109999999997</v>
      </c>
      <c r="BT18" s="767">
        <v>0.685249</v>
      </c>
      <c r="BU18" s="767">
        <v>1.022756</v>
      </c>
      <c r="BV18" s="767">
        <v>1.1160859999999999</v>
      </c>
    </row>
    <row r="19" spans="1:74" ht="11.15" customHeight="1" x14ac:dyDescent="0.25">
      <c r="A19" s="545" t="s">
        <v>1311</v>
      </c>
      <c r="B19" s="548" t="s">
        <v>1362</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6.8382790299999998</v>
      </c>
      <c r="AZ19" s="766">
        <v>6.8352025599999999</v>
      </c>
      <c r="BA19" s="766">
        <v>6.9147791080000003</v>
      </c>
      <c r="BB19" s="766">
        <v>7.1087808250000002</v>
      </c>
      <c r="BC19" s="766">
        <v>6.501066164</v>
      </c>
      <c r="BD19" s="766">
        <v>5.6892300000000002</v>
      </c>
      <c r="BE19" s="766">
        <v>6.1564909999999999</v>
      </c>
      <c r="BF19" s="767">
        <v>5.9485520000000003</v>
      </c>
      <c r="BG19" s="767">
        <v>6.3347429999999996</v>
      </c>
      <c r="BH19" s="767">
        <v>8.3326759999999993</v>
      </c>
      <c r="BI19" s="767">
        <v>7.1249539999999998</v>
      </c>
      <c r="BJ19" s="767">
        <v>8.4783840000000001</v>
      </c>
      <c r="BK19" s="767">
        <v>9.4369200000000006</v>
      </c>
      <c r="BL19" s="767">
        <v>7.7340949999999999</v>
      </c>
      <c r="BM19" s="767">
        <v>9.0329540000000001</v>
      </c>
      <c r="BN19" s="767">
        <v>8.9022570000000005</v>
      </c>
      <c r="BO19" s="767">
        <v>7.9504630000000001</v>
      </c>
      <c r="BP19" s="767">
        <v>7.190245</v>
      </c>
      <c r="BQ19" s="767">
        <v>7.848039</v>
      </c>
      <c r="BR19" s="767">
        <v>6.9159069999999998</v>
      </c>
      <c r="BS19" s="767">
        <v>7.8003299999999998</v>
      </c>
      <c r="BT19" s="767">
        <v>9.5859819999999996</v>
      </c>
      <c r="BU19" s="767">
        <v>8.5294489999999996</v>
      </c>
      <c r="BV19" s="767">
        <v>8.9097050000000007</v>
      </c>
    </row>
    <row r="20" spans="1:74" ht="11.15" customHeight="1" x14ac:dyDescent="0.25">
      <c r="A20" s="545" t="s">
        <v>1312</v>
      </c>
      <c r="B20" s="546" t="s">
        <v>1363</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5.2091289999999998E-2</v>
      </c>
      <c r="BA20" s="766">
        <v>3.9099243999999998E-2</v>
      </c>
      <c r="BB20" s="766">
        <v>3.3508694999999998E-2</v>
      </c>
      <c r="BC20" s="766">
        <v>2.6116190000000001E-2</v>
      </c>
      <c r="BD20" s="766">
        <v>0.1158579</v>
      </c>
      <c r="BE20" s="766">
        <v>2.8483700000000001E-2</v>
      </c>
      <c r="BF20" s="767">
        <v>3.8256800000000001E-2</v>
      </c>
      <c r="BG20" s="767">
        <v>2.1305500000000002E-2</v>
      </c>
      <c r="BH20" s="767">
        <v>2.4748900000000001E-2</v>
      </c>
      <c r="BI20" s="767">
        <v>4.3859299999999997E-2</v>
      </c>
      <c r="BJ20" s="767">
        <v>4.3486799999999999E-2</v>
      </c>
      <c r="BK20" s="767">
        <v>4.3860400000000001E-2</v>
      </c>
      <c r="BL20" s="767">
        <v>4.1270500000000002E-2</v>
      </c>
      <c r="BM20" s="767">
        <v>4.1121999999999999E-2</v>
      </c>
      <c r="BN20" s="767">
        <v>3.00909E-2</v>
      </c>
      <c r="BO20" s="767">
        <v>2.4146899999999999E-2</v>
      </c>
      <c r="BP20" s="767">
        <v>9.4225100000000006E-2</v>
      </c>
      <c r="BQ20" s="767">
        <v>1.19729E-2</v>
      </c>
      <c r="BR20" s="767">
        <v>2.4930899999999999E-2</v>
      </c>
      <c r="BS20" s="767">
        <v>1.5666699999999999E-2</v>
      </c>
      <c r="BT20" s="767">
        <v>2.37606E-2</v>
      </c>
      <c r="BU20" s="767">
        <v>4.6254799999999999E-2</v>
      </c>
      <c r="BV20" s="767">
        <v>4.5763699999999997E-2</v>
      </c>
    </row>
    <row r="21" spans="1:74" ht="11.15" customHeight="1" x14ac:dyDescent="0.25">
      <c r="A21" s="545" t="s">
        <v>1313</v>
      </c>
      <c r="B21" s="546" t="s">
        <v>1263</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22.458072541</v>
      </c>
      <c r="AZ21" s="766">
        <v>21.332309736999999</v>
      </c>
      <c r="BA21" s="766">
        <v>19.830633407000001</v>
      </c>
      <c r="BB21" s="766">
        <v>18.012229000000001</v>
      </c>
      <c r="BC21" s="766">
        <v>19.735632104</v>
      </c>
      <c r="BD21" s="766">
        <v>22.737500000000001</v>
      </c>
      <c r="BE21" s="766">
        <v>26.181260000000002</v>
      </c>
      <c r="BF21" s="767">
        <v>25.105170000000001</v>
      </c>
      <c r="BG21" s="767">
        <v>20.897860000000001</v>
      </c>
      <c r="BH21" s="767">
        <v>18.388439999999999</v>
      </c>
      <c r="BI21" s="767">
        <v>17.841670000000001</v>
      </c>
      <c r="BJ21" s="767">
        <v>20.045169999999999</v>
      </c>
      <c r="BK21" s="767">
        <v>20.603429999999999</v>
      </c>
      <c r="BL21" s="767">
        <v>18.62941</v>
      </c>
      <c r="BM21" s="767">
        <v>20.793530000000001</v>
      </c>
      <c r="BN21" s="767">
        <v>17.95534</v>
      </c>
      <c r="BO21" s="767">
        <v>19.843610000000002</v>
      </c>
      <c r="BP21" s="767">
        <v>22.418030000000002</v>
      </c>
      <c r="BQ21" s="767">
        <v>27.815110000000001</v>
      </c>
      <c r="BR21" s="767">
        <v>25.328720000000001</v>
      </c>
      <c r="BS21" s="767">
        <v>20.439920000000001</v>
      </c>
      <c r="BT21" s="767">
        <v>19.089189999999999</v>
      </c>
      <c r="BU21" s="767">
        <v>18.675879999999999</v>
      </c>
      <c r="BV21" s="767">
        <v>20.701899999999998</v>
      </c>
    </row>
    <row r="22" spans="1:74" ht="11.15" customHeight="1" x14ac:dyDescent="0.25">
      <c r="A22" s="545" t="s">
        <v>1314</v>
      </c>
      <c r="B22" s="546" t="s">
        <v>1364</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23.908134917000002</v>
      </c>
      <c r="AB22" s="766">
        <v>20.707682006999999</v>
      </c>
      <c r="AC22" s="766">
        <v>20.171271168000001</v>
      </c>
      <c r="AD22" s="766">
        <v>19.491875826000001</v>
      </c>
      <c r="AE22" s="766">
        <v>22.414790101000001</v>
      </c>
      <c r="AF22" s="766">
        <v>25.127384163999999</v>
      </c>
      <c r="AG22" s="766">
        <v>27.381334805000002</v>
      </c>
      <c r="AH22" s="766">
        <v>26.213309669000001</v>
      </c>
      <c r="AI22" s="766">
        <v>21.587743926000002</v>
      </c>
      <c r="AJ22" s="766">
        <v>19.923178801999999</v>
      </c>
      <c r="AK22" s="766">
        <v>20.818189017000002</v>
      </c>
      <c r="AL22" s="766">
        <v>23.180098224000002</v>
      </c>
      <c r="AM22" s="766">
        <v>23.835267130999998</v>
      </c>
      <c r="AN22" s="766">
        <v>21.367301869999999</v>
      </c>
      <c r="AO22" s="766">
        <v>19.373941614</v>
      </c>
      <c r="AP22" s="766">
        <v>18.503607941999999</v>
      </c>
      <c r="AQ22" s="766">
        <v>19.72523674</v>
      </c>
      <c r="AR22" s="766">
        <v>21.810991904000002</v>
      </c>
      <c r="AS22" s="766">
        <v>27.099890058</v>
      </c>
      <c r="AT22" s="766">
        <v>26.531465411999999</v>
      </c>
      <c r="AU22" s="766">
        <v>23.837944607000001</v>
      </c>
      <c r="AV22" s="766">
        <v>19.502577818999999</v>
      </c>
      <c r="AW22" s="766">
        <v>20.061509618999999</v>
      </c>
      <c r="AX22" s="766">
        <v>21.899550383000001</v>
      </c>
      <c r="AY22" s="766">
        <v>22.864566451999998</v>
      </c>
      <c r="AZ22" s="766">
        <v>20.874584994999999</v>
      </c>
      <c r="BA22" s="766">
        <v>17.804652119</v>
      </c>
      <c r="BB22" s="766">
        <v>17.640442755999999</v>
      </c>
      <c r="BC22" s="766">
        <v>18.260400000000001</v>
      </c>
      <c r="BD22" s="766">
        <v>22.390129999999999</v>
      </c>
      <c r="BE22" s="766">
        <v>24.377330000000001</v>
      </c>
      <c r="BF22" s="767">
        <v>24.815280000000001</v>
      </c>
      <c r="BG22" s="767">
        <v>20.4358</v>
      </c>
      <c r="BH22" s="767">
        <v>17.979690000000002</v>
      </c>
      <c r="BI22" s="767">
        <v>17.607379999999999</v>
      </c>
      <c r="BJ22" s="767">
        <v>20.10877</v>
      </c>
      <c r="BK22" s="767">
        <v>20.316120000000002</v>
      </c>
      <c r="BL22" s="767">
        <v>17.760300000000001</v>
      </c>
      <c r="BM22" s="767">
        <v>18.4222</v>
      </c>
      <c r="BN22" s="767">
        <v>17.310369999999999</v>
      </c>
      <c r="BO22" s="767">
        <v>18.461600000000001</v>
      </c>
      <c r="BP22" s="767">
        <v>21.919419999999999</v>
      </c>
      <c r="BQ22" s="767">
        <v>26.091080000000002</v>
      </c>
      <c r="BR22" s="767">
        <v>25.238</v>
      </c>
      <c r="BS22" s="767">
        <v>19.872170000000001</v>
      </c>
      <c r="BT22" s="767">
        <v>18.366759999999999</v>
      </c>
      <c r="BU22" s="767">
        <v>18.001069999999999</v>
      </c>
      <c r="BV22" s="767">
        <v>20.526250000000001</v>
      </c>
    </row>
    <row r="23" spans="1:74" ht="11.15" customHeight="1" x14ac:dyDescent="0.25">
      <c r="A23" s="565"/>
      <c r="B23" s="131" t="s">
        <v>1378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360"/>
      <c r="BG23" s="360"/>
      <c r="BH23" s="360"/>
      <c r="BI23" s="360"/>
      <c r="BJ23" s="360"/>
      <c r="BK23" s="360"/>
      <c r="BL23" s="360"/>
      <c r="BM23" s="360"/>
      <c r="BN23" s="360"/>
      <c r="BO23" s="360"/>
      <c r="BP23" s="360"/>
      <c r="BQ23" s="360"/>
      <c r="BR23" s="360"/>
      <c r="BS23" s="360"/>
      <c r="BT23" s="360"/>
      <c r="BU23" s="360"/>
      <c r="BV23" s="360"/>
    </row>
    <row r="24" spans="1:74" ht="11.15" customHeight="1" x14ac:dyDescent="0.25">
      <c r="A24" s="545" t="s">
        <v>1315</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12.011337075</v>
      </c>
      <c r="BB24" s="766">
        <v>11.072720303000001</v>
      </c>
      <c r="BC24" s="766">
        <v>14.072486684999999</v>
      </c>
      <c r="BD24" s="766">
        <v>18.53162</v>
      </c>
      <c r="BE24" s="766">
        <v>19.791799999999999</v>
      </c>
      <c r="BF24" s="767">
        <v>18.960470000000001</v>
      </c>
      <c r="BG24" s="767">
        <v>15.514419999999999</v>
      </c>
      <c r="BH24" s="767">
        <v>10.832979999999999</v>
      </c>
      <c r="BI24" s="767">
        <v>9.8988890000000005</v>
      </c>
      <c r="BJ24" s="767">
        <v>8.9487240000000003</v>
      </c>
      <c r="BK24" s="767">
        <v>8.1196940000000009</v>
      </c>
      <c r="BL24" s="767">
        <v>7.2848459999999999</v>
      </c>
      <c r="BM24" s="767">
        <v>7.2975630000000002</v>
      </c>
      <c r="BN24" s="767">
        <v>6.6761010000000001</v>
      </c>
      <c r="BO24" s="767">
        <v>9.0530889999999999</v>
      </c>
      <c r="BP24" s="767">
        <v>11.405760000000001</v>
      </c>
      <c r="BQ24" s="767">
        <v>14.17019</v>
      </c>
      <c r="BR24" s="767">
        <v>14.598089999999999</v>
      </c>
      <c r="BS24" s="767">
        <v>12.007160000000001</v>
      </c>
      <c r="BT24" s="767">
        <v>7.9096510000000002</v>
      </c>
      <c r="BU24" s="767">
        <v>7.8616970000000004</v>
      </c>
      <c r="BV24" s="767">
        <v>7.3364370000000001</v>
      </c>
    </row>
    <row r="25" spans="1:74" ht="11.15" customHeight="1" x14ac:dyDescent="0.25">
      <c r="A25" s="545" t="s">
        <v>1316</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4.3940397879999997</v>
      </c>
      <c r="BB25" s="766">
        <v>5.0658034430000001</v>
      </c>
      <c r="BC25" s="766">
        <v>5.0918510350000004</v>
      </c>
      <c r="BD25" s="766">
        <v>5.0160780000000003</v>
      </c>
      <c r="BE25" s="766">
        <v>5.687519</v>
      </c>
      <c r="BF25" s="767">
        <v>6.0060979999999997</v>
      </c>
      <c r="BG25" s="767">
        <v>4.4137170000000001</v>
      </c>
      <c r="BH25" s="767">
        <v>4.0119689999999997</v>
      </c>
      <c r="BI25" s="767">
        <v>4.2657769999999999</v>
      </c>
      <c r="BJ25" s="767">
        <v>5.4925449999999998</v>
      </c>
      <c r="BK25" s="767">
        <v>5.5063019999999998</v>
      </c>
      <c r="BL25" s="767">
        <v>4.4826389999999998</v>
      </c>
      <c r="BM25" s="767">
        <v>4.5158649999999998</v>
      </c>
      <c r="BN25" s="767">
        <v>6.4259279999999999</v>
      </c>
      <c r="BO25" s="767">
        <v>6.9358570000000004</v>
      </c>
      <c r="BP25" s="767">
        <v>8.8957689999999996</v>
      </c>
      <c r="BQ25" s="767">
        <v>9.3208950000000002</v>
      </c>
      <c r="BR25" s="767">
        <v>8.9244439999999994</v>
      </c>
      <c r="BS25" s="767">
        <v>7.6792119999999997</v>
      </c>
      <c r="BT25" s="767">
        <v>6.8640730000000003</v>
      </c>
      <c r="BU25" s="767">
        <v>5.4431459999999996</v>
      </c>
      <c r="BV25" s="767">
        <v>6.514996</v>
      </c>
    </row>
    <row r="26" spans="1:74" ht="11.15" customHeight="1" x14ac:dyDescent="0.25">
      <c r="A26" s="545" t="s">
        <v>1317</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3.3859940000000002</v>
      </c>
      <c r="BD26" s="766">
        <v>3.6005500000000001</v>
      </c>
      <c r="BE26" s="766">
        <v>3.6916000000000002</v>
      </c>
      <c r="BF26" s="767">
        <v>3.6958600000000001</v>
      </c>
      <c r="BG26" s="767">
        <v>3.5766399999999998</v>
      </c>
      <c r="BH26" s="767">
        <v>3.3223600000000002</v>
      </c>
      <c r="BI26" s="767">
        <v>2.96848</v>
      </c>
      <c r="BJ26" s="767">
        <v>3.6958600000000001</v>
      </c>
      <c r="BK26" s="767">
        <v>3.6958600000000001</v>
      </c>
      <c r="BL26" s="767">
        <v>3.3382000000000001</v>
      </c>
      <c r="BM26" s="767">
        <v>3.6958600000000001</v>
      </c>
      <c r="BN26" s="767">
        <v>2.7304300000000001</v>
      </c>
      <c r="BO26" s="767">
        <v>3.5412599999999999</v>
      </c>
      <c r="BP26" s="767">
        <v>3.5766399999999998</v>
      </c>
      <c r="BQ26" s="767">
        <v>3.6958600000000001</v>
      </c>
      <c r="BR26" s="767">
        <v>3.6958600000000001</v>
      </c>
      <c r="BS26" s="767">
        <v>2.9266700000000001</v>
      </c>
      <c r="BT26" s="767">
        <v>2.64486</v>
      </c>
      <c r="BU26" s="767">
        <v>3.2176300000000002</v>
      </c>
      <c r="BV26" s="767">
        <v>3.6958600000000001</v>
      </c>
    </row>
    <row r="27" spans="1:74" ht="11.15" customHeight="1" x14ac:dyDescent="0.25">
      <c r="A27" s="545" t="s">
        <v>1318</v>
      </c>
      <c r="B27" s="548" t="s">
        <v>1259</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9.9049341999999999E-2</v>
      </c>
      <c r="BB27" s="766">
        <v>8.3469980999999999E-2</v>
      </c>
      <c r="BC27" s="766">
        <v>8.4079723999999995E-2</v>
      </c>
      <c r="BD27" s="766">
        <v>6.4268500000000006E-2</v>
      </c>
      <c r="BE27" s="766">
        <v>6.2902600000000003E-2</v>
      </c>
      <c r="BF27" s="767">
        <v>7.09306E-3</v>
      </c>
      <c r="BG27" s="767">
        <v>3.7426999999999998E-3</v>
      </c>
      <c r="BH27" s="767">
        <v>3.73143E-3</v>
      </c>
      <c r="BI27" s="767">
        <v>4.9943599999999998E-2</v>
      </c>
      <c r="BJ27" s="767">
        <v>6.3750600000000004E-2</v>
      </c>
      <c r="BK27" s="767">
        <v>7.8451800000000002E-2</v>
      </c>
      <c r="BL27" s="767">
        <v>8.6314000000000002E-2</v>
      </c>
      <c r="BM27" s="767">
        <v>9.3072600000000005E-2</v>
      </c>
      <c r="BN27" s="767">
        <v>8.3528699999999997E-2</v>
      </c>
      <c r="BO27" s="767">
        <v>8.0063800000000004E-2</v>
      </c>
      <c r="BP27" s="767">
        <v>5.7234E-2</v>
      </c>
      <c r="BQ27" s="767">
        <v>5.9085499999999999E-2</v>
      </c>
      <c r="BR27" s="767">
        <v>7.1076100000000003E-3</v>
      </c>
      <c r="BS27" s="767">
        <v>3.76728E-3</v>
      </c>
      <c r="BT27" s="767">
        <v>3.78671E-3</v>
      </c>
      <c r="BU27" s="767">
        <v>4.67997E-2</v>
      </c>
      <c r="BV27" s="767">
        <v>6.0870800000000003E-2</v>
      </c>
    </row>
    <row r="28" spans="1:74" ht="11.15" customHeight="1" x14ac:dyDescent="0.25">
      <c r="A28" s="545" t="s">
        <v>1319</v>
      </c>
      <c r="B28" s="548" t="s">
        <v>1362</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7.712826132</v>
      </c>
      <c r="AZ28" s="766">
        <v>7.474395339</v>
      </c>
      <c r="BA28" s="766">
        <v>7.5102698889999999</v>
      </c>
      <c r="BB28" s="766">
        <v>7.7604931339999998</v>
      </c>
      <c r="BC28" s="766">
        <v>8.3665185399999995</v>
      </c>
      <c r="BD28" s="766">
        <v>7.7588850000000003</v>
      </c>
      <c r="BE28" s="766">
        <v>8.1399170000000005</v>
      </c>
      <c r="BF28" s="767">
        <v>8.4235589999999991</v>
      </c>
      <c r="BG28" s="767">
        <v>7.2863639999999998</v>
      </c>
      <c r="BH28" s="767">
        <v>9.4221380000000003</v>
      </c>
      <c r="BI28" s="767">
        <v>7.8042340000000001</v>
      </c>
      <c r="BJ28" s="767">
        <v>8.8160059999999998</v>
      </c>
      <c r="BK28" s="767">
        <v>9.4347729999999999</v>
      </c>
      <c r="BL28" s="767">
        <v>8.9160140000000006</v>
      </c>
      <c r="BM28" s="767">
        <v>9.9901309999999999</v>
      </c>
      <c r="BN28" s="767">
        <v>10.13658</v>
      </c>
      <c r="BO28" s="767">
        <v>10.405849999999999</v>
      </c>
      <c r="BP28" s="767">
        <v>9.8508340000000008</v>
      </c>
      <c r="BQ28" s="767">
        <v>10.42788</v>
      </c>
      <c r="BR28" s="767">
        <v>10.375769999999999</v>
      </c>
      <c r="BS28" s="767">
        <v>8.8603070000000006</v>
      </c>
      <c r="BT28" s="767">
        <v>10.778790000000001</v>
      </c>
      <c r="BU28" s="767">
        <v>8.9475079999999991</v>
      </c>
      <c r="BV28" s="767">
        <v>9.9119100000000007</v>
      </c>
    </row>
    <row r="29" spans="1:74" ht="11.15" customHeight="1" x14ac:dyDescent="0.25">
      <c r="A29" s="545" t="s">
        <v>1320</v>
      </c>
      <c r="B29" s="546" t="s">
        <v>1363</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0.120158161</v>
      </c>
      <c r="BB29" s="766">
        <v>0.103807661</v>
      </c>
      <c r="BC29" s="766">
        <v>0.118234824</v>
      </c>
      <c r="BD29" s="766">
        <v>0.11385439999999999</v>
      </c>
      <c r="BE29" s="766">
        <v>0.13329769999999999</v>
      </c>
      <c r="BF29" s="767">
        <v>0.1358837</v>
      </c>
      <c r="BG29" s="767">
        <v>0.1095251</v>
      </c>
      <c r="BH29" s="767">
        <v>0.1108133</v>
      </c>
      <c r="BI29" s="767">
        <v>0.1170749</v>
      </c>
      <c r="BJ29" s="767">
        <v>0.13155710000000001</v>
      </c>
      <c r="BK29" s="767">
        <v>0.12875809999999999</v>
      </c>
      <c r="BL29" s="767">
        <v>0.1233467</v>
      </c>
      <c r="BM29" s="767">
        <v>0.11315070000000001</v>
      </c>
      <c r="BN29" s="767">
        <v>0.1014422</v>
      </c>
      <c r="BO29" s="767">
        <v>0.1146017</v>
      </c>
      <c r="BP29" s="767">
        <v>0.1105734</v>
      </c>
      <c r="BQ29" s="767">
        <v>0.1342632</v>
      </c>
      <c r="BR29" s="767">
        <v>0.13694249999999999</v>
      </c>
      <c r="BS29" s="767">
        <v>0.1117447</v>
      </c>
      <c r="BT29" s="767">
        <v>0.11299389999999999</v>
      </c>
      <c r="BU29" s="767">
        <v>0.1193694</v>
      </c>
      <c r="BV29" s="767">
        <v>0.13378989999999999</v>
      </c>
    </row>
    <row r="30" spans="1:74" ht="11.15" customHeight="1" x14ac:dyDescent="0.25">
      <c r="A30" s="545" t="s">
        <v>1321</v>
      </c>
      <c r="B30" s="546" t="s">
        <v>1263</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28.626207408999999</v>
      </c>
      <c r="AZ30" s="766">
        <v>27.803059807</v>
      </c>
      <c r="BA30" s="766">
        <v>27.321380255000001</v>
      </c>
      <c r="BB30" s="766">
        <v>26.759254521999999</v>
      </c>
      <c r="BC30" s="766">
        <v>31.119164808000001</v>
      </c>
      <c r="BD30" s="766">
        <v>35.085259999999998</v>
      </c>
      <c r="BE30" s="766">
        <v>37.507040000000003</v>
      </c>
      <c r="BF30" s="767">
        <v>37.228969999999997</v>
      </c>
      <c r="BG30" s="767">
        <v>30.904409999999999</v>
      </c>
      <c r="BH30" s="767">
        <v>27.703990000000001</v>
      </c>
      <c r="BI30" s="767">
        <v>25.104399999999998</v>
      </c>
      <c r="BJ30" s="767">
        <v>27.148440000000001</v>
      </c>
      <c r="BK30" s="767">
        <v>26.963840000000001</v>
      </c>
      <c r="BL30" s="767">
        <v>24.231359999999999</v>
      </c>
      <c r="BM30" s="767">
        <v>25.705639999999999</v>
      </c>
      <c r="BN30" s="767">
        <v>26.15401</v>
      </c>
      <c r="BO30" s="767">
        <v>30.13072</v>
      </c>
      <c r="BP30" s="767">
        <v>33.896810000000002</v>
      </c>
      <c r="BQ30" s="767">
        <v>37.80818</v>
      </c>
      <c r="BR30" s="767">
        <v>37.738210000000002</v>
      </c>
      <c r="BS30" s="767">
        <v>31.58886</v>
      </c>
      <c r="BT30" s="767">
        <v>28.314160000000001</v>
      </c>
      <c r="BU30" s="767">
        <v>25.636150000000001</v>
      </c>
      <c r="BV30" s="767">
        <v>27.653860000000002</v>
      </c>
    </row>
    <row r="31" spans="1:74" ht="11.15" customHeight="1" x14ac:dyDescent="0.25">
      <c r="A31" s="545" t="s">
        <v>1322</v>
      </c>
      <c r="B31" s="546" t="s">
        <v>1364</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28.626207408999999</v>
      </c>
      <c r="AZ31" s="766">
        <v>27.803059807</v>
      </c>
      <c r="BA31" s="766">
        <v>27.321380255000001</v>
      </c>
      <c r="BB31" s="766">
        <v>26.759254521999999</v>
      </c>
      <c r="BC31" s="766">
        <v>31.119164808000001</v>
      </c>
      <c r="BD31" s="766">
        <v>35.085259999999998</v>
      </c>
      <c r="BE31" s="766">
        <v>37.507040000000003</v>
      </c>
      <c r="BF31" s="767">
        <v>37.228969999999997</v>
      </c>
      <c r="BG31" s="767">
        <v>30.904409999999999</v>
      </c>
      <c r="BH31" s="767">
        <v>27.703990000000001</v>
      </c>
      <c r="BI31" s="767">
        <v>25.104399999999998</v>
      </c>
      <c r="BJ31" s="767">
        <v>27.148440000000001</v>
      </c>
      <c r="BK31" s="767">
        <v>26.963840000000001</v>
      </c>
      <c r="BL31" s="767">
        <v>24.231359999999999</v>
      </c>
      <c r="BM31" s="767">
        <v>25.705639999999999</v>
      </c>
      <c r="BN31" s="767">
        <v>26.15401</v>
      </c>
      <c r="BO31" s="767">
        <v>30.13072</v>
      </c>
      <c r="BP31" s="767">
        <v>33.896810000000002</v>
      </c>
      <c r="BQ31" s="767">
        <v>37.80818</v>
      </c>
      <c r="BR31" s="767">
        <v>37.738210000000002</v>
      </c>
      <c r="BS31" s="767">
        <v>31.58886</v>
      </c>
      <c r="BT31" s="767">
        <v>28.314160000000001</v>
      </c>
      <c r="BU31" s="767">
        <v>25.636150000000001</v>
      </c>
      <c r="BV31" s="767">
        <v>27.653860000000002</v>
      </c>
    </row>
    <row r="32" spans="1:74" ht="11.15" customHeight="1" x14ac:dyDescent="0.25">
      <c r="A32" s="565"/>
      <c r="B32" s="131" t="s">
        <v>1403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360"/>
      <c r="BG32" s="360"/>
      <c r="BH32" s="360"/>
      <c r="BI32" s="360"/>
      <c r="BJ32" s="360"/>
      <c r="BK32" s="360"/>
      <c r="BL32" s="360"/>
      <c r="BM32" s="360"/>
      <c r="BN32" s="360"/>
      <c r="BO32" s="360"/>
      <c r="BP32" s="360"/>
      <c r="BQ32" s="360"/>
      <c r="BR32" s="360"/>
      <c r="BS32" s="360"/>
      <c r="BT32" s="360"/>
      <c r="BU32" s="360"/>
      <c r="BV32" s="360"/>
    </row>
    <row r="33" spans="1:74" ht="11.15" customHeight="1" x14ac:dyDescent="0.25">
      <c r="A33" s="545" t="s">
        <v>1323</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7.8707640630000002</v>
      </c>
      <c r="BB33" s="766">
        <v>6.5518031490000004</v>
      </c>
      <c r="BC33" s="766">
        <v>4.6458934640000003</v>
      </c>
      <c r="BD33" s="766">
        <v>4.3862439999999996</v>
      </c>
      <c r="BE33" s="766">
        <v>6.6493250000000002</v>
      </c>
      <c r="BF33" s="767">
        <v>7.7121719999999998</v>
      </c>
      <c r="BG33" s="767">
        <v>5.8380619999999999</v>
      </c>
      <c r="BH33" s="767">
        <v>3.197136</v>
      </c>
      <c r="BI33" s="767">
        <v>5.3551099999999998</v>
      </c>
      <c r="BJ33" s="767">
        <v>7.3127149999999999</v>
      </c>
      <c r="BK33" s="767">
        <v>6.3983299999999996</v>
      </c>
      <c r="BL33" s="767">
        <v>3.1340759999999999</v>
      </c>
      <c r="BM33" s="767">
        <v>3.2964730000000002</v>
      </c>
      <c r="BN33" s="767">
        <v>2.752294</v>
      </c>
      <c r="BO33" s="767">
        <v>3.973738</v>
      </c>
      <c r="BP33" s="767">
        <v>2.1752880000000001</v>
      </c>
      <c r="BQ33" s="767">
        <v>4.7271229999999997</v>
      </c>
      <c r="BR33" s="767">
        <v>5.3560910000000002</v>
      </c>
      <c r="BS33" s="767">
        <v>4.216412</v>
      </c>
      <c r="BT33" s="767">
        <v>1.723241</v>
      </c>
      <c r="BU33" s="767">
        <v>5.303941</v>
      </c>
      <c r="BV33" s="767">
        <v>7.5155609999999999</v>
      </c>
    </row>
    <row r="34" spans="1:74" ht="11.15" customHeight="1" x14ac:dyDescent="0.25">
      <c r="A34" s="545" t="s">
        <v>1324</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6.8174266360000004</v>
      </c>
      <c r="BA34" s="766">
        <v>6.8344891729999997</v>
      </c>
      <c r="BB34" s="766">
        <v>5.577223643</v>
      </c>
      <c r="BC34" s="766">
        <v>4.7906989290000004</v>
      </c>
      <c r="BD34" s="766">
        <v>5.3137740000000004</v>
      </c>
      <c r="BE34" s="766">
        <v>9.8594059999999999</v>
      </c>
      <c r="BF34" s="767">
        <v>10.66342</v>
      </c>
      <c r="BG34" s="767">
        <v>9.1252469999999999</v>
      </c>
      <c r="BH34" s="767">
        <v>9.843629</v>
      </c>
      <c r="BI34" s="767">
        <v>7.9050269999999996</v>
      </c>
      <c r="BJ34" s="767">
        <v>7.9119299999999999</v>
      </c>
      <c r="BK34" s="767">
        <v>8.6189210000000003</v>
      </c>
      <c r="BL34" s="767">
        <v>9.4011099999999992</v>
      </c>
      <c r="BM34" s="767">
        <v>10.49639</v>
      </c>
      <c r="BN34" s="767">
        <v>8.8355449999999998</v>
      </c>
      <c r="BO34" s="767">
        <v>6.2873919999999996</v>
      </c>
      <c r="BP34" s="767">
        <v>9.2506839999999997</v>
      </c>
      <c r="BQ34" s="767">
        <v>13.00522</v>
      </c>
      <c r="BR34" s="767">
        <v>12.961589999999999</v>
      </c>
      <c r="BS34" s="767">
        <v>10.361230000000001</v>
      </c>
      <c r="BT34" s="767">
        <v>10.92183</v>
      </c>
      <c r="BU34" s="767">
        <v>7.6821390000000003</v>
      </c>
      <c r="BV34" s="767">
        <v>8.1011769999999999</v>
      </c>
    </row>
    <row r="35" spans="1:74" ht="11.15" customHeight="1" x14ac:dyDescent="0.25">
      <c r="A35" s="545" t="s">
        <v>1325</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0.78814099999999998</v>
      </c>
      <c r="BD35" s="766">
        <v>0.45056000000000002</v>
      </c>
      <c r="BE35" s="766">
        <v>0.77963000000000005</v>
      </c>
      <c r="BF35" s="767">
        <v>0.82003999999999999</v>
      </c>
      <c r="BG35" s="767">
        <v>0.79359000000000002</v>
      </c>
      <c r="BH35" s="767">
        <v>0.82003999999999999</v>
      </c>
      <c r="BI35" s="767">
        <v>0.79359000000000002</v>
      </c>
      <c r="BJ35" s="767">
        <v>0.82003999999999999</v>
      </c>
      <c r="BK35" s="767">
        <v>0.82003999999999999</v>
      </c>
      <c r="BL35" s="767">
        <v>0.74068000000000001</v>
      </c>
      <c r="BM35" s="767">
        <v>0.82003999999999999</v>
      </c>
      <c r="BN35" s="767">
        <v>0.79359000000000002</v>
      </c>
      <c r="BO35" s="767">
        <v>0.17349000000000001</v>
      </c>
      <c r="BP35" s="767">
        <v>0.22584000000000001</v>
      </c>
      <c r="BQ35" s="767">
        <v>0.82003999999999999</v>
      </c>
      <c r="BR35" s="767">
        <v>0.82003999999999999</v>
      </c>
      <c r="BS35" s="767">
        <v>0.79359000000000002</v>
      </c>
      <c r="BT35" s="767">
        <v>0.82003999999999999</v>
      </c>
      <c r="BU35" s="767">
        <v>0.79359000000000002</v>
      </c>
      <c r="BV35" s="767">
        <v>0.82003999999999999</v>
      </c>
    </row>
    <row r="36" spans="1:74" ht="11.15" customHeight="1" x14ac:dyDescent="0.25">
      <c r="A36" s="545" t="s">
        <v>1326</v>
      </c>
      <c r="B36" s="548" t="s">
        <v>1259</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9.7629819990000009</v>
      </c>
      <c r="BB36" s="766">
        <v>8.0888273710000007</v>
      </c>
      <c r="BC36" s="766">
        <v>14.857964840999999</v>
      </c>
      <c r="BD36" s="766">
        <v>17.006900000000002</v>
      </c>
      <c r="BE36" s="766">
        <v>13.747019999999999</v>
      </c>
      <c r="BF36" s="767">
        <v>10.460190000000001</v>
      </c>
      <c r="BG36" s="767">
        <v>7.656091</v>
      </c>
      <c r="BH36" s="767">
        <v>8.0016130000000008</v>
      </c>
      <c r="BI36" s="767">
        <v>10.636240000000001</v>
      </c>
      <c r="BJ36" s="767">
        <v>12.03012</v>
      </c>
      <c r="BK36" s="767">
        <v>12.58196</v>
      </c>
      <c r="BL36" s="767">
        <v>11.406140000000001</v>
      </c>
      <c r="BM36" s="767">
        <v>12.69477</v>
      </c>
      <c r="BN36" s="767">
        <v>9.4381210000000006</v>
      </c>
      <c r="BO36" s="767">
        <v>12.89836</v>
      </c>
      <c r="BP36" s="767">
        <v>14.97331</v>
      </c>
      <c r="BQ36" s="767">
        <v>11.18393</v>
      </c>
      <c r="BR36" s="767">
        <v>10.106999999999999</v>
      </c>
      <c r="BS36" s="767">
        <v>7.5305819999999999</v>
      </c>
      <c r="BT36" s="767">
        <v>7.6772749999999998</v>
      </c>
      <c r="BU36" s="767">
        <v>10.532170000000001</v>
      </c>
      <c r="BV36" s="767">
        <v>12.581289999999999</v>
      </c>
    </row>
    <row r="37" spans="1:74" ht="11.15" customHeight="1" x14ac:dyDescent="0.25">
      <c r="A37" s="545" t="s">
        <v>1327</v>
      </c>
      <c r="B37" s="548" t="s">
        <v>1362</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4.6115067569999999</v>
      </c>
      <c r="BB37" s="766">
        <v>4.7544988760000004</v>
      </c>
      <c r="BC37" s="766">
        <v>4.8398429690000002</v>
      </c>
      <c r="BD37" s="766">
        <v>4.6297280000000001</v>
      </c>
      <c r="BE37" s="766">
        <v>4.5013579999999997</v>
      </c>
      <c r="BF37" s="767">
        <v>4.0868799999999998</v>
      </c>
      <c r="BG37" s="767">
        <v>4.9557539999999998</v>
      </c>
      <c r="BH37" s="767">
        <v>5.5102580000000003</v>
      </c>
      <c r="BI37" s="767">
        <v>4.8772900000000003</v>
      </c>
      <c r="BJ37" s="767">
        <v>4.6026340000000001</v>
      </c>
      <c r="BK37" s="767">
        <v>5.567774</v>
      </c>
      <c r="BL37" s="767">
        <v>6.0315209999999997</v>
      </c>
      <c r="BM37" s="767">
        <v>5.7977340000000002</v>
      </c>
      <c r="BN37" s="767">
        <v>5.8159609999999997</v>
      </c>
      <c r="BO37" s="767">
        <v>5.922936</v>
      </c>
      <c r="BP37" s="767">
        <v>5.6507579999999997</v>
      </c>
      <c r="BQ37" s="767">
        <v>5.3318390000000004</v>
      </c>
      <c r="BR37" s="767">
        <v>4.8373499999999998</v>
      </c>
      <c r="BS37" s="767">
        <v>5.6804129999999997</v>
      </c>
      <c r="BT37" s="767">
        <v>6.3775729999999999</v>
      </c>
      <c r="BU37" s="767">
        <v>5.3043149999999999</v>
      </c>
      <c r="BV37" s="767">
        <v>5.0066889999999997</v>
      </c>
    </row>
    <row r="38" spans="1:74" ht="11.15" customHeight="1" x14ac:dyDescent="0.25">
      <c r="A38" s="545" t="s">
        <v>1328</v>
      </c>
      <c r="B38" s="546" t="s">
        <v>1363</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8.7552402000000001E-2</v>
      </c>
      <c r="BA38" s="766">
        <v>7.7313504000000005E-2</v>
      </c>
      <c r="BB38" s="766">
        <v>4.9331738E-2</v>
      </c>
      <c r="BC38" s="766">
        <v>6.0488053999999999E-2</v>
      </c>
      <c r="BD38" s="766">
        <v>8.1397800000000006E-2</v>
      </c>
      <c r="BE38" s="766">
        <v>0.1003933</v>
      </c>
      <c r="BF38" s="767">
        <v>6.4860799999999996E-2</v>
      </c>
      <c r="BG38" s="767">
        <v>5.8917900000000002E-2</v>
      </c>
      <c r="BH38" s="767">
        <v>1.9069599999999999E-2</v>
      </c>
      <c r="BI38" s="767">
        <v>6.1143799999999998E-2</v>
      </c>
      <c r="BJ38" s="767">
        <v>6.2355599999999997E-2</v>
      </c>
      <c r="BK38" s="767">
        <v>7.7113600000000004E-2</v>
      </c>
      <c r="BL38" s="767">
        <v>7.8839400000000004E-2</v>
      </c>
      <c r="BM38" s="767">
        <v>8.9317900000000006E-2</v>
      </c>
      <c r="BN38" s="767">
        <v>5.3284100000000001E-2</v>
      </c>
      <c r="BO38" s="767">
        <v>5.6459099999999998E-2</v>
      </c>
      <c r="BP38" s="767">
        <v>8.3171700000000001E-2</v>
      </c>
      <c r="BQ38" s="767">
        <v>9.7917400000000002E-2</v>
      </c>
      <c r="BR38" s="767">
        <v>6.3390199999999994E-2</v>
      </c>
      <c r="BS38" s="767">
        <v>5.9718E-2</v>
      </c>
      <c r="BT38" s="767">
        <v>1.1903199999999999E-2</v>
      </c>
      <c r="BU38" s="767">
        <v>6.2816300000000005E-2</v>
      </c>
      <c r="BV38" s="767">
        <v>5.9121E-2</v>
      </c>
    </row>
    <row r="39" spans="1:74" ht="11.15" customHeight="1" x14ac:dyDescent="0.25">
      <c r="A39" s="545" t="s">
        <v>1329</v>
      </c>
      <c r="B39" s="546" t="s">
        <v>1263</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32.392697882999997</v>
      </c>
      <c r="BA39" s="766">
        <v>30.010873495999999</v>
      </c>
      <c r="BB39" s="766">
        <v>25.856785776999999</v>
      </c>
      <c r="BC39" s="766">
        <v>29.983029256999998</v>
      </c>
      <c r="BD39" s="766">
        <v>31.868600000000001</v>
      </c>
      <c r="BE39" s="766">
        <v>35.637129999999999</v>
      </c>
      <c r="BF39" s="767">
        <v>33.807569999999998</v>
      </c>
      <c r="BG39" s="767">
        <v>28.427659999999999</v>
      </c>
      <c r="BH39" s="767">
        <v>27.391739999999999</v>
      </c>
      <c r="BI39" s="767">
        <v>29.628399999999999</v>
      </c>
      <c r="BJ39" s="767">
        <v>32.739789999999999</v>
      </c>
      <c r="BK39" s="767">
        <v>34.064140000000002</v>
      </c>
      <c r="BL39" s="767">
        <v>30.792369999999998</v>
      </c>
      <c r="BM39" s="767">
        <v>33.19473</v>
      </c>
      <c r="BN39" s="767">
        <v>27.688790000000001</v>
      </c>
      <c r="BO39" s="767">
        <v>29.312380000000001</v>
      </c>
      <c r="BP39" s="767">
        <v>32.359050000000003</v>
      </c>
      <c r="BQ39" s="767">
        <v>35.166060000000002</v>
      </c>
      <c r="BR39" s="767">
        <v>34.14546</v>
      </c>
      <c r="BS39" s="767">
        <v>28.641950000000001</v>
      </c>
      <c r="BT39" s="767">
        <v>27.531860000000002</v>
      </c>
      <c r="BU39" s="767">
        <v>29.67897</v>
      </c>
      <c r="BV39" s="767">
        <v>34.083880000000001</v>
      </c>
    </row>
    <row r="40" spans="1:74" ht="11.15" customHeight="1" x14ac:dyDescent="0.25">
      <c r="A40" s="545" t="s">
        <v>1330</v>
      </c>
      <c r="B40" s="546" t="s">
        <v>1364</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32.748779999999996</v>
      </c>
      <c r="AN40" s="766">
        <v>31.186900000000001</v>
      </c>
      <c r="AO40" s="766">
        <v>30.522639999999999</v>
      </c>
      <c r="AP40" s="766">
        <v>26.91309</v>
      </c>
      <c r="AQ40" s="766">
        <v>27.410620000000002</v>
      </c>
      <c r="AR40" s="766">
        <v>28.75104</v>
      </c>
      <c r="AS40" s="766">
        <v>32.214799999999997</v>
      </c>
      <c r="AT40" s="766">
        <v>32.175829999999998</v>
      </c>
      <c r="AU40" s="766">
        <v>27.79064</v>
      </c>
      <c r="AV40" s="766">
        <v>27.857009999999999</v>
      </c>
      <c r="AW40" s="766">
        <v>28.620529999999999</v>
      </c>
      <c r="AX40" s="766">
        <v>31.22383</v>
      </c>
      <c r="AY40" s="766">
        <v>30.93167</v>
      </c>
      <c r="AZ40" s="766">
        <v>28.985710000000001</v>
      </c>
      <c r="BA40" s="766">
        <v>27.896070000000002</v>
      </c>
      <c r="BB40" s="766">
        <v>23.99812</v>
      </c>
      <c r="BC40" s="766">
        <v>26.247589999999999</v>
      </c>
      <c r="BD40" s="766">
        <v>28.235499999999998</v>
      </c>
      <c r="BE40" s="766">
        <v>32.873159999999999</v>
      </c>
      <c r="BF40" s="767">
        <v>30.87331</v>
      </c>
      <c r="BG40" s="767">
        <v>26.63137</v>
      </c>
      <c r="BH40" s="767">
        <v>26.60596</v>
      </c>
      <c r="BI40" s="767">
        <v>26.899470000000001</v>
      </c>
      <c r="BJ40" s="767">
        <v>31.594159999999999</v>
      </c>
      <c r="BK40" s="767">
        <v>31.145689999999998</v>
      </c>
      <c r="BL40" s="767">
        <v>26.592949999999998</v>
      </c>
      <c r="BM40" s="767">
        <v>28.031179999999999</v>
      </c>
      <c r="BN40" s="767">
        <v>25.37012</v>
      </c>
      <c r="BO40" s="767">
        <v>26.58165</v>
      </c>
      <c r="BP40" s="767">
        <v>28.507159999999999</v>
      </c>
      <c r="BQ40" s="767">
        <v>32.565289999999997</v>
      </c>
      <c r="BR40" s="767">
        <v>31.069140000000001</v>
      </c>
      <c r="BS40" s="767">
        <v>26.663139999999999</v>
      </c>
      <c r="BT40" s="767">
        <v>26.577179999999998</v>
      </c>
      <c r="BU40" s="767">
        <v>26.9148</v>
      </c>
      <c r="BV40" s="767">
        <v>31.62124</v>
      </c>
    </row>
    <row r="41" spans="1:74" ht="11.15" customHeight="1" x14ac:dyDescent="0.25">
      <c r="A41" s="565"/>
      <c r="B41" s="131" t="s">
        <v>1331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360"/>
      <c r="BG41" s="360"/>
      <c r="BH41" s="360"/>
      <c r="BI41" s="360"/>
      <c r="BJ41" s="360"/>
      <c r="BK41" s="360"/>
      <c r="BL41" s="360"/>
      <c r="BM41" s="360"/>
      <c r="BN41" s="360"/>
      <c r="BO41" s="360"/>
      <c r="BP41" s="360"/>
      <c r="BQ41" s="360"/>
      <c r="BR41" s="360"/>
      <c r="BS41" s="360"/>
      <c r="BT41" s="360"/>
      <c r="BU41" s="360"/>
      <c r="BV41" s="360"/>
    </row>
    <row r="42" spans="1:74" ht="11.15" customHeight="1" x14ac:dyDescent="0.25">
      <c r="A42" s="545" t="s">
        <v>1332</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3.566829743</v>
      </c>
      <c r="BB42" s="766">
        <v>4.0601125429999998</v>
      </c>
      <c r="BC42" s="766">
        <v>5.1794849300000001</v>
      </c>
      <c r="BD42" s="766">
        <v>5.3295349999999999</v>
      </c>
      <c r="BE42" s="766">
        <v>6.3284159999999998</v>
      </c>
      <c r="BF42" s="767">
        <v>6.1484949999999996</v>
      </c>
      <c r="BG42" s="767">
        <v>5.9365040000000002</v>
      </c>
      <c r="BH42" s="767">
        <v>5.9134399999999996</v>
      </c>
      <c r="BI42" s="767">
        <v>3.4754809999999998</v>
      </c>
      <c r="BJ42" s="767">
        <v>3.6170089999999999</v>
      </c>
      <c r="BK42" s="767">
        <v>4.2008369999999999</v>
      </c>
      <c r="BL42" s="767">
        <v>2.3999359999999998</v>
      </c>
      <c r="BM42" s="767">
        <v>2.019631</v>
      </c>
      <c r="BN42" s="767">
        <v>4.2403829999999996</v>
      </c>
      <c r="BO42" s="767">
        <v>4.178871</v>
      </c>
      <c r="BP42" s="767">
        <v>4.6259829999999997</v>
      </c>
      <c r="BQ42" s="767">
        <v>5.6879949999999999</v>
      </c>
      <c r="BR42" s="767">
        <v>5.7329629999999998</v>
      </c>
      <c r="BS42" s="767">
        <v>5.705336</v>
      </c>
      <c r="BT42" s="767">
        <v>5.7656169999999998</v>
      </c>
      <c r="BU42" s="767">
        <v>3.5603729999999998</v>
      </c>
      <c r="BV42" s="767">
        <v>2.930043</v>
      </c>
    </row>
    <row r="43" spans="1:74" ht="11.15" customHeight="1" x14ac:dyDescent="0.25">
      <c r="A43" s="545" t="s">
        <v>1333</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1.315729615</v>
      </c>
      <c r="BB43" s="766">
        <v>1.2550656630000001</v>
      </c>
      <c r="BC43" s="766">
        <v>1.7362489729999999</v>
      </c>
      <c r="BD43" s="766">
        <v>3.0940539999999999</v>
      </c>
      <c r="BE43" s="766">
        <v>2.908099</v>
      </c>
      <c r="BF43" s="767">
        <v>3.0685030000000002</v>
      </c>
      <c r="BG43" s="767">
        <v>2.0970200000000001</v>
      </c>
      <c r="BH43" s="767">
        <v>1.431956</v>
      </c>
      <c r="BI43" s="767">
        <v>1.404957</v>
      </c>
      <c r="BJ43" s="767">
        <v>2.042287</v>
      </c>
      <c r="BK43" s="767">
        <v>2.1893720000000001</v>
      </c>
      <c r="BL43" s="767">
        <v>1.415799</v>
      </c>
      <c r="BM43" s="767">
        <v>1.711176</v>
      </c>
      <c r="BN43" s="767">
        <v>0.83325899999999997</v>
      </c>
      <c r="BO43" s="767">
        <v>1.8957870000000001</v>
      </c>
      <c r="BP43" s="767">
        <v>3.3423150000000001</v>
      </c>
      <c r="BQ43" s="767">
        <v>4.1364169999999998</v>
      </c>
      <c r="BR43" s="767">
        <v>3.460394</v>
      </c>
      <c r="BS43" s="767">
        <v>2.271563</v>
      </c>
      <c r="BT43" s="767">
        <v>1.346697</v>
      </c>
      <c r="BU43" s="767">
        <v>0.95150820000000003</v>
      </c>
      <c r="BV43" s="767">
        <v>1.8094809999999999</v>
      </c>
    </row>
    <row r="44" spans="1:74" ht="11.15" customHeight="1" x14ac:dyDescent="0.25">
      <c r="A44" s="545" t="s">
        <v>1334</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2.7692589999999999</v>
      </c>
      <c r="BD44" s="766">
        <v>2.8570500000000001</v>
      </c>
      <c r="BE44" s="766">
        <v>2.9302000000000001</v>
      </c>
      <c r="BF44" s="767">
        <v>2.9054600000000002</v>
      </c>
      <c r="BG44" s="767">
        <v>2.8117399999999999</v>
      </c>
      <c r="BH44" s="767">
        <v>2.07884</v>
      </c>
      <c r="BI44" s="767">
        <v>2.6428799999999999</v>
      </c>
      <c r="BJ44" s="767">
        <v>2.9054600000000002</v>
      </c>
      <c r="BK44" s="767">
        <v>2.9054600000000002</v>
      </c>
      <c r="BL44" s="767">
        <v>2.6242899999999998</v>
      </c>
      <c r="BM44" s="767">
        <v>2.9054600000000002</v>
      </c>
      <c r="BN44" s="767">
        <v>1.9940599999999999</v>
      </c>
      <c r="BO44" s="767">
        <v>2.7695599999999998</v>
      </c>
      <c r="BP44" s="767">
        <v>2.8117399999999999</v>
      </c>
      <c r="BQ44" s="767">
        <v>2.9054600000000002</v>
      </c>
      <c r="BR44" s="767">
        <v>2.9054600000000002</v>
      </c>
      <c r="BS44" s="767">
        <v>2.8117399999999999</v>
      </c>
      <c r="BT44" s="767">
        <v>2.0146199999999999</v>
      </c>
      <c r="BU44" s="767">
        <v>2.7415099999999999</v>
      </c>
      <c r="BV44" s="767">
        <v>2.9054600000000002</v>
      </c>
    </row>
    <row r="45" spans="1:74" ht="11.15" customHeight="1" x14ac:dyDescent="0.25">
      <c r="A45" s="545" t="s">
        <v>1335</v>
      </c>
      <c r="B45" s="548" t="s">
        <v>1259</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0.94837756299999998</v>
      </c>
      <c r="BB45" s="766">
        <v>1.134351208</v>
      </c>
      <c r="BC45" s="766">
        <v>1.378486976</v>
      </c>
      <c r="BD45" s="766">
        <v>1.324635</v>
      </c>
      <c r="BE45" s="766">
        <v>1.555134</v>
      </c>
      <c r="BF45" s="767">
        <v>1.457322</v>
      </c>
      <c r="BG45" s="767">
        <v>1.160669</v>
      </c>
      <c r="BH45" s="767">
        <v>1.054792</v>
      </c>
      <c r="BI45" s="767">
        <v>0.82350880000000004</v>
      </c>
      <c r="BJ45" s="767">
        <v>0.76907049999999999</v>
      </c>
      <c r="BK45" s="767">
        <v>0.83188819999999997</v>
      </c>
      <c r="BL45" s="767">
        <v>0.82436589999999998</v>
      </c>
      <c r="BM45" s="767">
        <v>1.039374</v>
      </c>
      <c r="BN45" s="767">
        <v>1.2163360000000001</v>
      </c>
      <c r="BO45" s="767">
        <v>1.355456</v>
      </c>
      <c r="BP45" s="767">
        <v>1.2178899999999999</v>
      </c>
      <c r="BQ45" s="767">
        <v>1.427551</v>
      </c>
      <c r="BR45" s="767">
        <v>1.3544670000000001</v>
      </c>
      <c r="BS45" s="767">
        <v>1.076433</v>
      </c>
      <c r="BT45" s="767">
        <v>1.0110650000000001</v>
      </c>
      <c r="BU45" s="767">
        <v>0.75509729999999997</v>
      </c>
      <c r="BV45" s="767">
        <v>0.75194159999999999</v>
      </c>
    </row>
    <row r="46" spans="1:74" ht="11.15" customHeight="1" x14ac:dyDescent="0.25">
      <c r="A46" s="545" t="s">
        <v>1336</v>
      </c>
      <c r="B46" s="548" t="s">
        <v>1362</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0.79597452999999996</v>
      </c>
      <c r="AZ46" s="766">
        <v>0.816076107</v>
      </c>
      <c r="BA46" s="766">
        <v>0.92826191599999996</v>
      </c>
      <c r="BB46" s="766">
        <v>1.0040554699999999</v>
      </c>
      <c r="BC46" s="766">
        <v>1.079377984</v>
      </c>
      <c r="BD46" s="766">
        <v>0.98887480000000005</v>
      </c>
      <c r="BE46" s="766">
        <v>0.9862069</v>
      </c>
      <c r="BF46" s="767">
        <v>0.87421369999999998</v>
      </c>
      <c r="BG46" s="767">
        <v>0.91726680000000005</v>
      </c>
      <c r="BH46" s="767">
        <v>1.003544</v>
      </c>
      <c r="BI46" s="767">
        <v>0.83919440000000001</v>
      </c>
      <c r="BJ46" s="767">
        <v>0.93466170000000004</v>
      </c>
      <c r="BK46" s="767">
        <v>1.094128</v>
      </c>
      <c r="BL46" s="767">
        <v>1.3537380000000001</v>
      </c>
      <c r="BM46" s="767">
        <v>1.5125900000000001</v>
      </c>
      <c r="BN46" s="767">
        <v>1.44445</v>
      </c>
      <c r="BO46" s="767">
        <v>1.491662</v>
      </c>
      <c r="BP46" s="767">
        <v>1.3959220000000001</v>
      </c>
      <c r="BQ46" s="767">
        <v>1.3834709999999999</v>
      </c>
      <c r="BR46" s="767">
        <v>1.228607</v>
      </c>
      <c r="BS46" s="767">
        <v>1.251922</v>
      </c>
      <c r="BT46" s="767">
        <v>1.393459</v>
      </c>
      <c r="BU46" s="767">
        <v>1.247857</v>
      </c>
      <c r="BV46" s="767">
        <v>1.1064160000000001</v>
      </c>
    </row>
    <row r="47" spans="1:74" ht="11.15" customHeight="1" x14ac:dyDescent="0.25">
      <c r="A47" s="545" t="s">
        <v>1337</v>
      </c>
      <c r="B47" s="546" t="s">
        <v>1363</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-3.7143660000000002E-3</v>
      </c>
      <c r="BB47" s="766">
        <v>1.0317595000000001E-2</v>
      </c>
      <c r="BC47" s="766">
        <v>1.7653424000000001E-2</v>
      </c>
      <c r="BD47" s="766">
        <v>7.5229900000000002E-3</v>
      </c>
      <c r="BE47" s="766">
        <v>2.4280699999999999E-2</v>
      </c>
      <c r="BF47" s="767">
        <v>2.5721399999999998E-2</v>
      </c>
      <c r="BG47" s="767">
        <v>2.1040400000000002E-3</v>
      </c>
      <c r="BH47" s="767">
        <v>-3.29175E-3</v>
      </c>
      <c r="BI47" s="767">
        <v>-1.7786400000000001E-2</v>
      </c>
      <c r="BJ47" s="767">
        <v>-8.0863800000000007E-3</v>
      </c>
      <c r="BK47" s="767">
        <v>-1.19294E-2</v>
      </c>
      <c r="BL47" s="767">
        <v>-1.50406E-3</v>
      </c>
      <c r="BM47" s="767">
        <v>-9.2608800000000008E-3</v>
      </c>
      <c r="BN47" s="767">
        <v>1.04685E-2</v>
      </c>
      <c r="BO47" s="767">
        <v>1.6171600000000001E-2</v>
      </c>
      <c r="BP47" s="767">
        <v>7.2033899999999996E-3</v>
      </c>
      <c r="BQ47" s="767">
        <v>2.6265500000000001E-2</v>
      </c>
      <c r="BR47" s="767">
        <v>2.51422E-2</v>
      </c>
      <c r="BS47" s="767">
        <v>4.8561100000000003E-3</v>
      </c>
      <c r="BT47" s="767">
        <v>-2.7482299999999999E-3</v>
      </c>
      <c r="BU47" s="767">
        <v>-2.0997100000000001E-2</v>
      </c>
      <c r="BV47" s="767">
        <v>-8.9605399999999995E-3</v>
      </c>
    </row>
    <row r="48" spans="1:74" ht="11.15" customHeight="1" x14ac:dyDescent="0.25">
      <c r="A48" s="545" t="s">
        <v>1338</v>
      </c>
      <c r="B48" s="546" t="s">
        <v>1263</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11.214114699</v>
      </c>
      <c r="AZ48" s="766">
        <v>9.8060243190000005</v>
      </c>
      <c r="BA48" s="766">
        <v>9.5516684709999993</v>
      </c>
      <c r="BB48" s="766">
        <v>9.4632004789999993</v>
      </c>
      <c r="BC48" s="766">
        <v>12.160511287</v>
      </c>
      <c r="BD48" s="766">
        <v>13.60167</v>
      </c>
      <c r="BE48" s="766">
        <v>14.732340000000001</v>
      </c>
      <c r="BF48" s="767">
        <v>14.47972</v>
      </c>
      <c r="BG48" s="767">
        <v>12.9253</v>
      </c>
      <c r="BH48" s="767">
        <v>11.479279999999999</v>
      </c>
      <c r="BI48" s="767">
        <v>9.1682349999999992</v>
      </c>
      <c r="BJ48" s="767">
        <v>10.260400000000001</v>
      </c>
      <c r="BK48" s="767">
        <v>11.209759999999999</v>
      </c>
      <c r="BL48" s="767">
        <v>8.6166239999999998</v>
      </c>
      <c r="BM48" s="767">
        <v>9.1789699999999996</v>
      </c>
      <c r="BN48" s="767">
        <v>9.7389559999999999</v>
      </c>
      <c r="BO48" s="767">
        <v>11.707509999999999</v>
      </c>
      <c r="BP48" s="767">
        <v>13.40105</v>
      </c>
      <c r="BQ48" s="767">
        <v>15.567159999999999</v>
      </c>
      <c r="BR48" s="767">
        <v>14.70703</v>
      </c>
      <c r="BS48" s="767">
        <v>13.12185</v>
      </c>
      <c r="BT48" s="767">
        <v>11.52871</v>
      </c>
      <c r="BU48" s="767">
        <v>9.2353489999999994</v>
      </c>
      <c r="BV48" s="767">
        <v>9.4943810000000006</v>
      </c>
    </row>
    <row r="49" spans="1:74" ht="11.15" customHeight="1" x14ac:dyDescent="0.25">
      <c r="A49" s="545" t="s">
        <v>1339</v>
      </c>
      <c r="B49" s="546" t="s">
        <v>1364</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6.2028869999999996</v>
      </c>
      <c r="AN49" s="766">
        <v>5.7580179999999999</v>
      </c>
      <c r="AO49" s="766">
        <v>6.2785890000000002</v>
      </c>
      <c r="AP49" s="766">
        <v>6.5788700000000002</v>
      </c>
      <c r="AQ49" s="766">
        <v>7.2160219999999997</v>
      </c>
      <c r="AR49" s="766">
        <v>9.3388150000000003</v>
      </c>
      <c r="AS49" s="766">
        <v>11.78661</v>
      </c>
      <c r="AT49" s="766">
        <v>12.30138</v>
      </c>
      <c r="AU49" s="766">
        <v>9.9038240000000002</v>
      </c>
      <c r="AV49" s="766">
        <v>7.6009500000000001</v>
      </c>
      <c r="AW49" s="766">
        <v>7.0194890000000001</v>
      </c>
      <c r="AX49" s="766">
        <v>7.6997790000000004</v>
      </c>
      <c r="AY49" s="766">
        <v>7.6347930000000002</v>
      </c>
      <c r="AZ49" s="766">
        <v>7.159052</v>
      </c>
      <c r="BA49" s="766">
        <v>6.9901739999999997</v>
      </c>
      <c r="BB49" s="766">
        <v>6.8188440000000003</v>
      </c>
      <c r="BC49" s="766">
        <v>9.4165580000000002</v>
      </c>
      <c r="BD49" s="766">
        <v>10.323829999999999</v>
      </c>
      <c r="BE49" s="766">
        <v>12.12593</v>
      </c>
      <c r="BF49" s="767">
        <v>12.031689999999999</v>
      </c>
      <c r="BG49" s="767">
        <v>10.088660000000001</v>
      </c>
      <c r="BH49" s="767">
        <v>8.1006409999999995</v>
      </c>
      <c r="BI49" s="767">
        <v>6.9578490000000004</v>
      </c>
      <c r="BJ49" s="767">
        <v>7.991994</v>
      </c>
      <c r="BK49" s="767">
        <v>7.9121389999999998</v>
      </c>
      <c r="BL49" s="767">
        <v>6.7676869999999996</v>
      </c>
      <c r="BM49" s="767">
        <v>7.424531</v>
      </c>
      <c r="BN49" s="767">
        <v>7.3553420000000003</v>
      </c>
      <c r="BO49" s="767">
        <v>8.9990690000000004</v>
      </c>
      <c r="BP49" s="767">
        <v>10.55589</v>
      </c>
      <c r="BQ49" s="767">
        <v>12.30951</v>
      </c>
      <c r="BR49" s="767">
        <v>12.104620000000001</v>
      </c>
      <c r="BS49" s="767">
        <v>10.164949999999999</v>
      </c>
      <c r="BT49" s="767">
        <v>8.1985080000000004</v>
      </c>
      <c r="BU49" s="767">
        <v>7.0261849999999999</v>
      </c>
      <c r="BV49" s="767">
        <v>8.058999</v>
      </c>
    </row>
    <row r="50" spans="1:74" ht="11.15" customHeight="1" x14ac:dyDescent="0.25">
      <c r="A50" s="565"/>
      <c r="B50" s="131" t="s">
        <v>1340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360"/>
      <c r="BG50" s="360"/>
      <c r="BH50" s="360"/>
      <c r="BI50" s="360"/>
      <c r="BJ50" s="360"/>
      <c r="BK50" s="360"/>
      <c r="BL50" s="360"/>
      <c r="BM50" s="360"/>
      <c r="BN50" s="360"/>
      <c r="BO50" s="360"/>
      <c r="BP50" s="360"/>
      <c r="BQ50" s="360"/>
      <c r="BR50" s="360"/>
      <c r="BS50" s="360"/>
      <c r="BT50" s="360"/>
      <c r="BU50" s="360"/>
      <c r="BV50" s="360"/>
    </row>
    <row r="51" spans="1:74" ht="11.15" customHeight="1" x14ac:dyDescent="0.25">
      <c r="A51" s="545" t="s">
        <v>1341</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6.0066547159999999</v>
      </c>
      <c r="BB51" s="766">
        <v>3.9421659459999998</v>
      </c>
      <c r="BC51" s="766">
        <v>3.5715642820000002</v>
      </c>
      <c r="BD51" s="766">
        <v>3.0957439999999998</v>
      </c>
      <c r="BE51" s="766">
        <v>7.9377719999999998</v>
      </c>
      <c r="BF51" s="767">
        <v>8.3639399999999995</v>
      </c>
      <c r="BG51" s="767">
        <v>8.2373100000000008</v>
      </c>
      <c r="BH51" s="767">
        <v>7.2532569999999996</v>
      </c>
      <c r="BI51" s="767">
        <v>5.9165749999999999</v>
      </c>
      <c r="BJ51" s="767">
        <v>8.2641139999999993</v>
      </c>
      <c r="BK51" s="767">
        <v>5.5722680000000002</v>
      </c>
      <c r="BL51" s="767">
        <v>3.746286</v>
      </c>
      <c r="BM51" s="767">
        <v>4.3933390000000001</v>
      </c>
      <c r="BN51" s="767">
        <v>4.4838370000000003</v>
      </c>
      <c r="BO51" s="767">
        <v>3.3217310000000002</v>
      </c>
      <c r="BP51" s="767">
        <v>2.653721</v>
      </c>
      <c r="BQ51" s="767">
        <v>7.3316229999999996</v>
      </c>
      <c r="BR51" s="767">
        <v>8.0803469999999997</v>
      </c>
      <c r="BS51" s="767">
        <v>7.0856120000000002</v>
      </c>
      <c r="BT51" s="767">
        <v>6.9379650000000002</v>
      </c>
      <c r="BU51" s="767">
        <v>5.8008280000000001</v>
      </c>
      <c r="BV51" s="767">
        <v>7.8791250000000002</v>
      </c>
    </row>
    <row r="52" spans="1:74" ht="11.15" customHeight="1" x14ac:dyDescent="0.25">
      <c r="A52" s="545" t="s">
        <v>1342</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0.45602637899999998</v>
      </c>
      <c r="BD52" s="766">
        <v>0.37758599999999998</v>
      </c>
      <c r="BE52" s="766">
        <v>0.39557209999999998</v>
      </c>
      <c r="BF52" s="767">
        <v>0.6736761</v>
      </c>
      <c r="BG52" s="767">
        <v>0.62411830000000001</v>
      </c>
      <c r="BH52" s="767">
        <v>0.60390169999999999</v>
      </c>
      <c r="BI52" s="767">
        <v>0.79470759999999996</v>
      </c>
      <c r="BJ52" s="767">
        <v>0.95050159999999995</v>
      </c>
      <c r="BK52" s="767">
        <v>0.53868020000000005</v>
      </c>
      <c r="BL52" s="767">
        <v>0.52547279999999996</v>
      </c>
      <c r="BM52" s="767">
        <v>0.74033579999999999</v>
      </c>
      <c r="BN52" s="767">
        <v>0.77664900000000003</v>
      </c>
      <c r="BO52" s="767">
        <v>0.81371729999999998</v>
      </c>
      <c r="BP52" s="767">
        <v>0.88573109999999999</v>
      </c>
      <c r="BQ52" s="767">
        <v>0.62538130000000003</v>
      </c>
      <c r="BR52" s="767">
        <v>0.68012260000000002</v>
      </c>
      <c r="BS52" s="767">
        <v>0.62361089999999997</v>
      </c>
      <c r="BT52" s="767">
        <v>0.60247499999999998</v>
      </c>
      <c r="BU52" s="767">
        <v>0.80334810000000001</v>
      </c>
      <c r="BV52" s="767">
        <v>0.94568660000000004</v>
      </c>
    </row>
    <row r="53" spans="1:74" ht="11.15" customHeight="1" x14ac:dyDescent="0.25">
      <c r="A53" s="545" t="s">
        <v>1343</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1.5976520000000001</v>
      </c>
      <c r="BD53" s="766">
        <v>1.6244099999999999</v>
      </c>
      <c r="BE53" s="766">
        <v>1.29138</v>
      </c>
      <c r="BF53" s="767">
        <v>1.6434599999999999</v>
      </c>
      <c r="BG53" s="767">
        <v>0.78239999999999998</v>
      </c>
      <c r="BH53" s="767">
        <v>1.4776899999999999</v>
      </c>
      <c r="BI53" s="767">
        <v>1.5904400000000001</v>
      </c>
      <c r="BJ53" s="767">
        <v>1.6434599999999999</v>
      </c>
      <c r="BK53" s="767">
        <v>1.6434599999999999</v>
      </c>
      <c r="BL53" s="767">
        <v>1.48441</v>
      </c>
      <c r="BM53" s="767">
        <v>1.3078700000000001</v>
      </c>
      <c r="BN53" s="767">
        <v>0.85743000000000003</v>
      </c>
      <c r="BO53" s="767">
        <v>1.6434599999999999</v>
      </c>
      <c r="BP53" s="767">
        <v>1.5904400000000001</v>
      </c>
      <c r="BQ53" s="767">
        <v>1.6434599999999999</v>
      </c>
      <c r="BR53" s="767">
        <v>1.6434599999999999</v>
      </c>
      <c r="BS53" s="767">
        <v>1.5904400000000001</v>
      </c>
      <c r="BT53" s="767">
        <v>1.6434599999999999</v>
      </c>
      <c r="BU53" s="767">
        <v>1.5904400000000001</v>
      </c>
      <c r="BV53" s="767">
        <v>1.6434599999999999</v>
      </c>
    </row>
    <row r="54" spans="1:74" ht="11.15" customHeight="1" x14ac:dyDescent="0.25">
      <c r="A54" s="545" t="s">
        <v>1344</v>
      </c>
      <c r="B54" s="548" t="s">
        <v>1259</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0.89937841900000004</v>
      </c>
      <c r="BB54" s="766">
        <v>1.530327381</v>
      </c>
      <c r="BC54" s="766">
        <v>2.2049196910000002</v>
      </c>
      <c r="BD54" s="766">
        <v>3.6587109999999998</v>
      </c>
      <c r="BE54" s="766">
        <v>3.8442789999999998</v>
      </c>
      <c r="BF54" s="767">
        <v>3.421611</v>
      </c>
      <c r="BG54" s="767">
        <v>2.6597759999999999</v>
      </c>
      <c r="BH54" s="767">
        <v>1.8806039999999999</v>
      </c>
      <c r="BI54" s="767">
        <v>1.3404739999999999</v>
      </c>
      <c r="BJ54" s="767">
        <v>1.9154910000000001</v>
      </c>
      <c r="BK54" s="767">
        <v>1.382576</v>
      </c>
      <c r="BL54" s="767">
        <v>0.85578160000000003</v>
      </c>
      <c r="BM54" s="767">
        <v>0.91718929999999999</v>
      </c>
      <c r="BN54" s="767">
        <v>1.6324609999999999</v>
      </c>
      <c r="BO54" s="767">
        <v>2.2084239999999999</v>
      </c>
      <c r="BP54" s="767">
        <v>3.5069319999999999</v>
      </c>
      <c r="BQ54" s="767">
        <v>3.6666430000000001</v>
      </c>
      <c r="BR54" s="767">
        <v>3.271093</v>
      </c>
      <c r="BS54" s="767">
        <v>2.561976</v>
      </c>
      <c r="BT54" s="767">
        <v>1.8374779999999999</v>
      </c>
      <c r="BU54" s="767">
        <v>1.3033140000000001</v>
      </c>
      <c r="BV54" s="767">
        <v>1.8478250000000001</v>
      </c>
    </row>
    <row r="55" spans="1:74" ht="11.15" customHeight="1" x14ac:dyDescent="0.25">
      <c r="A55" s="545" t="s">
        <v>1345</v>
      </c>
      <c r="B55" s="548" t="s">
        <v>1362</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4.425093135</v>
      </c>
      <c r="AZ55" s="766">
        <v>4.7770486999999999</v>
      </c>
      <c r="BA55" s="766">
        <v>5.2597054549999998</v>
      </c>
      <c r="BB55" s="766">
        <v>5.8321823820000001</v>
      </c>
      <c r="BC55" s="766">
        <v>6.7463367620000003</v>
      </c>
      <c r="BD55" s="766">
        <v>6.2628000000000004</v>
      </c>
      <c r="BE55" s="766">
        <v>6.7016479999999996</v>
      </c>
      <c r="BF55" s="767">
        <v>6.4402100000000004</v>
      </c>
      <c r="BG55" s="767">
        <v>5.9267050000000001</v>
      </c>
      <c r="BH55" s="767">
        <v>5.4664489999999999</v>
      </c>
      <c r="BI55" s="767">
        <v>4.1427680000000002</v>
      </c>
      <c r="BJ55" s="767">
        <v>4.448817</v>
      </c>
      <c r="BK55" s="767">
        <v>4.6409019999999996</v>
      </c>
      <c r="BL55" s="767">
        <v>4.6255550000000003</v>
      </c>
      <c r="BM55" s="767">
        <v>5.2864909999999998</v>
      </c>
      <c r="BN55" s="767">
        <v>6.1803970000000001</v>
      </c>
      <c r="BO55" s="767">
        <v>7.2119210000000002</v>
      </c>
      <c r="BP55" s="767">
        <v>6.6231770000000001</v>
      </c>
      <c r="BQ55" s="767">
        <v>7.0597830000000004</v>
      </c>
      <c r="BR55" s="767">
        <v>6.767747</v>
      </c>
      <c r="BS55" s="767">
        <v>6.2853339999999998</v>
      </c>
      <c r="BT55" s="767">
        <v>5.74322</v>
      </c>
      <c r="BU55" s="767">
        <v>4.3712049999999998</v>
      </c>
      <c r="BV55" s="767">
        <v>4.5301679999999998</v>
      </c>
    </row>
    <row r="56" spans="1:74" ht="11.15" customHeight="1" x14ac:dyDescent="0.25">
      <c r="A56" s="545" t="s">
        <v>1346</v>
      </c>
      <c r="B56" s="546" t="s">
        <v>1363</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-2.7914861999999999E-2</v>
      </c>
      <c r="BB56" s="766">
        <v>-2.2747357999999999E-2</v>
      </c>
      <c r="BC56" s="766">
        <v>1.2904224000000001E-2</v>
      </c>
      <c r="BD56" s="766">
        <v>5.0216200000000003E-2</v>
      </c>
      <c r="BE56" s="766">
        <v>6.6382399999999994E-2</v>
      </c>
      <c r="BF56" s="767">
        <v>0.11426459999999999</v>
      </c>
      <c r="BG56" s="767">
        <v>2.6167800000000001E-2</v>
      </c>
      <c r="BH56" s="767">
        <v>0.10816149999999999</v>
      </c>
      <c r="BI56" s="767">
        <v>-2.88723E-2</v>
      </c>
      <c r="BJ56" s="767">
        <v>-7.7528700000000006E-2</v>
      </c>
      <c r="BK56" s="767">
        <v>-5.1082099999999998E-2</v>
      </c>
      <c r="BL56" s="767">
        <v>-1.27265E-2</v>
      </c>
      <c r="BM56" s="767">
        <v>-4.666E-2</v>
      </c>
      <c r="BN56" s="767">
        <v>-1.98505E-2</v>
      </c>
      <c r="BO56" s="767">
        <v>1.4518700000000001E-2</v>
      </c>
      <c r="BP56" s="767">
        <v>5.4842299999999997E-2</v>
      </c>
      <c r="BQ56" s="767">
        <v>6.7377500000000007E-2</v>
      </c>
      <c r="BR56" s="767">
        <v>0.1133581</v>
      </c>
      <c r="BS56" s="767">
        <v>2.63264E-2</v>
      </c>
      <c r="BT56" s="767">
        <v>0.111303</v>
      </c>
      <c r="BU56" s="767">
        <v>-2.4957E-2</v>
      </c>
      <c r="BV56" s="767">
        <v>-6.3195699999999994E-2</v>
      </c>
    </row>
    <row r="57" spans="1:74" ht="11.15" customHeight="1" x14ac:dyDescent="0.25">
      <c r="A57" s="545" t="s">
        <v>1347</v>
      </c>
      <c r="B57" s="546" t="s">
        <v>1263</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13.748880389</v>
      </c>
      <c r="AZ57" s="766">
        <v>12.757362345000001</v>
      </c>
      <c r="BA57" s="766">
        <v>14.218118149</v>
      </c>
      <c r="BB57" s="766">
        <v>13.201853003</v>
      </c>
      <c r="BC57" s="766">
        <v>14.589403338</v>
      </c>
      <c r="BD57" s="766">
        <v>15.069470000000001</v>
      </c>
      <c r="BE57" s="766">
        <v>20.237030000000001</v>
      </c>
      <c r="BF57" s="767">
        <v>20.657160000000001</v>
      </c>
      <c r="BG57" s="767">
        <v>18.25648</v>
      </c>
      <c r="BH57" s="767">
        <v>16.79006</v>
      </c>
      <c r="BI57" s="767">
        <v>13.75609</v>
      </c>
      <c r="BJ57" s="767">
        <v>17.144850000000002</v>
      </c>
      <c r="BK57" s="767">
        <v>13.726800000000001</v>
      </c>
      <c r="BL57" s="767">
        <v>11.224780000000001</v>
      </c>
      <c r="BM57" s="767">
        <v>12.598560000000001</v>
      </c>
      <c r="BN57" s="767">
        <v>13.910920000000001</v>
      </c>
      <c r="BO57" s="767">
        <v>15.21377</v>
      </c>
      <c r="BP57" s="767">
        <v>15.31484</v>
      </c>
      <c r="BQ57" s="767">
        <v>20.394269999999999</v>
      </c>
      <c r="BR57" s="767">
        <v>20.55613</v>
      </c>
      <c r="BS57" s="767">
        <v>18.173300000000001</v>
      </c>
      <c r="BT57" s="767">
        <v>16.875900000000001</v>
      </c>
      <c r="BU57" s="767">
        <v>13.84418</v>
      </c>
      <c r="BV57" s="767">
        <v>16.783069999999999</v>
      </c>
    </row>
    <row r="58" spans="1:74" ht="11.15" customHeight="1" x14ac:dyDescent="0.25">
      <c r="A58" s="566" t="s">
        <v>1348</v>
      </c>
      <c r="B58" s="568" t="s">
        <v>1364</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20.787510000000001</v>
      </c>
      <c r="AN58" s="569">
        <v>18.596990000000002</v>
      </c>
      <c r="AO58" s="569">
        <v>20.47317</v>
      </c>
      <c r="AP58" s="569">
        <v>19.735420000000001</v>
      </c>
      <c r="AQ58" s="569">
        <v>20.556809999999999</v>
      </c>
      <c r="AR58" s="569">
        <v>22.164259999999999</v>
      </c>
      <c r="AS58" s="569">
        <v>25.677769999999999</v>
      </c>
      <c r="AT58" s="569">
        <v>27.003509999999999</v>
      </c>
      <c r="AU58" s="569">
        <v>23.635380000000001</v>
      </c>
      <c r="AV58" s="569">
        <v>21.182220000000001</v>
      </c>
      <c r="AW58" s="569">
        <v>19.839479999999998</v>
      </c>
      <c r="AX58" s="569">
        <v>20.56016</v>
      </c>
      <c r="AY58" s="569">
        <v>19.93374</v>
      </c>
      <c r="AZ58" s="569">
        <v>18.811319999999998</v>
      </c>
      <c r="BA58" s="569">
        <v>18.89442</v>
      </c>
      <c r="BB58" s="569">
        <v>17.704879999999999</v>
      </c>
      <c r="BC58" s="569">
        <v>21.0688</v>
      </c>
      <c r="BD58" s="569">
        <v>21.980419999999999</v>
      </c>
      <c r="BE58" s="569">
        <v>25.607420000000001</v>
      </c>
      <c r="BF58" s="570">
        <v>26.039439999999999</v>
      </c>
      <c r="BG58" s="570">
        <v>22.889420000000001</v>
      </c>
      <c r="BH58" s="570">
        <v>20.95449</v>
      </c>
      <c r="BI58" s="570">
        <v>18.695409999999999</v>
      </c>
      <c r="BJ58" s="570">
        <v>20.558890000000002</v>
      </c>
      <c r="BK58" s="570">
        <v>19.942879999999999</v>
      </c>
      <c r="BL58" s="570">
        <v>17.273129999999998</v>
      </c>
      <c r="BM58" s="570">
        <v>19.516559999999998</v>
      </c>
      <c r="BN58" s="570">
        <v>18.613219999999998</v>
      </c>
      <c r="BO58" s="570">
        <v>20.652940000000001</v>
      </c>
      <c r="BP58" s="570">
        <v>22.011900000000001</v>
      </c>
      <c r="BQ58" s="570">
        <v>26.252690000000001</v>
      </c>
      <c r="BR58" s="570">
        <v>26.234860000000001</v>
      </c>
      <c r="BS58" s="570">
        <v>23.109000000000002</v>
      </c>
      <c r="BT58" s="570">
        <v>21.160779999999999</v>
      </c>
      <c r="BU58" s="570">
        <v>18.817509999999999</v>
      </c>
      <c r="BV58" s="570">
        <v>20.681090000000001</v>
      </c>
    </row>
    <row r="59" spans="1:74" ht="10.5" customHeight="1" x14ac:dyDescent="0.3">
      <c r="A59" s="565"/>
      <c r="B59" s="862" t="s">
        <v>1367</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3">
      <c r="A60" s="565"/>
      <c r="B60" s="864" t="s">
        <v>1368</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3">
      <c r="A61" s="572"/>
      <c r="B61" s="859" t="s">
        <v>1369</v>
      </c>
      <c r="C61" s="860"/>
      <c r="D61" s="860"/>
      <c r="E61" s="860"/>
      <c r="F61" s="860"/>
      <c r="G61" s="860"/>
      <c r="H61" s="860"/>
      <c r="I61" s="860"/>
      <c r="J61" s="860"/>
      <c r="K61" s="860"/>
      <c r="L61" s="860"/>
      <c r="M61" s="860"/>
      <c r="N61" s="860"/>
      <c r="O61" s="860"/>
      <c r="P61" s="860"/>
      <c r="Q61" s="860"/>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3">
      <c r="A62" s="572"/>
      <c r="B62" s="859" t="s">
        <v>1370</v>
      </c>
      <c r="C62" s="860"/>
      <c r="D62" s="860"/>
      <c r="E62" s="860"/>
      <c r="F62" s="860"/>
      <c r="G62" s="860"/>
      <c r="H62" s="860"/>
      <c r="I62" s="860"/>
      <c r="J62" s="860"/>
      <c r="K62" s="860"/>
      <c r="L62" s="860"/>
      <c r="M62" s="860"/>
      <c r="N62" s="860"/>
      <c r="O62" s="860"/>
      <c r="P62" s="860"/>
      <c r="Q62" s="860"/>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3">
      <c r="A63" s="572"/>
      <c r="B63" s="859" t="s">
        <v>1371</v>
      </c>
      <c r="C63" s="860"/>
      <c r="D63" s="860"/>
      <c r="E63" s="860"/>
      <c r="F63" s="860"/>
      <c r="G63" s="860"/>
      <c r="H63" s="860"/>
      <c r="I63" s="860"/>
      <c r="J63" s="860"/>
      <c r="K63" s="860"/>
      <c r="L63" s="860"/>
      <c r="M63" s="860"/>
      <c r="N63" s="860"/>
      <c r="O63" s="860"/>
      <c r="P63" s="860"/>
      <c r="Q63" s="860"/>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3">
      <c r="A64" s="572"/>
      <c r="B64" s="859" t="s">
        <v>1372</v>
      </c>
      <c r="C64" s="860"/>
      <c r="D64" s="860"/>
      <c r="E64" s="860"/>
      <c r="F64" s="860"/>
      <c r="G64" s="860"/>
      <c r="H64" s="860"/>
      <c r="I64" s="860"/>
      <c r="J64" s="860"/>
      <c r="K64" s="860"/>
      <c r="L64" s="860"/>
      <c r="M64" s="860"/>
      <c r="N64" s="860"/>
      <c r="O64" s="860"/>
      <c r="P64" s="860"/>
      <c r="Q64" s="860"/>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3">
      <c r="A65" s="572"/>
      <c r="B65" s="859" t="s">
        <v>1373</v>
      </c>
      <c r="C65" s="860"/>
      <c r="D65" s="860"/>
      <c r="E65" s="860"/>
      <c r="F65" s="860"/>
      <c r="G65" s="860"/>
      <c r="H65" s="860"/>
      <c r="I65" s="860"/>
      <c r="J65" s="860"/>
      <c r="K65" s="860"/>
      <c r="L65" s="860"/>
      <c r="M65" s="860"/>
      <c r="N65" s="860"/>
      <c r="O65" s="860"/>
      <c r="P65" s="860"/>
      <c r="Q65" s="860"/>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1374</v>
      </c>
      <c r="C66" s="553"/>
      <c r="D66" s="553"/>
      <c r="E66" s="553"/>
      <c r="F66" s="553"/>
      <c r="G66" s="553"/>
      <c r="H66" s="553"/>
      <c r="I66" s="553"/>
      <c r="J66" s="553"/>
      <c r="K66" s="553"/>
      <c r="L66" s="553"/>
      <c r="M66" s="553"/>
      <c r="N66" s="553"/>
      <c r="O66" s="553"/>
      <c r="P66" s="553"/>
      <c r="Q66" s="553"/>
    </row>
    <row r="67" spans="1:74" ht="10.5" customHeight="1" x14ac:dyDescent="0.25">
      <c r="A67" s="572"/>
      <c r="B67" s="794" t="s">
        <v>1375</v>
      </c>
      <c r="C67" s="795"/>
      <c r="D67" s="795"/>
      <c r="E67" s="795"/>
      <c r="F67" s="795"/>
      <c r="G67" s="795"/>
      <c r="H67" s="795"/>
      <c r="I67" s="795"/>
      <c r="J67" s="795"/>
      <c r="K67" s="795"/>
      <c r="L67" s="795"/>
      <c r="M67" s="795"/>
      <c r="N67" s="795"/>
      <c r="O67" s="795"/>
      <c r="P67" s="795"/>
      <c r="Q67" s="791"/>
    </row>
    <row r="68" spans="1:74" ht="10.5" customHeight="1" x14ac:dyDescent="0.25">
      <c r="A68" s="572"/>
      <c r="B68" s="811" t="s">
        <v>949</v>
      </c>
      <c r="C68" s="791"/>
      <c r="D68" s="791"/>
      <c r="E68" s="791"/>
      <c r="F68" s="791"/>
      <c r="G68" s="791"/>
      <c r="H68" s="791"/>
      <c r="I68" s="791"/>
      <c r="J68" s="791"/>
      <c r="K68" s="791"/>
      <c r="L68" s="791"/>
      <c r="M68" s="791"/>
      <c r="N68" s="791"/>
      <c r="O68" s="791"/>
      <c r="P68" s="791"/>
      <c r="Q68" s="791"/>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306" customWidth="1"/>
    <col min="2" max="2" width="90" style="306" customWidth="1"/>
    <col min="3" max="16384" width="8.54296875" style="306"/>
  </cols>
  <sheetData>
    <row r="1" spans="1:18" x14ac:dyDescent="0.25">
      <c r="A1" s="306" t="s">
        <v>515</v>
      </c>
    </row>
    <row r="6" spans="1:18" ht="15.5" x14ac:dyDescent="0.35">
      <c r="B6" s="307" t="str">
        <f>"Short-Term Energy Outlook, "&amp;Dates!D1</f>
        <v>Short-Term Energy Outlook, August 2020</v>
      </c>
    </row>
    <row r="8" spans="1:18" ht="15" customHeight="1" x14ac:dyDescent="0.25">
      <c r="A8" s="308"/>
      <c r="B8" s="309" t="s">
        <v>240</v>
      </c>
      <c r="C8" s="310"/>
      <c r="D8" s="310"/>
      <c r="E8" s="310"/>
      <c r="F8" s="310"/>
      <c r="G8" s="310"/>
      <c r="H8" s="310"/>
      <c r="I8" s="310"/>
      <c r="J8" s="310"/>
      <c r="K8" s="310"/>
      <c r="L8" s="310"/>
      <c r="M8" s="310"/>
      <c r="N8" s="310"/>
      <c r="O8" s="310"/>
      <c r="P8" s="310"/>
      <c r="Q8" s="310"/>
      <c r="R8" s="310"/>
    </row>
    <row r="9" spans="1:18" ht="15" customHeight="1" x14ac:dyDescent="0.25">
      <c r="A9" s="308"/>
      <c r="B9" s="309" t="s">
        <v>1013</v>
      </c>
      <c r="C9" s="310"/>
      <c r="D9" s="310"/>
      <c r="E9" s="310"/>
      <c r="F9" s="310"/>
      <c r="G9" s="310"/>
      <c r="H9" s="310"/>
      <c r="I9" s="310"/>
      <c r="J9" s="310"/>
      <c r="K9" s="310"/>
      <c r="L9" s="310"/>
      <c r="M9" s="310"/>
      <c r="N9" s="310"/>
      <c r="O9" s="310"/>
      <c r="P9" s="310"/>
      <c r="Q9" s="310"/>
      <c r="R9" s="310"/>
    </row>
    <row r="10" spans="1:18" ht="15" customHeight="1" x14ac:dyDescent="0.25">
      <c r="A10" s="308"/>
      <c r="B10" s="309" t="s">
        <v>923</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1425</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1426</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950</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924</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1007</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810</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823</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811</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812</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1380</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1381</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1124</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1076</v>
      </c>
      <c r="C26" s="318"/>
      <c r="D26" s="318"/>
      <c r="E26" s="318"/>
      <c r="F26" s="318"/>
      <c r="G26" s="318"/>
      <c r="H26" s="318"/>
      <c r="I26" s="318"/>
      <c r="J26" s="311"/>
      <c r="K26" s="311"/>
      <c r="L26" s="311"/>
      <c r="M26" s="311"/>
      <c r="N26" s="311"/>
      <c r="O26" s="311"/>
      <c r="P26" s="311"/>
      <c r="Q26" s="311"/>
      <c r="R26" s="311"/>
    </row>
    <row r="27" spans="1:18" ht="15" customHeight="1" x14ac:dyDescent="0.4">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245</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M5" activePane="bottomRight" state="frozen"/>
      <selection activeCell="BF63" sqref="BF63"/>
      <selection pane="topRight" activeCell="BF63" sqref="BF63"/>
      <selection pane="bottomLeft" activeCell="BF63" sqref="BF63"/>
      <selection pane="bottomRight" activeCell="BE6" sqref="BE6:BE46"/>
    </sheetView>
  </sheetViews>
  <sheetFormatPr defaultColWidth="11" defaultRowHeight="10.5" x14ac:dyDescent="0.25"/>
  <cols>
    <col min="1" max="1" width="12.453125" style="575" customWidth="1"/>
    <col min="2" max="2" width="28.7265625" style="575" customWidth="1"/>
    <col min="3" max="55" width="6.54296875" style="575" customWidth="1"/>
    <col min="56" max="58" width="6.54296875" style="169" customWidth="1"/>
    <col min="59" max="74" width="6.54296875" style="575" customWidth="1"/>
    <col min="75" max="16384" width="11" style="575"/>
  </cols>
  <sheetData>
    <row r="1" spans="1:74" ht="12.75" customHeight="1" x14ac:dyDescent="0.3">
      <c r="A1" s="797" t="s">
        <v>809</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3">
      <c r="A2" s="798"/>
      <c r="B2" s="532" t="str">
        <f>"U.S. Energy Information Administration  |  Short-Term Energy Outlook  - "&amp;Dates!D1</f>
        <v>U.S. Energy Information Administration  |  Short-Term Energy Outlook  - August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76"/>
      <c r="B3" s="577"/>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s="169" customFormat="1" ht="12.75" customHeight="1" x14ac:dyDescent="0.25">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5">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5">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1.109944E-2</v>
      </c>
      <c r="AZ6" s="270">
        <v>1.014257E-2</v>
      </c>
      <c r="BA6" s="270">
        <v>1.3165949999999999E-2</v>
      </c>
      <c r="BB6" s="270">
        <v>1.1979411000000001E-2</v>
      </c>
      <c r="BC6" s="270">
        <v>1.2581007E-2</v>
      </c>
      <c r="BD6" s="270">
        <v>1.18552E-2</v>
      </c>
      <c r="BE6" s="270">
        <v>1.26975E-2</v>
      </c>
      <c r="BF6" s="356">
        <v>1.2895200000000001E-2</v>
      </c>
      <c r="BG6" s="356">
        <v>1.2798500000000001E-2</v>
      </c>
      <c r="BH6" s="356">
        <v>1.17866E-2</v>
      </c>
      <c r="BI6" s="356">
        <v>9.8105699999999994E-3</v>
      </c>
      <c r="BJ6" s="356">
        <v>1.2446E-2</v>
      </c>
      <c r="BK6" s="356">
        <v>1.12239E-2</v>
      </c>
      <c r="BL6" s="356">
        <v>9.2483600000000006E-3</v>
      </c>
      <c r="BM6" s="356">
        <v>1.18671E-2</v>
      </c>
      <c r="BN6" s="356">
        <v>1.21514E-2</v>
      </c>
      <c r="BO6" s="356">
        <v>1.27954E-2</v>
      </c>
      <c r="BP6" s="356">
        <v>1.1950199999999999E-2</v>
      </c>
      <c r="BQ6" s="356">
        <v>1.27971E-2</v>
      </c>
      <c r="BR6" s="356">
        <v>1.2883800000000001E-2</v>
      </c>
      <c r="BS6" s="356">
        <v>1.27654E-2</v>
      </c>
      <c r="BT6" s="356">
        <v>1.1723900000000001E-2</v>
      </c>
      <c r="BU6" s="356">
        <v>9.8515200000000008E-3</v>
      </c>
      <c r="BV6" s="356">
        <v>1.2631399999999999E-2</v>
      </c>
    </row>
    <row r="7" spans="1:74" ht="12" customHeight="1" x14ac:dyDescent="0.25">
      <c r="A7" s="580" t="s">
        <v>765</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0.18800392299999999</v>
      </c>
      <c r="BC7" s="270">
        <v>0.27030880000000002</v>
      </c>
      <c r="BD7" s="270">
        <v>0.27487489999999998</v>
      </c>
      <c r="BE7" s="270">
        <v>0.24773310000000001</v>
      </c>
      <c r="BF7" s="356">
        <v>0.20869660000000001</v>
      </c>
      <c r="BG7" s="356">
        <v>0.16541649999999999</v>
      </c>
      <c r="BH7" s="356">
        <v>0.15718299999999999</v>
      </c>
      <c r="BI7" s="356">
        <v>0.1905483</v>
      </c>
      <c r="BJ7" s="356">
        <v>0.22337609999999999</v>
      </c>
      <c r="BK7" s="356">
        <v>0.2311251</v>
      </c>
      <c r="BL7" s="356">
        <v>0.21355840000000001</v>
      </c>
      <c r="BM7" s="356">
        <v>0.2398516</v>
      </c>
      <c r="BN7" s="356">
        <v>0.21115100000000001</v>
      </c>
      <c r="BO7" s="356">
        <v>0.25220769999999998</v>
      </c>
      <c r="BP7" s="356">
        <v>0.25010880000000002</v>
      </c>
      <c r="BQ7" s="356">
        <v>0.2209661</v>
      </c>
      <c r="BR7" s="356">
        <v>0.1989599</v>
      </c>
      <c r="BS7" s="356">
        <v>0.15865090000000001</v>
      </c>
      <c r="BT7" s="356">
        <v>0.1535118</v>
      </c>
      <c r="BU7" s="356">
        <v>0.1838852</v>
      </c>
      <c r="BV7" s="356">
        <v>0.2238068</v>
      </c>
    </row>
    <row r="8" spans="1:74" ht="12" customHeight="1" x14ac:dyDescent="0.25">
      <c r="A8" s="579" t="s">
        <v>766</v>
      </c>
      <c r="B8" s="581" t="s">
        <v>1065</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3.0290884816999999E-2</v>
      </c>
      <c r="AB8" s="270">
        <v>3.5587146051000003E-2</v>
      </c>
      <c r="AC8" s="270">
        <v>4.6148963974999999E-2</v>
      </c>
      <c r="AD8" s="270">
        <v>5.5300103184999998E-2</v>
      </c>
      <c r="AE8" s="270">
        <v>6.2535297010999996E-2</v>
      </c>
      <c r="AF8" s="270">
        <v>6.7692382437000001E-2</v>
      </c>
      <c r="AG8" s="270">
        <v>6.1647008277000002E-2</v>
      </c>
      <c r="AH8" s="270">
        <v>6.1114907610999997E-2</v>
      </c>
      <c r="AI8" s="270">
        <v>5.4457144088000002E-2</v>
      </c>
      <c r="AJ8" s="270">
        <v>4.5385697667999998E-2</v>
      </c>
      <c r="AK8" s="270">
        <v>3.4189473679E-2</v>
      </c>
      <c r="AL8" s="270">
        <v>2.8399284739999999E-2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3.9934837660999999E-2</v>
      </c>
      <c r="AX8" s="270">
        <v>3.1881500744999999E-2</v>
      </c>
      <c r="AY8" s="270">
        <v>4.1607213960999999E-2</v>
      </c>
      <c r="AZ8" s="270">
        <v>5.1644651500999998E-2</v>
      </c>
      <c r="BA8" s="270">
        <v>5.7658971080000003E-2</v>
      </c>
      <c r="BB8" s="270">
        <v>7.3133278999999995E-2</v>
      </c>
      <c r="BC8" s="270">
        <v>8.8957853774000006E-2</v>
      </c>
      <c r="BD8" s="270">
        <v>8.6960399999999993E-2</v>
      </c>
      <c r="BE8" s="270">
        <v>9.2106900000000005E-2</v>
      </c>
      <c r="BF8" s="356">
        <v>8.9445300000000005E-2</v>
      </c>
      <c r="BG8" s="356">
        <v>7.9722199999999993E-2</v>
      </c>
      <c r="BH8" s="356">
        <v>7.0464499999999999E-2</v>
      </c>
      <c r="BI8" s="356">
        <v>5.1280399999999997E-2</v>
      </c>
      <c r="BJ8" s="356">
        <v>4.6149999999999997E-2</v>
      </c>
      <c r="BK8" s="356">
        <v>5.5564200000000001E-2</v>
      </c>
      <c r="BL8" s="356">
        <v>6.5309400000000004E-2</v>
      </c>
      <c r="BM8" s="356">
        <v>7.6395099999999994E-2</v>
      </c>
      <c r="BN8" s="356">
        <v>9.6206700000000006E-2</v>
      </c>
      <c r="BO8" s="356">
        <v>0.11557679999999999</v>
      </c>
      <c r="BP8" s="356">
        <v>0.11332589999999999</v>
      </c>
      <c r="BQ8" s="356">
        <v>0.11837590000000001</v>
      </c>
      <c r="BR8" s="356">
        <v>0.1154487</v>
      </c>
      <c r="BS8" s="356">
        <v>0.1022071</v>
      </c>
      <c r="BT8" s="356">
        <v>9.0920600000000004E-2</v>
      </c>
      <c r="BU8" s="356">
        <v>6.7425200000000005E-2</v>
      </c>
      <c r="BV8" s="356">
        <v>5.7497600000000003E-2</v>
      </c>
    </row>
    <row r="9" spans="1:74" ht="12" customHeight="1" x14ac:dyDescent="0.25">
      <c r="A9" s="545" t="s">
        <v>628</v>
      </c>
      <c r="B9" s="581" t="s">
        <v>841</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2.055649E-2</v>
      </c>
      <c r="AZ9" s="270">
        <v>1.9006929999999998E-2</v>
      </c>
      <c r="BA9" s="270">
        <v>2.0632009999999999E-2</v>
      </c>
      <c r="BB9" s="270">
        <v>1.8876457999999999E-2</v>
      </c>
      <c r="BC9" s="270">
        <v>1.9029003999999999E-2</v>
      </c>
      <c r="BD9" s="270">
        <v>1.8676600000000002E-2</v>
      </c>
      <c r="BE9" s="270">
        <v>1.92575E-2</v>
      </c>
      <c r="BF9" s="356">
        <v>1.9744500000000002E-2</v>
      </c>
      <c r="BG9" s="356">
        <v>1.8664400000000001E-2</v>
      </c>
      <c r="BH9" s="356">
        <v>1.91022E-2</v>
      </c>
      <c r="BI9" s="356">
        <v>1.7962599999999999E-2</v>
      </c>
      <c r="BJ9" s="356">
        <v>2.06362E-2</v>
      </c>
      <c r="BK9" s="356">
        <v>2.1754900000000001E-2</v>
      </c>
      <c r="BL9" s="356">
        <v>1.8475800000000001E-2</v>
      </c>
      <c r="BM9" s="356">
        <v>2.0630800000000001E-2</v>
      </c>
      <c r="BN9" s="356">
        <v>2.0437299999999999E-2</v>
      </c>
      <c r="BO9" s="356">
        <v>2.09704E-2</v>
      </c>
      <c r="BP9" s="356">
        <v>1.9971800000000001E-2</v>
      </c>
      <c r="BQ9" s="356">
        <v>2.0990700000000001E-2</v>
      </c>
      <c r="BR9" s="356">
        <v>2.0072400000000001E-2</v>
      </c>
      <c r="BS9" s="356">
        <v>1.8611699999999998E-2</v>
      </c>
      <c r="BT9" s="356">
        <v>1.99369E-2</v>
      </c>
      <c r="BU9" s="356">
        <v>1.8457899999999999E-2</v>
      </c>
      <c r="BV9" s="356">
        <v>2.1600999999999999E-2</v>
      </c>
    </row>
    <row r="10" spans="1:74" ht="12" customHeight="1" x14ac:dyDescent="0.25">
      <c r="A10" s="545" t="s">
        <v>627</v>
      </c>
      <c r="B10" s="581" t="s">
        <v>1066</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1.6970079999999998E-2</v>
      </c>
      <c r="AZ10" s="270">
        <v>1.679694E-2</v>
      </c>
      <c r="BA10" s="270">
        <v>1.5907709999999999E-2</v>
      </c>
      <c r="BB10" s="270">
        <v>1.3669433E-2</v>
      </c>
      <c r="BC10" s="270">
        <v>1.5813072000000001E-2</v>
      </c>
      <c r="BD10" s="270">
        <v>1.5030699999999999E-2</v>
      </c>
      <c r="BE10" s="270">
        <v>1.4454099999999999E-2</v>
      </c>
      <c r="BF10" s="356">
        <v>1.8259000000000001E-2</v>
      </c>
      <c r="BG10" s="356">
        <v>1.6170199999999999E-2</v>
      </c>
      <c r="BH10" s="356">
        <v>1.4553099999999999E-2</v>
      </c>
      <c r="BI10" s="356">
        <v>1.41914E-2</v>
      </c>
      <c r="BJ10" s="356">
        <v>2.14927E-2</v>
      </c>
      <c r="BK10" s="356">
        <v>2.17562E-2</v>
      </c>
      <c r="BL10" s="356">
        <v>2.1794899999999999E-2</v>
      </c>
      <c r="BM10" s="356">
        <v>1.6042899999999999E-2</v>
      </c>
      <c r="BN10" s="356">
        <v>1.51436E-2</v>
      </c>
      <c r="BO10" s="356">
        <v>1.7854200000000001E-2</v>
      </c>
      <c r="BP10" s="356">
        <v>1.76679E-2</v>
      </c>
      <c r="BQ10" s="356">
        <v>1.9820399999999998E-2</v>
      </c>
      <c r="BR10" s="356">
        <v>2.1233399999999999E-2</v>
      </c>
      <c r="BS10" s="356">
        <v>1.7835299999999998E-2</v>
      </c>
      <c r="BT10" s="356">
        <v>1.6273099999999999E-2</v>
      </c>
      <c r="BU10" s="356">
        <v>1.5294E-2</v>
      </c>
      <c r="BV10" s="356">
        <v>2.53029E-2</v>
      </c>
    </row>
    <row r="11" spans="1:74" ht="12" customHeight="1" x14ac:dyDescent="0.25">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0.23557689846999999</v>
      </c>
      <c r="AB11" s="270">
        <v>0.21341933007</v>
      </c>
      <c r="AC11" s="270">
        <v>0.24354582851000001</v>
      </c>
      <c r="AD11" s="270">
        <v>0.24328023611999999</v>
      </c>
      <c r="AE11" s="270">
        <v>0.22048160467</v>
      </c>
      <c r="AF11" s="270">
        <v>0.22740230859999999</v>
      </c>
      <c r="AG11" s="270">
        <v>0.15138471839000001</v>
      </c>
      <c r="AH11" s="270">
        <v>0.18269566944999999</v>
      </c>
      <c r="AI11" s="270">
        <v>0.17045703954999999</v>
      </c>
      <c r="AJ11" s="270">
        <v>0.19503585022</v>
      </c>
      <c r="AK11" s="270">
        <v>0.20260326201000001</v>
      </c>
      <c r="AL11" s="270">
        <v>0.22370554388</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0.23566794475</v>
      </c>
      <c r="AX11" s="270">
        <v>0.25020835758999999</v>
      </c>
      <c r="AY11" s="270">
        <v>0.26144535763999999</v>
      </c>
      <c r="AZ11" s="270">
        <v>0.26909361238000001</v>
      </c>
      <c r="BA11" s="270">
        <v>0.27137898498000002</v>
      </c>
      <c r="BB11" s="270">
        <v>0.27184018518000003</v>
      </c>
      <c r="BC11" s="270">
        <v>0.25939456228000002</v>
      </c>
      <c r="BD11" s="270">
        <v>0.22922729999999999</v>
      </c>
      <c r="BE11" s="270">
        <v>0.22435260000000001</v>
      </c>
      <c r="BF11" s="356">
        <v>0.21917130000000001</v>
      </c>
      <c r="BG11" s="356">
        <v>0.2325082</v>
      </c>
      <c r="BH11" s="356">
        <v>0.30741819999999997</v>
      </c>
      <c r="BI11" s="356">
        <v>0.26675690000000002</v>
      </c>
      <c r="BJ11" s="356">
        <v>0.31916169999999999</v>
      </c>
      <c r="BK11" s="356">
        <v>0.32954679999999997</v>
      </c>
      <c r="BL11" s="356">
        <v>0.31554379999999999</v>
      </c>
      <c r="BM11" s="356">
        <v>0.33598660000000002</v>
      </c>
      <c r="BN11" s="356">
        <v>0.32985379999999997</v>
      </c>
      <c r="BO11" s="356">
        <v>0.30343170000000003</v>
      </c>
      <c r="BP11" s="356">
        <v>0.27530100000000002</v>
      </c>
      <c r="BQ11" s="356">
        <v>0.268183</v>
      </c>
      <c r="BR11" s="356">
        <v>0.25140820000000003</v>
      </c>
      <c r="BS11" s="356">
        <v>0.27091229999999999</v>
      </c>
      <c r="BT11" s="356">
        <v>0.34414539999999999</v>
      </c>
      <c r="BU11" s="356">
        <v>0.29917830000000001</v>
      </c>
      <c r="BV11" s="356">
        <v>0.33851700000000001</v>
      </c>
    </row>
    <row r="12" spans="1:74" ht="12" customHeight="1" x14ac:dyDescent="0.25">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0.55115883329000004</v>
      </c>
      <c r="AB12" s="270">
        <v>0.52810143411999999</v>
      </c>
      <c r="AC12" s="270">
        <v>0.58057775948000001</v>
      </c>
      <c r="AD12" s="270">
        <v>0.60281434030000003</v>
      </c>
      <c r="AE12" s="270">
        <v>0.61179066067999999</v>
      </c>
      <c r="AF12" s="270">
        <v>0.59916779704000001</v>
      </c>
      <c r="AG12" s="270">
        <v>0.49670813367</v>
      </c>
      <c r="AH12" s="270">
        <v>0.49848178106000002</v>
      </c>
      <c r="AI12" s="270">
        <v>0.44798884063</v>
      </c>
      <c r="AJ12" s="270">
        <v>0.46807819489000002</v>
      </c>
      <c r="AK12" s="270">
        <v>0.48695990069</v>
      </c>
      <c r="AL12" s="270">
        <v>0.51226174761999999</v>
      </c>
      <c r="AM12" s="270">
        <v>0.53657728019999995</v>
      </c>
      <c r="AN12" s="270">
        <v>0.49085865229999998</v>
      </c>
      <c r="AO12" s="270">
        <v>0.57566469472000004</v>
      </c>
      <c r="AP12" s="270">
        <v>0.61261805949000003</v>
      </c>
      <c r="AQ12" s="270">
        <v>0.62775490891999997</v>
      </c>
      <c r="AR12" s="270">
        <v>0.573096779</v>
      </c>
      <c r="AS12" s="270">
        <v>0.54385482463000001</v>
      </c>
      <c r="AT12" s="270">
        <v>0.49943958224000001</v>
      </c>
      <c r="AU12" s="270">
        <v>0.48312516090000002</v>
      </c>
      <c r="AV12" s="270">
        <v>0.50871371359999995</v>
      </c>
      <c r="AW12" s="270">
        <v>0.50557305441</v>
      </c>
      <c r="AX12" s="270">
        <v>0.53317234732999996</v>
      </c>
      <c r="AY12" s="270">
        <v>0.57169845959999999</v>
      </c>
      <c r="AZ12" s="270">
        <v>0.59392003587999997</v>
      </c>
      <c r="BA12" s="270">
        <v>0.58038629005999998</v>
      </c>
      <c r="BB12" s="270">
        <v>0.57750268918000003</v>
      </c>
      <c r="BC12" s="270">
        <v>0.66608429906</v>
      </c>
      <c r="BD12" s="270">
        <v>0.63662510000000005</v>
      </c>
      <c r="BE12" s="270">
        <v>0.61060170000000002</v>
      </c>
      <c r="BF12" s="356">
        <v>0.56821200000000005</v>
      </c>
      <c r="BG12" s="356">
        <v>0.52527999999999997</v>
      </c>
      <c r="BH12" s="356">
        <v>0.58050760000000001</v>
      </c>
      <c r="BI12" s="356">
        <v>0.55055019999999999</v>
      </c>
      <c r="BJ12" s="356">
        <v>0.64326269999999997</v>
      </c>
      <c r="BK12" s="356">
        <v>0.67097110000000004</v>
      </c>
      <c r="BL12" s="356">
        <v>0.64393069999999997</v>
      </c>
      <c r="BM12" s="356">
        <v>0.70077409999999996</v>
      </c>
      <c r="BN12" s="356">
        <v>0.68494370000000004</v>
      </c>
      <c r="BO12" s="356">
        <v>0.72283609999999998</v>
      </c>
      <c r="BP12" s="356">
        <v>0.68832550000000003</v>
      </c>
      <c r="BQ12" s="356">
        <v>0.66113319999999998</v>
      </c>
      <c r="BR12" s="356">
        <v>0.62000650000000002</v>
      </c>
      <c r="BS12" s="356">
        <v>0.58098260000000002</v>
      </c>
      <c r="BT12" s="356">
        <v>0.63651170000000001</v>
      </c>
      <c r="BU12" s="356">
        <v>0.59409219999999996</v>
      </c>
      <c r="BV12" s="356">
        <v>0.67935670000000004</v>
      </c>
    </row>
    <row r="13" spans="1:74" ht="12" customHeight="1" x14ac:dyDescent="0.25">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357"/>
      <c r="BG13" s="357"/>
      <c r="BH13" s="357"/>
      <c r="BI13" s="357"/>
      <c r="BJ13" s="357"/>
      <c r="BK13" s="357"/>
      <c r="BL13" s="357"/>
      <c r="BM13" s="357"/>
      <c r="BN13" s="357"/>
      <c r="BO13" s="357"/>
      <c r="BP13" s="357"/>
      <c r="BQ13" s="357"/>
      <c r="BR13" s="357"/>
      <c r="BS13" s="357"/>
      <c r="BT13" s="357"/>
      <c r="BU13" s="357"/>
      <c r="BV13" s="357"/>
    </row>
    <row r="14" spans="1:74" ht="12" customHeight="1" x14ac:dyDescent="0.25">
      <c r="A14" s="580" t="s">
        <v>1005</v>
      </c>
      <c r="B14" s="581" t="s">
        <v>1067</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7.0264506000000004E-2</v>
      </c>
      <c r="AZ14" s="270">
        <v>6.4358105999999998E-2</v>
      </c>
      <c r="BA14" s="270">
        <v>6.2027231000000002E-2</v>
      </c>
      <c r="BB14" s="270">
        <v>3.5765727999999997E-2</v>
      </c>
      <c r="BC14" s="270">
        <v>4.4758100000000002E-2</v>
      </c>
      <c r="BD14" s="270">
        <v>5.60943E-2</v>
      </c>
      <c r="BE14" s="270">
        <v>6.1264100000000002E-2</v>
      </c>
      <c r="BF14" s="356">
        <v>6.0646600000000002E-2</v>
      </c>
      <c r="BG14" s="356">
        <v>5.8742099999999998E-2</v>
      </c>
      <c r="BH14" s="356">
        <v>6.2364200000000002E-2</v>
      </c>
      <c r="BI14" s="356">
        <v>6.1593799999999997E-2</v>
      </c>
      <c r="BJ14" s="356">
        <v>6.4979800000000004E-2</v>
      </c>
      <c r="BK14" s="356">
        <v>6.5852499999999994E-2</v>
      </c>
      <c r="BL14" s="356">
        <v>5.9977799999999998E-2</v>
      </c>
      <c r="BM14" s="356">
        <v>6.6063300000000005E-2</v>
      </c>
      <c r="BN14" s="356">
        <v>6.2633300000000003E-2</v>
      </c>
      <c r="BO14" s="356">
        <v>6.6581699999999994E-2</v>
      </c>
      <c r="BP14" s="356">
        <v>6.5644999999999995E-2</v>
      </c>
      <c r="BQ14" s="356">
        <v>6.6639400000000001E-2</v>
      </c>
      <c r="BR14" s="356">
        <v>6.8771299999999994E-2</v>
      </c>
      <c r="BS14" s="356">
        <v>6.3016600000000006E-2</v>
      </c>
      <c r="BT14" s="356">
        <v>6.6487199999999996E-2</v>
      </c>
      <c r="BU14" s="356">
        <v>6.6355600000000001E-2</v>
      </c>
      <c r="BV14" s="356">
        <v>6.7014099999999993E-2</v>
      </c>
    </row>
    <row r="15" spans="1:74" ht="12" customHeight="1" x14ac:dyDescent="0.25">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3.4426200000000002E-4</v>
      </c>
      <c r="BC15" s="270">
        <v>3.5009E-4</v>
      </c>
      <c r="BD15" s="270">
        <v>3.50534E-4</v>
      </c>
      <c r="BE15" s="270">
        <v>3.4997199999999999E-4</v>
      </c>
      <c r="BF15" s="356">
        <v>3.4936E-4</v>
      </c>
      <c r="BG15" s="356">
        <v>3.4973699999999998E-4</v>
      </c>
      <c r="BH15" s="356">
        <v>3.4910300000000002E-4</v>
      </c>
      <c r="BI15" s="356">
        <v>3.4945799999999997E-4</v>
      </c>
      <c r="BJ15" s="356">
        <v>3.4879799999999999E-4</v>
      </c>
      <c r="BK15" s="356">
        <v>3.4816699999999998E-4</v>
      </c>
      <c r="BL15" s="356">
        <v>3.4956499999999998E-4</v>
      </c>
      <c r="BM15" s="356">
        <v>3.4900399999999998E-4</v>
      </c>
      <c r="BN15" s="356">
        <v>3.4943499999999999E-4</v>
      </c>
      <c r="BO15" s="356">
        <v>3.4937599999999998E-4</v>
      </c>
      <c r="BP15" s="356">
        <v>3.4926999999999999E-4</v>
      </c>
      <c r="BQ15" s="356">
        <v>3.4920699999999998E-4</v>
      </c>
      <c r="BR15" s="356">
        <v>3.4919299999999998E-4</v>
      </c>
      <c r="BS15" s="356">
        <v>3.49143E-4</v>
      </c>
      <c r="BT15" s="356">
        <v>3.4914700000000001E-4</v>
      </c>
      <c r="BU15" s="356">
        <v>3.49119E-4</v>
      </c>
      <c r="BV15" s="356">
        <v>3.4914800000000003E-4</v>
      </c>
    </row>
    <row r="16" spans="1:74" ht="12" customHeight="1" x14ac:dyDescent="0.25">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9.5003600000000002E-4</v>
      </c>
      <c r="BC16" s="270">
        <v>9.3075799999999995E-4</v>
      </c>
      <c r="BD16" s="270">
        <v>8.9401900000000002E-4</v>
      </c>
      <c r="BE16" s="270">
        <v>8.6118200000000005E-4</v>
      </c>
      <c r="BF16" s="356">
        <v>8.0059599999999999E-4</v>
      </c>
      <c r="BG16" s="356">
        <v>7.4259499999999997E-4</v>
      </c>
      <c r="BH16" s="356">
        <v>7.6582899999999999E-4</v>
      </c>
      <c r="BI16" s="356">
        <v>8.3639499999999998E-4</v>
      </c>
      <c r="BJ16" s="356">
        <v>9.35808E-4</v>
      </c>
      <c r="BK16" s="356">
        <v>9.2252199999999995E-4</v>
      </c>
      <c r="BL16" s="356">
        <v>8.6445200000000004E-4</v>
      </c>
      <c r="BM16" s="356">
        <v>9.5796300000000004E-4</v>
      </c>
      <c r="BN16" s="356">
        <v>9.6049000000000004E-4</v>
      </c>
      <c r="BO16" s="356">
        <v>9.4195800000000001E-4</v>
      </c>
      <c r="BP16" s="356">
        <v>8.9401900000000002E-4</v>
      </c>
      <c r="BQ16" s="356">
        <v>8.6118200000000005E-4</v>
      </c>
      <c r="BR16" s="356">
        <v>8.0059599999999999E-4</v>
      </c>
      <c r="BS16" s="356">
        <v>7.4259499999999997E-4</v>
      </c>
      <c r="BT16" s="356">
        <v>7.6582899999999999E-4</v>
      </c>
      <c r="BU16" s="356">
        <v>8.3639499999999998E-4</v>
      </c>
      <c r="BV16" s="356">
        <v>9.35808E-4</v>
      </c>
    </row>
    <row r="17" spans="1:74" ht="12" customHeight="1" x14ac:dyDescent="0.25">
      <c r="A17" s="580" t="s">
        <v>1062</v>
      </c>
      <c r="B17" s="581" t="s">
        <v>1061</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1.807554568E-3</v>
      </c>
      <c r="AZ17" s="270">
        <v>2.0074982909000002E-3</v>
      </c>
      <c r="BA17" s="270">
        <v>2.7602913232E-3</v>
      </c>
      <c r="BB17" s="270">
        <v>2.9840388124000002E-3</v>
      </c>
      <c r="BC17" s="270">
        <v>3.3257831073000002E-3</v>
      </c>
      <c r="BD17" s="270">
        <v>3.32774E-3</v>
      </c>
      <c r="BE17" s="270">
        <v>3.43202E-3</v>
      </c>
      <c r="BF17" s="356">
        <v>3.3286700000000002E-3</v>
      </c>
      <c r="BG17" s="356">
        <v>3.0119700000000001E-3</v>
      </c>
      <c r="BH17" s="356">
        <v>2.7544700000000002E-3</v>
      </c>
      <c r="BI17" s="356">
        <v>2.1750099999999998E-3</v>
      </c>
      <c r="BJ17" s="356">
        <v>1.9666900000000001E-3</v>
      </c>
      <c r="BK17" s="356">
        <v>2.07194E-3</v>
      </c>
      <c r="BL17" s="356">
        <v>2.2066199999999998E-3</v>
      </c>
      <c r="BM17" s="356">
        <v>3.08611E-3</v>
      </c>
      <c r="BN17" s="356">
        <v>3.3355799999999999E-3</v>
      </c>
      <c r="BO17" s="356">
        <v>3.67308E-3</v>
      </c>
      <c r="BP17" s="356">
        <v>3.68177E-3</v>
      </c>
      <c r="BQ17" s="356">
        <v>3.8028599999999999E-3</v>
      </c>
      <c r="BR17" s="356">
        <v>3.6940300000000001E-3</v>
      </c>
      <c r="BS17" s="356">
        <v>3.34681E-3</v>
      </c>
      <c r="BT17" s="356">
        <v>3.0613799999999998E-3</v>
      </c>
      <c r="BU17" s="356">
        <v>2.4162799999999998E-3</v>
      </c>
      <c r="BV17" s="356">
        <v>2.18381E-3</v>
      </c>
    </row>
    <row r="18" spans="1:74" ht="12" customHeight="1" x14ac:dyDescent="0.25">
      <c r="A18" s="580" t="s">
        <v>22</v>
      </c>
      <c r="B18" s="581" t="s">
        <v>841</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1.3822070000000001E-2</v>
      </c>
      <c r="BC18" s="270">
        <v>1.40994E-2</v>
      </c>
      <c r="BD18" s="270">
        <v>1.3135600000000001E-2</v>
      </c>
      <c r="BE18" s="270">
        <v>1.33341E-2</v>
      </c>
      <c r="BF18" s="356">
        <v>1.3607299999999999E-2</v>
      </c>
      <c r="BG18" s="356">
        <v>1.28401E-2</v>
      </c>
      <c r="BH18" s="356">
        <v>1.42311E-2</v>
      </c>
      <c r="BI18" s="356">
        <v>1.38989E-2</v>
      </c>
      <c r="BJ18" s="356">
        <v>1.4501699999999999E-2</v>
      </c>
      <c r="BK18" s="356">
        <v>1.45171E-2</v>
      </c>
      <c r="BL18" s="356">
        <v>1.33224E-2</v>
      </c>
      <c r="BM18" s="356">
        <v>1.4149500000000001E-2</v>
      </c>
      <c r="BN18" s="356">
        <v>1.3743399999999999E-2</v>
      </c>
      <c r="BO18" s="356">
        <v>1.39968E-2</v>
      </c>
      <c r="BP18" s="356">
        <v>1.33118E-2</v>
      </c>
      <c r="BQ18" s="356">
        <v>1.3489599999999999E-2</v>
      </c>
      <c r="BR18" s="356">
        <v>1.37173E-2</v>
      </c>
      <c r="BS18" s="356">
        <v>1.28761E-2</v>
      </c>
      <c r="BT18" s="356">
        <v>1.42016E-2</v>
      </c>
      <c r="BU18" s="356">
        <v>1.38552E-2</v>
      </c>
      <c r="BV18" s="356">
        <v>1.44578E-2</v>
      </c>
    </row>
    <row r="19" spans="1:74" ht="12" customHeight="1" x14ac:dyDescent="0.25">
      <c r="A19" s="545" t="s">
        <v>54</v>
      </c>
      <c r="B19" s="581" t="s">
        <v>1066</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0.11245345900000001</v>
      </c>
      <c r="BC19" s="270">
        <v>0.1176676</v>
      </c>
      <c r="BD19" s="270">
        <v>0.11500109999999999</v>
      </c>
      <c r="BE19" s="270">
        <v>0.1202303</v>
      </c>
      <c r="BF19" s="356">
        <v>0.118141</v>
      </c>
      <c r="BG19" s="356">
        <v>0.1135516</v>
      </c>
      <c r="BH19" s="356">
        <v>0.11765050000000001</v>
      </c>
      <c r="BI19" s="356">
        <v>0.1143315</v>
      </c>
      <c r="BJ19" s="356">
        <v>0.1195667</v>
      </c>
      <c r="BK19" s="356">
        <v>0.11922580000000001</v>
      </c>
      <c r="BL19" s="356">
        <v>0.1078803</v>
      </c>
      <c r="BM19" s="356">
        <v>0.1138005</v>
      </c>
      <c r="BN19" s="356">
        <v>0.1116634</v>
      </c>
      <c r="BO19" s="356">
        <v>0.1135955</v>
      </c>
      <c r="BP19" s="356">
        <v>0.1128004</v>
      </c>
      <c r="BQ19" s="356">
        <v>0.1192411</v>
      </c>
      <c r="BR19" s="356">
        <v>0.1179394</v>
      </c>
      <c r="BS19" s="356">
        <v>0.1138805</v>
      </c>
      <c r="BT19" s="356">
        <v>0.11836679999999999</v>
      </c>
      <c r="BU19" s="356">
        <v>0.1153339</v>
      </c>
      <c r="BV19" s="356">
        <v>0.12078999999999999</v>
      </c>
    </row>
    <row r="20" spans="1:74" ht="12" customHeight="1" x14ac:dyDescent="0.25">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0.21172120723999999</v>
      </c>
      <c r="AB20" s="270">
        <v>0.19102759218000001</v>
      </c>
      <c r="AC20" s="270">
        <v>0.20927973464999999</v>
      </c>
      <c r="AD20" s="270">
        <v>0.19807698903000001</v>
      </c>
      <c r="AE20" s="270">
        <v>0.20730584752</v>
      </c>
      <c r="AF20" s="270">
        <v>0.20155553365000001</v>
      </c>
      <c r="AG20" s="270">
        <v>0.21159446019</v>
      </c>
      <c r="AH20" s="270">
        <v>0.21191288950000001</v>
      </c>
      <c r="AI20" s="270">
        <v>0.19636355904</v>
      </c>
      <c r="AJ20" s="270">
        <v>0.20616416817</v>
      </c>
      <c r="AK20" s="270">
        <v>0.20337118185</v>
      </c>
      <c r="AL20" s="270">
        <v>0.21305270005999999</v>
      </c>
      <c r="AM20" s="270">
        <v>0.21545113182</v>
      </c>
      <c r="AN20" s="270">
        <v>0.19535124352</v>
      </c>
      <c r="AO20" s="270">
        <v>0.20664007905000001</v>
      </c>
      <c r="AP20" s="270">
        <v>0.20231218194</v>
      </c>
      <c r="AQ20" s="270">
        <v>0.20735666887000001</v>
      </c>
      <c r="AR20" s="270">
        <v>0.20359550160000001</v>
      </c>
      <c r="AS20" s="270">
        <v>0.20859751127000001</v>
      </c>
      <c r="AT20" s="270">
        <v>0.21049457428000001</v>
      </c>
      <c r="AU20" s="270">
        <v>0.19468433370999999</v>
      </c>
      <c r="AV20" s="270">
        <v>0.20276653759999999</v>
      </c>
      <c r="AW20" s="270">
        <v>0.20515349319000001</v>
      </c>
      <c r="AX20" s="270">
        <v>0.21401066697000001</v>
      </c>
      <c r="AY20" s="270">
        <v>0.20682303338999999</v>
      </c>
      <c r="AZ20" s="270">
        <v>0.19095201213999999</v>
      </c>
      <c r="BA20" s="270">
        <v>0.19290905436</v>
      </c>
      <c r="BB20" s="270">
        <v>0.16427128917</v>
      </c>
      <c r="BC20" s="270">
        <v>0.17907519999999999</v>
      </c>
      <c r="BD20" s="270">
        <v>0.18692039999999999</v>
      </c>
      <c r="BE20" s="270">
        <v>0.1975353</v>
      </c>
      <c r="BF20" s="356">
        <v>0.19503290000000001</v>
      </c>
      <c r="BG20" s="356">
        <v>0.18764900000000001</v>
      </c>
      <c r="BH20" s="356">
        <v>0.1968924</v>
      </c>
      <c r="BI20" s="356">
        <v>0.19248599999999999</v>
      </c>
      <c r="BJ20" s="356">
        <v>0.2018452</v>
      </c>
      <c r="BK20" s="356">
        <v>0.20234279999999999</v>
      </c>
      <c r="BL20" s="356">
        <v>0.1837531</v>
      </c>
      <c r="BM20" s="356">
        <v>0.19684589999999999</v>
      </c>
      <c r="BN20" s="356">
        <v>0.1908311</v>
      </c>
      <c r="BO20" s="356">
        <v>0.19705300000000001</v>
      </c>
      <c r="BP20" s="356">
        <v>0.19456950000000001</v>
      </c>
      <c r="BQ20" s="356">
        <v>0.20216980000000001</v>
      </c>
      <c r="BR20" s="356">
        <v>0.2032361</v>
      </c>
      <c r="BS20" s="356">
        <v>0.1923443</v>
      </c>
      <c r="BT20" s="356">
        <v>0.20175770000000001</v>
      </c>
      <c r="BU20" s="356">
        <v>0.1982508</v>
      </c>
      <c r="BV20" s="356">
        <v>0.20507120000000001</v>
      </c>
    </row>
    <row r="21" spans="1:74" ht="12" customHeight="1" x14ac:dyDescent="0.25">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357"/>
      <c r="BG21" s="357"/>
      <c r="BH21" s="357"/>
      <c r="BI21" s="357"/>
      <c r="BJ21" s="357"/>
      <c r="BK21" s="357"/>
      <c r="BL21" s="357"/>
      <c r="BM21" s="357"/>
      <c r="BN21" s="357"/>
      <c r="BO21" s="357"/>
      <c r="BP21" s="357"/>
      <c r="BQ21" s="357"/>
      <c r="BR21" s="357"/>
      <c r="BS21" s="357"/>
      <c r="BT21" s="357"/>
      <c r="BU21" s="357"/>
      <c r="BV21" s="357"/>
    </row>
    <row r="22" spans="1:74" ht="12" customHeight="1" x14ac:dyDescent="0.25">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1.560929E-3</v>
      </c>
      <c r="BA22" s="270">
        <v>1.6685789999999999E-3</v>
      </c>
      <c r="BB22" s="270">
        <v>1.6147539999999999E-3</v>
      </c>
      <c r="BC22" s="270">
        <v>1.84946E-3</v>
      </c>
      <c r="BD22" s="270">
        <v>1.84231E-3</v>
      </c>
      <c r="BE22" s="270">
        <v>1.8300499999999999E-3</v>
      </c>
      <c r="BF22" s="356">
        <v>1.81887E-3</v>
      </c>
      <c r="BG22" s="356">
        <v>1.81259E-3</v>
      </c>
      <c r="BH22" s="356">
        <v>1.79368E-3</v>
      </c>
      <c r="BI22" s="356">
        <v>1.77466E-3</v>
      </c>
      <c r="BJ22" s="356">
        <v>1.74859E-3</v>
      </c>
      <c r="BK22" s="356">
        <v>1.7558599999999999E-3</v>
      </c>
      <c r="BL22" s="356">
        <v>1.7735800000000001E-3</v>
      </c>
      <c r="BM22" s="356">
        <v>1.78313E-3</v>
      </c>
      <c r="BN22" s="356">
        <v>1.7984400000000001E-3</v>
      </c>
      <c r="BO22" s="356">
        <v>1.7937999999999999E-3</v>
      </c>
      <c r="BP22" s="356">
        <v>1.7893900000000001E-3</v>
      </c>
      <c r="BQ22" s="356">
        <v>1.7856899999999999E-3</v>
      </c>
      <c r="BR22" s="356">
        <v>1.7826700000000001E-3</v>
      </c>
      <c r="BS22" s="356">
        <v>1.77995E-3</v>
      </c>
      <c r="BT22" s="356">
        <v>1.77871E-3</v>
      </c>
      <c r="BU22" s="356">
        <v>1.77907E-3</v>
      </c>
      <c r="BV22" s="356">
        <v>1.78184E-3</v>
      </c>
    </row>
    <row r="23" spans="1:74" ht="12" customHeight="1" x14ac:dyDescent="0.25">
      <c r="A23" s="580" t="s">
        <v>1064</v>
      </c>
      <c r="B23" s="581" t="s">
        <v>1063</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6.6769539812999998E-3</v>
      </c>
      <c r="AX23" s="270">
        <v>6.3381122419999998E-3</v>
      </c>
      <c r="AY23" s="270">
        <v>7.0627571546999996E-3</v>
      </c>
      <c r="AZ23" s="270">
        <v>8.0259760191E-3</v>
      </c>
      <c r="BA23" s="270">
        <v>1.0423011918E-2</v>
      </c>
      <c r="BB23" s="270">
        <v>1.1567577797E-2</v>
      </c>
      <c r="BC23" s="270">
        <v>1.269065078E-2</v>
      </c>
      <c r="BD23" s="270">
        <v>1.2629700000000001E-2</v>
      </c>
      <c r="BE23" s="270">
        <v>1.29576E-2</v>
      </c>
      <c r="BF23" s="356">
        <v>1.2352699999999999E-2</v>
      </c>
      <c r="BG23" s="356">
        <v>1.10387E-2</v>
      </c>
      <c r="BH23" s="356">
        <v>9.7796800000000007E-3</v>
      </c>
      <c r="BI23" s="356">
        <v>7.7687900000000002E-3</v>
      </c>
      <c r="BJ23" s="356">
        <v>7.3701699999999997E-3</v>
      </c>
      <c r="BK23" s="356">
        <v>7.8873699999999995E-3</v>
      </c>
      <c r="BL23" s="356">
        <v>8.6938299999999996E-3</v>
      </c>
      <c r="BM23" s="356">
        <v>1.1623400000000001E-2</v>
      </c>
      <c r="BN23" s="356">
        <v>1.2755799999999999E-2</v>
      </c>
      <c r="BO23" s="356">
        <v>1.3920500000000001E-2</v>
      </c>
      <c r="BP23" s="356">
        <v>1.40059E-2</v>
      </c>
      <c r="BQ23" s="356">
        <v>1.45197E-2</v>
      </c>
      <c r="BR23" s="356">
        <v>1.3966900000000001E-2</v>
      </c>
      <c r="BS23" s="356">
        <v>1.25781E-2</v>
      </c>
      <c r="BT23" s="356">
        <v>1.12035E-2</v>
      </c>
      <c r="BU23" s="356">
        <v>8.9372400000000008E-3</v>
      </c>
      <c r="BV23" s="356">
        <v>8.5149100000000005E-3</v>
      </c>
    </row>
    <row r="24" spans="1:74" ht="12" customHeight="1" x14ac:dyDescent="0.25">
      <c r="A24" s="545" t="s">
        <v>862</v>
      </c>
      <c r="B24" s="581" t="s">
        <v>841</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2.70973E-3</v>
      </c>
      <c r="BD24" s="270">
        <v>2.9524400000000002E-3</v>
      </c>
      <c r="BE24" s="270">
        <v>2.94385E-3</v>
      </c>
      <c r="BF24" s="356">
        <v>3.0209299999999998E-3</v>
      </c>
      <c r="BG24" s="356">
        <v>2.9052599999999998E-3</v>
      </c>
      <c r="BH24" s="356">
        <v>2.9756000000000001E-3</v>
      </c>
      <c r="BI24" s="356">
        <v>2.89756E-3</v>
      </c>
      <c r="BJ24" s="356">
        <v>3.0467699999999999E-3</v>
      </c>
      <c r="BK24" s="356">
        <v>3.0225400000000002E-3</v>
      </c>
      <c r="BL24" s="356">
        <v>2.74515E-3</v>
      </c>
      <c r="BM24" s="356">
        <v>3.0884300000000001E-3</v>
      </c>
      <c r="BN24" s="356">
        <v>2.8226200000000001E-3</v>
      </c>
      <c r="BO24" s="356">
        <v>2.8617999999999998E-3</v>
      </c>
      <c r="BP24" s="356">
        <v>2.9432799999999999E-3</v>
      </c>
      <c r="BQ24" s="356">
        <v>2.93209E-3</v>
      </c>
      <c r="BR24" s="356">
        <v>3.0039300000000001E-3</v>
      </c>
      <c r="BS24" s="356">
        <v>2.8872400000000001E-3</v>
      </c>
      <c r="BT24" s="356">
        <v>2.9558700000000002E-3</v>
      </c>
      <c r="BU24" s="356">
        <v>2.8800599999999998E-3</v>
      </c>
      <c r="BV24" s="356">
        <v>3.0357399999999999E-3</v>
      </c>
    </row>
    <row r="25" spans="1:74" ht="12" customHeight="1" x14ac:dyDescent="0.25">
      <c r="A25" s="545" t="s">
        <v>23</v>
      </c>
      <c r="B25" s="581" t="s">
        <v>1066</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6.7002809999999998E-3</v>
      </c>
      <c r="BC25" s="270">
        <v>7.0391300000000002E-3</v>
      </c>
      <c r="BD25" s="270">
        <v>6.7661400000000003E-3</v>
      </c>
      <c r="BE25" s="270">
        <v>7.7413200000000003E-3</v>
      </c>
      <c r="BF25" s="356">
        <v>7.3720000000000001E-3</v>
      </c>
      <c r="BG25" s="356">
        <v>7.0814700000000003E-3</v>
      </c>
      <c r="BH25" s="356">
        <v>7.1917999999999999E-3</v>
      </c>
      <c r="BI25" s="356">
        <v>6.9048900000000003E-3</v>
      </c>
      <c r="BJ25" s="356">
        <v>7.1066699999999998E-3</v>
      </c>
      <c r="BK25" s="356">
        <v>7.24349E-3</v>
      </c>
      <c r="BL25" s="356">
        <v>6.6897099999999998E-3</v>
      </c>
      <c r="BM25" s="356">
        <v>7.0135400000000004E-3</v>
      </c>
      <c r="BN25" s="356">
        <v>6.5036399999999998E-3</v>
      </c>
      <c r="BO25" s="356">
        <v>6.9767199999999996E-3</v>
      </c>
      <c r="BP25" s="356">
        <v>6.7965100000000004E-3</v>
      </c>
      <c r="BQ25" s="356">
        <v>7.8744699999999997E-3</v>
      </c>
      <c r="BR25" s="356">
        <v>7.3998199999999997E-3</v>
      </c>
      <c r="BS25" s="356">
        <v>7.0850599999999998E-3</v>
      </c>
      <c r="BT25" s="356">
        <v>7.1813399999999996E-3</v>
      </c>
      <c r="BU25" s="356">
        <v>6.8924099999999999E-3</v>
      </c>
      <c r="BV25" s="356">
        <v>7.0966900000000001E-3</v>
      </c>
    </row>
    <row r="26" spans="1:74" ht="12" customHeight="1" x14ac:dyDescent="0.25">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2.0508591212000001E-2</v>
      </c>
      <c r="AB26" s="270">
        <v>1.9607886019000001E-2</v>
      </c>
      <c r="AC26" s="270">
        <v>2.3122880424999999E-2</v>
      </c>
      <c r="AD26" s="270">
        <v>2.3342639758000001E-2</v>
      </c>
      <c r="AE26" s="270">
        <v>2.4908762599999999E-2</v>
      </c>
      <c r="AF26" s="270">
        <v>2.4619396112000001E-2</v>
      </c>
      <c r="AG26" s="270">
        <v>2.5257219098000001E-2</v>
      </c>
      <c r="AH26" s="270">
        <v>2.5014588572999999E-2</v>
      </c>
      <c r="AI26" s="270">
        <v>2.2838745354E-2</v>
      </c>
      <c r="AJ26" s="270">
        <v>2.2495790391000001E-2</v>
      </c>
      <c r="AK26" s="270">
        <v>2.0579604384999999E-2</v>
      </c>
      <c r="AL26" s="270">
        <v>2.1193162889E-2</v>
      </c>
      <c r="AM26" s="270">
        <v>2.1198443498E-2</v>
      </c>
      <c r="AN26" s="270">
        <v>2.0240042085E-2</v>
      </c>
      <c r="AO26" s="270">
        <v>2.4049174134000002E-2</v>
      </c>
      <c r="AP26" s="270">
        <v>2.3904589289000001E-2</v>
      </c>
      <c r="AQ26" s="270">
        <v>2.5062455274000001E-2</v>
      </c>
      <c r="AR26" s="270">
        <v>2.5099851009000002E-2</v>
      </c>
      <c r="AS26" s="270">
        <v>2.5953682608E-2</v>
      </c>
      <c r="AT26" s="270">
        <v>2.5506350346999999E-2</v>
      </c>
      <c r="AU26" s="270">
        <v>2.3647598373000001E-2</v>
      </c>
      <c r="AV26" s="270">
        <v>2.3146723471999999E-2</v>
      </c>
      <c r="AW26" s="270">
        <v>2.0928551276999999E-2</v>
      </c>
      <c r="AX26" s="270">
        <v>2.0961376928E-2</v>
      </c>
      <c r="AY26" s="270">
        <v>2.1335975406000001E-2</v>
      </c>
      <c r="AZ26" s="270">
        <v>2.1314915673E-2</v>
      </c>
      <c r="BA26" s="270">
        <v>2.4201771774999999E-2</v>
      </c>
      <c r="BB26" s="270">
        <v>2.3824596183000001E-2</v>
      </c>
      <c r="BC26" s="270">
        <v>2.6245899999999999E-2</v>
      </c>
      <c r="BD26" s="270">
        <v>2.6345899999999998E-2</v>
      </c>
      <c r="BE26" s="270">
        <v>2.7663699999999999E-2</v>
      </c>
      <c r="BF26" s="356">
        <v>2.6742100000000001E-2</v>
      </c>
      <c r="BG26" s="356">
        <v>2.48851E-2</v>
      </c>
      <c r="BH26" s="356">
        <v>2.3932499999999999E-2</v>
      </c>
      <c r="BI26" s="356">
        <v>2.1490499999999999E-2</v>
      </c>
      <c r="BJ26" s="356">
        <v>2.14746E-2</v>
      </c>
      <c r="BK26" s="356">
        <v>2.2090499999999999E-2</v>
      </c>
      <c r="BL26" s="356">
        <v>2.1925500000000001E-2</v>
      </c>
      <c r="BM26" s="356">
        <v>2.5735000000000001E-2</v>
      </c>
      <c r="BN26" s="356">
        <v>2.60419E-2</v>
      </c>
      <c r="BO26" s="356">
        <v>2.7945600000000001E-2</v>
      </c>
      <c r="BP26" s="356">
        <v>2.7859399999999999E-2</v>
      </c>
      <c r="BQ26" s="356">
        <v>2.9430399999999999E-2</v>
      </c>
      <c r="BR26" s="356">
        <v>2.8562799999999999E-2</v>
      </c>
      <c r="BS26" s="356">
        <v>2.64543E-2</v>
      </c>
      <c r="BT26" s="356">
        <v>2.5386700000000002E-2</v>
      </c>
      <c r="BU26" s="356">
        <v>2.2694099999999998E-2</v>
      </c>
      <c r="BV26" s="356">
        <v>2.2647799999999999E-2</v>
      </c>
    </row>
    <row r="27" spans="1:74" ht="12" customHeight="1" x14ac:dyDescent="0.25">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357"/>
      <c r="BG27" s="357"/>
      <c r="BH27" s="357"/>
      <c r="BI27" s="357"/>
      <c r="BJ27" s="357"/>
      <c r="BK27" s="357"/>
      <c r="BL27" s="357"/>
      <c r="BM27" s="357"/>
      <c r="BN27" s="357"/>
      <c r="BO27" s="357"/>
      <c r="BP27" s="357"/>
      <c r="BQ27" s="357"/>
      <c r="BR27" s="357"/>
      <c r="BS27" s="357"/>
      <c r="BT27" s="357"/>
      <c r="BU27" s="357"/>
      <c r="BV27" s="357"/>
    </row>
    <row r="28" spans="1:74" ht="12" customHeight="1" x14ac:dyDescent="0.25">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3.2459020000000002E-3</v>
      </c>
      <c r="BC28" s="270">
        <v>3.3632900000000001E-3</v>
      </c>
      <c r="BD28" s="270">
        <v>3.2548E-3</v>
      </c>
      <c r="BE28" s="270">
        <v>3.3632900000000001E-3</v>
      </c>
      <c r="BF28" s="356">
        <v>3.3632900000000001E-3</v>
      </c>
      <c r="BG28" s="356">
        <v>3.2548E-3</v>
      </c>
      <c r="BH28" s="356">
        <v>3.3632900000000001E-3</v>
      </c>
      <c r="BI28" s="356">
        <v>3.2548E-3</v>
      </c>
      <c r="BJ28" s="356">
        <v>3.3632900000000001E-3</v>
      </c>
      <c r="BK28" s="356">
        <v>3.3541000000000001E-3</v>
      </c>
      <c r="BL28" s="356">
        <v>3.1377100000000002E-3</v>
      </c>
      <c r="BM28" s="356">
        <v>3.3541000000000001E-3</v>
      </c>
      <c r="BN28" s="356">
        <v>3.2458999999999999E-3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5">
      <c r="A29" s="580" t="s">
        <v>24</v>
      </c>
      <c r="B29" s="581" t="s">
        <v>1068</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2.7027866000000001E-2</v>
      </c>
      <c r="BC29" s="270">
        <v>3.0756499999999999E-2</v>
      </c>
      <c r="BD29" s="270">
        <v>3.1235599999999999E-2</v>
      </c>
      <c r="BE29" s="270">
        <v>3.2242199999999999E-2</v>
      </c>
      <c r="BF29" s="356">
        <v>3.1036399999999999E-2</v>
      </c>
      <c r="BG29" s="356">
        <v>2.751E-2</v>
      </c>
      <c r="BH29" s="356">
        <v>2.4461199999999999E-2</v>
      </c>
      <c r="BI29" s="356">
        <v>1.95023E-2</v>
      </c>
      <c r="BJ29" s="356">
        <v>1.77609E-2</v>
      </c>
      <c r="BK29" s="356">
        <v>1.8196500000000001E-2</v>
      </c>
      <c r="BL29" s="356">
        <v>2.0059E-2</v>
      </c>
      <c r="BM29" s="356">
        <v>2.7910000000000001E-2</v>
      </c>
      <c r="BN29" s="356">
        <v>3.1356700000000001E-2</v>
      </c>
      <c r="BO29" s="356">
        <v>3.4528099999999999E-2</v>
      </c>
      <c r="BP29" s="356">
        <v>3.51232E-2</v>
      </c>
      <c r="BQ29" s="356">
        <v>3.6335600000000003E-2</v>
      </c>
      <c r="BR29" s="356">
        <v>3.5090700000000002E-2</v>
      </c>
      <c r="BS29" s="356">
        <v>3.11916E-2</v>
      </c>
      <c r="BT29" s="356">
        <v>2.7817700000000001E-2</v>
      </c>
      <c r="BU29" s="356">
        <v>2.2254199999999998E-2</v>
      </c>
      <c r="BV29" s="356">
        <v>2.0329799999999999E-2</v>
      </c>
    </row>
    <row r="30" spans="1:74" ht="12" customHeight="1" x14ac:dyDescent="0.25">
      <c r="A30" s="580" t="s">
        <v>746</v>
      </c>
      <c r="B30" s="581" t="s">
        <v>1066</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4.0807211000000003E-2</v>
      </c>
      <c r="BC30" s="270">
        <v>4.4911699999999999E-2</v>
      </c>
      <c r="BD30" s="270">
        <v>4.3462899999999999E-2</v>
      </c>
      <c r="BE30" s="270">
        <v>4.4911699999999999E-2</v>
      </c>
      <c r="BF30" s="356">
        <v>4.4911699999999999E-2</v>
      </c>
      <c r="BG30" s="356">
        <v>4.3462899999999999E-2</v>
      </c>
      <c r="BH30" s="356">
        <v>4.4911699999999999E-2</v>
      </c>
      <c r="BI30" s="356">
        <v>4.3462899999999999E-2</v>
      </c>
      <c r="BJ30" s="356">
        <v>4.4911699999999999E-2</v>
      </c>
      <c r="BK30" s="356">
        <v>4.2167499999999997E-2</v>
      </c>
      <c r="BL30" s="356">
        <v>3.9447000000000003E-2</v>
      </c>
      <c r="BM30" s="356">
        <v>4.2167499999999997E-2</v>
      </c>
      <c r="BN30" s="356">
        <v>4.0807200000000002E-2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5">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7.1080979000000002E-2</v>
      </c>
      <c r="BC31" s="270">
        <v>7.9031500000000005E-2</v>
      </c>
      <c r="BD31" s="270">
        <v>7.7953300000000003E-2</v>
      </c>
      <c r="BE31" s="270">
        <v>8.0517199999999997E-2</v>
      </c>
      <c r="BF31" s="356">
        <v>7.9311400000000004E-2</v>
      </c>
      <c r="BG31" s="356">
        <v>7.4227699999999994E-2</v>
      </c>
      <c r="BH31" s="356">
        <v>7.2736200000000001E-2</v>
      </c>
      <c r="BI31" s="356">
        <v>6.6220000000000001E-2</v>
      </c>
      <c r="BJ31" s="356">
        <v>6.6035899999999995E-2</v>
      </c>
      <c r="BK31" s="356">
        <v>6.3717999999999997E-2</v>
      </c>
      <c r="BL31" s="356">
        <v>6.2643699999999997E-2</v>
      </c>
      <c r="BM31" s="356">
        <v>7.34316E-2</v>
      </c>
      <c r="BN31" s="356">
        <v>7.5409799999999999E-2</v>
      </c>
      <c r="BO31" s="356">
        <v>8.2803100000000004E-2</v>
      </c>
      <c r="BP31" s="356">
        <v>8.1840899999999994E-2</v>
      </c>
      <c r="BQ31" s="356">
        <v>8.4610599999999994E-2</v>
      </c>
      <c r="BR31" s="356">
        <v>8.3365700000000001E-2</v>
      </c>
      <c r="BS31" s="356">
        <v>7.7909300000000001E-2</v>
      </c>
      <c r="BT31" s="356">
        <v>7.6092599999999996E-2</v>
      </c>
      <c r="BU31" s="356">
        <v>6.8971900000000003E-2</v>
      </c>
      <c r="BV31" s="356">
        <v>6.8604799999999994E-2</v>
      </c>
    </row>
    <row r="32" spans="1:74" ht="12" customHeight="1" x14ac:dyDescent="0.25">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358"/>
      <c r="BG32" s="358"/>
      <c r="BH32" s="358"/>
      <c r="BI32" s="358"/>
      <c r="BJ32" s="358"/>
      <c r="BK32" s="358"/>
      <c r="BL32" s="358"/>
      <c r="BM32" s="358"/>
      <c r="BN32" s="358"/>
      <c r="BO32" s="358"/>
      <c r="BP32" s="358"/>
      <c r="BQ32" s="358"/>
      <c r="BR32" s="358"/>
      <c r="BS32" s="358"/>
      <c r="BT32" s="358"/>
      <c r="BU32" s="358"/>
      <c r="BV32" s="358"/>
    </row>
    <row r="33" spans="1:74" ht="12" customHeight="1" x14ac:dyDescent="0.25">
      <c r="A33" s="579" t="s">
        <v>46</v>
      </c>
      <c r="B33" s="581" t="s">
        <v>1070</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2.6199261460000001E-2</v>
      </c>
      <c r="AU33" s="270">
        <v>2.1625387005999998E-2</v>
      </c>
      <c r="AV33" s="270">
        <v>2.1377988862999998E-2</v>
      </c>
      <c r="AW33" s="270">
        <v>2.1647884087999999E-2</v>
      </c>
      <c r="AX33" s="270">
        <v>2.2517789246000001E-2</v>
      </c>
      <c r="AY33" s="270">
        <v>1.8407816723999999E-2</v>
      </c>
      <c r="AZ33" s="270">
        <v>2.2529637929999999E-2</v>
      </c>
      <c r="BA33" s="270">
        <v>2.0049278391999999E-2</v>
      </c>
      <c r="BB33" s="270">
        <v>2.1754056704000001E-2</v>
      </c>
      <c r="BC33" s="270">
        <v>1.9656769128000001E-2</v>
      </c>
      <c r="BD33" s="270">
        <v>2.19151E-2</v>
      </c>
      <c r="BE33" s="270">
        <v>2.0827200000000001E-2</v>
      </c>
      <c r="BF33" s="356">
        <v>2.2229100000000002E-2</v>
      </c>
      <c r="BG33" s="356">
        <v>1.97734E-2</v>
      </c>
      <c r="BH33" s="356">
        <v>2.1723800000000001E-2</v>
      </c>
      <c r="BI33" s="356">
        <v>2.1999999999999999E-2</v>
      </c>
      <c r="BJ33" s="356">
        <v>2.49004E-2</v>
      </c>
      <c r="BK33" s="356">
        <v>2.6047299999999999E-2</v>
      </c>
      <c r="BL33" s="356">
        <v>2.7221100000000002E-2</v>
      </c>
      <c r="BM33" s="356">
        <v>3.12067E-2</v>
      </c>
      <c r="BN33" s="356">
        <v>2.86293E-2</v>
      </c>
      <c r="BO33" s="356">
        <v>3.0073900000000001E-2</v>
      </c>
      <c r="BP33" s="356">
        <v>3.0212200000000002E-2</v>
      </c>
      <c r="BQ33" s="356">
        <v>2.6521200000000002E-2</v>
      </c>
      <c r="BR33" s="356">
        <v>2.8104000000000001E-2</v>
      </c>
      <c r="BS33" s="356">
        <v>2.4033100000000002E-2</v>
      </c>
      <c r="BT33" s="356">
        <v>2.7573400000000001E-2</v>
      </c>
      <c r="BU33" s="356">
        <v>2.6953499999999998E-2</v>
      </c>
      <c r="BV33" s="356">
        <v>3.0526500000000002E-2</v>
      </c>
    </row>
    <row r="34" spans="1:74" ht="12" customHeight="1" x14ac:dyDescent="0.25">
      <c r="A34" s="579" t="s">
        <v>367</v>
      </c>
      <c r="B34" s="581" t="s">
        <v>1069</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8.9705921581000006E-2</v>
      </c>
      <c r="AN34" s="270">
        <v>8.8131981383000005E-2</v>
      </c>
      <c r="AO34" s="270">
        <v>9.6632147193000006E-2</v>
      </c>
      <c r="AP34" s="270">
        <v>9.2649496578999999E-2</v>
      </c>
      <c r="AQ34" s="270">
        <v>0.10169816151</v>
      </c>
      <c r="AR34" s="270">
        <v>9.8909911653000004E-2</v>
      </c>
      <c r="AS34" s="270">
        <v>9.8504369827999996E-2</v>
      </c>
      <c r="AT34" s="270">
        <v>0.10035382435</v>
      </c>
      <c r="AU34" s="270">
        <v>9.1943062275000001E-2</v>
      </c>
      <c r="AV34" s="270">
        <v>0.10015398057</v>
      </c>
      <c r="AW34" s="270">
        <v>9.7814028418999999E-2</v>
      </c>
      <c r="AX34" s="270">
        <v>9.7763945581000003E-2</v>
      </c>
      <c r="AY34" s="270">
        <v>9.4024677434999995E-2</v>
      </c>
      <c r="AZ34" s="270">
        <v>8.5409133972000006E-2</v>
      </c>
      <c r="BA34" s="270">
        <v>7.7774842321000001E-2</v>
      </c>
      <c r="BB34" s="270">
        <v>5.3008486838000003E-2</v>
      </c>
      <c r="BC34" s="270">
        <v>7.8075900000000004E-2</v>
      </c>
      <c r="BD34" s="270">
        <v>8.8877600000000001E-2</v>
      </c>
      <c r="BE34" s="270">
        <v>9.19991E-2</v>
      </c>
      <c r="BF34" s="356">
        <v>9.1528899999999996E-2</v>
      </c>
      <c r="BG34" s="356">
        <v>8.7523400000000001E-2</v>
      </c>
      <c r="BH34" s="356">
        <v>9.4212400000000002E-2</v>
      </c>
      <c r="BI34" s="356">
        <v>9.0787900000000005E-2</v>
      </c>
      <c r="BJ34" s="356">
        <v>9.3034599999999995E-2</v>
      </c>
      <c r="BK34" s="356">
        <v>9.0833300000000006E-2</v>
      </c>
      <c r="BL34" s="356">
        <v>8.3567000000000002E-2</v>
      </c>
      <c r="BM34" s="356">
        <v>9.3844499999999997E-2</v>
      </c>
      <c r="BN34" s="356">
        <v>9.1099100000000002E-2</v>
      </c>
      <c r="BO34" s="356">
        <v>9.7658300000000003E-2</v>
      </c>
      <c r="BP34" s="356">
        <v>9.65173E-2</v>
      </c>
      <c r="BQ34" s="356">
        <v>9.7764299999999998E-2</v>
      </c>
      <c r="BR34" s="356">
        <v>0.10201010000000001</v>
      </c>
      <c r="BS34" s="356">
        <v>9.1003700000000007E-2</v>
      </c>
      <c r="BT34" s="356">
        <v>9.7628300000000001E-2</v>
      </c>
      <c r="BU34" s="356">
        <v>9.3534000000000006E-2</v>
      </c>
      <c r="BV34" s="356">
        <v>9.3767299999999998E-2</v>
      </c>
    </row>
    <row r="35" spans="1:74" ht="12" customHeight="1" x14ac:dyDescent="0.25">
      <c r="A35" s="579" t="s">
        <v>368</v>
      </c>
      <c r="B35" s="581" t="s">
        <v>362</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0.10714183536999999</v>
      </c>
      <c r="AN35" s="270">
        <v>0.10593605849</v>
      </c>
      <c r="AO35" s="270">
        <v>0.11950148149000001</v>
      </c>
      <c r="AP35" s="270">
        <v>0.11510260257</v>
      </c>
      <c r="AQ35" s="270">
        <v>0.12785263231999999</v>
      </c>
      <c r="AR35" s="270">
        <v>0.12173052715</v>
      </c>
      <c r="AS35" s="270">
        <v>0.12070176585</v>
      </c>
      <c r="AT35" s="270">
        <v>0.12655308580999999</v>
      </c>
      <c r="AU35" s="270">
        <v>0.11356844928</v>
      </c>
      <c r="AV35" s="270">
        <v>0.12153196943</v>
      </c>
      <c r="AW35" s="270">
        <v>0.11946191251</v>
      </c>
      <c r="AX35" s="270">
        <v>0.12028173483</v>
      </c>
      <c r="AY35" s="270">
        <v>0.11243249415999999</v>
      </c>
      <c r="AZ35" s="270">
        <v>0.10793877189999999</v>
      </c>
      <c r="BA35" s="270">
        <v>9.7824120712000001E-2</v>
      </c>
      <c r="BB35" s="270">
        <v>7.4762543542000001E-2</v>
      </c>
      <c r="BC35" s="270">
        <v>9.7732700000000006E-2</v>
      </c>
      <c r="BD35" s="270">
        <v>0.11079269999999999</v>
      </c>
      <c r="BE35" s="270">
        <v>0.1128263</v>
      </c>
      <c r="BF35" s="356">
        <v>0.113758</v>
      </c>
      <c r="BG35" s="356">
        <v>0.10729669999999999</v>
      </c>
      <c r="BH35" s="356">
        <v>0.1159361</v>
      </c>
      <c r="BI35" s="356">
        <v>0.1127879</v>
      </c>
      <c r="BJ35" s="356">
        <v>0.1179349</v>
      </c>
      <c r="BK35" s="356">
        <v>0.1168806</v>
      </c>
      <c r="BL35" s="356">
        <v>0.1107881</v>
      </c>
      <c r="BM35" s="356">
        <v>0.1250512</v>
      </c>
      <c r="BN35" s="356">
        <v>0.1197284</v>
      </c>
      <c r="BO35" s="356">
        <v>0.12773219999999999</v>
      </c>
      <c r="BP35" s="356">
        <v>0.12672949999999999</v>
      </c>
      <c r="BQ35" s="356">
        <v>0.12428549999999999</v>
      </c>
      <c r="BR35" s="356">
        <v>0.13011410000000001</v>
      </c>
      <c r="BS35" s="356">
        <v>0.1150369</v>
      </c>
      <c r="BT35" s="356">
        <v>0.1252017</v>
      </c>
      <c r="BU35" s="356">
        <v>0.1204875</v>
      </c>
      <c r="BV35" s="356">
        <v>0.1242938</v>
      </c>
    </row>
    <row r="36" spans="1:74" s="169" customFormat="1" ht="12" customHeight="1" x14ac:dyDescent="0.25">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5">
      <c r="A37" s="579" t="s">
        <v>46</v>
      </c>
      <c r="B37" s="581" t="s">
        <v>1070</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2.6199261460000001E-2</v>
      </c>
      <c r="AU37" s="270">
        <v>2.1625387005999998E-2</v>
      </c>
      <c r="AV37" s="270">
        <v>2.1377988862999998E-2</v>
      </c>
      <c r="AW37" s="270">
        <v>2.1647884087999999E-2</v>
      </c>
      <c r="AX37" s="270">
        <v>2.2517789246000001E-2</v>
      </c>
      <c r="AY37" s="270">
        <v>1.8407816723999999E-2</v>
      </c>
      <c r="AZ37" s="270">
        <v>2.2529637929999999E-2</v>
      </c>
      <c r="BA37" s="270">
        <v>2.0049278391999999E-2</v>
      </c>
      <c r="BB37" s="270">
        <v>2.1754056704000001E-2</v>
      </c>
      <c r="BC37" s="270">
        <v>1.9656769128000001E-2</v>
      </c>
      <c r="BD37" s="270">
        <v>2.19151E-2</v>
      </c>
      <c r="BE37" s="270">
        <v>2.0827200000000001E-2</v>
      </c>
      <c r="BF37" s="356">
        <v>2.2229100000000002E-2</v>
      </c>
      <c r="BG37" s="356">
        <v>1.97734E-2</v>
      </c>
      <c r="BH37" s="356">
        <v>2.1723800000000001E-2</v>
      </c>
      <c r="BI37" s="356">
        <v>2.1999999999999999E-2</v>
      </c>
      <c r="BJ37" s="356">
        <v>2.49004E-2</v>
      </c>
      <c r="BK37" s="356">
        <v>2.6047299999999999E-2</v>
      </c>
      <c r="BL37" s="356">
        <v>2.7221100000000002E-2</v>
      </c>
      <c r="BM37" s="356">
        <v>3.12067E-2</v>
      </c>
      <c r="BN37" s="356">
        <v>2.86293E-2</v>
      </c>
      <c r="BO37" s="356">
        <v>3.0073900000000001E-2</v>
      </c>
      <c r="BP37" s="356">
        <v>3.0212200000000002E-2</v>
      </c>
      <c r="BQ37" s="356">
        <v>2.6521200000000002E-2</v>
      </c>
      <c r="BR37" s="356">
        <v>2.8104000000000001E-2</v>
      </c>
      <c r="BS37" s="356">
        <v>2.4033100000000002E-2</v>
      </c>
      <c r="BT37" s="356">
        <v>2.7573400000000001E-2</v>
      </c>
      <c r="BU37" s="356">
        <v>2.6953499999999998E-2</v>
      </c>
      <c r="BV37" s="356">
        <v>3.0526500000000002E-2</v>
      </c>
    </row>
    <row r="38" spans="1:74" s="169" customFormat="1" ht="12" customHeight="1" x14ac:dyDescent="0.25">
      <c r="A38" s="580" t="s">
        <v>1005</v>
      </c>
      <c r="B38" s="581" t="s">
        <v>1067</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7.0264506000000004E-2</v>
      </c>
      <c r="AZ38" s="270">
        <v>6.4358105999999998E-2</v>
      </c>
      <c r="BA38" s="270">
        <v>6.2027231000000002E-2</v>
      </c>
      <c r="BB38" s="270">
        <v>3.5765727999999997E-2</v>
      </c>
      <c r="BC38" s="270">
        <v>4.4758100000000002E-2</v>
      </c>
      <c r="BD38" s="270">
        <v>5.60943E-2</v>
      </c>
      <c r="BE38" s="270">
        <v>6.1264100000000002E-2</v>
      </c>
      <c r="BF38" s="356">
        <v>6.0646600000000002E-2</v>
      </c>
      <c r="BG38" s="356">
        <v>5.8742099999999998E-2</v>
      </c>
      <c r="BH38" s="356">
        <v>6.2364200000000002E-2</v>
      </c>
      <c r="BI38" s="356">
        <v>6.1593799999999997E-2</v>
      </c>
      <c r="BJ38" s="356">
        <v>6.4979800000000004E-2</v>
      </c>
      <c r="BK38" s="356">
        <v>6.5852499999999994E-2</v>
      </c>
      <c r="BL38" s="356">
        <v>5.9977799999999998E-2</v>
      </c>
      <c r="BM38" s="356">
        <v>6.6063300000000005E-2</v>
      </c>
      <c r="BN38" s="356">
        <v>6.2633300000000003E-2</v>
      </c>
      <c r="BO38" s="356">
        <v>6.6581699999999994E-2</v>
      </c>
      <c r="BP38" s="356">
        <v>6.5644999999999995E-2</v>
      </c>
      <c r="BQ38" s="356">
        <v>6.6639400000000001E-2</v>
      </c>
      <c r="BR38" s="356">
        <v>6.8771299999999994E-2</v>
      </c>
      <c r="BS38" s="356">
        <v>6.3016600000000006E-2</v>
      </c>
      <c r="BT38" s="356">
        <v>6.6487199999999996E-2</v>
      </c>
      <c r="BU38" s="356">
        <v>6.6355600000000001E-2</v>
      </c>
      <c r="BV38" s="356">
        <v>6.7014099999999993E-2</v>
      </c>
    </row>
    <row r="39" spans="1:74" s="169" customFormat="1" ht="12" customHeight="1" x14ac:dyDescent="0.25">
      <c r="A39" s="579" t="s">
        <v>45</v>
      </c>
      <c r="B39" s="581" t="s">
        <v>1069</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9.7632760590999998E-2</v>
      </c>
      <c r="AZ39" s="270">
        <v>8.8686603887999996E-2</v>
      </c>
      <c r="BA39" s="270">
        <v>8.0759399603999998E-2</v>
      </c>
      <c r="BB39" s="270">
        <v>5.504259785E-2</v>
      </c>
      <c r="BC39" s="270">
        <v>8.1071971162000003E-2</v>
      </c>
      <c r="BD39" s="270">
        <v>9.2288141557000006E-2</v>
      </c>
      <c r="BE39" s="270">
        <v>9.5529452910000007E-2</v>
      </c>
      <c r="BF39" s="356">
        <v>9.5041200000000006E-2</v>
      </c>
      <c r="BG39" s="356">
        <v>9.0882000000000004E-2</v>
      </c>
      <c r="BH39" s="356">
        <v>9.7827700000000004E-2</v>
      </c>
      <c r="BI39" s="356">
        <v>9.4271800000000003E-2</v>
      </c>
      <c r="BJ39" s="356">
        <v>9.6604700000000002E-2</v>
      </c>
      <c r="BK39" s="356">
        <v>9.4318899999999997E-2</v>
      </c>
      <c r="BL39" s="356">
        <v>8.6773799999999998E-2</v>
      </c>
      <c r="BM39" s="356">
        <v>9.7445699999999996E-2</v>
      </c>
      <c r="BN39" s="356">
        <v>9.4594899999999996E-2</v>
      </c>
      <c r="BO39" s="356">
        <v>0.1014058</v>
      </c>
      <c r="BP39" s="356">
        <v>0.100221</v>
      </c>
      <c r="BQ39" s="356">
        <v>0.10151590000000001</v>
      </c>
      <c r="BR39" s="356">
        <v>0.10592459999999999</v>
      </c>
      <c r="BS39" s="356">
        <v>9.4495899999999994E-2</v>
      </c>
      <c r="BT39" s="356">
        <v>0.1013747</v>
      </c>
      <c r="BU39" s="356">
        <v>9.7123299999999996E-2</v>
      </c>
      <c r="BV39" s="356">
        <v>9.7365499999999994E-2</v>
      </c>
    </row>
    <row r="40" spans="1:74" s="169" customFormat="1" ht="12" customHeight="1" x14ac:dyDescent="0.25">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1.5174033999999999E-2</v>
      </c>
      <c r="BA40" s="270">
        <v>1.8544409000000001E-2</v>
      </c>
      <c r="BB40" s="270">
        <v>1.7184327999999999E-2</v>
      </c>
      <c r="BC40" s="270">
        <v>1.8143800000000002E-2</v>
      </c>
      <c r="BD40" s="270">
        <v>1.73028E-2</v>
      </c>
      <c r="BE40" s="270">
        <v>1.8240800000000001E-2</v>
      </c>
      <c r="BF40" s="356">
        <v>1.8426700000000001E-2</v>
      </c>
      <c r="BG40" s="356">
        <v>1.8215599999999998E-2</v>
      </c>
      <c r="BH40" s="356">
        <v>1.7292700000000001E-2</v>
      </c>
      <c r="BI40" s="356">
        <v>1.51895E-2</v>
      </c>
      <c r="BJ40" s="356">
        <v>1.7906700000000001E-2</v>
      </c>
      <c r="BK40" s="356">
        <v>1.6681999999999999E-2</v>
      </c>
      <c r="BL40" s="356">
        <v>1.45092E-2</v>
      </c>
      <c r="BM40" s="356">
        <v>1.7353299999999999E-2</v>
      </c>
      <c r="BN40" s="356">
        <v>1.7545100000000001E-2</v>
      </c>
      <c r="BO40" s="356">
        <v>1.83018E-2</v>
      </c>
      <c r="BP40" s="356">
        <v>1.73437E-2</v>
      </c>
      <c r="BQ40" s="356">
        <v>1.82953E-2</v>
      </c>
      <c r="BR40" s="356">
        <v>1.8379E-2</v>
      </c>
      <c r="BS40" s="356">
        <v>1.81493E-2</v>
      </c>
      <c r="BT40" s="356">
        <v>1.7215100000000001E-2</v>
      </c>
      <c r="BU40" s="356">
        <v>1.52345E-2</v>
      </c>
      <c r="BV40" s="356">
        <v>1.8125599999999999E-2</v>
      </c>
    </row>
    <row r="41" spans="1:74" s="169" customFormat="1" ht="12" customHeight="1" x14ac:dyDescent="0.25">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0.189098869</v>
      </c>
      <c r="BC41" s="270">
        <v>0.27146969999999998</v>
      </c>
      <c r="BD41" s="270">
        <v>0.2759585</v>
      </c>
      <c r="BE41" s="270">
        <v>0.24875050000000001</v>
      </c>
      <c r="BF41" s="356">
        <v>0.20965049999999999</v>
      </c>
      <c r="BG41" s="356">
        <v>0.16627040000000001</v>
      </c>
      <c r="BH41" s="356">
        <v>0.1580569</v>
      </c>
      <c r="BI41" s="356">
        <v>0.19152130000000001</v>
      </c>
      <c r="BJ41" s="356">
        <v>0.22445670000000001</v>
      </c>
      <c r="BK41" s="356">
        <v>0.23221990000000001</v>
      </c>
      <c r="BL41" s="356">
        <v>0.21459790000000001</v>
      </c>
      <c r="BM41" s="356">
        <v>0.2409606</v>
      </c>
      <c r="BN41" s="356">
        <v>0.21225810000000001</v>
      </c>
      <c r="BO41" s="356">
        <v>0.25338260000000001</v>
      </c>
      <c r="BP41" s="356">
        <v>0.25119239999999998</v>
      </c>
      <c r="BQ41" s="356">
        <v>0.2219835</v>
      </c>
      <c r="BR41" s="356">
        <v>0.1999138</v>
      </c>
      <c r="BS41" s="356">
        <v>0.1595048</v>
      </c>
      <c r="BT41" s="356">
        <v>0.15438569999999999</v>
      </c>
      <c r="BU41" s="356">
        <v>0.1848583</v>
      </c>
      <c r="BV41" s="356">
        <v>0.22488739999999999</v>
      </c>
    </row>
    <row r="42" spans="1:74" s="169" customFormat="1" ht="12" customHeight="1" x14ac:dyDescent="0.25">
      <c r="A42" s="576" t="s">
        <v>34</v>
      </c>
      <c r="B42" s="581" t="s">
        <v>1071</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0.11367535500000001</v>
      </c>
      <c r="BC42" s="270">
        <v>0.13573080000000001</v>
      </c>
      <c r="BD42" s="270">
        <v>0.13415340000000001</v>
      </c>
      <c r="BE42" s="270">
        <v>0.14073869999999999</v>
      </c>
      <c r="BF42" s="356">
        <v>0.13616300000000001</v>
      </c>
      <c r="BG42" s="356">
        <v>0.1212828</v>
      </c>
      <c r="BH42" s="356">
        <v>0.1074599</v>
      </c>
      <c r="BI42" s="356">
        <v>8.0726500000000007E-2</v>
      </c>
      <c r="BJ42" s="356">
        <v>7.3247699999999999E-2</v>
      </c>
      <c r="BK42" s="356">
        <v>8.3720000000000003E-2</v>
      </c>
      <c r="BL42" s="356">
        <v>9.6268800000000002E-2</v>
      </c>
      <c r="BM42" s="356">
        <v>0.1190146</v>
      </c>
      <c r="BN42" s="356">
        <v>0.1436547</v>
      </c>
      <c r="BO42" s="356">
        <v>0.1676985</v>
      </c>
      <c r="BP42" s="356">
        <v>0.1661368</v>
      </c>
      <c r="BQ42" s="356">
        <v>0.1730341</v>
      </c>
      <c r="BR42" s="356">
        <v>0.1682004</v>
      </c>
      <c r="BS42" s="356">
        <v>0.1493236</v>
      </c>
      <c r="BT42" s="356">
        <v>0.13300319999999999</v>
      </c>
      <c r="BU42" s="356">
        <v>0.10103289999999999</v>
      </c>
      <c r="BV42" s="356">
        <v>8.8526099999999996E-2</v>
      </c>
    </row>
    <row r="43" spans="1:74" s="169" customFormat="1" ht="12" customHeight="1" x14ac:dyDescent="0.25">
      <c r="A43" s="545" t="s">
        <v>37</v>
      </c>
      <c r="B43" s="581" t="s">
        <v>841</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3.5323239999999999E-2</v>
      </c>
      <c r="BC43" s="270">
        <v>3.5838099999999998E-2</v>
      </c>
      <c r="BD43" s="270">
        <v>3.47646E-2</v>
      </c>
      <c r="BE43" s="270">
        <v>3.5535499999999998E-2</v>
      </c>
      <c r="BF43" s="356">
        <v>3.6372799999999997E-2</v>
      </c>
      <c r="BG43" s="356">
        <v>3.4409700000000001E-2</v>
      </c>
      <c r="BH43" s="356">
        <v>3.6308899999999998E-2</v>
      </c>
      <c r="BI43" s="356">
        <v>3.4758999999999998E-2</v>
      </c>
      <c r="BJ43" s="356">
        <v>3.8184700000000002E-2</v>
      </c>
      <c r="BK43" s="356">
        <v>3.9294599999999999E-2</v>
      </c>
      <c r="BL43" s="356">
        <v>3.4543400000000002E-2</v>
      </c>
      <c r="BM43" s="356">
        <v>3.7868800000000001E-2</v>
      </c>
      <c r="BN43" s="356">
        <v>3.7003300000000003E-2</v>
      </c>
      <c r="BO43" s="356">
        <v>3.7829000000000002E-2</v>
      </c>
      <c r="BP43" s="356">
        <v>3.6226899999999999E-2</v>
      </c>
      <c r="BQ43" s="356">
        <v>3.7412399999999998E-2</v>
      </c>
      <c r="BR43" s="356">
        <v>3.6793600000000003E-2</v>
      </c>
      <c r="BS43" s="356">
        <v>3.4375000000000003E-2</v>
      </c>
      <c r="BT43" s="356">
        <v>3.7094299999999997E-2</v>
      </c>
      <c r="BU43" s="356">
        <v>3.5193200000000001E-2</v>
      </c>
      <c r="BV43" s="356">
        <v>3.9094499999999997E-2</v>
      </c>
    </row>
    <row r="44" spans="1:74" s="169" customFormat="1" ht="12" customHeight="1" x14ac:dyDescent="0.25">
      <c r="A44" s="545" t="s">
        <v>36</v>
      </c>
      <c r="B44" s="581" t="s">
        <v>1066</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0.17363038</v>
      </c>
      <c r="BC44" s="270">
        <v>0.1854315</v>
      </c>
      <c r="BD44" s="270">
        <v>0.1802609</v>
      </c>
      <c r="BE44" s="270">
        <v>0.18733739999999999</v>
      </c>
      <c r="BF44" s="356">
        <v>0.18868370000000001</v>
      </c>
      <c r="BG44" s="356">
        <v>0.18026619999999999</v>
      </c>
      <c r="BH44" s="356">
        <v>0.1843071</v>
      </c>
      <c r="BI44" s="356">
        <v>0.17889079999999999</v>
      </c>
      <c r="BJ44" s="356">
        <v>0.19307769999999999</v>
      </c>
      <c r="BK44" s="356">
        <v>0.19039300000000001</v>
      </c>
      <c r="BL44" s="356">
        <v>0.175812</v>
      </c>
      <c r="BM44" s="356">
        <v>0.1790244</v>
      </c>
      <c r="BN44" s="356">
        <v>0.17411789999999999</v>
      </c>
      <c r="BO44" s="356">
        <v>0.1833381</v>
      </c>
      <c r="BP44" s="356">
        <v>0.18072769999999999</v>
      </c>
      <c r="BQ44" s="356">
        <v>0.19184760000000001</v>
      </c>
      <c r="BR44" s="356">
        <v>0.1914844</v>
      </c>
      <c r="BS44" s="356">
        <v>0.1822638</v>
      </c>
      <c r="BT44" s="356">
        <v>0.18673300000000001</v>
      </c>
      <c r="BU44" s="356">
        <v>0.18098320000000001</v>
      </c>
      <c r="BV44" s="356">
        <v>0.19810130000000001</v>
      </c>
    </row>
    <row r="45" spans="1:74" s="169" customFormat="1" ht="12" customHeight="1" x14ac:dyDescent="0.25">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0.23557689846999999</v>
      </c>
      <c r="AB45" s="270">
        <v>0.21341933007</v>
      </c>
      <c r="AC45" s="270">
        <v>0.24354582851000001</v>
      </c>
      <c r="AD45" s="270">
        <v>0.24328023611999999</v>
      </c>
      <c r="AE45" s="270">
        <v>0.22048160467</v>
      </c>
      <c r="AF45" s="270">
        <v>0.22740230859999999</v>
      </c>
      <c r="AG45" s="270">
        <v>0.15138471839000001</v>
      </c>
      <c r="AH45" s="270">
        <v>0.18269566944999999</v>
      </c>
      <c r="AI45" s="270">
        <v>0.17045703954999999</v>
      </c>
      <c r="AJ45" s="270">
        <v>0.19503585022</v>
      </c>
      <c r="AK45" s="270">
        <v>0.20260326201000001</v>
      </c>
      <c r="AL45" s="270">
        <v>0.22370554388</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0.23566794475</v>
      </c>
      <c r="AX45" s="270">
        <v>0.25020835758999999</v>
      </c>
      <c r="AY45" s="270">
        <v>0.26144535763999999</v>
      </c>
      <c r="AZ45" s="270">
        <v>0.26909361238000001</v>
      </c>
      <c r="BA45" s="270">
        <v>0.27137898498000002</v>
      </c>
      <c r="BB45" s="270">
        <v>0.27184018518000003</v>
      </c>
      <c r="BC45" s="270">
        <v>0.25939456228000002</v>
      </c>
      <c r="BD45" s="270">
        <v>0.22922729999999999</v>
      </c>
      <c r="BE45" s="270">
        <v>0.22435260000000001</v>
      </c>
      <c r="BF45" s="356">
        <v>0.21917130000000001</v>
      </c>
      <c r="BG45" s="356">
        <v>0.2325082</v>
      </c>
      <c r="BH45" s="356">
        <v>0.30741819999999997</v>
      </c>
      <c r="BI45" s="356">
        <v>0.26675690000000002</v>
      </c>
      <c r="BJ45" s="356">
        <v>0.31916169999999999</v>
      </c>
      <c r="BK45" s="356">
        <v>0.32954679999999997</v>
      </c>
      <c r="BL45" s="356">
        <v>0.31554379999999999</v>
      </c>
      <c r="BM45" s="356">
        <v>0.33598660000000002</v>
      </c>
      <c r="BN45" s="356">
        <v>0.32985379999999997</v>
      </c>
      <c r="BO45" s="356">
        <v>0.30343170000000003</v>
      </c>
      <c r="BP45" s="356">
        <v>0.27530100000000002</v>
      </c>
      <c r="BQ45" s="356">
        <v>0.268183</v>
      </c>
      <c r="BR45" s="356">
        <v>0.25140820000000003</v>
      </c>
      <c r="BS45" s="356">
        <v>0.27091229999999999</v>
      </c>
      <c r="BT45" s="356">
        <v>0.34414539999999999</v>
      </c>
      <c r="BU45" s="356">
        <v>0.29917830000000001</v>
      </c>
      <c r="BV45" s="356">
        <v>0.33851700000000001</v>
      </c>
    </row>
    <row r="46" spans="1:74" ht="12" customHeight="1" x14ac:dyDescent="0.25">
      <c r="A46" s="582" t="s">
        <v>26</v>
      </c>
      <c r="B46" s="583" t="s">
        <v>795</v>
      </c>
      <c r="C46" s="271">
        <v>0.85459608652999997</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0.95450762639999998</v>
      </c>
      <c r="AB46" s="271">
        <v>0.89288120105000002</v>
      </c>
      <c r="AC46" s="271">
        <v>0.99346720781999998</v>
      </c>
      <c r="AD46" s="271">
        <v>1.0003548068999999</v>
      </c>
      <c r="AE46" s="271">
        <v>1.0430671933</v>
      </c>
      <c r="AF46" s="271">
        <v>1.015225346</v>
      </c>
      <c r="AG46" s="271">
        <v>0.92845375520999995</v>
      </c>
      <c r="AH46" s="271">
        <v>0.93459735711000003</v>
      </c>
      <c r="AI46" s="271">
        <v>0.84565980524999995</v>
      </c>
      <c r="AJ46" s="271">
        <v>0.88296264068999997</v>
      </c>
      <c r="AK46" s="271">
        <v>0.88664856523000002</v>
      </c>
      <c r="AL46" s="271">
        <v>0.92342430991000002</v>
      </c>
      <c r="AM46" s="271">
        <v>0.94231210689</v>
      </c>
      <c r="AN46" s="271">
        <v>0.87084672138999997</v>
      </c>
      <c r="AO46" s="271">
        <v>0.99535813838999998</v>
      </c>
      <c r="AP46" s="271">
        <v>1.0244104743</v>
      </c>
      <c r="AQ46" s="271">
        <v>1.0624061024</v>
      </c>
      <c r="AR46" s="271">
        <v>0.99686700076000001</v>
      </c>
      <c r="AS46" s="271">
        <v>0.97515098935</v>
      </c>
      <c r="AT46" s="271">
        <v>0.93699387867999995</v>
      </c>
      <c r="AU46" s="271">
        <v>0.88537795727000002</v>
      </c>
      <c r="AV46" s="271">
        <v>0.92524518310000003</v>
      </c>
      <c r="AW46" s="271">
        <v>0.91430371739000005</v>
      </c>
      <c r="AX46" s="271">
        <v>0.95157345304999996</v>
      </c>
      <c r="AY46" s="271">
        <v>0.97387910855000004</v>
      </c>
      <c r="AZ46" s="271">
        <v>0.97486418159999999</v>
      </c>
      <c r="BA46" s="271">
        <v>0.96487347991000005</v>
      </c>
      <c r="BB46" s="271">
        <v>0.91144209707000001</v>
      </c>
      <c r="BC46" s="271">
        <v>1.04817</v>
      </c>
      <c r="BD46" s="271">
        <v>1.038637</v>
      </c>
      <c r="BE46" s="271">
        <v>1.0291440000000001</v>
      </c>
      <c r="BF46" s="354">
        <v>0.98305629999999999</v>
      </c>
      <c r="BG46" s="354">
        <v>0.91933849999999995</v>
      </c>
      <c r="BH46" s="354">
        <v>0.99000480000000002</v>
      </c>
      <c r="BI46" s="354">
        <v>0.94353450000000005</v>
      </c>
      <c r="BJ46" s="354">
        <v>1.0505530000000001</v>
      </c>
      <c r="BK46" s="354">
        <v>1.076003</v>
      </c>
      <c r="BL46" s="354">
        <v>1.0230410000000001</v>
      </c>
      <c r="BM46" s="354">
        <v>1.1218379999999999</v>
      </c>
      <c r="BN46" s="354">
        <v>1.0969549999999999</v>
      </c>
      <c r="BO46" s="354">
        <v>1.1583699999999999</v>
      </c>
      <c r="BP46" s="354">
        <v>1.1193249999999999</v>
      </c>
      <c r="BQ46" s="354">
        <v>1.101629</v>
      </c>
      <c r="BR46" s="354">
        <v>1.065285</v>
      </c>
      <c r="BS46" s="354">
        <v>0.99272749999999998</v>
      </c>
      <c r="BT46" s="354">
        <v>1.0649500000000001</v>
      </c>
      <c r="BU46" s="354">
        <v>1.0044960000000001</v>
      </c>
      <c r="BV46" s="354">
        <v>1.099974</v>
      </c>
    </row>
    <row r="47" spans="1:74" ht="12" customHeight="1" x14ac:dyDescent="0.3">
      <c r="A47" s="582"/>
      <c r="B47" s="584" t="s">
        <v>826</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1072</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 x14ac:dyDescent="0.25">
      <c r="A50" s="586"/>
      <c r="B50" s="587" t="s">
        <v>842</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1073</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 x14ac:dyDescent="0.25">
      <c r="A52" s="586"/>
      <c r="B52" s="587" t="s">
        <v>1074</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 x14ac:dyDescent="0.25">
      <c r="A53" s="586"/>
      <c r="B53" s="865" t="s">
        <v>1075</v>
      </c>
      <c r="C53" s="795"/>
      <c r="D53" s="795"/>
      <c r="E53" s="795"/>
      <c r="F53" s="795"/>
      <c r="G53" s="795"/>
      <c r="H53" s="795"/>
      <c r="I53" s="795"/>
      <c r="J53" s="795"/>
      <c r="K53" s="795"/>
      <c r="L53" s="795"/>
      <c r="M53" s="795"/>
      <c r="N53" s="795"/>
      <c r="O53" s="795"/>
      <c r="P53" s="795"/>
      <c r="Q53" s="791"/>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4" customHeight="1" x14ac:dyDescent="0.25">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855</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1" t="s">
        <v>949</v>
      </c>
      <c r="C57" s="791"/>
      <c r="D57" s="791"/>
      <c r="E57" s="791"/>
      <c r="F57" s="791"/>
      <c r="G57" s="791"/>
      <c r="H57" s="791"/>
      <c r="I57" s="791"/>
      <c r="J57" s="791"/>
      <c r="K57" s="791"/>
      <c r="L57" s="791"/>
      <c r="M57" s="791"/>
      <c r="N57" s="791"/>
      <c r="O57" s="791"/>
      <c r="P57" s="791"/>
      <c r="Q57" s="791"/>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E7" sqref="BE7:BE45"/>
    </sheetView>
  </sheetViews>
  <sheetFormatPr defaultColWidth="9.1796875" defaultRowHeight="12" customHeight="1" x14ac:dyDescent="0.35"/>
  <cols>
    <col min="1" max="1" width="12.453125" style="716" customWidth="1"/>
    <col min="2" max="2" width="26" style="716" customWidth="1"/>
    <col min="3" max="55" width="6.54296875" style="716" customWidth="1"/>
    <col min="56" max="58" width="6.54296875" style="734" customWidth="1"/>
    <col min="59" max="74" width="6.54296875" style="716" customWidth="1"/>
    <col min="75" max="16384" width="9.1796875" style="716"/>
  </cols>
  <sheetData>
    <row r="1" spans="1:74" ht="12.75" customHeight="1" x14ac:dyDescent="0.35">
      <c r="A1" s="866" t="s">
        <v>809</v>
      </c>
      <c r="B1" s="719" t="s">
        <v>1076</v>
      </c>
      <c r="C1" s="717"/>
      <c r="D1" s="717"/>
      <c r="E1" s="717"/>
      <c r="F1" s="717"/>
      <c r="G1" s="717"/>
      <c r="H1" s="717"/>
      <c r="I1" s="717"/>
      <c r="J1" s="717"/>
      <c r="K1" s="717"/>
      <c r="L1" s="717"/>
      <c r="M1" s="717"/>
      <c r="N1" s="717"/>
      <c r="O1" s="717"/>
      <c r="P1" s="717"/>
      <c r="Q1" s="717"/>
    </row>
    <row r="2" spans="1:74" ht="12.75" customHeight="1" x14ac:dyDescent="0.35">
      <c r="A2" s="866"/>
      <c r="B2" s="718" t="str">
        <f>"U.S. Energy Information Administration  |  Short-Term Energy Outlook - "&amp;Dates!$D$1</f>
        <v>U.S. Energy Information Administration  |  Short-Term Energy Outlook - August 2020</v>
      </c>
      <c r="C2" s="717"/>
      <c r="D2" s="717"/>
      <c r="E2" s="717"/>
      <c r="F2" s="717"/>
      <c r="G2" s="717"/>
      <c r="H2" s="717"/>
      <c r="I2" s="717"/>
      <c r="J2" s="717"/>
      <c r="K2" s="717"/>
      <c r="L2" s="717"/>
      <c r="M2" s="717"/>
      <c r="N2" s="717"/>
      <c r="O2" s="717"/>
      <c r="P2" s="717"/>
      <c r="Q2" s="717"/>
    </row>
    <row r="3" spans="1:74" ht="12.75" customHeight="1" x14ac:dyDescent="0.35">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35">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35">
      <c r="A5" s="722"/>
      <c r="B5" s="721" t="s">
        <v>1084</v>
      </c>
      <c r="C5" s="717"/>
      <c r="D5" s="717"/>
      <c r="E5" s="717"/>
      <c r="F5" s="717"/>
      <c r="G5" s="717"/>
      <c r="H5" s="717"/>
      <c r="I5" s="717"/>
      <c r="J5" s="717"/>
      <c r="K5" s="717"/>
      <c r="L5" s="717"/>
      <c r="M5" s="717"/>
      <c r="N5" s="717"/>
      <c r="O5" s="717"/>
      <c r="P5" s="717"/>
      <c r="Q5" s="717"/>
      <c r="BG5" s="734"/>
      <c r="BH5" s="734"/>
      <c r="BI5" s="734"/>
    </row>
    <row r="6" spans="1:74" ht="12" customHeight="1" x14ac:dyDescent="0.35">
      <c r="A6" s="722"/>
      <c r="B6" s="721" t="s">
        <v>1085</v>
      </c>
      <c r="C6" s="717"/>
      <c r="D6" s="717"/>
      <c r="E6" s="717"/>
      <c r="F6" s="717"/>
      <c r="G6" s="717"/>
      <c r="H6" s="717"/>
      <c r="I6" s="717"/>
      <c r="J6" s="717"/>
      <c r="K6" s="717"/>
      <c r="L6" s="717"/>
      <c r="M6" s="717"/>
      <c r="N6" s="717"/>
      <c r="O6" s="717"/>
      <c r="P6" s="717"/>
      <c r="Q6" s="717"/>
      <c r="BG6" s="734"/>
      <c r="BH6" s="734"/>
      <c r="BI6" s="734"/>
    </row>
    <row r="7" spans="1:74" ht="12" customHeight="1" x14ac:dyDescent="0.35">
      <c r="A7" s="722" t="s">
        <v>1077</v>
      </c>
      <c r="B7" s="720" t="s">
        <v>1086</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7123.4</v>
      </c>
      <c r="AB7" s="732">
        <v>7102.7</v>
      </c>
      <c r="AC7" s="732">
        <v>7102.7</v>
      </c>
      <c r="AD7" s="732">
        <v>7100.1</v>
      </c>
      <c r="AE7" s="732">
        <v>7098.1</v>
      </c>
      <c r="AF7" s="732">
        <v>7064.9</v>
      </c>
      <c r="AG7" s="732">
        <v>7054.1</v>
      </c>
      <c r="AH7" s="732">
        <v>7032</v>
      </c>
      <c r="AI7" s="732">
        <v>7032</v>
      </c>
      <c r="AJ7" s="732">
        <v>7030.9</v>
      </c>
      <c r="AK7" s="732">
        <v>6973.5</v>
      </c>
      <c r="AL7" s="732">
        <v>6969.1</v>
      </c>
      <c r="AM7" s="732">
        <v>6922</v>
      </c>
      <c r="AN7" s="732">
        <v>6922</v>
      </c>
      <c r="AO7" s="732">
        <v>6804.2</v>
      </c>
      <c r="AP7" s="732">
        <v>6793</v>
      </c>
      <c r="AQ7" s="732">
        <v>6776.6</v>
      </c>
      <c r="AR7" s="732">
        <v>6757.3</v>
      </c>
      <c r="AS7" s="732">
        <v>6761.1</v>
      </c>
      <c r="AT7" s="732">
        <v>6759.2</v>
      </c>
      <c r="AU7" s="732">
        <v>6658.3</v>
      </c>
      <c r="AV7" s="732">
        <v>6619.6</v>
      </c>
      <c r="AW7" s="732">
        <v>6619.4</v>
      </c>
      <c r="AX7" s="732">
        <v>6668.4</v>
      </c>
      <c r="AY7" s="732">
        <v>6669</v>
      </c>
      <c r="AZ7" s="732">
        <v>6669</v>
      </c>
      <c r="BA7" s="732">
        <v>6669</v>
      </c>
      <c r="BB7" s="732">
        <v>6669</v>
      </c>
      <c r="BC7" s="732">
        <v>6651.9</v>
      </c>
      <c r="BD7" s="732">
        <v>6587</v>
      </c>
      <c r="BE7" s="732">
        <v>6587</v>
      </c>
      <c r="BF7" s="735">
        <v>6587</v>
      </c>
      <c r="BG7" s="735">
        <v>6591.8</v>
      </c>
      <c r="BH7" s="735">
        <v>6593.2</v>
      </c>
      <c r="BI7" s="735">
        <v>6593.2</v>
      </c>
      <c r="BJ7" s="735">
        <v>6625.2</v>
      </c>
      <c r="BK7" s="735">
        <v>6625.2</v>
      </c>
      <c r="BL7" s="735">
        <v>6625.2</v>
      </c>
      <c r="BM7" s="735">
        <v>6625.2</v>
      </c>
      <c r="BN7" s="735">
        <v>6625.2</v>
      </c>
      <c r="BO7" s="735">
        <v>6625.2</v>
      </c>
      <c r="BP7" s="735">
        <v>6627.2</v>
      </c>
      <c r="BQ7" s="735">
        <v>6627.2</v>
      </c>
      <c r="BR7" s="735">
        <v>6627.2</v>
      </c>
      <c r="BS7" s="735">
        <v>6547.2</v>
      </c>
      <c r="BT7" s="735">
        <v>6635.2</v>
      </c>
      <c r="BU7" s="735">
        <v>6635.2</v>
      </c>
      <c r="BV7" s="735">
        <v>6635.2</v>
      </c>
    </row>
    <row r="8" spans="1:74" ht="12" customHeight="1" x14ac:dyDescent="0.35">
      <c r="A8" s="722" t="s">
        <v>1078</v>
      </c>
      <c r="B8" s="720" t="s">
        <v>1087</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4116.8999999999996</v>
      </c>
      <c r="AB8" s="732">
        <v>4096.2</v>
      </c>
      <c r="AC8" s="732">
        <v>4096.2</v>
      </c>
      <c r="AD8" s="732">
        <v>4093.6</v>
      </c>
      <c r="AE8" s="732">
        <v>4091.6</v>
      </c>
      <c r="AF8" s="732">
        <v>4058.4</v>
      </c>
      <c r="AG8" s="732">
        <v>4047.6</v>
      </c>
      <c r="AH8" s="732">
        <v>4044</v>
      </c>
      <c r="AI8" s="732">
        <v>4044</v>
      </c>
      <c r="AJ8" s="732">
        <v>4042.9</v>
      </c>
      <c r="AK8" s="732">
        <v>4040.5</v>
      </c>
      <c r="AL8" s="732">
        <v>4036.1</v>
      </c>
      <c r="AM8" s="732">
        <v>4036.1</v>
      </c>
      <c r="AN8" s="732">
        <v>4036.1</v>
      </c>
      <c r="AO8" s="732">
        <v>4001.3</v>
      </c>
      <c r="AP8" s="732">
        <v>3990.1</v>
      </c>
      <c r="AQ8" s="732">
        <v>3988.7</v>
      </c>
      <c r="AR8" s="732">
        <v>3969.4</v>
      </c>
      <c r="AS8" s="732">
        <v>3973.2</v>
      </c>
      <c r="AT8" s="732">
        <v>3971.3</v>
      </c>
      <c r="AU8" s="732">
        <v>3959.7</v>
      </c>
      <c r="AV8" s="732">
        <v>3958</v>
      </c>
      <c r="AW8" s="732">
        <v>3957.8</v>
      </c>
      <c r="AX8" s="732">
        <v>3941.8</v>
      </c>
      <c r="AY8" s="732">
        <v>3942.4</v>
      </c>
      <c r="AZ8" s="732">
        <v>3942.4</v>
      </c>
      <c r="BA8" s="732">
        <v>3942.4</v>
      </c>
      <c r="BB8" s="732">
        <v>3942.4</v>
      </c>
      <c r="BC8" s="732">
        <v>3925.3</v>
      </c>
      <c r="BD8" s="732">
        <v>3860.4</v>
      </c>
      <c r="BE8" s="732">
        <v>3860.4</v>
      </c>
      <c r="BF8" s="735">
        <v>3860.4</v>
      </c>
      <c r="BG8" s="735">
        <v>3865.2</v>
      </c>
      <c r="BH8" s="735">
        <v>3866.6</v>
      </c>
      <c r="BI8" s="735">
        <v>3866.6</v>
      </c>
      <c r="BJ8" s="735">
        <v>3898.6</v>
      </c>
      <c r="BK8" s="735">
        <v>3898.6</v>
      </c>
      <c r="BL8" s="735">
        <v>3898.6</v>
      </c>
      <c r="BM8" s="735">
        <v>3898.6</v>
      </c>
      <c r="BN8" s="735">
        <v>3898.6</v>
      </c>
      <c r="BO8" s="735">
        <v>3898.6</v>
      </c>
      <c r="BP8" s="735">
        <v>3900.6</v>
      </c>
      <c r="BQ8" s="735">
        <v>3900.6</v>
      </c>
      <c r="BR8" s="735">
        <v>3900.6</v>
      </c>
      <c r="BS8" s="735">
        <v>3820.6</v>
      </c>
      <c r="BT8" s="735">
        <v>3908.6</v>
      </c>
      <c r="BU8" s="735">
        <v>3908.6</v>
      </c>
      <c r="BV8" s="735">
        <v>3908.6</v>
      </c>
    </row>
    <row r="9" spans="1:74" ht="12" customHeight="1" x14ac:dyDescent="0.35">
      <c r="A9" s="722" t="s">
        <v>1079</v>
      </c>
      <c r="B9" s="720" t="s">
        <v>1088</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2">
        <v>2726.6</v>
      </c>
      <c r="BF9" s="735">
        <v>2726.6</v>
      </c>
      <c r="BG9" s="735">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35">
      <c r="A10" s="722" t="s">
        <v>1080</v>
      </c>
      <c r="B10" s="720" t="s">
        <v>1089</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79517.100000000006</v>
      </c>
      <c r="AB10" s="732">
        <v>79529.100000000006</v>
      </c>
      <c r="AC10" s="732">
        <v>79529.100000000006</v>
      </c>
      <c r="AD10" s="732">
        <v>79529.100000000006</v>
      </c>
      <c r="AE10" s="732">
        <v>79490.100000000006</v>
      </c>
      <c r="AF10" s="732">
        <v>79490.100000000006</v>
      </c>
      <c r="AG10" s="732">
        <v>79487.899999999994</v>
      </c>
      <c r="AH10" s="732">
        <v>79487.899999999994</v>
      </c>
      <c r="AI10" s="732">
        <v>79487.899999999994</v>
      </c>
      <c r="AJ10" s="732">
        <v>79487.899999999994</v>
      </c>
      <c r="AK10" s="732">
        <v>79609.899999999994</v>
      </c>
      <c r="AL10" s="732">
        <v>79606.2</v>
      </c>
      <c r="AM10" s="732">
        <v>79508.399999999994</v>
      </c>
      <c r="AN10" s="732">
        <v>79592.399999999994</v>
      </c>
      <c r="AO10" s="732">
        <v>79592.399999999994</v>
      </c>
      <c r="AP10" s="732">
        <v>79592.399999999994</v>
      </c>
      <c r="AQ10" s="732">
        <v>79571.100000000006</v>
      </c>
      <c r="AR10" s="732">
        <v>79571.100000000006</v>
      </c>
      <c r="AS10" s="732">
        <v>79570.899999999994</v>
      </c>
      <c r="AT10" s="732">
        <v>79467.100000000006</v>
      </c>
      <c r="AU10" s="732">
        <v>79394.600000000006</v>
      </c>
      <c r="AV10" s="732">
        <v>79461</v>
      </c>
      <c r="AW10" s="732">
        <v>79461</v>
      </c>
      <c r="AX10" s="732">
        <v>79451.199999999997</v>
      </c>
      <c r="AY10" s="732">
        <v>79464.2</v>
      </c>
      <c r="AZ10" s="732">
        <v>79464.2</v>
      </c>
      <c r="BA10" s="732">
        <v>79464.2</v>
      </c>
      <c r="BB10" s="732">
        <v>79424.2</v>
      </c>
      <c r="BC10" s="732">
        <v>79474.2</v>
      </c>
      <c r="BD10" s="732">
        <v>79474.2</v>
      </c>
      <c r="BE10" s="732">
        <v>79477.3</v>
      </c>
      <c r="BF10" s="735">
        <v>79494</v>
      </c>
      <c r="BG10" s="735">
        <v>79625.7</v>
      </c>
      <c r="BH10" s="735">
        <v>79688.7</v>
      </c>
      <c r="BI10" s="735">
        <v>79693.7</v>
      </c>
      <c r="BJ10" s="735">
        <v>79649.899999999994</v>
      </c>
      <c r="BK10" s="735">
        <v>79680.100000000006</v>
      </c>
      <c r="BL10" s="735">
        <v>79728.5</v>
      </c>
      <c r="BM10" s="735">
        <v>79731.899999999994</v>
      </c>
      <c r="BN10" s="735">
        <v>79731.899999999994</v>
      </c>
      <c r="BO10" s="735">
        <v>79731.899999999994</v>
      </c>
      <c r="BP10" s="735">
        <v>79680.800000000003</v>
      </c>
      <c r="BQ10" s="735">
        <v>79576.800000000003</v>
      </c>
      <c r="BR10" s="735">
        <v>79757.3</v>
      </c>
      <c r="BS10" s="735">
        <v>79757.3</v>
      </c>
      <c r="BT10" s="735">
        <v>79767.199999999997</v>
      </c>
      <c r="BU10" s="735">
        <v>79766.7</v>
      </c>
      <c r="BV10" s="735">
        <v>79781.7</v>
      </c>
    </row>
    <row r="11" spans="1:74" ht="12" customHeight="1" x14ac:dyDescent="0.35">
      <c r="A11" s="722" t="s">
        <v>1081</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2491.9</v>
      </c>
      <c r="AB11" s="732">
        <v>2491.9</v>
      </c>
      <c r="AC11" s="732">
        <v>2480.6</v>
      </c>
      <c r="AD11" s="732">
        <v>2480.6</v>
      </c>
      <c r="AE11" s="732">
        <v>2480.6</v>
      </c>
      <c r="AF11" s="732">
        <v>2480.6</v>
      </c>
      <c r="AG11" s="732">
        <v>2480.6</v>
      </c>
      <c r="AH11" s="732">
        <v>2480.6</v>
      </c>
      <c r="AI11" s="732">
        <v>2480.6</v>
      </c>
      <c r="AJ11" s="732">
        <v>2487</v>
      </c>
      <c r="AK11" s="732">
        <v>2487</v>
      </c>
      <c r="AL11" s="732">
        <v>2489.6999999999998</v>
      </c>
      <c r="AM11" s="732">
        <v>2486</v>
      </c>
      <c r="AN11" s="732">
        <v>2486</v>
      </c>
      <c r="AO11" s="732">
        <v>2486</v>
      </c>
      <c r="AP11" s="732">
        <v>2486</v>
      </c>
      <c r="AQ11" s="732">
        <v>2486</v>
      </c>
      <c r="AR11" s="732">
        <v>2486</v>
      </c>
      <c r="AS11" s="732">
        <v>2486</v>
      </c>
      <c r="AT11" s="732">
        <v>2486</v>
      </c>
      <c r="AU11" s="732">
        <v>2486</v>
      </c>
      <c r="AV11" s="732">
        <v>2486</v>
      </c>
      <c r="AW11" s="732">
        <v>2506</v>
      </c>
      <c r="AX11" s="732">
        <v>2506</v>
      </c>
      <c r="AY11" s="732">
        <v>2506</v>
      </c>
      <c r="AZ11" s="732">
        <v>2506</v>
      </c>
      <c r="BA11" s="732">
        <v>2506</v>
      </c>
      <c r="BB11" s="732">
        <v>2506</v>
      </c>
      <c r="BC11" s="732">
        <v>2506</v>
      </c>
      <c r="BD11" s="732">
        <v>2506</v>
      </c>
      <c r="BE11" s="732">
        <v>2506</v>
      </c>
      <c r="BF11" s="735">
        <v>2506</v>
      </c>
      <c r="BG11" s="735">
        <v>2506</v>
      </c>
      <c r="BH11" s="735">
        <v>2506</v>
      </c>
      <c r="BI11" s="735">
        <v>2506</v>
      </c>
      <c r="BJ11" s="735">
        <v>2506</v>
      </c>
      <c r="BK11" s="735">
        <v>2506</v>
      </c>
      <c r="BL11" s="735">
        <v>2506</v>
      </c>
      <c r="BM11" s="735">
        <v>2506</v>
      </c>
      <c r="BN11" s="735">
        <v>2506</v>
      </c>
      <c r="BO11" s="735">
        <v>2506</v>
      </c>
      <c r="BP11" s="735">
        <v>2506</v>
      </c>
      <c r="BQ11" s="735">
        <v>2506</v>
      </c>
      <c r="BR11" s="735">
        <v>2506</v>
      </c>
      <c r="BS11" s="735">
        <v>2506</v>
      </c>
      <c r="BT11" s="735">
        <v>2506</v>
      </c>
      <c r="BU11" s="735">
        <v>2506</v>
      </c>
      <c r="BV11" s="735">
        <v>2548</v>
      </c>
    </row>
    <row r="12" spans="1:74" ht="12" customHeight="1" x14ac:dyDescent="0.35">
      <c r="A12" s="722" t="s">
        <v>1082</v>
      </c>
      <c r="B12" s="720" t="s">
        <v>1090</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27468.400000000001</v>
      </c>
      <c r="AB12" s="732">
        <v>27567.599999999999</v>
      </c>
      <c r="AC12" s="732">
        <v>28094.1</v>
      </c>
      <c r="AD12" s="732">
        <v>28275.8</v>
      </c>
      <c r="AE12" s="732">
        <v>28707.599999999999</v>
      </c>
      <c r="AF12" s="732">
        <v>28881.5</v>
      </c>
      <c r="AG12" s="732">
        <v>29023.7</v>
      </c>
      <c r="AH12" s="732">
        <v>29104.6</v>
      </c>
      <c r="AI12" s="732">
        <v>29421.7</v>
      </c>
      <c r="AJ12" s="732">
        <v>29597.3</v>
      </c>
      <c r="AK12" s="732">
        <v>30131.200000000001</v>
      </c>
      <c r="AL12" s="732">
        <v>31581.1</v>
      </c>
      <c r="AM12" s="732">
        <v>32253</v>
      </c>
      <c r="AN12" s="732">
        <v>32460.9</v>
      </c>
      <c r="AO12" s="732">
        <v>32690.1</v>
      </c>
      <c r="AP12" s="732">
        <v>32800.400000000001</v>
      </c>
      <c r="AQ12" s="732">
        <v>32863.599999999999</v>
      </c>
      <c r="AR12" s="732">
        <v>33142.300000000003</v>
      </c>
      <c r="AS12" s="732">
        <v>33390.6</v>
      </c>
      <c r="AT12" s="732">
        <v>33613.300000000003</v>
      </c>
      <c r="AU12" s="732">
        <v>33809.300000000003</v>
      </c>
      <c r="AV12" s="732">
        <v>34317.300000000003</v>
      </c>
      <c r="AW12" s="732">
        <v>34967.1</v>
      </c>
      <c r="AX12" s="732">
        <v>36915.800000000003</v>
      </c>
      <c r="AY12" s="732">
        <v>38105.4</v>
      </c>
      <c r="AZ12" s="732">
        <v>38514.699999999997</v>
      </c>
      <c r="BA12" s="732">
        <v>38729.800000000003</v>
      </c>
      <c r="BB12" s="732">
        <v>39376.400000000001</v>
      </c>
      <c r="BC12" s="732">
        <v>39647.599999999999</v>
      </c>
      <c r="BD12" s="732">
        <v>40920.699999999997</v>
      </c>
      <c r="BE12" s="732">
        <v>41951.8</v>
      </c>
      <c r="BF12" s="735">
        <v>42200.6</v>
      </c>
      <c r="BG12" s="735">
        <v>42989.5</v>
      </c>
      <c r="BH12" s="735">
        <v>43394.3</v>
      </c>
      <c r="BI12" s="735">
        <v>44419.9</v>
      </c>
      <c r="BJ12" s="735">
        <v>49853</v>
      </c>
      <c r="BK12" s="735">
        <v>50192.3</v>
      </c>
      <c r="BL12" s="735">
        <v>50209</v>
      </c>
      <c r="BM12" s="735">
        <v>50290.1</v>
      </c>
      <c r="BN12" s="735">
        <v>51188.3</v>
      </c>
      <c r="BO12" s="735">
        <v>52284.4</v>
      </c>
      <c r="BP12" s="735">
        <v>53992.9</v>
      </c>
      <c r="BQ12" s="735">
        <v>54655.7</v>
      </c>
      <c r="BR12" s="735">
        <v>55022</v>
      </c>
      <c r="BS12" s="735">
        <v>55836.5</v>
      </c>
      <c r="BT12" s="735">
        <v>56672.5</v>
      </c>
      <c r="BU12" s="735">
        <v>58017.4</v>
      </c>
      <c r="BV12" s="735">
        <v>62036.800000000003</v>
      </c>
    </row>
    <row r="13" spans="1:74" ht="12" customHeight="1" x14ac:dyDescent="0.35">
      <c r="A13" s="722" t="s">
        <v>1083</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88394</v>
      </c>
      <c r="AB13" s="732">
        <v>88618.5</v>
      </c>
      <c r="AC13" s="732">
        <v>88618.5</v>
      </c>
      <c r="AD13" s="732">
        <v>88918.5</v>
      </c>
      <c r="AE13" s="732">
        <v>88918.5</v>
      </c>
      <c r="AF13" s="732">
        <v>89067.5</v>
      </c>
      <c r="AG13" s="732">
        <v>89224.4</v>
      </c>
      <c r="AH13" s="732">
        <v>89306.4</v>
      </c>
      <c r="AI13" s="732">
        <v>89776.4</v>
      </c>
      <c r="AJ13" s="732">
        <v>90113.4</v>
      </c>
      <c r="AK13" s="732">
        <v>90364.7</v>
      </c>
      <c r="AL13" s="732">
        <v>94248.3</v>
      </c>
      <c r="AM13" s="732">
        <v>95171.1</v>
      </c>
      <c r="AN13" s="732">
        <v>95637.1</v>
      </c>
      <c r="AO13" s="732">
        <v>96469.6</v>
      </c>
      <c r="AP13" s="732">
        <v>96471.4</v>
      </c>
      <c r="AQ13" s="732">
        <v>96700.7</v>
      </c>
      <c r="AR13" s="732">
        <v>97944.8</v>
      </c>
      <c r="AS13" s="732">
        <v>98220.4</v>
      </c>
      <c r="AT13" s="732">
        <v>98603.8</v>
      </c>
      <c r="AU13" s="732">
        <v>99525.5</v>
      </c>
      <c r="AV13" s="732">
        <v>99525.5</v>
      </c>
      <c r="AW13" s="732">
        <v>100601.8</v>
      </c>
      <c r="AX13" s="732">
        <v>103358.5</v>
      </c>
      <c r="AY13" s="732">
        <v>104093.7</v>
      </c>
      <c r="AZ13" s="732">
        <v>104171</v>
      </c>
      <c r="BA13" s="732">
        <v>105705.9</v>
      </c>
      <c r="BB13" s="732">
        <v>105985.9</v>
      </c>
      <c r="BC13" s="732">
        <v>106845.3</v>
      </c>
      <c r="BD13" s="732">
        <v>107160.3</v>
      </c>
      <c r="BE13" s="732">
        <v>108285.4</v>
      </c>
      <c r="BF13" s="735">
        <v>109097.4</v>
      </c>
      <c r="BG13" s="735">
        <v>112840.3</v>
      </c>
      <c r="BH13" s="735">
        <v>114903.4</v>
      </c>
      <c r="BI13" s="735">
        <v>117503.2</v>
      </c>
      <c r="BJ13" s="735">
        <v>126533.8</v>
      </c>
      <c r="BK13" s="735">
        <v>126785.60000000001</v>
      </c>
      <c r="BL13" s="735">
        <v>127519.4</v>
      </c>
      <c r="BM13" s="735">
        <v>127519.4</v>
      </c>
      <c r="BN13" s="735">
        <v>127519.4</v>
      </c>
      <c r="BO13" s="735">
        <v>127747.4</v>
      </c>
      <c r="BP13" s="735">
        <v>128038.1</v>
      </c>
      <c r="BQ13" s="735">
        <v>128564.5</v>
      </c>
      <c r="BR13" s="735">
        <v>128564.5</v>
      </c>
      <c r="BS13" s="735">
        <v>128659.8</v>
      </c>
      <c r="BT13" s="735">
        <v>129383.4</v>
      </c>
      <c r="BU13" s="735">
        <v>129485.4</v>
      </c>
      <c r="BV13" s="735">
        <v>133521</v>
      </c>
    </row>
    <row r="14" spans="1:74" ht="12" customHeight="1" x14ac:dyDescent="0.35">
      <c r="A14" s="722"/>
      <c r="B14" s="721" t="s">
        <v>1091</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21"/>
      <c r="BF14" s="736"/>
      <c r="BG14" s="736"/>
      <c r="BH14" s="736"/>
      <c r="BI14" s="736"/>
      <c r="BJ14" s="736"/>
      <c r="BK14" s="736"/>
      <c r="BL14" s="736"/>
      <c r="BM14" s="736"/>
      <c r="BN14" s="736"/>
      <c r="BO14" s="736"/>
      <c r="BP14" s="736"/>
      <c r="BQ14" s="736"/>
      <c r="BR14" s="736"/>
      <c r="BS14" s="736"/>
      <c r="BT14" s="736"/>
      <c r="BU14" s="736"/>
      <c r="BV14" s="736"/>
    </row>
    <row r="15" spans="1:74" ht="12" customHeight="1" x14ac:dyDescent="0.35">
      <c r="A15" s="722" t="s">
        <v>1092</v>
      </c>
      <c r="B15" s="720" t="s">
        <v>1086</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6672.7</v>
      </c>
      <c r="AN15" s="732">
        <v>6672.7</v>
      </c>
      <c r="AO15" s="732">
        <v>6541.4</v>
      </c>
      <c r="AP15" s="732">
        <v>6529</v>
      </c>
      <c r="AQ15" s="732">
        <v>6530.4</v>
      </c>
      <c r="AR15" s="732">
        <v>6490.3</v>
      </c>
      <c r="AS15" s="732">
        <v>6490.3</v>
      </c>
      <c r="AT15" s="732">
        <v>6490.3</v>
      </c>
      <c r="AU15" s="732">
        <v>6490.3</v>
      </c>
      <c r="AV15" s="732">
        <v>6423.7</v>
      </c>
      <c r="AW15" s="732">
        <v>6423.7</v>
      </c>
      <c r="AX15" s="732">
        <v>6423.7</v>
      </c>
      <c r="AY15" s="732">
        <v>6432.2</v>
      </c>
      <c r="AZ15" s="732">
        <v>6432.2</v>
      </c>
      <c r="BA15" s="732">
        <v>6432.2</v>
      </c>
      <c r="BB15" s="732">
        <v>6432.2</v>
      </c>
      <c r="BC15" s="732">
        <v>6432.2</v>
      </c>
      <c r="BD15" s="732">
        <v>6432.2</v>
      </c>
      <c r="BE15" s="732">
        <v>6432.2</v>
      </c>
      <c r="BF15" s="735">
        <v>6441.2</v>
      </c>
      <c r="BG15" s="735">
        <v>6448.2</v>
      </c>
      <c r="BH15" s="735">
        <v>6448.2</v>
      </c>
      <c r="BI15" s="735">
        <v>6448.2</v>
      </c>
      <c r="BJ15" s="735">
        <v>6428.2</v>
      </c>
      <c r="BK15" s="735">
        <v>6428.2</v>
      </c>
      <c r="BL15" s="735">
        <v>6428.2</v>
      </c>
      <c r="BM15" s="735">
        <v>6428.2</v>
      </c>
      <c r="BN15" s="735">
        <v>6428.2</v>
      </c>
      <c r="BO15" s="735">
        <v>6428.2</v>
      </c>
      <c r="BP15" s="735">
        <v>6428.2</v>
      </c>
      <c r="BQ15" s="735">
        <v>6428.2</v>
      </c>
      <c r="BR15" s="735">
        <v>6428.2</v>
      </c>
      <c r="BS15" s="735">
        <v>6428.2</v>
      </c>
      <c r="BT15" s="735">
        <v>6428.2</v>
      </c>
      <c r="BU15" s="735">
        <v>6428.2</v>
      </c>
      <c r="BV15" s="735">
        <v>6428.2</v>
      </c>
    </row>
    <row r="16" spans="1:74" ht="12" customHeight="1" x14ac:dyDescent="0.35">
      <c r="A16" s="722" t="s">
        <v>1093</v>
      </c>
      <c r="B16" s="720" t="s">
        <v>1087</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848.6</v>
      </c>
      <c r="AN16" s="732">
        <v>848.6</v>
      </c>
      <c r="AO16" s="732">
        <v>785</v>
      </c>
      <c r="AP16" s="732">
        <v>785</v>
      </c>
      <c r="AQ16" s="732">
        <v>786.4</v>
      </c>
      <c r="AR16" s="732">
        <v>786.4</v>
      </c>
      <c r="AS16" s="732">
        <v>786.4</v>
      </c>
      <c r="AT16" s="732">
        <v>786.4</v>
      </c>
      <c r="AU16" s="732">
        <v>786.4</v>
      </c>
      <c r="AV16" s="732">
        <v>786.4</v>
      </c>
      <c r="AW16" s="732">
        <v>786.4</v>
      </c>
      <c r="AX16" s="732">
        <v>786.4</v>
      </c>
      <c r="AY16" s="732">
        <v>786.4</v>
      </c>
      <c r="AZ16" s="732">
        <v>786.4</v>
      </c>
      <c r="BA16" s="732">
        <v>786.4</v>
      </c>
      <c r="BB16" s="732">
        <v>786.4</v>
      </c>
      <c r="BC16" s="732">
        <v>786.4</v>
      </c>
      <c r="BD16" s="732">
        <v>786.4</v>
      </c>
      <c r="BE16" s="732">
        <v>786.4</v>
      </c>
      <c r="BF16" s="735">
        <v>795.4</v>
      </c>
      <c r="BG16" s="735">
        <v>802.4</v>
      </c>
      <c r="BH16" s="735">
        <v>802.4</v>
      </c>
      <c r="BI16" s="735">
        <v>802.4</v>
      </c>
      <c r="BJ16" s="735">
        <v>802.4</v>
      </c>
      <c r="BK16" s="735">
        <v>802.4</v>
      </c>
      <c r="BL16" s="735">
        <v>802.4</v>
      </c>
      <c r="BM16" s="735">
        <v>802.4</v>
      </c>
      <c r="BN16" s="735">
        <v>802.4</v>
      </c>
      <c r="BO16" s="735">
        <v>802.4</v>
      </c>
      <c r="BP16" s="735">
        <v>802.4</v>
      </c>
      <c r="BQ16" s="735">
        <v>802.4</v>
      </c>
      <c r="BR16" s="735">
        <v>802.4</v>
      </c>
      <c r="BS16" s="735">
        <v>802.4</v>
      </c>
      <c r="BT16" s="735">
        <v>802.4</v>
      </c>
      <c r="BU16" s="735">
        <v>802.4</v>
      </c>
      <c r="BV16" s="735">
        <v>802.4</v>
      </c>
    </row>
    <row r="17" spans="1:74" ht="12" customHeight="1" x14ac:dyDescent="0.35">
      <c r="A17" s="722" t="s">
        <v>1094</v>
      </c>
      <c r="B17" s="720" t="s">
        <v>1088</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5824.1</v>
      </c>
      <c r="AN17" s="732">
        <v>5824.1</v>
      </c>
      <c r="AO17" s="732">
        <v>5756.4</v>
      </c>
      <c r="AP17" s="732">
        <v>5744</v>
      </c>
      <c r="AQ17" s="732">
        <v>5744</v>
      </c>
      <c r="AR17" s="732">
        <v>5703.9</v>
      </c>
      <c r="AS17" s="732">
        <v>5703.9</v>
      </c>
      <c r="AT17" s="732">
        <v>5703.9</v>
      </c>
      <c r="AU17" s="732">
        <v>5703.9</v>
      </c>
      <c r="AV17" s="732">
        <v>5637.3</v>
      </c>
      <c r="AW17" s="732">
        <v>5637.3</v>
      </c>
      <c r="AX17" s="732">
        <v>5637.3</v>
      </c>
      <c r="AY17" s="732">
        <v>5645.8</v>
      </c>
      <c r="AZ17" s="732">
        <v>5645.8</v>
      </c>
      <c r="BA17" s="732">
        <v>5645.8</v>
      </c>
      <c r="BB17" s="732">
        <v>5645.8</v>
      </c>
      <c r="BC17" s="732">
        <v>5645.8</v>
      </c>
      <c r="BD17" s="732">
        <v>5645.8</v>
      </c>
      <c r="BE17" s="732">
        <v>5645.8</v>
      </c>
      <c r="BF17" s="735">
        <v>5645.8</v>
      </c>
      <c r="BG17" s="735">
        <v>5645.8</v>
      </c>
      <c r="BH17" s="735">
        <v>5645.8</v>
      </c>
      <c r="BI17" s="735">
        <v>5645.8</v>
      </c>
      <c r="BJ17" s="735">
        <v>5625.8</v>
      </c>
      <c r="BK17" s="735">
        <v>5625.8</v>
      </c>
      <c r="BL17" s="735">
        <v>5625.8</v>
      </c>
      <c r="BM17" s="735">
        <v>5625.8</v>
      </c>
      <c r="BN17" s="735">
        <v>5625.8</v>
      </c>
      <c r="BO17" s="735">
        <v>5625.8</v>
      </c>
      <c r="BP17" s="735">
        <v>5625.8</v>
      </c>
      <c r="BQ17" s="735">
        <v>5625.8</v>
      </c>
      <c r="BR17" s="735">
        <v>5625.8</v>
      </c>
      <c r="BS17" s="735">
        <v>5625.8</v>
      </c>
      <c r="BT17" s="735">
        <v>5625.8</v>
      </c>
      <c r="BU17" s="735">
        <v>5625.8</v>
      </c>
      <c r="BV17" s="735">
        <v>5625.8</v>
      </c>
    </row>
    <row r="18" spans="1:74" ht="12" customHeight="1" x14ac:dyDescent="0.35">
      <c r="A18" s="722" t="s">
        <v>1095</v>
      </c>
      <c r="B18" s="720" t="s">
        <v>1089</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2">
        <v>289.10000000000002</v>
      </c>
      <c r="BF18" s="735">
        <v>289.10000000000002</v>
      </c>
      <c r="BG18" s="735">
        <v>289.10000000000002</v>
      </c>
      <c r="BH18" s="735">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35">
      <c r="A19" s="722" t="s">
        <v>1096</v>
      </c>
      <c r="B19" s="720" t="s">
        <v>1090</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403.4</v>
      </c>
      <c r="AN19" s="732">
        <v>405.4</v>
      </c>
      <c r="AO19" s="732">
        <v>406.7</v>
      </c>
      <c r="AP19" s="732">
        <v>409.2</v>
      </c>
      <c r="AQ19" s="732">
        <v>409.2</v>
      </c>
      <c r="AR19" s="732">
        <v>412.5</v>
      </c>
      <c r="AS19" s="732">
        <v>423.9</v>
      </c>
      <c r="AT19" s="732">
        <v>423.9</v>
      </c>
      <c r="AU19" s="732">
        <v>423.9</v>
      </c>
      <c r="AV19" s="732">
        <v>423.9</v>
      </c>
      <c r="AW19" s="732">
        <v>429.6</v>
      </c>
      <c r="AX19" s="732">
        <v>429.6</v>
      </c>
      <c r="AY19" s="732">
        <v>429.6</v>
      </c>
      <c r="AZ19" s="732">
        <v>429.6</v>
      </c>
      <c r="BA19" s="732">
        <v>429.6</v>
      </c>
      <c r="BB19" s="732">
        <v>431</v>
      </c>
      <c r="BC19" s="732">
        <v>439.4</v>
      </c>
      <c r="BD19" s="732">
        <v>441.5</v>
      </c>
      <c r="BE19" s="732">
        <v>441.5</v>
      </c>
      <c r="BF19" s="735">
        <v>441.5</v>
      </c>
      <c r="BG19" s="735">
        <v>441.5</v>
      </c>
      <c r="BH19" s="735">
        <v>445.5</v>
      </c>
      <c r="BI19" s="735">
        <v>445.5</v>
      </c>
      <c r="BJ19" s="735">
        <v>445.5</v>
      </c>
      <c r="BK19" s="735">
        <v>445.5</v>
      </c>
      <c r="BL19" s="735">
        <v>445.5</v>
      </c>
      <c r="BM19" s="735">
        <v>445.5</v>
      </c>
      <c r="BN19" s="735">
        <v>445.5</v>
      </c>
      <c r="BO19" s="735">
        <v>445.5</v>
      </c>
      <c r="BP19" s="735">
        <v>445.5</v>
      </c>
      <c r="BQ19" s="735">
        <v>446.2</v>
      </c>
      <c r="BR19" s="735">
        <v>446.2</v>
      </c>
      <c r="BS19" s="735">
        <v>446.2</v>
      </c>
      <c r="BT19" s="735">
        <v>446.2</v>
      </c>
      <c r="BU19" s="735">
        <v>446.2</v>
      </c>
      <c r="BV19" s="735">
        <v>446.2</v>
      </c>
    </row>
    <row r="20" spans="1:74" ht="12" customHeight="1" x14ac:dyDescent="0.35">
      <c r="A20" s="722" t="s">
        <v>1097</v>
      </c>
      <c r="B20" s="720" t="s">
        <v>1098</v>
      </c>
      <c r="C20" s="733" t="s">
        <v>1123</v>
      </c>
      <c r="D20" s="733" t="s">
        <v>1123</v>
      </c>
      <c r="E20" s="733" t="s">
        <v>1123</v>
      </c>
      <c r="F20" s="733" t="s">
        <v>1123</v>
      </c>
      <c r="G20" s="733" t="s">
        <v>1123</v>
      </c>
      <c r="H20" s="733" t="s">
        <v>1123</v>
      </c>
      <c r="I20" s="733" t="s">
        <v>1123</v>
      </c>
      <c r="J20" s="733" t="s">
        <v>1123</v>
      </c>
      <c r="K20" s="733" t="s">
        <v>1123</v>
      </c>
      <c r="L20" s="733" t="s">
        <v>1123</v>
      </c>
      <c r="M20" s="733" t="s">
        <v>1123</v>
      </c>
      <c r="N20" s="733" t="s">
        <v>1123</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24258.837</v>
      </c>
      <c r="BB20" s="732">
        <v>24580.954000000002</v>
      </c>
      <c r="BC20" s="732">
        <v>24807.388999999999</v>
      </c>
      <c r="BD20" s="732">
        <v>25030.2</v>
      </c>
      <c r="BE20" s="732">
        <v>25248.29</v>
      </c>
      <c r="BF20" s="735">
        <v>25471.32</v>
      </c>
      <c r="BG20" s="735">
        <v>25712.07</v>
      </c>
      <c r="BH20" s="735">
        <v>25966.63</v>
      </c>
      <c r="BI20" s="735">
        <v>26233.35</v>
      </c>
      <c r="BJ20" s="735">
        <v>26511.91</v>
      </c>
      <c r="BK20" s="735">
        <v>26810.34</v>
      </c>
      <c r="BL20" s="735">
        <v>27125.66</v>
      </c>
      <c r="BM20" s="735">
        <v>27458.54</v>
      </c>
      <c r="BN20" s="735">
        <v>27809.279999999999</v>
      </c>
      <c r="BO20" s="735">
        <v>28177.84</v>
      </c>
      <c r="BP20" s="735">
        <v>28554.41</v>
      </c>
      <c r="BQ20" s="735">
        <v>28944.06</v>
      </c>
      <c r="BR20" s="735">
        <v>29355.97</v>
      </c>
      <c r="BS20" s="735">
        <v>29775.24</v>
      </c>
      <c r="BT20" s="735">
        <v>30201.05</v>
      </c>
      <c r="BU20" s="735">
        <v>30642.400000000001</v>
      </c>
      <c r="BV20" s="735">
        <v>31091.47</v>
      </c>
    </row>
    <row r="21" spans="1:74" ht="12" customHeight="1" x14ac:dyDescent="0.35">
      <c r="A21" s="722" t="s">
        <v>1099</v>
      </c>
      <c r="B21" s="720" t="s">
        <v>1100</v>
      </c>
      <c r="C21" s="733" t="s">
        <v>1123</v>
      </c>
      <c r="D21" s="733" t="s">
        <v>1123</v>
      </c>
      <c r="E21" s="733" t="s">
        <v>1123</v>
      </c>
      <c r="F21" s="733" t="s">
        <v>1123</v>
      </c>
      <c r="G21" s="733" t="s">
        <v>1123</v>
      </c>
      <c r="H21" s="733" t="s">
        <v>1123</v>
      </c>
      <c r="I21" s="733" t="s">
        <v>1123</v>
      </c>
      <c r="J21" s="733" t="s">
        <v>1123</v>
      </c>
      <c r="K21" s="733" t="s">
        <v>1123</v>
      </c>
      <c r="L21" s="733" t="s">
        <v>1123</v>
      </c>
      <c r="M21" s="733" t="s">
        <v>1123</v>
      </c>
      <c r="N21" s="733" t="s">
        <v>1123</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14963.424000000001</v>
      </c>
      <c r="BB21" s="732">
        <v>15182.630999999999</v>
      </c>
      <c r="BC21" s="732">
        <v>15379.548000000001</v>
      </c>
      <c r="BD21" s="732">
        <v>15564.25</v>
      </c>
      <c r="BE21" s="732">
        <v>15735.18</v>
      </c>
      <c r="BF21" s="735">
        <v>15900.95</v>
      </c>
      <c r="BG21" s="735">
        <v>16075.34</v>
      </c>
      <c r="BH21" s="735">
        <v>16252.4</v>
      </c>
      <c r="BI21" s="735">
        <v>16431.43</v>
      </c>
      <c r="BJ21" s="735">
        <v>16612.099999999999</v>
      </c>
      <c r="BK21" s="735">
        <v>16802.400000000001</v>
      </c>
      <c r="BL21" s="735">
        <v>16999.32</v>
      </c>
      <c r="BM21" s="735">
        <v>17212.48</v>
      </c>
      <c r="BN21" s="735">
        <v>17442.169999999998</v>
      </c>
      <c r="BO21" s="735">
        <v>17688.29</v>
      </c>
      <c r="BP21" s="735">
        <v>17941.02</v>
      </c>
      <c r="BQ21" s="735">
        <v>18197.37</v>
      </c>
      <c r="BR21" s="735">
        <v>18466.509999999998</v>
      </c>
      <c r="BS21" s="735">
        <v>18741.490000000002</v>
      </c>
      <c r="BT21" s="735">
        <v>19020.45</v>
      </c>
      <c r="BU21" s="735">
        <v>19313.349999999999</v>
      </c>
      <c r="BV21" s="735">
        <v>19612.34</v>
      </c>
    </row>
    <row r="22" spans="1:74" ht="12" customHeight="1" x14ac:dyDescent="0.35">
      <c r="A22" s="722" t="s">
        <v>1101</v>
      </c>
      <c r="B22" s="720" t="s">
        <v>1102</v>
      </c>
      <c r="C22" s="733" t="s">
        <v>1123</v>
      </c>
      <c r="D22" s="733" t="s">
        <v>1123</v>
      </c>
      <c r="E22" s="733" t="s">
        <v>1123</v>
      </c>
      <c r="F22" s="733" t="s">
        <v>1123</v>
      </c>
      <c r="G22" s="733" t="s">
        <v>1123</v>
      </c>
      <c r="H22" s="733" t="s">
        <v>1123</v>
      </c>
      <c r="I22" s="733" t="s">
        <v>1123</v>
      </c>
      <c r="J22" s="733" t="s">
        <v>1123</v>
      </c>
      <c r="K22" s="733" t="s">
        <v>1123</v>
      </c>
      <c r="L22" s="733" t="s">
        <v>1123</v>
      </c>
      <c r="M22" s="733" t="s">
        <v>1123</v>
      </c>
      <c r="N22" s="733" t="s">
        <v>1123</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7428.82</v>
      </c>
      <c r="BB22" s="732">
        <v>7528.8649999999998</v>
      </c>
      <c r="BC22" s="732">
        <v>7537.0140000000001</v>
      </c>
      <c r="BD22" s="732">
        <v>7561.2359999999999</v>
      </c>
      <c r="BE22" s="732">
        <v>7593.8850000000002</v>
      </c>
      <c r="BF22" s="735">
        <v>7635.92</v>
      </c>
      <c r="BG22" s="735">
        <v>7686.4390000000003</v>
      </c>
      <c r="BH22" s="735">
        <v>7747.3320000000003</v>
      </c>
      <c r="BI22" s="735">
        <v>7817.6980000000003</v>
      </c>
      <c r="BJ22" s="735">
        <v>7897.5680000000002</v>
      </c>
      <c r="BK22" s="735">
        <v>7986.97</v>
      </c>
      <c r="BL22" s="735">
        <v>8085.9369999999999</v>
      </c>
      <c r="BM22" s="735">
        <v>8186.1210000000001</v>
      </c>
      <c r="BN22" s="735">
        <v>8287.5550000000003</v>
      </c>
      <c r="BO22" s="735">
        <v>8390.27</v>
      </c>
      <c r="BP22" s="735">
        <v>8494.2980000000007</v>
      </c>
      <c r="BQ22" s="735">
        <v>8607.1209999999992</v>
      </c>
      <c r="BR22" s="735">
        <v>8728.7720000000008</v>
      </c>
      <c r="BS22" s="735">
        <v>8851.8369999999995</v>
      </c>
      <c r="BT22" s="735">
        <v>8977.2829999999994</v>
      </c>
      <c r="BU22" s="735">
        <v>9104.2129999999997</v>
      </c>
      <c r="BV22" s="735">
        <v>9232.6640000000007</v>
      </c>
    </row>
    <row r="23" spans="1:74" ht="12" customHeight="1" x14ac:dyDescent="0.35">
      <c r="A23" s="722" t="s">
        <v>1103</v>
      </c>
      <c r="B23" s="720" t="s">
        <v>1104</v>
      </c>
      <c r="C23" s="733" t="s">
        <v>1123</v>
      </c>
      <c r="D23" s="733" t="s">
        <v>1123</v>
      </c>
      <c r="E23" s="733" t="s">
        <v>1123</v>
      </c>
      <c r="F23" s="733" t="s">
        <v>1123</v>
      </c>
      <c r="G23" s="733" t="s">
        <v>1123</v>
      </c>
      <c r="H23" s="733" t="s">
        <v>1123</v>
      </c>
      <c r="I23" s="733" t="s">
        <v>1123</v>
      </c>
      <c r="J23" s="733" t="s">
        <v>1123</v>
      </c>
      <c r="K23" s="733" t="s">
        <v>1123</v>
      </c>
      <c r="L23" s="733" t="s">
        <v>1123</v>
      </c>
      <c r="M23" s="733" t="s">
        <v>1123</v>
      </c>
      <c r="N23" s="733" t="s">
        <v>1123</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1866.5930000000001</v>
      </c>
      <c r="BB23" s="732">
        <v>1869.4580000000001</v>
      </c>
      <c r="BC23" s="732">
        <v>1890.827</v>
      </c>
      <c r="BD23" s="732">
        <v>1904.7170000000001</v>
      </c>
      <c r="BE23" s="732">
        <v>1919.232</v>
      </c>
      <c r="BF23" s="735">
        <v>1934.444</v>
      </c>
      <c r="BG23" s="735">
        <v>1950.287</v>
      </c>
      <c r="BH23" s="735">
        <v>1966.8989999999999</v>
      </c>
      <c r="BI23" s="735">
        <v>1984.2149999999999</v>
      </c>
      <c r="BJ23" s="735">
        <v>2002.2370000000001</v>
      </c>
      <c r="BK23" s="735">
        <v>2020.9659999999999</v>
      </c>
      <c r="BL23" s="735">
        <v>2040.4059999999999</v>
      </c>
      <c r="BM23" s="735">
        <v>2059.9360000000001</v>
      </c>
      <c r="BN23" s="735">
        <v>2079.5590000000002</v>
      </c>
      <c r="BO23" s="735">
        <v>2099.2759999999998</v>
      </c>
      <c r="BP23" s="735">
        <v>2119.0920000000001</v>
      </c>
      <c r="BQ23" s="735">
        <v>2139.56</v>
      </c>
      <c r="BR23" s="735">
        <v>2160.6840000000002</v>
      </c>
      <c r="BS23" s="735">
        <v>2181.913</v>
      </c>
      <c r="BT23" s="735">
        <v>2203.319</v>
      </c>
      <c r="BU23" s="735">
        <v>2224.835</v>
      </c>
      <c r="BV23" s="735">
        <v>2246.4630000000002</v>
      </c>
    </row>
    <row r="24" spans="1:74" ht="12" customHeight="1" x14ac:dyDescent="0.35">
      <c r="A24" s="722" t="s">
        <v>1105</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344.4</v>
      </c>
      <c r="BE24" s="732">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F25" s="737"/>
      <c r="BG25" s="737"/>
      <c r="BH25" s="737"/>
      <c r="BI25" s="737"/>
      <c r="BJ25" s="737"/>
      <c r="BK25" s="737"/>
      <c r="BL25" s="737"/>
      <c r="BM25" s="737"/>
      <c r="BN25" s="737"/>
      <c r="BO25" s="737"/>
      <c r="BP25" s="737"/>
      <c r="BQ25" s="737"/>
      <c r="BR25" s="737"/>
      <c r="BS25" s="737"/>
      <c r="BT25" s="737"/>
      <c r="BU25" s="737"/>
      <c r="BV25" s="737"/>
    </row>
    <row r="26" spans="1:74" ht="12" customHeight="1" x14ac:dyDescent="0.35">
      <c r="A26" s="722"/>
      <c r="B26" s="721" t="s">
        <v>1357</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F26" s="737"/>
      <c r="BG26" s="737"/>
      <c r="BH26" s="737"/>
      <c r="BI26" s="737"/>
      <c r="BJ26" s="737"/>
      <c r="BK26" s="737"/>
      <c r="BL26" s="737"/>
      <c r="BM26" s="737"/>
      <c r="BN26" s="737"/>
      <c r="BO26" s="737"/>
      <c r="BP26" s="737"/>
      <c r="BQ26" s="737"/>
      <c r="BR26" s="737"/>
      <c r="BS26" s="737"/>
      <c r="BT26" s="737"/>
      <c r="BU26" s="737"/>
      <c r="BV26" s="737"/>
    </row>
    <row r="27" spans="1:74" ht="12" customHeight="1" x14ac:dyDescent="0.35">
      <c r="A27" s="722"/>
      <c r="B27" s="721" t="s">
        <v>1085</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F27" s="737"/>
      <c r="BG27" s="737"/>
      <c r="BH27" s="737"/>
      <c r="BI27" s="737"/>
      <c r="BJ27" s="737"/>
      <c r="BK27" s="737"/>
      <c r="BL27" s="737"/>
      <c r="BM27" s="737"/>
      <c r="BN27" s="737"/>
      <c r="BO27" s="737"/>
      <c r="BP27" s="737"/>
      <c r="BQ27" s="737"/>
      <c r="BR27" s="737"/>
      <c r="BS27" s="737"/>
      <c r="BT27" s="737"/>
      <c r="BU27" s="737"/>
      <c r="BV27" s="737"/>
    </row>
    <row r="28" spans="1:74" ht="12" customHeight="1" x14ac:dyDescent="0.35">
      <c r="A28" s="722" t="s">
        <v>1249</v>
      </c>
      <c r="B28" s="720" t="s">
        <v>1086</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2.3600314610000002</v>
      </c>
      <c r="BB28" s="768">
        <v>2.144255453</v>
      </c>
      <c r="BC28" s="768">
        <v>2.2813178920000001</v>
      </c>
      <c r="BD28" s="768">
        <v>2.1812290000000001</v>
      </c>
      <c r="BE28" s="768">
        <v>2.1823619999999999</v>
      </c>
      <c r="BF28" s="769">
        <v>2.4461539999999999</v>
      </c>
      <c r="BG28" s="769">
        <v>2.2441279999999999</v>
      </c>
      <c r="BH28" s="769">
        <v>2.1704819999999998</v>
      </c>
      <c r="BI28" s="769">
        <v>2.070373</v>
      </c>
      <c r="BJ28" s="769">
        <v>2.7020010000000001</v>
      </c>
      <c r="BK28" s="769">
        <v>2.7967369999999998</v>
      </c>
      <c r="BL28" s="769">
        <v>2.5800399999999999</v>
      </c>
      <c r="BM28" s="769">
        <v>2.3747729999999998</v>
      </c>
      <c r="BN28" s="769">
        <v>2.306959</v>
      </c>
      <c r="BO28" s="769">
        <v>2.5069539999999999</v>
      </c>
      <c r="BP28" s="769">
        <v>2.4259539999999999</v>
      </c>
      <c r="BQ28" s="769">
        <v>2.6264959999999999</v>
      </c>
      <c r="BR28" s="769">
        <v>2.6519940000000002</v>
      </c>
      <c r="BS28" s="769">
        <v>2.3447339999999999</v>
      </c>
      <c r="BT28" s="769">
        <v>2.3371240000000002</v>
      </c>
      <c r="BU28" s="769">
        <v>2.178194</v>
      </c>
      <c r="BV28" s="769">
        <v>3.006345</v>
      </c>
    </row>
    <row r="29" spans="1:74" ht="12" customHeight="1" x14ac:dyDescent="0.35">
      <c r="A29" s="722" t="s">
        <v>1349</v>
      </c>
      <c r="B29" s="720" t="s">
        <v>1087</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1.3718007510000001</v>
      </c>
      <c r="BB29" s="768">
        <v>1.2993315160000001</v>
      </c>
      <c r="BC29" s="768">
        <v>1.318710327</v>
      </c>
      <c r="BD29" s="768">
        <v>1.2510429999999999</v>
      </c>
      <c r="BE29" s="768">
        <v>1.288238</v>
      </c>
      <c r="BF29" s="769">
        <v>1.319151</v>
      </c>
      <c r="BG29" s="769">
        <v>1.245541</v>
      </c>
      <c r="BH29" s="769">
        <v>1.271401</v>
      </c>
      <c r="BI29" s="769">
        <v>1.195192</v>
      </c>
      <c r="BJ29" s="769">
        <v>1.3775090000000001</v>
      </c>
      <c r="BK29" s="769">
        <v>1.454931</v>
      </c>
      <c r="BL29" s="769">
        <v>1.2368459999999999</v>
      </c>
      <c r="BM29" s="769">
        <v>1.385038</v>
      </c>
      <c r="BN29" s="769">
        <v>1.373211</v>
      </c>
      <c r="BO29" s="769">
        <v>1.4062570000000001</v>
      </c>
      <c r="BP29" s="769">
        <v>1.3356939999999999</v>
      </c>
      <c r="BQ29" s="769">
        <v>1.403661</v>
      </c>
      <c r="BR29" s="769">
        <v>1.342212</v>
      </c>
      <c r="BS29" s="769">
        <v>1.244624</v>
      </c>
      <c r="BT29" s="769">
        <v>1.333461</v>
      </c>
      <c r="BU29" s="769">
        <v>1.2350209999999999</v>
      </c>
      <c r="BV29" s="769">
        <v>1.445926</v>
      </c>
    </row>
    <row r="30" spans="1:74" ht="12" customHeight="1" x14ac:dyDescent="0.35">
      <c r="A30" s="722" t="s">
        <v>1350</v>
      </c>
      <c r="B30" s="720" t="s">
        <v>1088</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0.98823070999999996</v>
      </c>
      <c r="BB30" s="768">
        <v>0.84492393700000001</v>
      </c>
      <c r="BC30" s="768">
        <v>0.962607565</v>
      </c>
      <c r="BD30" s="768">
        <v>0.93018670000000003</v>
      </c>
      <c r="BE30" s="768">
        <v>0.89412409999999998</v>
      </c>
      <c r="BF30" s="769">
        <v>1.1270020000000001</v>
      </c>
      <c r="BG30" s="769">
        <v>0.99858630000000004</v>
      </c>
      <c r="BH30" s="769">
        <v>0.89908089999999996</v>
      </c>
      <c r="BI30" s="769">
        <v>0.87518090000000004</v>
      </c>
      <c r="BJ30" s="769">
        <v>1.324492</v>
      </c>
      <c r="BK30" s="769">
        <v>1.3418060000000001</v>
      </c>
      <c r="BL30" s="769">
        <v>1.3431949999999999</v>
      </c>
      <c r="BM30" s="769">
        <v>0.98973540000000004</v>
      </c>
      <c r="BN30" s="769">
        <v>0.93374800000000002</v>
      </c>
      <c r="BO30" s="769">
        <v>1.100697</v>
      </c>
      <c r="BP30" s="769">
        <v>1.09026</v>
      </c>
      <c r="BQ30" s="769">
        <v>1.222834</v>
      </c>
      <c r="BR30" s="769">
        <v>1.309782</v>
      </c>
      <c r="BS30" s="769">
        <v>1.100109</v>
      </c>
      <c r="BT30" s="769">
        <v>1.003663</v>
      </c>
      <c r="BU30" s="769">
        <v>0.94317289999999998</v>
      </c>
      <c r="BV30" s="769">
        <v>1.560419</v>
      </c>
    </row>
    <row r="31" spans="1:74" ht="12" customHeight="1" x14ac:dyDescent="0.35">
      <c r="A31" s="722" t="s">
        <v>1246</v>
      </c>
      <c r="B31" s="720" t="s">
        <v>1089</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22.148798798000001</v>
      </c>
      <c r="BB31" s="768">
        <v>20.650694566999999</v>
      </c>
      <c r="BC31" s="768">
        <v>29.339937075999998</v>
      </c>
      <c r="BD31" s="768">
        <v>30.210920000000002</v>
      </c>
      <c r="BE31" s="768">
        <v>27.823170000000001</v>
      </c>
      <c r="BF31" s="769">
        <v>22.808820000000001</v>
      </c>
      <c r="BG31" s="769">
        <v>18.128419999999998</v>
      </c>
      <c r="BH31" s="769">
        <v>17.522939999999998</v>
      </c>
      <c r="BI31" s="769">
        <v>21.145379999999999</v>
      </c>
      <c r="BJ31" s="769">
        <v>24.23732</v>
      </c>
      <c r="BK31" s="769">
        <v>25.307269999999999</v>
      </c>
      <c r="BL31" s="769">
        <v>23.11084</v>
      </c>
      <c r="BM31" s="769">
        <v>26.050619999999999</v>
      </c>
      <c r="BN31" s="769">
        <v>23.06054</v>
      </c>
      <c r="BO31" s="769">
        <v>27.143940000000001</v>
      </c>
      <c r="BP31" s="769">
        <v>27.267679999999999</v>
      </c>
      <c r="BQ31" s="769">
        <v>24.492819999999998</v>
      </c>
      <c r="BR31" s="769">
        <v>21.85003</v>
      </c>
      <c r="BS31" s="769">
        <v>17.383150000000001</v>
      </c>
      <c r="BT31" s="769">
        <v>16.943090000000002</v>
      </c>
      <c r="BU31" s="769">
        <v>20.47259</v>
      </c>
      <c r="BV31" s="769">
        <v>24.385079999999999</v>
      </c>
    </row>
    <row r="32" spans="1:74" ht="12" customHeight="1" x14ac:dyDescent="0.35">
      <c r="A32" s="722" t="s">
        <v>1250</v>
      </c>
      <c r="B32" s="720" t="s">
        <v>1106</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1.4461767640000001</v>
      </c>
      <c r="BB32" s="768">
        <v>1.3158403279999999</v>
      </c>
      <c r="BC32" s="768">
        <v>1.3819205619999999</v>
      </c>
      <c r="BD32" s="768">
        <v>1.3010360000000001</v>
      </c>
      <c r="BE32" s="768">
        <v>1.3935489999999999</v>
      </c>
      <c r="BF32" s="769">
        <v>1.4153389999999999</v>
      </c>
      <c r="BG32" s="769">
        <v>1.404814</v>
      </c>
      <c r="BH32" s="769">
        <v>1.293839</v>
      </c>
      <c r="BI32" s="769">
        <v>1.077005</v>
      </c>
      <c r="BJ32" s="769">
        <v>1.366411</v>
      </c>
      <c r="BK32" s="769">
        <v>1.2323409999999999</v>
      </c>
      <c r="BL32" s="769">
        <v>1.0154030000000001</v>
      </c>
      <c r="BM32" s="769">
        <v>1.302881</v>
      </c>
      <c r="BN32" s="769">
        <v>1.334031</v>
      </c>
      <c r="BO32" s="769">
        <v>1.404668</v>
      </c>
      <c r="BP32" s="769">
        <v>1.311823</v>
      </c>
      <c r="BQ32" s="769">
        <v>1.4048240000000001</v>
      </c>
      <c r="BR32" s="769">
        <v>1.414374</v>
      </c>
      <c r="BS32" s="769">
        <v>1.4013949999999999</v>
      </c>
      <c r="BT32" s="769">
        <v>1.2870820000000001</v>
      </c>
      <c r="BU32" s="769">
        <v>1.0815319999999999</v>
      </c>
      <c r="BV32" s="769">
        <v>1.3867160000000001</v>
      </c>
    </row>
    <row r="33" spans="1:74" ht="12" customHeight="1" x14ac:dyDescent="0.35">
      <c r="A33" s="722" t="s">
        <v>1248</v>
      </c>
      <c r="B33" s="720" t="s">
        <v>1090</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6.2584360209999996</v>
      </c>
      <c r="BB33" s="768">
        <v>7.9380526429999998</v>
      </c>
      <c r="BC33" s="768">
        <v>9.6556880249999999</v>
      </c>
      <c r="BD33" s="768">
        <v>9.4388839999999998</v>
      </c>
      <c r="BE33" s="768">
        <v>9.9974959999999999</v>
      </c>
      <c r="BF33" s="769">
        <v>9.7085939999999997</v>
      </c>
      <c r="BG33" s="769">
        <v>8.6532269999999993</v>
      </c>
      <c r="BH33" s="769">
        <v>7.6483800000000004</v>
      </c>
      <c r="BI33" s="769">
        <v>5.5660970000000001</v>
      </c>
      <c r="BJ33" s="769">
        <v>5.0092210000000001</v>
      </c>
      <c r="BK33" s="769">
        <v>6.0310680000000003</v>
      </c>
      <c r="BL33" s="769">
        <v>7.0888299999999997</v>
      </c>
      <c r="BM33" s="769">
        <v>8.2921029999999991</v>
      </c>
      <c r="BN33" s="769">
        <v>10.442489999999999</v>
      </c>
      <c r="BO33" s="769">
        <v>12.544969999999999</v>
      </c>
      <c r="BP33" s="769">
        <v>12.300649999999999</v>
      </c>
      <c r="BQ33" s="769">
        <v>12.848789999999999</v>
      </c>
      <c r="BR33" s="769">
        <v>12.53106</v>
      </c>
      <c r="BS33" s="769">
        <v>11.0938</v>
      </c>
      <c r="BT33" s="769">
        <v>9.8687330000000006</v>
      </c>
      <c r="BU33" s="769">
        <v>7.3184870000000002</v>
      </c>
      <c r="BV33" s="769">
        <v>6.2409189999999999</v>
      </c>
    </row>
    <row r="34" spans="1:74" ht="12" customHeight="1" x14ac:dyDescent="0.35">
      <c r="A34" s="722" t="s">
        <v>1247</v>
      </c>
      <c r="B34" s="720" t="s">
        <v>1107</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29.456093024000001</v>
      </c>
      <c r="BB34" s="768">
        <v>29.506152738000001</v>
      </c>
      <c r="BC34" s="768">
        <v>28.155276487999998</v>
      </c>
      <c r="BD34" s="768">
        <v>24.880849999999999</v>
      </c>
      <c r="BE34" s="768">
        <v>24.351749999999999</v>
      </c>
      <c r="BF34" s="769">
        <v>23.789349999999999</v>
      </c>
      <c r="BG34" s="769">
        <v>25.236969999999999</v>
      </c>
      <c r="BH34" s="769">
        <v>33.367870000000003</v>
      </c>
      <c r="BI34" s="769">
        <v>28.9544</v>
      </c>
      <c r="BJ34" s="769">
        <v>34.642539999999997</v>
      </c>
      <c r="BK34" s="769">
        <v>35.769759999999998</v>
      </c>
      <c r="BL34" s="769">
        <v>34.249839999999999</v>
      </c>
      <c r="BM34" s="769">
        <v>36.46875</v>
      </c>
      <c r="BN34" s="769">
        <v>35.803080000000001</v>
      </c>
      <c r="BO34" s="769">
        <v>32.935160000000003</v>
      </c>
      <c r="BP34" s="769">
        <v>29.881789999999999</v>
      </c>
      <c r="BQ34" s="769">
        <v>29.109200000000001</v>
      </c>
      <c r="BR34" s="769">
        <v>27.288419999999999</v>
      </c>
      <c r="BS34" s="769">
        <v>29.405439999999999</v>
      </c>
      <c r="BT34" s="769">
        <v>37.354320000000001</v>
      </c>
      <c r="BU34" s="769">
        <v>32.473489999999998</v>
      </c>
      <c r="BV34" s="769">
        <v>36.743409999999997</v>
      </c>
    </row>
    <row r="35" spans="1:74" ht="12" customHeight="1" x14ac:dyDescent="0.35">
      <c r="A35" s="722"/>
      <c r="B35" s="721" t="s">
        <v>1091</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8"/>
      <c r="BF35" s="769"/>
      <c r="BG35" s="769"/>
      <c r="BH35" s="769"/>
      <c r="BI35" s="769"/>
      <c r="BJ35" s="769"/>
      <c r="BK35" s="769"/>
      <c r="BL35" s="769"/>
      <c r="BM35" s="769"/>
      <c r="BN35" s="769"/>
      <c r="BO35" s="769"/>
      <c r="BP35" s="769"/>
      <c r="BQ35" s="769"/>
      <c r="BR35" s="769"/>
      <c r="BS35" s="769"/>
      <c r="BT35" s="769"/>
      <c r="BU35" s="769"/>
      <c r="BV35" s="769"/>
    </row>
    <row r="36" spans="1:74" ht="12" customHeight="1" x14ac:dyDescent="0.35">
      <c r="A36" s="722" t="s">
        <v>1351</v>
      </c>
      <c r="B36" s="720" t="s">
        <v>1086</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2.4831806190000001</v>
      </c>
      <c r="BB36" s="768">
        <v>2.3795422930000001</v>
      </c>
      <c r="BC36" s="768">
        <v>2.3725994849999998</v>
      </c>
      <c r="BD36" s="768">
        <v>2.4882870000000001</v>
      </c>
      <c r="BE36" s="768">
        <v>2.5957810000000001</v>
      </c>
      <c r="BF36" s="769">
        <v>2.6491850000000001</v>
      </c>
      <c r="BG36" s="769">
        <v>2.3789570000000002</v>
      </c>
      <c r="BH36" s="769">
        <v>2.3647040000000001</v>
      </c>
      <c r="BI36" s="769">
        <v>2.430202</v>
      </c>
      <c r="BJ36" s="769">
        <v>2.5564019999999998</v>
      </c>
      <c r="BK36" s="769">
        <v>2.5421</v>
      </c>
      <c r="BL36" s="769">
        <v>2.2833730000000001</v>
      </c>
      <c r="BM36" s="769">
        <v>2.4831810000000001</v>
      </c>
      <c r="BN36" s="769">
        <v>2.3795419999999998</v>
      </c>
      <c r="BO36" s="769">
        <v>2.3725990000000001</v>
      </c>
      <c r="BP36" s="769">
        <v>2.488286</v>
      </c>
      <c r="BQ36" s="769">
        <v>2.5957819999999998</v>
      </c>
      <c r="BR36" s="769">
        <v>2.6491850000000001</v>
      </c>
      <c r="BS36" s="769">
        <v>2.3789570000000002</v>
      </c>
      <c r="BT36" s="769">
        <v>2.3647040000000001</v>
      </c>
      <c r="BU36" s="769">
        <v>2.430202</v>
      </c>
      <c r="BV36" s="769">
        <v>2.5564019999999998</v>
      </c>
    </row>
    <row r="37" spans="1:74" ht="12" customHeight="1" x14ac:dyDescent="0.35">
      <c r="A37" s="722" t="s">
        <v>1352</v>
      </c>
      <c r="B37" s="720" t="s">
        <v>1087</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0.24808556700000001</v>
      </c>
      <c r="BB37" s="768">
        <v>0.232269485</v>
      </c>
      <c r="BC37" s="768">
        <v>0.231740166</v>
      </c>
      <c r="BD37" s="768">
        <v>0.2290461</v>
      </c>
      <c r="BE37" s="768">
        <v>0.22533839999999999</v>
      </c>
      <c r="BF37" s="769">
        <v>0.2334765</v>
      </c>
      <c r="BG37" s="769">
        <v>0.2172876</v>
      </c>
      <c r="BH37" s="769">
        <v>0.2398102</v>
      </c>
      <c r="BI37" s="769">
        <v>0.23540150000000001</v>
      </c>
      <c r="BJ37" s="769">
        <v>0.24938940000000001</v>
      </c>
      <c r="BK37" s="769">
        <v>0.2492684</v>
      </c>
      <c r="BL37" s="769">
        <v>0.22479099999999999</v>
      </c>
      <c r="BM37" s="769">
        <v>0.24808559999999999</v>
      </c>
      <c r="BN37" s="769">
        <v>0.23226949999999999</v>
      </c>
      <c r="BO37" s="769">
        <v>0.23174020000000001</v>
      </c>
      <c r="BP37" s="769">
        <v>0.229046</v>
      </c>
      <c r="BQ37" s="769">
        <v>0.22533829999999999</v>
      </c>
      <c r="BR37" s="769">
        <v>0.2334765</v>
      </c>
      <c r="BS37" s="769">
        <v>0.2172876</v>
      </c>
      <c r="BT37" s="769">
        <v>0.2398102</v>
      </c>
      <c r="BU37" s="769">
        <v>0.23540150000000001</v>
      </c>
      <c r="BV37" s="769">
        <v>0.24938940000000001</v>
      </c>
    </row>
    <row r="38" spans="1:74" ht="12" customHeight="1" x14ac:dyDescent="0.35">
      <c r="A38" s="722" t="s">
        <v>1353</v>
      </c>
      <c r="B38" s="720" t="s">
        <v>1088</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2.2350950520000001</v>
      </c>
      <c r="BB38" s="768">
        <v>2.1472728079999999</v>
      </c>
      <c r="BC38" s="768">
        <v>2.140859319</v>
      </c>
      <c r="BD38" s="768">
        <v>2.2592409999999998</v>
      </c>
      <c r="BE38" s="768">
        <v>2.3704420000000002</v>
      </c>
      <c r="BF38" s="769">
        <v>2.415708</v>
      </c>
      <c r="BG38" s="769">
        <v>2.16167</v>
      </c>
      <c r="BH38" s="769">
        <v>2.1248930000000001</v>
      </c>
      <c r="BI38" s="769">
        <v>2.194801</v>
      </c>
      <c r="BJ38" s="769">
        <v>2.3070119999999998</v>
      </c>
      <c r="BK38" s="769">
        <v>2.2928310000000001</v>
      </c>
      <c r="BL38" s="769">
        <v>2.0585819999999999</v>
      </c>
      <c r="BM38" s="769">
        <v>2.2350949999999998</v>
      </c>
      <c r="BN38" s="769">
        <v>2.1472730000000002</v>
      </c>
      <c r="BO38" s="769">
        <v>2.1408589999999998</v>
      </c>
      <c r="BP38" s="769">
        <v>2.2592400000000001</v>
      </c>
      <c r="BQ38" s="769">
        <v>2.3704429999999999</v>
      </c>
      <c r="BR38" s="769">
        <v>2.415708</v>
      </c>
      <c r="BS38" s="769">
        <v>2.16167</v>
      </c>
      <c r="BT38" s="769">
        <v>2.1248930000000001</v>
      </c>
      <c r="BU38" s="769">
        <v>2.194801</v>
      </c>
      <c r="BV38" s="769">
        <v>2.3070119999999998</v>
      </c>
    </row>
    <row r="39" spans="1:74" ht="12" customHeight="1" x14ac:dyDescent="0.35">
      <c r="A39" s="722" t="s">
        <v>1354</v>
      </c>
      <c r="B39" s="720" t="s">
        <v>1089</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0.120470459</v>
      </c>
      <c r="BB39" s="768">
        <v>0.120270878</v>
      </c>
      <c r="BC39" s="768">
        <v>0.12761982599999999</v>
      </c>
      <c r="BD39" s="768">
        <v>0.1177125</v>
      </c>
      <c r="BE39" s="768">
        <v>0.1105198</v>
      </c>
      <c r="BF39" s="769">
        <v>0.103618</v>
      </c>
      <c r="BG39" s="769">
        <v>9.2761399999999994E-2</v>
      </c>
      <c r="BH39" s="769">
        <v>9.4930100000000003E-2</v>
      </c>
      <c r="BI39" s="769">
        <v>0.1057025</v>
      </c>
      <c r="BJ39" s="769">
        <v>0.1173884</v>
      </c>
      <c r="BK39" s="769">
        <v>0.1189301</v>
      </c>
      <c r="BL39" s="769">
        <v>0.11291320000000001</v>
      </c>
      <c r="BM39" s="769">
        <v>0.12047049999999999</v>
      </c>
      <c r="BN39" s="769">
        <v>0.1202709</v>
      </c>
      <c r="BO39" s="769">
        <v>0.12761980000000001</v>
      </c>
      <c r="BP39" s="769">
        <v>0.1177125</v>
      </c>
      <c r="BQ39" s="769">
        <v>0.1105197</v>
      </c>
      <c r="BR39" s="769">
        <v>0.103618</v>
      </c>
      <c r="BS39" s="769">
        <v>9.2761399999999994E-2</v>
      </c>
      <c r="BT39" s="769">
        <v>9.4930100000000003E-2</v>
      </c>
      <c r="BU39" s="769">
        <v>0.1057025</v>
      </c>
      <c r="BV39" s="769">
        <v>0.1173884</v>
      </c>
    </row>
    <row r="40" spans="1:74" ht="12" customHeight="1" x14ac:dyDescent="0.35">
      <c r="A40" s="722" t="s">
        <v>1355</v>
      </c>
      <c r="B40" s="720" t="s">
        <v>1090</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5.5405256E-2</v>
      </c>
      <c r="BB40" s="768">
        <v>7.1709904000000005E-2</v>
      </c>
      <c r="BC40" s="768">
        <v>8.5836407000000003E-2</v>
      </c>
      <c r="BD40" s="768">
        <v>8.4379999999999997E-2</v>
      </c>
      <c r="BE40" s="768">
        <v>8.2944799999999999E-2</v>
      </c>
      <c r="BF40" s="769">
        <v>8.0757800000000005E-2</v>
      </c>
      <c r="BG40" s="769">
        <v>7.2543499999999997E-2</v>
      </c>
      <c r="BH40" s="769">
        <v>6.86441E-2</v>
      </c>
      <c r="BI40" s="769">
        <v>5.9239E-2</v>
      </c>
      <c r="BJ40" s="769">
        <v>5.5346100000000002E-2</v>
      </c>
      <c r="BK40" s="769">
        <v>5.2931699999999998E-2</v>
      </c>
      <c r="BL40" s="769">
        <v>5.2743900000000003E-2</v>
      </c>
      <c r="BM40" s="769">
        <v>6.4518599999999995E-2</v>
      </c>
      <c r="BN40" s="769">
        <v>6.7011000000000001E-2</v>
      </c>
      <c r="BO40" s="769">
        <v>7.1095599999999995E-2</v>
      </c>
      <c r="BP40" s="769">
        <v>7.2145500000000001E-2</v>
      </c>
      <c r="BQ40" s="769">
        <v>7.2371599999999994E-2</v>
      </c>
      <c r="BR40" s="769">
        <v>7.1830199999999997E-2</v>
      </c>
      <c r="BS40" s="769">
        <v>6.5232799999999994E-2</v>
      </c>
      <c r="BT40" s="769">
        <v>6.1706799999999999E-2</v>
      </c>
      <c r="BU40" s="769">
        <v>5.3456900000000002E-2</v>
      </c>
      <c r="BV40" s="769">
        <v>5.0180000000000002E-2</v>
      </c>
    </row>
    <row r="41" spans="1:74" ht="12" customHeight="1" x14ac:dyDescent="0.35">
      <c r="A41" s="722" t="s">
        <v>1108</v>
      </c>
      <c r="B41" s="720" t="s">
        <v>1098</v>
      </c>
      <c r="C41" s="770" t="s">
        <v>1123</v>
      </c>
      <c r="D41" s="770" t="s">
        <v>1123</v>
      </c>
      <c r="E41" s="770" t="s">
        <v>1123</v>
      </c>
      <c r="F41" s="770" t="s">
        <v>1123</v>
      </c>
      <c r="G41" s="770" t="s">
        <v>1123</v>
      </c>
      <c r="H41" s="770" t="s">
        <v>1123</v>
      </c>
      <c r="I41" s="770" t="s">
        <v>1123</v>
      </c>
      <c r="J41" s="770" t="s">
        <v>1123</v>
      </c>
      <c r="K41" s="770" t="s">
        <v>1123</v>
      </c>
      <c r="L41" s="770" t="s">
        <v>1123</v>
      </c>
      <c r="M41" s="770" t="s">
        <v>1123</v>
      </c>
      <c r="N41" s="770" t="s">
        <v>1123</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3.4092720000000001</v>
      </c>
      <c r="BB41" s="768">
        <v>3.8012109999999999</v>
      </c>
      <c r="BC41" s="768">
        <v>4.2452560000000004</v>
      </c>
      <c r="BD41" s="768">
        <v>4.2803319999999996</v>
      </c>
      <c r="BE41" s="768">
        <v>4.4047000000000001</v>
      </c>
      <c r="BF41" s="769">
        <v>4.2306879999999998</v>
      </c>
      <c r="BG41" s="769">
        <v>3.7653089999999998</v>
      </c>
      <c r="BH41" s="769">
        <v>3.3530169999999999</v>
      </c>
      <c r="BI41" s="769">
        <v>2.6716959999999998</v>
      </c>
      <c r="BJ41" s="769">
        <v>2.4599739999999999</v>
      </c>
      <c r="BK41" s="769">
        <v>2.606884</v>
      </c>
      <c r="BL41" s="769">
        <v>2.878485</v>
      </c>
      <c r="BM41" s="769">
        <v>3.9510369999999999</v>
      </c>
      <c r="BN41" s="769">
        <v>4.3876289999999996</v>
      </c>
      <c r="BO41" s="769">
        <v>4.8242710000000004</v>
      </c>
      <c r="BP41" s="769">
        <v>4.8856820000000001</v>
      </c>
      <c r="BQ41" s="769">
        <v>5.0517050000000001</v>
      </c>
      <c r="BR41" s="769">
        <v>4.8778420000000002</v>
      </c>
      <c r="BS41" s="769">
        <v>4.3616089999999996</v>
      </c>
      <c r="BT41" s="769">
        <v>3.9005380000000001</v>
      </c>
      <c r="BU41" s="769">
        <v>3.1215839999999999</v>
      </c>
      <c r="BV41" s="769">
        <v>2.8854039999999999</v>
      </c>
    </row>
    <row r="42" spans="1:74" ht="12" customHeight="1" x14ac:dyDescent="0.35">
      <c r="A42" s="722" t="s">
        <v>1109</v>
      </c>
      <c r="B42" s="720" t="s">
        <v>1110</v>
      </c>
      <c r="C42" s="770" t="s">
        <v>1123</v>
      </c>
      <c r="D42" s="770" t="s">
        <v>1123</v>
      </c>
      <c r="E42" s="770" t="s">
        <v>1123</v>
      </c>
      <c r="F42" s="770" t="s">
        <v>1123</v>
      </c>
      <c r="G42" s="770" t="s">
        <v>1123</v>
      </c>
      <c r="H42" s="770" t="s">
        <v>1123</v>
      </c>
      <c r="I42" s="770" t="s">
        <v>1123</v>
      </c>
      <c r="J42" s="770" t="s">
        <v>1123</v>
      </c>
      <c r="K42" s="770" t="s">
        <v>1123</v>
      </c>
      <c r="L42" s="770" t="s">
        <v>1123</v>
      </c>
      <c r="M42" s="770" t="s">
        <v>1123</v>
      </c>
      <c r="N42" s="770" t="s">
        <v>1123</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2.033731</v>
      </c>
      <c r="BB42" s="768">
        <v>2.2934549999999998</v>
      </c>
      <c r="BC42" s="768">
        <v>2.592632</v>
      </c>
      <c r="BD42" s="768">
        <v>2.6326589999999999</v>
      </c>
      <c r="BE42" s="768">
        <v>2.7086839999999999</v>
      </c>
      <c r="BF42" s="769">
        <v>2.6093570000000001</v>
      </c>
      <c r="BG42" s="769">
        <v>2.3127610000000001</v>
      </c>
      <c r="BH42" s="769">
        <v>2.0611769999999998</v>
      </c>
      <c r="BI42" s="769">
        <v>1.6516120000000001</v>
      </c>
      <c r="BJ42" s="769">
        <v>1.501876</v>
      </c>
      <c r="BK42" s="769">
        <v>1.5788089999999999</v>
      </c>
      <c r="BL42" s="769">
        <v>1.74807</v>
      </c>
      <c r="BM42" s="769">
        <v>2.4189560000000001</v>
      </c>
      <c r="BN42" s="769">
        <v>2.7080479999999998</v>
      </c>
      <c r="BO42" s="769">
        <v>2.9857179999999999</v>
      </c>
      <c r="BP42" s="769">
        <v>3.0379659999999999</v>
      </c>
      <c r="BQ42" s="769">
        <v>3.135303</v>
      </c>
      <c r="BR42" s="769">
        <v>3.0327099999999998</v>
      </c>
      <c r="BS42" s="769">
        <v>2.6983190000000001</v>
      </c>
      <c r="BT42" s="769">
        <v>2.4139020000000002</v>
      </c>
      <c r="BU42" s="769">
        <v>1.942704</v>
      </c>
      <c r="BV42" s="769">
        <v>1.774321</v>
      </c>
    </row>
    <row r="43" spans="1:74" ht="12" customHeight="1" x14ac:dyDescent="0.35">
      <c r="A43" s="722" t="s">
        <v>1111</v>
      </c>
      <c r="B43" s="720" t="s">
        <v>1112</v>
      </c>
      <c r="C43" s="770" t="s">
        <v>1123</v>
      </c>
      <c r="D43" s="770" t="s">
        <v>1123</v>
      </c>
      <c r="E43" s="770" t="s">
        <v>1123</v>
      </c>
      <c r="F43" s="770" t="s">
        <v>1123</v>
      </c>
      <c r="G43" s="770" t="s">
        <v>1123</v>
      </c>
      <c r="H43" s="770" t="s">
        <v>1123</v>
      </c>
      <c r="I43" s="770" t="s">
        <v>1123</v>
      </c>
      <c r="J43" s="770" t="s">
        <v>1123</v>
      </c>
      <c r="K43" s="770" t="s">
        <v>1123</v>
      </c>
      <c r="L43" s="770" t="s">
        <v>1123</v>
      </c>
      <c r="M43" s="770" t="s">
        <v>1123</v>
      </c>
      <c r="N43" s="770" t="s">
        <v>1123</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1.082541</v>
      </c>
      <c r="BB43" s="768">
        <v>1.191892</v>
      </c>
      <c r="BC43" s="768">
        <v>1.3033220000000001</v>
      </c>
      <c r="BD43" s="768">
        <v>1.2977909999999999</v>
      </c>
      <c r="BE43" s="768">
        <v>1.334727</v>
      </c>
      <c r="BF43" s="769">
        <v>1.270802</v>
      </c>
      <c r="BG43" s="769">
        <v>1.135381</v>
      </c>
      <c r="BH43" s="769">
        <v>1.002203</v>
      </c>
      <c r="BI43" s="769">
        <v>0.79227329999999996</v>
      </c>
      <c r="BJ43" s="769">
        <v>0.75246959999999996</v>
      </c>
      <c r="BK43" s="769">
        <v>0.81079369999999995</v>
      </c>
      <c r="BL43" s="769">
        <v>0.89785000000000004</v>
      </c>
      <c r="BM43" s="769">
        <v>1.2050689999999999</v>
      </c>
      <c r="BN43" s="769">
        <v>1.325442</v>
      </c>
      <c r="BO43" s="769">
        <v>1.4478549999999999</v>
      </c>
      <c r="BP43" s="769">
        <v>1.4560439999999999</v>
      </c>
      <c r="BQ43" s="769">
        <v>1.5116240000000001</v>
      </c>
      <c r="BR43" s="769">
        <v>1.4519280000000001</v>
      </c>
      <c r="BS43" s="769">
        <v>1.3070520000000001</v>
      </c>
      <c r="BT43" s="769">
        <v>1.1610119999999999</v>
      </c>
      <c r="BU43" s="769">
        <v>0.9224656</v>
      </c>
      <c r="BV43" s="769">
        <v>0.87955760000000005</v>
      </c>
    </row>
    <row r="44" spans="1:74" ht="12" customHeight="1" x14ac:dyDescent="0.35">
      <c r="A44" s="722" t="s">
        <v>1113</v>
      </c>
      <c r="B44" s="720" t="s">
        <v>1114</v>
      </c>
      <c r="C44" s="770" t="s">
        <v>1123</v>
      </c>
      <c r="D44" s="770" t="s">
        <v>1123</v>
      </c>
      <c r="E44" s="770" t="s">
        <v>1123</v>
      </c>
      <c r="F44" s="770" t="s">
        <v>1123</v>
      </c>
      <c r="G44" s="770" t="s">
        <v>1123</v>
      </c>
      <c r="H44" s="770" t="s">
        <v>1123</v>
      </c>
      <c r="I44" s="770" t="s">
        <v>1123</v>
      </c>
      <c r="J44" s="770" t="s">
        <v>1123</v>
      </c>
      <c r="K44" s="770" t="s">
        <v>1123</v>
      </c>
      <c r="L44" s="770" t="s">
        <v>1123</v>
      </c>
      <c r="M44" s="770" t="s">
        <v>1123</v>
      </c>
      <c r="N44" s="770" t="s">
        <v>1123</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0.29299950000000002</v>
      </c>
      <c r="BB44" s="768">
        <v>0.31586370000000003</v>
      </c>
      <c r="BC44" s="768">
        <v>0.3493018</v>
      </c>
      <c r="BD44" s="768">
        <v>0.3498829</v>
      </c>
      <c r="BE44" s="768">
        <v>0.3612899</v>
      </c>
      <c r="BF44" s="769">
        <v>0.35052889999999998</v>
      </c>
      <c r="BG44" s="769">
        <v>0.31716749999999999</v>
      </c>
      <c r="BH44" s="769">
        <v>0.28963800000000001</v>
      </c>
      <c r="BI44" s="769">
        <v>0.22781119999999999</v>
      </c>
      <c r="BJ44" s="769">
        <v>0.2056278</v>
      </c>
      <c r="BK44" s="769">
        <v>0.2172809</v>
      </c>
      <c r="BL44" s="769">
        <v>0.23256560000000001</v>
      </c>
      <c r="BM44" s="769">
        <v>0.32701219999999998</v>
      </c>
      <c r="BN44" s="769">
        <v>0.35413939999999999</v>
      </c>
      <c r="BO44" s="769">
        <v>0.39069769999999998</v>
      </c>
      <c r="BP44" s="769">
        <v>0.39167229999999997</v>
      </c>
      <c r="BQ44" s="769">
        <v>0.40477790000000002</v>
      </c>
      <c r="BR44" s="769">
        <v>0.3932042</v>
      </c>
      <c r="BS44" s="769">
        <v>0.35623850000000001</v>
      </c>
      <c r="BT44" s="769">
        <v>0.3256231</v>
      </c>
      <c r="BU44" s="769">
        <v>0.25641449999999999</v>
      </c>
      <c r="BV44" s="769">
        <v>0.2315256</v>
      </c>
    </row>
    <row r="45" spans="1:74" ht="12" customHeight="1" x14ac:dyDescent="0.35">
      <c r="A45" s="726" t="s">
        <v>1356</v>
      </c>
      <c r="B45" s="727" t="s">
        <v>1107</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2.7255397000000001E-2</v>
      </c>
      <c r="BB45" s="771">
        <v>2.8265202999999999E-2</v>
      </c>
      <c r="BC45" s="771">
        <v>2.5044905999999999E-2</v>
      </c>
      <c r="BD45" s="771">
        <v>6.8504300000000004E-2</v>
      </c>
      <c r="BE45" s="771">
        <v>6.9633100000000003E-2</v>
      </c>
      <c r="BF45" s="772">
        <v>6.8410600000000002E-2</v>
      </c>
      <c r="BG45" s="772">
        <v>6.8229899999999996E-2</v>
      </c>
      <c r="BH45" s="772">
        <v>7.4325699999999995E-2</v>
      </c>
      <c r="BI45" s="772">
        <v>7.3263599999999998E-2</v>
      </c>
      <c r="BJ45" s="772">
        <v>7.5121999999999994E-2</v>
      </c>
      <c r="BK45" s="772">
        <v>7.53997E-2</v>
      </c>
      <c r="BL45" s="772">
        <v>6.7908499999999997E-2</v>
      </c>
      <c r="BM45" s="772">
        <v>7.5459300000000007E-2</v>
      </c>
      <c r="BN45" s="772">
        <v>7.3397900000000002E-2</v>
      </c>
      <c r="BO45" s="772">
        <v>7.3468000000000006E-2</v>
      </c>
      <c r="BP45" s="772">
        <v>6.97657E-2</v>
      </c>
      <c r="BQ45" s="772">
        <v>6.9314500000000001E-2</v>
      </c>
      <c r="BR45" s="772">
        <v>6.8234299999999998E-2</v>
      </c>
      <c r="BS45" s="772">
        <v>6.8132700000000004E-2</v>
      </c>
      <c r="BT45" s="772">
        <v>7.4267200000000005E-2</v>
      </c>
      <c r="BU45" s="772">
        <v>7.3229900000000001E-2</v>
      </c>
      <c r="BV45" s="772">
        <v>7.5100899999999998E-2</v>
      </c>
    </row>
    <row r="46" spans="1:74" ht="12" customHeight="1" x14ac:dyDescent="0.35">
      <c r="A46" s="728"/>
      <c r="B46" s="731" t="s">
        <v>1122</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5">
      <c r="A47" s="722"/>
      <c r="B47" s="717" t="s">
        <v>1119</v>
      </c>
      <c r="C47" s="717"/>
      <c r="D47" s="717"/>
      <c r="E47" s="717"/>
      <c r="F47" s="717"/>
      <c r="G47" s="717"/>
      <c r="H47" s="717"/>
      <c r="I47" s="717"/>
      <c r="J47" s="717"/>
      <c r="K47" s="717"/>
      <c r="L47" s="717"/>
      <c r="M47" s="717"/>
      <c r="N47" s="717"/>
      <c r="O47" s="717"/>
      <c r="P47" s="717"/>
      <c r="Q47" s="717"/>
    </row>
    <row r="48" spans="1:74" ht="12" customHeight="1" x14ac:dyDescent="0.35">
      <c r="A48" s="722"/>
      <c r="B48" s="717" t="s">
        <v>1115</v>
      </c>
      <c r="C48" s="717"/>
      <c r="D48" s="717"/>
      <c r="E48" s="717"/>
      <c r="F48" s="717"/>
      <c r="G48" s="717"/>
      <c r="H48" s="717"/>
      <c r="I48" s="717"/>
      <c r="J48" s="717"/>
      <c r="K48" s="717"/>
      <c r="L48" s="717"/>
      <c r="M48" s="717"/>
      <c r="N48" s="717"/>
      <c r="O48" s="717"/>
      <c r="P48" s="717"/>
      <c r="Q48" s="717"/>
    </row>
    <row r="49" spans="1:17" ht="12" customHeight="1" x14ac:dyDescent="0.35">
      <c r="A49" s="722"/>
      <c r="B49" s="717" t="s">
        <v>1116</v>
      </c>
      <c r="C49" s="717"/>
      <c r="D49" s="717"/>
      <c r="E49" s="717"/>
      <c r="F49" s="717"/>
      <c r="G49" s="717"/>
      <c r="H49" s="717"/>
      <c r="I49" s="717"/>
      <c r="J49" s="717"/>
      <c r="K49" s="717"/>
      <c r="L49" s="717"/>
      <c r="M49" s="717"/>
      <c r="N49" s="717"/>
      <c r="O49" s="717"/>
      <c r="P49" s="717"/>
      <c r="Q49" s="717"/>
    </row>
    <row r="50" spans="1:17" ht="12" customHeight="1" x14ac:dyDescent="0.35">
      <c r="A50" s="722"/>
      <c r="B50" s="717" t="s">
        <v>1117</v>
      </c>
      <c r="C50" s="717"/>
      <c r="D50" s="717"/>
      <c r="E50" s="717"/>
      <c r="F50" s="717"/>
      <c r="G50" s="717"/>
      <c r="H50" s="717"/>
      <c r="I50" s="717"/>
      <c r="J50" s="717"/>
      <c r="K50" s="717"/>
      <c r="L50" s="717"/>
      <c r="M50" s="717"/>
      <c r="N50" s="717"/>
      <c r="O50" s="717"/>
      <c r="P50" s="717"/>
      <c r="Q50" s="717"/>
    </row>
    <row r="51" spans="1:17" ht="12" customHeight="1" x14ac:dyDescent="0.35">
      <c r="A51" s="722"/>
      <c r="B51" s="717" t="s">
        <v>1118</v>
      </c>
      <c r="C51" s="717"/>
      <c r="D51" s="717"/>
      <c r="E51" s="717"/>
      <c r="F51" s="717"/>
      <c r="G51" s="717"/>
      <c r="H51" s="717"/>
      <c r="I51" s="717"/>
      <c r="J51" s="717"/>
      <c r="K51" s="717"/>
      <c r="L51" s="717"/>
      <c r="M51" s="717"/>
      <c r="N51" s="717"/>
      <c r="O51" s="717"/>
      <c r="P51" s="717"/>
      <c r="Q51" s="717"/>
    </row>
    <row r="52" spans="1:17" ht="12" customHeight="1" x14ac:dyDescent="0.35">
      <c r="A52" s="722"/>
      <c r="B52" s="717" t="s">
        <v>1120</v>
      </c>
      <c r="C52" s="717"/>
      <c r="D52" s="717"/>
      <c r="E52" s="717"/>
      <c r="F52" s="717"/>
      <c r="G52" s="717"/>
      <c r="H52" s="717"/>
      <c r="I52" s="717"/>
      <c r="J52" s="717"/>
      <c r="K52" s="717"/>
      <c r="L52" s="717"/>
      <c r="M52" s="717"/>
      <c r="N52" s="717"/>
      <c r="O52" s="717"/>
      <c r="P52" s="717"/>
      <c r="Q52" s="717"/>
    </row>
    <row r="53" spans="1:17" ht="12" customHeight="1" x14ac:dyDescent="0.35">
      <c r="A53" s="722"/>
      <c r="B53" s="717" t="s">
        <v>855</v>
      </c>
      <c r="C53" s="717"/>
      <c r="D53" s="717"/>
      <c r="E53" s="717"/>
      <c r="F53" s="717"/>
      <c r="G53" s="717"/>
      <c r="H53" s="717"/>
      <c r="I53" s="717"/>
      <c r="J53" s="717"/>
      <c r="K53" s="717"/>
      <c r="L53" s="717"/>
      <c r="M53" s="717"/>
      <c r="N53" s="717"/>
      <c r="O53" s="717"/>
      <c r="P53" s="717"/>
      <c r="Q53" s="717"/>
    </row>
    <row r="54" spans="1:17" ht="12" customHeight="1" x14ac:dyDescent="0.35">
      <c r="A54" s="722"/>
      <c r="B54" s="717" t="s">
        <v>1121</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5" transitionEvaluation="1" transitionEntry="1" codeName="Sheet6">
    <pageSetUpPr fitToPage="1"/>
  </sheetPr>
  <dimension ref="A1:BV160"/>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E7" sqref="BE7:BE69"/>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55" customWidth="1"/>
    <col min="56" max="58" width="7.453125" style="691" customWidth="1"/>
    <col min="59" max="62" width="7.453125" style="355" customWidth="1"/>
    <col min="63" max="74" width="7.453125" style="135" customWidth="1"/>
    <col min="75" max="16384" width="9.54296875" style="135"/>
  </cols>
  <sheetData>
    <row r="1" spans="1:74" ht="13.4" customHeight="1" x14ac:dyDescent="0.3">
      <c r="A1" s="797" t="s">
        <v>809</v>
      </c>
      <c r="B1" s="870" t="s">
        <v>1151</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40"/>
      <c r="B5" s="136" t="s">
        <v>805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5"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5" customHeight="1" x14ac:dyDescent="0.25">
      <c r="A7" s="140" t="s">
        <v>568</v>
      </c>
      <c r="B7" s="39" t="s">
        <v>1147</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19221.97</v>
      </c>
      <c r="AW7" s="238">
        <v>19221.97</v>
      </c>
      <c r="AX7" s="238">
        <v>19221.97</v>
      </c>
      <c r="AY7" s="238">
        <v>18977.363000000001</v>
      </c>
      <c r="AZ7" s="238">
        <v>18977.363000000001</v>
      </c>
      <c r="BA7" s="238">
        <v>18977.363000000001</v>
      </c>
      <c r="BB7" s="238">
        <v>17261.237593000002</v>
      </c>
      <c r="BC7" s="238">
        <v>16900.779148000001</v>
      </c>
      <c r="BD7" s="238">
        <v>16838.883258999998</v>
      </c>
      <c r="BE7" s="238">
        <v>17546.808148</v>
      </c>
      <c r="BF7" s="329">
        <v>17728.59</v>
      </c>
      <c r="BG7" s="329">
        <v>17855.5</v>
      </c>
      <c r="BH7" s="329">
        <v>17836.47</v>
      </c>
      <c r="BI7" s="329">
        <v>17921.900000000001</v>
      </c>
      <c r="BJ7" s="329">
        <v>18020.740000000002</v>
      </c>
      <c r="BK7" s="329">
        <v>18167.46</v>
      </c>
      <c r="BL7" s="329">
        <v>18267.28</v>
      </c>
      <c r="BM7" s="329">
        <v>18354.650000000001</v>
      </c>
      <c r="BN7" s="329">
        <v>18418.37</v>
      </c>
      <c r="BO7" s="329">
        <v>18489.27</v>
      </c>
      <c r="BP7" s="329">
        <v>18556.14</v>
      </c>
      <c r="BQ7" s="329">
        <v>18621.96</v>
      </c>
      <c r="BR7" s="329">
        <v>18678.53</v>
      </c>
      <c r="BS7" s="329">
        <v>18728.830000000002</v>
      </c>
      <c r="BT7" s="329">
        <v>18759.599999999999</v>
      </c>
      <c r="BU7" s="329">
        <v>18807.330000000002</v>
      </c>
      <c r="BV7" s="329">
        <v>18858.75</v>
      </c>
    </row>
    <row r="8" spans="1:74" ht="11.15" customHeight="1" x14ac:dyDescent="0.25">
      <c r="A8" s="140"/>
      <c r="B8" s="36" t="s">
        <v>831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5" customHeight="1" x14ac:dyDescent="0.25">
      <c r="A9" s="140" t="s">
        <v>832</v>
      </c>
      <c r="B9" s="39" t="s">
        <v>1147</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13388.3</v>
      </c>
      <c r="AW9" s="238">
        <v>13419.9</v>
      </c>
      <c r="AX9" s="238">
        <v>13433.2</v>
      </c>
      <c r="AY9" s="238">
        <v>13471.6</v>
      </c>
      <c r="AZ9" s="238">
        <v>13463.2</v>
      </c>
      <c r="BA9" s="238">
        <v>12602</v>
      </c>
      <c r="BB9" s="238">
        <v>11062.2</v>
      </c>
      <c r="BC9" s="238">
        <v>11954.8</v>
      </c>
      <c r="BD9" s="238">
        <v>11686.625851999999</v>
      </c>
      <c r="BE9" s="238">
        <v>12334.146889</v>
      </c>
      <c r="BF9" s="329">
        <v>12504.33</v>
      </c>
      <c r="BG9" s="329">
        <v>12605.4</v>
      </c>
      <c r="BH9" s="329">
        <v>12541.53</v>
      </c>
      <c r="BI9" s="329">
        <v>12576.23</v>
      </c>
      <c r="BJ9" s="329">
        <v>12613.67</v>
      </c>
      <c r="BK9" s="329">
        <v>12659.53</v>
      </c>
      <c r="BL9" s="329">
        <v>12698.21</v>
      </c>
      <c r="BM9" s="329">
        <v>12735.39</v>
      </c>
      <c r="BN9" s="329">
        <v>12767.45</v>
      </c>
      <c r="BO9" s="329">
        <v>12804.32</v>
      </c>
      <c r="BP9" s="329">
        <v>12842.4</v>
      </c>
      <c r="BQ9" s="329">
        <v>12882.02</v>
      </c>
      <c r="BR9" s="329">
        <v>12922.24</v>
      </c>
      <c r="BS9" s="329">
        <v>12963.4</v>
      </c>
      <c r="BT9" s="329">
        <v>13006.8</v>
      </c>
      <c r="BU9" s="329">
        <v>13048.89</v>
      </c>
      <c r="BV9" s="329">
        <v>13090.95</v>
      </c>
    </row>
    <row r="10" spans="1:74" ht="11.15" customHeight="1" x14ac:dyDescent="0.25">
      <c r="A10" s="140"/>
      <c r="B10" s="750" t="s">
        <v>1152</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350"/>
      <c r="BG10" s="350"/>
      <c r="BH10" s="350"/>
      <c r="BI10" s="350"/>
      <c r="BJ10" s="350"/>
      <c r="BK10" s="350"/>
      <c r="BL10" s="350"/>
      <c r="BM10" s="350"/>
      <c r="BN10" s="350"/>
      <c r="BO10" s="350"/>
      <c r="BP10" s="350"/>
      <c r="BQ10" s="350"/>
      <c r="BR10" s="350"/>
      <c r="BS10" s="350"/>
      <c r="BT10" s="350"/>
      <c r="BU10" s="350"/>
      <c r="BV10" s="350"/>
    </row>
    <row r="11" spans="1:74" ht="11.15" customHeight="1" x14ac:dyDescent="0.25">
      <c r="A11" s="140" t="s">
        <v>582</v>
      </c>
      <c r="B11" s="39" t="s">
        <v>1147</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3325.89</v>
      </c>
      <c r="AW11" s="238">
        <v>3325.89</v>
      </c>
      <c r="AX11" s="238">
        <v>3325.89</v>
      </c>
      <c r="AY11" s="238">
        <v>3315.2109999999998</v>
      </c>
      <c r="AZ11" s="238">
        <v>3315.2109999999998</v>
      </c>
      <c r="BA11" s="238">
        <v>3315.2109999999998</v>
      </c>
      <c r="BB11" s="238">
        <v>3045.0603332999999</v>
      </c>
      <c r="BC11" s="238">
        <v>2965.6866666999999</v>
      </c>
      <c r="BD11" s="238">
        <v>2919.7339999999999</v>
      </c>
      <c r="BE11" s="238">
        <v>2936.7481111000002</v>
      </c>
      <c r="BF11" s="329">
        <v>2935.4780000000001</v>
      </c>
      <c r="BG11" s="329">
        <v>2945.47</v>
      </c>
      <c r="BH11" s="329">
        <v>2983.5770000000002</v>
      </c>
      <c r="BI11" s="329">
        <v>3003.4520000000002</v>
      </c>
      <c r="BJ11" s="329">
        <v>3021.9470000000001</v>
      </c>
      <c r="BK11" s="329">
        <v>3040.355</v>
      </c>
      <c r="BL11" s="329">
        <v>3055.1239999999998</v>
      </c>
      <c r="BM11" s="329">
        <v>3067.5439999999999</v>
      </c>
      <c r="BN11" s="329">
        <v>3074.779</v>
      </c>
      <c r="BO11" s="329">
        <v>3084.6309999999999</v>
      </c>
      <c r="BP11" s="329">
        <v>3094.2640000000001</v>
      </c>
      <c r="BQ11" s="329">
        <v>3104.3049999999998</v>
      </c>
      <c r="BR11" s="329">
        <v>3113.027</v>
      </c>
      <c r="BS11" s="329">
        <v>3121.0590000000002</v>
      </c>
      <c r="BT11" s="329">
        <v>3127.2080000000001</v>
      </c>
      <c r="BU11" s="329">
        <v>3134.7530000000002</v>
      </c>
      <c r="BV11" s="329">
        <v>3142.502</v>
      </c>
    </row>
    <row r="12" spans="1:74" ht="11.15" customHeight="1" x14ac:dyDescent="0.25">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328"/>
      <c r="BG12" s="328"/>
      <c r="BH12" s="328"/>
      <c r="BI12" s="328"/>
      <c r="BJ12" s="328"/>
      <c r="BK12" s="328"/>
      <c r="BL12" s="328"/>
      <c r="BM12" s="328"/>
      <c r="BN12" s="328"/>
      <c r="BO12" s="328"/>
      <c r="BP12" s="328"/>
      <c r="BQ12" s="328"/>
      <c r="BR12" s="328"/>
      <c r="BS12" s="328"/>
      <c r="BT12" s="328"/>
      <c r="BU12" s="328"/>
      <c r="BV12" s="328"/>
    </row>
    <row r="13" spans="1:74" ht="11.15" customHeight="1" x14ac:dyDescent="0.25">
      <c r="A13" s="140" t="s">
        <v>588</v>
      </c>
      <c r="B13" s="39" t="s">
        <v>1147</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18.036000000000001</v>
      </c>
      <c r="AW13" s="611">
        <v>18.036000000000001</v>
      </c>
      <c r="AX13" s="611">
        <v>18.036000000000001</v>
      </c>
      <c r="AY13" s="611">
        <v>-50.442</v>
      </c>
      <c r="AZ13" s="611">
        <v>-50.442</v>
      </c>
      <c r="BA13" s="611">
        <v>-50.442</v>
      </c>
      <c r="BB13" s="611">
        <v>-172.28217778000001</v>
      </c>
      <c r="BC13" s="611">
        <v>-217.97637778000001</v>
      </c>
      <c r="BD13" s="611">
        <v>-254.53504444000001</v>
      </c>
      <c r="BE13" s="611">
        <v>-291.66238519000001</v>
      </c>
      <c r="BF13" s="612">
        <v>-302.67182962999999</v>
      </c>
      <c r="BG13" s="612">
        <v>-297.26758518999998</v>
      </c>
      <c r="BH13" s="612">
        <v>-260.83845185000001</v>
      </c>
      <c r="BI13" s="612">
        <v>-233.56522963</v>
      </c>
      <c r="BJ13" s="612">
        <v>-200.83671852000001</v>
      </c>
      <c r="BK13" s="612">
        <v>-156.53264919</v>
      </c>
      <c r="BL13" s="612">
        <v>-117.4837623</v>
      </c>
      <c r="BM13" s="612">
        <v>-77.569788518999999</v>
      </c>
      <c r="BN13" s="612">
        <v>-28.901737333</v>
      </c>
      <c r="BO13" s="612">
        <v>6.8256673333000002</v>
      </c>
      <c r="BP13" s="612">
        <v>37.501415999999999</v>
      </c>
      <c r="BQ13" s="612">
        <v>64.690728519000004</v>
      </c>
      <c r="BR13" s="612">
        <v>84.089250296000003</v>
      </c>
      <c r="BS13" s="612">
        <v>97.262201184999995</v>
      </c>
      <c r="BT13" s="612">
        <v>97.239344443999997</v>
      </c>
      <c r="BU13" s="612">
        <v>103.18883111</v>
      </c>
      <c r="BV13" s="612">
        <v>108.14042444</v>
      </c>
    </row>
    <row r="14" spans="1:74" ht="11.15" customHeight="1" x14ac:dyDescent="0.25">
      <c r="A14" s="140"/>
      <c r="B14" s="141" t="s">
        <v>940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351"/>
      <c r="BG14" s="351"/>
      <c r="BH14" s="351"/>
      <c r="BI14" s="351"/>
      <c r="BJ14" s="351"/>
      <c r="BK14" s="351"/>
      <c r="BL14" s="351"/>
      <c r="BM14" s="351"/>
      <c r="BN14" s="351"/>
      <c r="BO14" s="351"/>
      <c r="BP14" s="351"/>
      <c r="BQ14" s="351"/>
      <c r="BR14" s="351"/>
      <c r="BS14" s="351"/>
      <c r="BT14" s="351"/>
      <c r="BU14" s="351"/>
      <c r="BV14" s="351"/>
    </row>
    <row r="15" spans="1:74" ht="11.15" customHeight="1" x14ac:dyDescent="0.25">
      <c r="A15" s="140" t="s">
        <v>942</v>
      </c>
      <c r="B15" s="39" t="s">
        <v>1147</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3331.058</v>
      </c>
      <c r="AW15" s="238">
        <v>3331.058</v>
      </c>
      <c r="AX15" s="238">
        <v>3331.058</v>
      </c>
      <c r="AY15" s="238">
        <v>3340.165</v>
      </c>
      <c r="AZ15" s="238">
        <v>3340.165</v>
      </c>
      <c r="BA15" s="238">
        <v>3340.165</v>
      </c>
      <c r="BB15" s="238">
        <v>3294.8169259000001</v>
      </c>
      <c r="BC15" s="238">
        <v>3284.9121481000002</v>
      </c>
      <c r="BD15" s="238">
        <v>3282.6689259</v>
      </c>
      <c r="BE15" s="238">
        <v>3298.7254815000001</v>
      </c>
      <c r="BF15" s="329">
        <v>3303.8270000000002</v>
      </c>
      <c r="BG15" s="329">
        <v>3308.6109999999999</v>
      </c>
      <c r="BH15" s="329">
        <v>3315.3620000000001</v>
      </c>
      <c r="BI15" s="329">
        <v>3317.799</v>
      </c>
      <c r="BJ15" s="329">
        <v>3318.2049999999999</v>
      </c>
      <c r="BK15" s="329">
        <v>3313.498</v>
      </c>
      <c r="BL15" s="329">
        <v>3312.1559999999999</v>
      </c>
      <c r="BM15" s="329">
        <v>3311.0949999999998</v>
      </c>
      <c r="BN15" s="329">
        <v>3310.4850000000001</v>
      </c>
      <c r="BO15" s="329">
        <v>3309.8609999999999</v>
      </c>
      <c r="BP15" s="329">
        <v>3309.3919999999998</v>
      </c>
      <c r="BQ15" s="329">
        <v>3309.6529999999998</v>
      </c>
      <c r="BR15" s="329">
        <v>3309.0630000000001</v>
      </c>
      <c r="BS15" s="329">
        <v>3308.1970000000001</v>
      </c>
      <c r="BT15" s="329">
        <v>3306.6779999999999</v>
      </c>
      <c r="BU15" s="329">
        <v>3305.5410000000002</v>
      </c>
      <c r="BV15" s="329">
        <v>3304.4090000000001</v>
      </c>
    </row>
    <row r="16" spans="1:74" ht="11.15" customHeight="1" x14ac:dyDescent="0.25">
      <c r="A16" s="140"/>
      <c r="B16" s="141" t="s">
        <v>941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351"/>
      <c r="BG16" s="351"/>
      <c r="BH16" s="351"/>
      <c r="BI16" s="351"/>
      <c r="BJ16" s="351"/>
      <c r="BK16" s="351"/>
      <c r="BL16" s="351"/>
      <c r="BM16" s="351"/>
      <c r="BN16" s="351"/>
      <c r="BO16" s="351"/>
      <c r="BP16" s="351"/>
      <c r="BQ16" s="351"/>
      <c r="BR16" s="351"/>
      <c r="BS16" s="351"/>
      <c r="BT16" s="351"/>
      <c r="BU16" s="351"/>
      <c r="BV16" s="351"/>
    </row>
    <row r="17" spans="1:74" ht="11.15" customHeight="1" x14ac:dyDescent="0.25">
      <c r="A17" s="140" t="s">
        <v>943</v>
      </c>
      <c r="B17" s="39" t="s">
        <v>1147</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2536.37</v>
      </c>
      <c r="AW17" s="238">
        <v>2536.37</v>
      </c>
      <c r="AX17" s="238">
        <v>2536.37</v>
      </c>
      <c r="AY17" s="238">
        <v>2477.1579999999999</v>
      </c>
      <c r="AZ17" s="238">
        <v>2477.1579999999999</v>
      </c>
      <c r="BA17" s="238">
        <v>2477.1579999999999</v>
      </c>
      <c r="BB17" s="238">
        <v>1944.6792593</v>
      </c>
      <c r="BC17" s="238">
        <v>1804.3641481</v>
      </c>
      <c r="BD17" s="238">
        <v>1739.6035926</v>
      </c>
      <c r="BE17" s="238">
        <v>1835.035963</v>
      </c>
      <c r="BF17" s="329">
        <v>1857.9059999999999</v>
      </c>
      <c r="BG17" s="329">
        <v>1892.8510000000001</v>
      </c>
      <c r="BH17" s="329">
        <v>1940.655</v>
      </c>
      <c r="BI17" s="329">
        <v>1999.165</v>
      </c>
      <c r="BJ17" s="329">
        <v>2069.165</v>
      </c>
      <c r="BK17" s="329">
        <v>2186.9360000000001</v>
      </c>
      <c r="BL17" s="329">
        <v>2252.7020000000002</v>
      </c>
      <c r="BM17" s="329">
        <v>2302.7460000000001</v>
      </c>
      <c r="BN17" s="329">
        <v>2320.5720000000001</v>
      </c>
      <c r="BO17" s="329">
        <v>2351.5419999999999</v>
      </c>
      <c r="BP17" s="329">
        <v>2379.1610000000001</v>
      </c>
      <c r="BQ17" s="329">
        <v>2400.6869999999999</v>
      </c>
      <c r="BR17" s="329">
        <v>2423.66</v>
      </c>
      <c r="BS17" s="329">
        <v>2445.337</v>
      </c>
      <c r="BT17" s="329">
        <v>2464.27</v>
      </c>
      <c r="BU17" s="329">
        <v>2484.444</v>
      </c>
      <c r="BV17" s="329">
        <v>2504.4110000000001</v>
      </c>
    </row>
    <row r="18" spans="1:74" ht="11.15" customHeight="1" x14ac:dyDescent="0.25">
      <c r="A18" s="140"/>
      <c r="B18" s="141" t="s">
        <v>945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351"/>
      <c r="BG18" s="351"/>
      <c r="BH18" s="351"/>
      <c r="BI18" s="351"/>
      <c r="BJ18" s="351"/>
      <c r="BK18" s="351"/>
      <c r="BL18" s="351"/>
      <c r="BM18" s="351"/>
      <c r="BN18" s="351"/>
      <c r="BO18" s="351"/>
      <c r="BP18" s="351"/>
      <c r="BQ18" s="351"/>
      <c r="BR18" s="351"/>
      <c r="BS18" s="351"/>
      <c r="BT18" s="351"/>
      <c r="BU18" s="351"/>
      <c r="BV18" s="351"/>
    </row>
    <row r="19" spans="1:74" ht="11.15" customHeight="1" x14ac:dyDescent="0.25">
      <c r="A19" s="606" t="s">
        <v>944</v>
      </c>
      <c r="B19" s="39" t="s">
        <v>1147</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3437.0590000000002</v>
      </c>
      <c r="AW19" s="238">
        <v>3437.0590000000002</v>
      </c>
      <c r="AX19" s="238">
        <v>3437.0590000000002</v>
      </c>
      <c r="AY19" s="238">
        <v>3293.7840000000001</v>
      </c>
      <c r="AZ19" s="238">
        <v>3293.7840000000001</v>
      </c>
      <c r="BA19" s="238">
        <v>3293.7840000000001</v>
      </c>
      <c r="BB19" s="238">
        <v>2818.2371852000001</v>
      </c>
      <c r="BC19" s="238">
        <v>2673.4839630000001</v>
      </c>
      <c r="BD19" s="238">
        <v>2584.5428519000002</v>
      </c>
      <c r="BE19" s="238">
        <v>2585.3092593000001</v>
      </c>
      <c r="BF19" s="329">
        <v>2582.5709999999999</v>
      </c>
      <c r="BG19" s="329">
        <v>2610.223</v>
      </c>
      <c r="BH19" s="329">
        <v>2708.6480000000001</v>
      </c>
      <c r="BI19" s="329">
        <v>2766.7939999999999</v>
      </c>
      <c r="BJ19" s="329">
        <v>2825.0439999999999</v>
      </c>
      <c r="BK19" s="329">
        <v>2890.4050000000002</v>
      </c>
      <c r="BL19" s="329">
        <v>2943.6060000000002</v>
      </c>
      <c r="BM19" s="329">
        <v>2991.6550000000002</v>
      </c>
      <c r="BN19" s="329">
        <v>3031.6210000000001</v>
      </c>
      <c r="BO19" s="329">
        <v>3071.5639999999999</v>
      </c>
      <c r="BP19" s="329">
        <v>3108.5520000000001</v>
      </c>
      <c r="BQ19" s="329">
        <v>3139.3939999999998</v>
      </c>
      <c r="BR19" s="329">
        <v>3172.8670000000002</v>
      </c>
      <c r="BS19" s="329">
        <v>3205.78</v>
      </c>
      <c r="BT19" s="329">
        <v>3244.8290000000002</v>
      </c>
      <c r="BU19" s="329">
        <v>3271.598</v>
      </c>
      <c r="BV19" s="329">
        <v>3292.7829999999999</v>
      </c>
    </row>
    <row r="20" spans="1:74" ht="11.15"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349"/>
      <c r="BG20" s="349"/>
      <c r="BH20" s="349"/>
      <c r="BI20" s="349"/>
      <c r="BJ20" s="349"/>
      <c r="BK20" s="349"/>
      <c r="BL20" s="349"/>
      <c r="BM20" s="349"/>
      <c r="BN20" s="349"/>
      <c r="BO20" s="349"/>
      <c r="BP20" s="349"/>
      <c r="BQ20" s="349"/>
      <c r="BR20" s="349"/>
      <c r="BS20" s="349"/>
      <c r="BT20" s="349"/>
      <c r="BU20" s="349"/>
      <c r="BV20" s="349"/>
    </row>
    <row r="21" spans="1:74" ht="11.15" customHeight="1" x14ac:dyDescent="0.25">
      <c r="A21" s="140" t="s">
        <v>572</v>
      </c>
      <c r="B21" s="39" t="s">
        <v>1147</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14948</v>
      </c>
      <c r="AT21" s="238">
        <v>15021.2</v>
      </c>
      <c r="AU21" s="238">
        <v>15066.5</v>
      </c>
      <c r="AV21" s="238">
        <v>15052.3</v>
      </c>
      <c r="AW21" s="238">
        <v>15116.2</v>
      </c>
      <c r="AX21" s="238">
        <v>15104.2</v>
      </c>
      <c r="AY21" s="238">
        <v>15173.6</v>
      </c>
      <c r="AZ21" s="238">
        <v>15241.1</v>
      </c>
      <c r="BA21" s="238">
        <v>14959.3</v>
      </c>
      <c r="BB21" s="238">
        <v>16999.099999999999</v>
      </c>
      <c r="BC21" s="238">
        <v>16155.3</v>
      </c>
      <c r="BD21" s="238">
        <v>16567.906258999999</v>
      </c>
      <c r="BE21" s="238">
        <v>15734.306407</v>
      </c>
      <c r="BF21" s="329">
        <v>15450.08</v>
      </c>
      <c r="BG21" s="329">
        <v>15241.83</v>
      </c>
      <c r="BH21" s="329">
        <v>15126.96</v>
      </c>
      <c r="BI21" s="329">
        <v>15057.56</v>
      </c>
      <c r="BJ21" s="329">
        <v>15051.06</v>
      </c>
      <c r="BK21" s="329">
        <v>15203.42</v>
      </c>
      <c r="BL21" s="329">
        <v>15250.75</v>
      </c>
      <c r="BM21" s="329">
        <v>15289.01</v>
      </c>
      <c r="BN21" s="329">
        <v>15306.31</v>
      </c>
      <c r="BO21" s="329">
        <v>15335.36</v>
      </c>
      <c r="BP21" s="329">
        <v>15364.27</v>
      </c>
      <c r="BQ21" s="329">
        <v>15411.72</v>
      </c>
      <c r="BR21" s="329">
        <v>15426.31</v>
      </c>
      <c r="BS21" s="329">
        <v>15426.73</v>
      </c>
      <c r="BT21" s="329">
        <v>15372.08</v>
      </c>
      <c r="BU21" s="329">
        <v>15374.86</v>
      </c>
      <c r="BV21" s="329">
        <v>15394.16</v>
      </c>
    </row>
    <row r="22" spans="1:74" ht="11.15" customHeight="1" x14ac:dyDescent="0.25">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328"/>
      <c r="BG22" s="328"/>
      <c r="BH22" s="328"/>
      <c r="BI22" s="328"/>
      <c r="BJ22" s="328"/>
      <c r="BK22" s="328"/>
      <c r="BL22" s="328"/>
      <c r="BM22" s="328"/>
      <c r="BN22" s="328"/>
      <c r="BO22" s="328"/>
      <c r="BP22" s="328"/>
      <c r="BQ22" s="328"/>
      <c r="BR22" s="328"/>
      <c r="BS22" s="328"/>
      <c r="BT22" s="328"/>
      <c r="BU22" s="328"/>
      <c r="BV22" s="328"/>
    </row>
    <row r="23" spans="1:74" ht="11.15" customHeight="1" x14ac:dyDescent="0.25">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130.303</v>
      </c>
      <c r="BC23" s="256">
        <v>133.00200000000001</v>
      </c>
      <c r="BD23" s="256">
        <v>137.80199999999999</v>
      </c>
      <c r="BE23" s="256">
        <v>139.82485184999999</v>
      </c>
      <c r="BF23" s="342">
        <v>141.93610000000001</v>
      </c>
      <c r="BG23" s="342">
        <v>143.47739999999999</v>
      </c>
      <c r="BH23" s="342">
        <v>143.70910000000001</v>
      </c>
      <c r="BI23" s="342">
        <v>144.6651</v>
      </c>
      <c r="BJ23" s="342">
        <v>145.60589999999999</v>
      </c>
      <c r="BK23" s="342">
        <v>146.6696</v>
      </c>
      <c r="BL23" s="342">
        <v>147.47620000000001</v>
      </c>
      <c r="BM23" s="342">
        <v>148.16380000000001</v>
      </c>
      <c r="BN23" s="342">
        <v>148.6653</v>
      </c>
      <c r="BO23" s="342">
        <v>149.1653</v>
      </c>
      <c r="BP23" s="342">
        <v>149.5967</v>
      </c>
      <c r="BQ23" s="342">
        <v>149.95580000000001</v>
      </c>
      <c r="BR23" s="342">
        <v>150.2527</v>
      </c>
      <c r="BS23" s="342">
        <v>150.4837</v>
      </c>
      <c r="BT23" s="342">
        <v>150.54849999999999</v>
      </c>
      <c r="BU23" s="342">
        <v>150.72319999999999</v>
      </c>
      <c r="BV23" s="342">
        <v>150.90729999999999</v>
      </c>
    </row>
    <row r="24" spans="1:74" s="143" customFormat="1" ht="11.15" customHeight="1" x14ac:dyDescent="0.25">
      <c r="A24" s="140"/>
      <c r="B24" s="139" t="s">
        <v>833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342"/>
      <c r="BG24" s="342"/>
      <c r="BH24" s="342"/>
      <c r="BI24" s="342"/>
      <c r="BJ24" s="342"/>
      <c r="BK24" s="342"/>
      <c r="BL24" s="342"/>
      <c r="BM24" s="342"/>
      <c r="BN24" s="342"/>
      <c r="BO24" s="342"/>
      <c r="BP24" s="342"/>
      <c r="BQ24" s="342"/>
      <c r="BR24" s="342"/>
      <c r="BS24" s="342"/>
      <c r="BT24" s="342"/>
      <c r="BU24" s="342"/>
      <c r="BV24" s="342"/>
    </row>
    <row r="25" spans="1:74" s="143" customFormat="1" ht="11.15" customHeight="1" x14ac:dyDescent="0.25">
      <c r="A25" s="140" t="s">
        <v>835</v>
      </c>
      <c r="B25" s="208" t="s">
        <v>834</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11.1</v>
      </c>
      <c r="BE25" s="256">
        <v>10.171086296</v>
      </c>
      <c r="BF25" s="342">
        <v>9.2397910000000003</v>
      </c>
      <c r="BG25" s="342">
        <v>8.6083920000000003</v>
      </c>
      <c r="BH25" s="342">
        <v>8.734064</v>
      </c>
      <c r="BI25" s="342">
        <v>8.3595780000000008</v>
      </c>
      <c r="BJ25" s="342">
        <v>7.9421080000000002</v>
      </c>
      <c r="BK25" s="342">
        <v>7.3137030000000003</v>
      </c>
      <c r="BL25" s="342">
        <v>6.9362279999999998</v>
      </c>
      <c r="BM25" s="342">
        <v>6.6417339999999996</v>
      </c>
      <c r="BN25" s="342">
        <v>6.5014459999999996</v>
      </c>
      <c r="BO25" s="342">
        <v>6.3194910000000002</v>
      </c>
      <c r="BP25" s="342">
        <v>6.1670959999999999</v>
      </c>
      <c r="BQ25" s="342">
        <v>6.0348740000000003</v>
      </c>
      <c r="BR25" s="342">
        <v>5.9486369999999997</v>
      </c>
      <c r="BS25" s="342">
        <v>5.8990010000000002</v>
      </c>
      <c r="BT25" s="342">
        <v>5.9544610000000002</v>
      </c>
      <c r="BU25" s="342">
        <v>5.9266509999999997</v>
      </c>
      <c r="BV25" s="342">
        <v>5.8840669999999999</v>
      </c>
    </row>
    <row r="26" spans="1:74" ht="11.15" customHeight="1" x14ac:dyDescent="0.25">
      <c r="A26" s="140"/>
      <c r="B26" s="139" t="s">
        <v>836</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352"/>
      <c r="BG26" s="352"/>
      <c r="BH26" s="352"/>
      <c r="BI26" s="352"/>
      <c r="BJ26" s="352"/>
      <c r="BK26" s="352"/>
      <c r="BL26" s="352"/>
      <c r="BM26" s="352"/>
      <c r="BN26" s="352"/>
      <c r="BO26" s="352"/>
      <c r="BP26" s="352"/>
      <c r="BQ26" s="352"/>
      <c r="BR26" s="352"/>
      <c r="BS26" s="352"/>
      <c r="BT26" s="352"/>
      <c r="BU26" s="352"/>
      <c r="BV26" s="352"/>
    </row>
    <row r="27" spans="1:74" ht="11.15" customHeight="1" x14ac:dyDescent="0.25">
      <c r="A27" s="140" t="s">
        <v>837</v>
      </c>
      <c r="B27" s="208" t="s">
        <v>838</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1.0109999999999999</v>
      </c>
      <c r="BD27" s="479">
        <v>1.1859999999999999</v>
      </c>
      <c r="BE27" s="479">
        <v>1.2176391851999999</v>
      </c>
      <c r="BF27" s="480">
        <v>1.273056</v>
      </c>
      <c r="BG27" s="480">
        <v>1.3095300000000001</v>
      </c>
      <c r="BH27" s="480">
        <v>1.3083800000000001</v>
      </c>
      <c r="BI27" s="480">
        <v>1.320983</v>
      </c>
      <c r="BJ27" s="480">
        <v>1.328657</v>
      </c>
      <c r="BK27" s="480">
        <v>1.3272790000000001</v>
      </c>
      <c r="BL27" s="480">
        <v>1.3281849999999999</v>
      </c>
      <c r="BM27" s="480">
        <v>1.327253</v>
      </c>
      <c r="BN27" s="480">
        <v>1.3212710000000001</v>
      </c>
      <c r="BO27" s="480">
        <v>1.3190710000000001</v>
      </c>
      <c r="BP27" s="480">
        <v>1.3174410000000001</v>
      </c>
      <c r="BQ27" s="480">
        <v>1.3159259999999999</v>
      </c>
      <c r="BR27" s="480">
        <v>1.315779</v>
      </c>
      <c r="BS27" s="480">
        <v>1.316543</v>
      </c>
      <c r="BT27" s="480">
        <v>1.3191390000000001</v>
      </c>
      <c r="BU27" s="480">
        <v>1.3210360000000001</v>
      </c>
      <c r="BV27" s="480">
        <v>1.3231539999999999</v>
      </c>
    </row>
    <row r="28" spans="1:74" s="143" customFormat="1" ht="11.15" customHeight="1" x14ac:dyDescent="0.25">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342"/>
      <c r="BG28" s="342"/>
      <c r="BH28" s="342"/>
      <c r="BI28" s="342"/>
      <c r="BJ28" s="342"/>
      <c r="BK28" s="342"/>
      <c r="BL28" s="342"/>
      <c r="BM28" s="342"/>
      <c r="BN28" s="342"/>
      <c r="BO28" s="342"/>
      <c r="BP28" s="342"/>
      <c r="BQ28" s="342"/>
      <c r="BR28" s="342"/>
      <c r="BS28" s="342"/>
      <c r="BT28" s="342"/>
      <c r="BU28" s="342"/>
      <c r="BV28" s="342"/>
    </row>
    <row r="29" spans="1:74" ht="11.15" customHeight="1" x14ac:dyDescent="0.25">
      <c r="A29" s="134"/>
      <c r="B29" s="320" t="s">
        <v>1021</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330"/>
      <c r="BG29" s="330"/>
      <c r="BH29" s="330"/>
      <c r="BI29" s="330"/>
      <c r="BJ29" s="330"/>
      <c r="BK29" s="330"/>
      <c r="BL29" s="330"/>
      <c r="BM29" s="330"/>
      <c r="BN29" s="330"/>
      <c r="BO29" s="330"/>
      <c r="BP29" s="330"/>
      <c r="BQ29" s="330"/>
      <c r="BR29" s="330"/>
      <c r="BS29" s="330"/>
      <c r="BT29" s="330"/>
      <c r="BU29" s="330"/>
      <c r="BV29" s="330"/>
    </row>
    <row r="30" spans="1:74" ht="11.15" customHeight="1" x14ac:dyDescent="0.25">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109.1845</v>
      </c>
      <c r="AZ30" s="256">
        <v>109.3246</v>
      </c>
      <c r="BA30" s="256">
        <v>104.464</v>
      </c>
      <c r="BB30" s="256">
        <v>91.199100000000001</v>
      </c>
      <c r="BC30" s="256">
        <v>92.453400000000002</v>
      </c>
      <c r="BD30" s="256">
        <v>97.458699999999993</v>
      </c>
      <c r="BE30" s="256">
        <v>97.323753332999999</v>
      </c>
      <c r="BF30" s="342">
        <v>98.689859999999996</v>
      </c>
      <c r="BG30" s="342">
        <v>99.789630000000002</v>
      </c>
      <c r="BH30" s="342">
        <v>100.2154</v>
      </c>
      <c r="BI30" s="342">
        <v>101.0882</v>
      </c>
      <c r="BJ30" s="342">
        <v>102.0005</v>
      </c>
      <c r="BK30" s="342">
        <v>103.0975</v>
      </c>
      <c r="BL30" s="342">
        <v>103.9796</v>
      </c>
      <c r="BM30" s="342">
        <v>104.792</v>
      </c>
      <c r="BN30" s="342">
        <v>105.51649999999999</v>
      </c>
      <c r="BO30" s="342">
        <v>106.2034</v>
      </c>
      <c r="BP30" s="342">
        <v>106.8344</v>
      </c>
      <c r="BQ30" s="342">
        <v>107.4024</v>
      </c>
      <c r="BR30" s="342">
        <v>107.9268</v>
      </c>
      <c r="BS30" s="342">
        <v>108.4004</v>
      </c>
      <c r="BT30" s="342">
        <v>108.7192</v>
      </c>
      <c r="BU30" s="342">
        <v>109.16970000000001</v>
      </c>
      <c r="BV30" s="342">
        <v>109.6477</v>
      </c>
    </row>
    <row r="31" spans="1:74" ht="11.15" customHeight="1" x14ac:dyDescent="0.25">
      <c r="A31" s="321" t="s">
        <v>573</v>
      </c>
      <c r="B31" s="41" t="s">
        <v>929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106.17529999999999</v>
      </c>
      <c r="AZ31" s="256">
        <v>106.12909999999999</v>
      </c>
      <c r="BA31" s="256">
        <v>100.7116</v>
      </c>
      <c r="BB31" s="256">
        <v>84.631399999999999</v>
      </c>
      <c r="BC31" s="256">
        <v>87.957700000000003</v>
      </c>
      <c r="BD31" s="256">
        <v>94.433300000000003</v>
      </c>
      <c r="BE31" s="256">
        <v>94.584839259000006</v>
      </c>
      <c r="BF31" s="342">
        <v>96.528570000000002</v>
      </c>
      <c r="BG31" s="342">
        <v>97.965320000000006</v>
      </c>
      <c r="BH31" s="342">
        <v>98.148740000000004</v>
      </c>
      <c r="BI31" s="342">
        <v>99.131320000000002</v>
      </c>
      <c r="BJ31" s="342">
        <v>100.16670000000001</v>
      </c>
      <c r="BK31" s="342">
        <v>101.486</v>
      </c>
      <c r="BL31" s="342">
        <v>102.45359999999999</v>
      </c>
      <c r="BM31" s="342">
        <v>103.3008</v>
      </c>
      <c r="BN31" s="342">
        <v>103.9669</v>
      </c>
      <c r="BO31" s="342">
        <v>104.61839999999999</v>
      </c>
      <c r="BP31" s="342">
        <v>105.1948</v>
      </c>
      <c r="BQ31" s="342">
        <v>105.6709</v>
      </c>
      <c r="BR31" s="342">
        <v>106.1161</v>
      </c>
      <c r="BS31" s="342">
        <v>106.5051</v>
      </c>
      <c r="BT31" s="342">
        <v>106.7158</v>
      </c>
      <c r="BU31" s="342">
        <v>107.0843</v>
      </c>
      <c r="BV31" s="342">
        <v>107.4884</v>
      </c>
    </row>
    <row r="32" spans="1:74" ht="11.15" customHeight="1" x14ac:dyDescent="0.25">
      <c r="A32" s="608" t="s">
        <v>914</v>
      </c>
      <c r="B32" s="609" t="s">
        <v>930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116.7255</v>
      </c>
      <c r="AZ32" s="256">
        <v>116.8839</v>
      </c>
      <c r="BA32" s="256">
        <v>115.7341</v>
      </c>
      <c r="BB32" s="256">
        <v>104.39830000000001</v>
      </c>
      <c r="BC32" s="256">
        <v>105.9436</v>
      </c>
      <c r="BD32" s="256">
        <v>110.43980000000001</v>
      </c>
      <c r="BE32" s="256">
        <v>110.60237407</v>
      </c>
      <c r="BF32" s="342">
        <v>112.0669</v>
      </c>
      <c r="BG32" s="342">
        <v>113.3075</v>
      </c>
      <c r="BH32" s="342">
        <v>114.12220000000001</v>
      </c>
      <c r="BI32" s="342">
        <v>115.0667</v>
      </c>
      <c r="BJ32" s="342">
        <v>115.9387</v>
      </c>
      <c r="BK32" s="342">
        <v>116.6981</v>
      </c>
      <c r="BL32" s="342">
        <v>117.45569999999999</v>
      </c>
      <c r="BM32" s="342">
        <v>118.1711</v>
      </c>
      <c r="BN32" s="342">
        <v>118.8312</v>
      </c>
      <c r="BO32" s="342">
        <v>119.4723</v>
      </c>
      <c r="BP32" s="342">
        <v>120.08110000000001</v>
      </c>
      <c r="BQ32" s="342">
        <v>120.7329</v>
      </c>
      <c r="BR32" s="342">
        <v>121.2209</v>
      </c>
      <c r="BS32" s="342">
        <v>121.6202</v>
      </c>
      <c r="BT32" s="342">
        <v>121.8514</v>
      </c>
      <c r="BU32" s="342">
        <v>122.13330000000001</v>
      </c>
      <c r="BV32" s="342">
        <v>122.38630000000001</v>
      </c>
    </row>
    <row r="33" spans="1:74" ht="11.15" customHeight="1" x14ac:dyDescent="0.25">
      <c r="A33" s="608" t="s">
        <v>915</v>
      </c>
      <c r="B33" s="609" t="s">
        <v>931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95.732100000000003</v>
      </c>
      <c r="AZ33" s="256">
        <v>94.194400000000002</v>
      </c>
      <c r="BA33" s="256">
        <v>94.106200000000001</v>
      </c>
      <c r="BB33" s="256">
        <v>90.816400000000002</v>
      </c>
      <c r="BC33" s="256">
        <v>85.948599999999999</v>
      </c>
      <c r="BD33" s="256">
        <v>88.829499999999996</v>
      </c>
      <c r="BE33" s="256">
        <v>88.914031111</v>
      </c>
      <c r="BF33" s="342">
        <v>89.047470000000004</v>
      </c>
      <c r="BG33" s="342">
        <v>89.14622</v>
      </c>
      <c r="BH33" s="342">
        <v>89.16037</v>
      </c>
      <c r="BI33" s="342">
        <v>89.227170000000001</v>
      </c>
      <c r="BJ33" s="342">
        <v>89.296710000000004</v>
      </c>
      <c r="BK33" s="342">
        <v>89.280799999999999</v>
      </c>
      <c r="BL33" s="342">
        <v>89.421980000000005</v>
      </c>
      <c r="BM33" s="342">
        <v>89.632040000000003</v>
      </c>
      <c r="BN33" s="342">
        <v>89.981579999999994</v>
      </c>
      <c r="BO33" s="342">
        <v>90.276480000000006</v>
      </c>
      <c r="BP33" s="342">
        <v>90.587310000000002</v>
      </c>
      <c r="BQ33" s="342">
        <v>90.938869999999994</v>
      </c>
      <c r="BR33" s="342">
        <v>91.263019999999997</v>
      </c>
      <c r="BS33" s="342">
        <v>91.584530000000001</v>
      </c>
      <c r="BT33" s="342">
        <v>91.910520000000005</v>
      </c>
      <c r="BU33" s="342">
        <v>92.221429999999998</v>
      </c>
      <c r="BV33" s="342">
        <v>92.524360000000001</v>
      </c>
    </row>
    <row r="34" spans="1:74" ht="11.15" customHeight="1" x14ac:dyDescent="0.25">
      <c r="A34" s="608" t="s">
        <v>916</v>
      </c>
      <c r="B34" s="609" t="s">
        <v>932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108.616</v>
      </c>
      <c r="AZ34" s="256">
        <v>106.77509999999999</v>
      </c>
      <c r="BA34" s="256">
        <v>98.978300000000004</v>
      </c>
      <c r="BB34" s="256">
        <v>82.418700000000001</v>
      </c>
      <c r="BC34" s="256">
        <v>84.177199999999999</v>
      </c>
      <c r="BD34" s="256">
        <v>87.819599999999994</v>
      </c>
      <c r="BE34" s="256">
        <v>88.724439258999993</v>
      </c>
      <c r="BF34" s="342">
        <v>90.610150000000004</v>
      </c>
      <c r="BG34" s="342">
        <v>92.451509999999999</v>
      </c>
      <c r="BH34" s="342">
        <v>94.375370000000004</v>
      </c>
      <c r="BI34" s="342">
        <v>96.032880000000006</v>
      </c>
      <c r="BJ34" s="342">
        <v>97.550889999999995</v>
      </c>
      <c r="BK34" s="342">
        <v>98.88261</v>
      </c>
      <c r="BL34" s="342">
        <v>100.1567</v>
      </c>
      <c r="BM34" s="342">
        <v>101.32640000000001</v>
      </c>
      <c r="BN34" s="342">
        <v>102.4346</v>
      </c>
      <c r="BO34" s="342">
        <v>103.3633</v>
      </c>
      <c r="BP34" s="342">
        <v>104.1555</v>
      </c>
      <c r="BQ34" s="342">
        <v>104.7099</v>
      </c>
      <c r="BR34" s="342">
        <v>105.3047</v>
      </c>
      <c r="BS34" s="342">
        <v>105.83880000000001</v>
      </c>
      <c r="BT34" s="342">
        <v>106.25369999999999</v>
      </c>
      <c r="BU34" s="342">
        <v>106.7102</v>
      </c>
      <c r="BV34" s="342">
        <v>107.1498</v>
      </c>
    </row>
    <row r="35" spans="1:74" ht="11.15" customHeight="1" x14ac:dyDescent="0.25">
      <c r="A35" s="608" t="s">
        <v>917</v>
      </c>
      <c r="B35" s="609" t="s">
        <v>933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100.16849999999999</v>
      </c>
      <c r="AZ35" s="256">
        <v>99.689800000000005</v>
      </c>
      <c r="BA35" s="256">
        <v>99.164299999999997</v>
      </c>
      <c r="BB35" s="256">
        <v>93.399900000000002</v>
      </c>
      <c r="BC35" s="256">
        <v>94.273099999999999</v>
      </c>
      <c r="BD35" s="256">
        <v>95.973600000000005</v>
      </c>
      <c r="BE35" s="256">
        <v>95.489545926000005</v>
      </c>
      <c r="BF35" s="342">
        <v>95.899159999999995</v>
      </c>
      <c r="BG35" s="342">
        <v>96.27234</v>
      </c>
      <c r="BH35" s="342">
        <v>96.522260000000003</v>
      </c>
      <c r="BI35" s="342">
        <v>96.887690000000006</v>
      </c>
      <c r="BJ35" s="342">
        <v>97.281819999999996</v>
      </c>
      <c r="BK35" s="342">
        <v>97.639049999999997</v>
      </c>
      <c r="BL35" s="342">
        <v>98.139750000000006</v>
      </c>
      <c r="BM35" s="342">
        <v>98.718350000000001</v>
      </c>
      <c r="BN35" s="342">
        <v>99.447149999999993</v>
      </c>
      <c r="BO35" s="342">
        <v>100.12730000000001</v>
      </c>
      <c r="BP35" s="342">
        <v>100.831</v>
      </c>
      <c r="BQ35" s="342">
        <v>101.6163</v>
      </c>
      <c r="BR35" s="342">
        <v>102.32389999999999</v>
      </c>
      <c r="BS35" s="342">
        <v>103.01179999999999</v>
      </c>
      <c r="BT35" s="342">
        <v>103.6921</v>
      </c>
      <c r="BU35" s="342">
        <v>104.33110000000001</v>
      </c>
      <c r="BV35" s="342">
        <v>104.94110000000001</v>
      </c>
    </row>
    <row r="36" spans="1:74" ht="11.15" customHeight="1" x14ac:dyDescent="0.25">
      <c r="A36" s="608" t="s">
        <v>918</v>
      </c>
      <c r="B36" s="609" t="s">
        <v>934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124.881</v>
      </c>
      <c r="AZ36" s="256">
        <v>124.0812</v>
      </c>
      <c r="BA36" s="256">
        <v>117.2996</v>
      </c>
      <c r="BB36" s="256">
        <v>99.246700000000004</v>
      </c>
      <c r="BC36" s="256">
        <v>107.3351</v>
      </c>
      <c r="BD36" s="256">
        <v>112.0669</v>
      </c>
      <c r="BE36" s="256">
        <v>109.47308519000001</v>
      </c>
      <c r="BF36" s="342">
        <v>110.3554</v>
      </c>
      <c r="BG36" s="342">
        <v>110.79</v>
      </c>
      <c r="BH36" s="342">
        <v>110.12220000000001</v>
      </c>
      <c r="BI36" s="342">
        <v>110.1524</v>
      </c>
      <c r="BJ36" s="342">
        <v>110.2259</v>
      </c>
      <c r="BK36" s="342">
        <v>110.24290000000001</v>
      </c>
      <c r="BL36" s="342">
        <v>110.47799999999999</v>
      </c>
      <c r="BM36" s="342">
        <v>110.8314</v>
      </c>
      <c r="BN36" s="342">
        <v>111.43380000000001</v>
      </c>
      <c r="BO36" s="342">
        <v>111.9254</v>
      </c>
      <c r="BP36" s="342">
        <v>112.4371</v>
      </c>
      <c r="BQ36" s="342">
        <v>112.96469999999999</v>
      </c>
      <c r="BR36" s="342">
        <v>113.5196</v>
      </c>
      <c r="BS36" s="342">
        <v>114.0977</v>
      </c>
      <c r="BT36" s="342">
        <v>114.7363</v>
      </c>
      <c r="BU36" s="342">
        <v>115.3327</v>
      </c>
      <c r="BV36" s="342">
        <v>115.9243</v>
      </c>
    </row>
    <row r="37" spans="1:74" ht="11.15" customHeight="1" x14ac:dyDescent="0.25">
      <c r="A37" s="608" t="s">
        <v>919</v>
      </c>
      <c r="B37" s="609" t="s">
        <v>935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97.984499999999997</v>
      </c>
      <c r="AZ37" s="256">
        <v>94.440700000000007</v>
      </c>
      <c r="BA37" s="256">
        <v>90.753699999999995</v>
      </c>
      <c r="BB37" s="256">
        <v>70.668000000000006</v>
      </c>
      <c r="BC37" s="256">
        <v>67.081500000000005</v>
      </c>
      <c r="BD37" s="256">
        <v>68.744100000000003</v>
      </c>
      <c r="BE37" s="256">
        <v>69.655447406999997</v>
      </c>
      <c r="BF37" s="342">
        <v>69.95138</v>
      </c>
      <c r="BG37" s="342">
        <v>70.177589999999995</v>
      </c>
      <c r="BH37" s="342">
        <v>70.15822</v>
      </c>
      <c r="BI37" s="342">
        <v>70.376909999999995</v>
      </c>
      <c r="BJ37" s="342">
        <v>70.657790000000006</v>
      </c>
      <c r="BK37" s="342">
        <v>70.973420000000004</v>
      </c>
      <c r="BL37" s="342">
        <v>71.399270000000001</v>
      </c>
      <c r="BM37" s="342">
        <v>71.907899999999998</v>
      </c>
      <c r="BN37" s="342">
        <v>72.601609999999994</v>
      </c>
      <c r="BO37" s="342">
        <v>73.199060000000003</v>
      </c>
      <c r="BP37" s="342">
        <v>73.80256</v>
      </c>
      <c r="BQ37" s="342">
        <v>74.416880000000006</v>
      </c>
      <c r="BR37" s="342">
        <v>75.028890000000004</v>
      </c>
      <c r="BS37" s="342">
        <v>75.643360000000001</v>
      </c>
      <c r="BT37" s="342">
        <v>76.24973</v>
      </c>
      <c r="BU37" s="342">
        <v>76.87706</v>
      </c>
      <c r="BV37" s="342">
        <v>77.514799999999994</v>
      </c>
    </row>
    <row r="38" spans="1:74" ht="11.15" customHeight="1" x14ac:dyDescent="0.25">
      <c r="A38" s="321" t="s">
        <v>909</v>
      </c>
      <c r="B38" s="41" t="s">
        <v>936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108.09702998</v>
      </c>
      <c r="AZ38" s="256">
        <v>107.49589851</v>
      </c>
      <c r="BA38" s="256">
        <v>103.64431299</v>
      </c>
      <c r="BB38" s="256">
        <v>90.991341919999996</v>
      </c>
      <c r="BC38" s="256">
        <v>93.452836329999997</v>
      </c>
      <c r="BD38" s="256">
        <v>98.111087940000004</v>
      </c>
      <c r="BE38" s="256">
        <v>97.487658847000006</v>
      </c>
      <c r="BF38" s="342">
        <v>98.595550000000003</v>
      </c>
      <c r="BG38" s="342">
        <v>99.377409999999998</v>
      </c>
      <c r="BH38" s="342">
        <v>99.344130000000007</v>
      </c>
      <c r="BI38" s="342">
        <v>99.840739999999997</v>
      </c>
      <c r="BJ38" s="342">
        <v>100.3781</v>
      </c>
      <c r="BK38" s="342">
        <v>100.9785</v>
      </c>
      <c r="BL38" s="342">
        <v>101.5808</v>
      </c>
      <c r="BM38" s="342">
        <v>102.20740000000001</v>
      </c>
      <c r="BN38" s="342">
        <v>102.9365</v>
      </c>
      <c r="BO38" s="342">
        <v>103.5526</v>
      </c>
      <c r="BP38" s="342">
        <v>104.134</v>
      </c>
      <c r="BQ38" s="342">
        <v>104.6874</v>
      </c>
      <c r="BR38" s="342">
        <v>105.1948</v>
      </c>
      <c r="BS38" s="342">
        <v>105.6627</v>
      </c>
      <c r="BT38" s="342">
        <v>106.012</v>
      </c>
      <c r="BU38" s="342">
        <v>106.4602</v>
      </c>
      <c r="BV38" s="342">
        <v>106.9281</v>
      </c>
    </row>
    <row r="39" spans="1:74" ht="11.15" customHeight="1" x14ac:dyDescent="0.25">
      <c r="A39" s="321" t="s">
        <v>910</v>
      </c>
      <c r="B39" s="41" t="s">
        <v>937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100.57168527</v>
      </c>
      <c r="AZ39" s="256">
        <v>99.823212670000004</v>
      </c>
      <c r="BA39" s="256">
        <v>95.957172510000007</v>
      </c>
      <c r="BB39" s="256">
        <v>82.709361310000006</v>
      </c>
      <c r="BC39" s="256">
        <v>84.954180590000007</v>
      </c>
      <c r="BD39" s="256">
        <v>88.703340789999999</v>
      </c>
      <c r="BE39" s="256">
        <v>88.303329243999997</v>
      </c>
      <c r="BF39" s="342">
        <v>89.365200000000002</v>
      </c>
      <c r="BG39" s="342">
        <v>90.209869999999995</v>
      </c>
      <c r="BH39" s="342">
        <v>90.551019999999994</v>
      </c>
      <c r="BI39" s="342">
        <v>91.176069999999996</v>
      </c>
      <c r="BJ39" s="342">
        <v>91.798680000000004</v>
      </c>
      <c r="BK39" s="342">
        <v>92.413399999999996</v>
      </c>
      <c r="BL39" s="342">
        <v>93.035219999999995</v>
      </c>
      <c r="BM39" s="342">
        <v>93.658670000000001</v>
      </c>
      <c r="BN39" s="342">
        <v>94.327889999999996</v>
      </c>
      <c r="BO39" s="342">
        <v>94.921539999999993</v>
      </c>
      <c r="BP39" s="342">
        <v>95.483739999999997</v>
      </c>
      <c r="BQ39" s="342">
        <v>96.028959999999998</v>
      </c>
      <c r="BR39" s="342">
        <v>96.517390000000006</v>
      </c>
      <c r="BS39" s="342">
        <v>96.963530000000006</v>
      </c>
      <c r="BT39" s="342">
        <v>97.317369999999997</v>
      </c>
      <c r="BU39" s="342">
        <v>97.716380000000001</v>
      </c>
      <c r="BV39" s="342">
        <v>98.110569999999996</v>
      </c>
    </row>
    <row r="40" spans="1:74" ht="11.15" customHeight="1" x14ac:dyDescent="0.25">
      <c r="A40" s="321" t="s">
        <v>911</v>
      </c>
      <c r="B40" s="41" t="s">
        <v>938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107.10163753</v>
      </c>
      <c r="AZ40" s="256">
        <v>106.2674555</v>
      </c>
      <c r="BA40" s="256">
        <v>101.64599</v>
      </c>
      <c r="BB40" s="256">
        <v>86.364014830000002</v>
      </c>
      <c r="BC40" s="256">
        <v>87.912733990000007</v>
      </c>
      <c r="BD40" s="256">
        <v>93.027636110000003</v>
      </c>
      <c r="BE40" s="256">
        <v>91.986259997000005</v>
      </c>
      <c r="BF40" s="342">
        <v>93.010990000000007</v>
      </c>
      <c r="BG40" s="342">
        <v>93.785110000000003</v>
      </c>
      <c r="BH40" s="342">
        <v>93.960310000000007</v>
      </c>
      <c r="BI40" s="342">
        <v>94.494460000000004</v>
      </c>
      <c r="BJ40" s="342">
        <v>95.039240000000007</v>
      </c>
      <c r="BK40" s="342">
        <v>95.555620000000005</v>
      </c>
      <c r="BL40" s="342">
        <v>96.150930000000002</v>
      </c>
      <c r="BM40" s="342">
        <v>96.786159999999995</v>
      </c>
      <c r="BN40" s="342">
        <v>97.532780000000002</v>
      </c>
      <c r="BO40" s="342">
        <v>98.194209999999998</v>
      </c>
      <c r="BP40" s="342">
        <v>98.841930000000005</v>
      </c>
      <c r="BQ40" s="342">
        <v>99.493780000000001</v>
      </c>
      <c r="BR40" s="342">
        <v>100.1007</v>
      </c>
      <c r="BS40" s="342">
        <v>100.6806</v>
      </c>
      <c r="BT40" s="342">
        <v>101.1987</v>
      </c>
      <c r="BU40" s="342">
        <v>101.7503</v>
      </c>
      <c r="BV40" s="342">
        <v>102.3008</v>
      </c>
    </row>
    <row r="41" spans="1:74" ht="11.15" customHeight="1" x14ac:dyDescent="0.25">
      <c r="A41" s="321" t="s">
        <v>912</v>
      </c>
      <c r="B41" s="41" t="s">
        <v>939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109.77032228</v>
      </c>
      <c r="AZ41" s="256">
        <v>108.86585769</v>
      </c>
      <c r="BA41" s="256">
        <v>104.48781796999999</v>
      </c>
      <c r="BB41" s="256">
        <v>91.717719520000003</v>
      </c>
      <c r="BC41" s="256">
        <v>93.158860340000004</v>
      </c>
      <c r="BD41" s="256">
        <v>96.820449879999998</v>
      </c>
      <c r="BE41" s="256">
        <v>96.453458703999999</v>
      </c>
      <c r="BF41" s="342">
        <v>97.407250000000005</v>
      </c>
      <c r="BG41" s="342">
        <v>98.166979999999995</v>
      </c>
      <c r="BH41" s="342">
        <v>98.471289999999996</v>
      </c>
      <c r="BI41" s="342">
        <v>99.038929999999993</v>
      </c>
      <c r="BJ41" s="342">
        <v>99.608540000000005</v>
      </c>
      <c r="BK41" s="342">
        <v>100.11060000000001</v>
      </c>
      <c r="BL41" s="342">
        <v>100.7363</v>
      </c>
      <c r="BM41" s="342">
        <v>101.4161</v>
      </c>
      <c r="BN41" s="342">
        <v>102.26860000000001</v>
      </c>
      <c r="BO41" s="342">
        <v>102.96769999999999</v>
      </c>
      <c r="BP41" s="342">
        <v>103.6319</v>
      </c>
      <c r="BQ41" s="342">
        <v>104.2616</v>
      </c>
      <c r="BR41" s="342">
        <v>104.8558</v>
      </c>
      <c r="BS41" s="342">
        <v>105.4149</v>
      </c>
      <c r="BT41" s="342">
        <v>105.8785</v>
      </c>
      <c r="BU41" s="342">
        <v>106.41240000000001</v>
      </c>
      <c r="BV41" s="342">
        <v>106.95650000000001</v>
      </c>
    </row>
    <row r="42" spans="1:74" ht="11.15" customHeight="1" x14ac:dyDescent="0.25">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342"/>
      <c r="BG42" s="342"/>
      <c r="BH42" s="342"/>
      <c r="BI42" s="342"/>
      <c r="BJ42" s="342"/>
      <c r="BK42" s="342"/>
      <c r="BL42" s="342"/>
      <c r="BM42" s="342"/>
      <c r="BN42" s="342"/>
      <c r="BO42" s="342"/>
      <c r="BP42" s="342"/>
      <c r="BQ42" s="342"/>
      <c r="BR42" s="342"/>
      <c r="BS42" s="342"/>
      <c r="BT42" s="342"/>
      <c r="BU42" s="342"/>
      <c r="BV42" s="342"/>
    </row>
    <row r="43" spans="1:74" ht="11.15" customHeight="1" x14ac:dyDescent="0.25">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25"/>
      <c r="BG43" s="325"/>
      <c r="BH43" s="325"/>
      <c r="BI43" s="325"/>
      <c r="BJ43" s="325"/>
      <c r="BK43" s="325"/>
      <c r="BL43" s="325"/>
      <c r="BM43" s="325"/>
      <c r="BN43" s="325"/>
      <c r="BO43" s="325"/>
      <c r="BP43" s="325"/>
      <c r="BQ43" s="325"/>
      <c r="BR43" s="325"/>
      <c r="BS43" s="325"/>
      <c r="BT43" s="325"/>
      <c r="BU43" s="325"/>
      <c r="BV43" s="325"/>
    </row>
    <row r="44" spans="1:74" ht="11.15" customHeight="1" x14ac:dyDescent="0.25">
      <c r="A44" s="134"/>
      <c r="B44" s="139" t="s">
        <v>907</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353"/>
      <c r="BG44" s="353"/>
      <c r="BH44" s="353"/>
      <c r="BI44" s="353"/>
      <c r="BJ44" s="353"/>
      <c r="BK44" s="353"/>
      <c r="BL44" s="353"/>
      <c r="BM44" s="353"/>
      <c r="BN44" s="353"/>
      <c r="BO44" s="353"/>
      <c r="BP44" s="353"/>
      <c r="BQ44" s="353"/>
      <c r="BR44" s="353"/>
      <c r="BS44" s="353"/>
      <c r="BT44" s="353"/>
      <c r="BU44" s="353"/>
      <c r="BV44" s="353"/>
    </row>
    <row r="45" spans="1:74" ht="11.15" customHeight="1" x14ac:dyDescent="0.25">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2.5721400000000001</v>
      </c>
      <c r="BE45" s="213">
        <v>2.5752771852</v>
      </c>
      <c r="BF45" s="351">
        <v>2.5796809999999999</v>
      </c>
      <c r="BG45" s="351">
        <v>2.5830280000000001</v>
      </c>
      <c r="BH45" s="351">
        <v>2.5829420000000001</v>
      </c>
      <c r="BI45" s="351">
        <v>2.5859570000000001</v>
      </c>
      <c r="BJ45" s="351">
        <v>2.589696</v>
      </c>
      <c r="BK45" s="351">
        <v>2.5944349999999998</v>
      </c>
      <c r="BL45" s="351">
        <v>2.599418</v>
      </c>
      <c r="BM45" s="351">
        <v>2.6049190000000002</v>
      </c>
      <c r="BN45" s="351">
        <v>2.6120399999999999</v>
      </c>
      <c r="BO45" s="351">
        <v>2.6177510000000002</v>
      </c>
      <c r="BP45" s="351">
        <v>2.6231550000000001</v>
      </c>
      <c r="BQ45" s="351">
        <v>2.6283699999999999</v>
      </c>
      <c r="BR45" s="351">
        <v>2.6330689999999999</v>
      </c>
      <c r="BS45" s="351">
        <v>2.6373700000000002</v>
      </c>
      <c r="BT45" s="351">
        <v>2.6408339999999999</v>
      </c>
      <c r="BU45" s="351">
        <v>2.6446710000000002</v>
      </c>
      <c r="BV45" s="351">
        <v>2.6484420000000002</v>
      </c>
    </row>
    <row r="46" spans="1:74" ht="11.15" customHeight="1" x14ac:dyDescent="0.25">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328"/>
      <c r="BG46" s="328"/>
      <c r="BH46" s="328"/>
      <c r="BI46" s="328"/>
      <c r="BJ46" s="328"/>
      <c r="BK46" s="328"/>
      <c r="BL46" s="328"/>
      <c r="BM46" s="328"/>
      <c r="BN46" s="328"/>
      <c r="BO46" s="328"/>
      <c r="BP46" s="328"/>
      <c r="BQ46" s="328"/>
      <c r="BR46" s="328"/>
      <c r="BS46" s="328"/>
      <c r="BT46" s="328"/>
      <c r="BU46" s="328"/>
      <c r="BV46" s="328"/>
    </row>
    <row r="47" spans="1:74" ht="11.15" customHeight="1" x14ac:dyDescent="0.25">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1.9972764718</v>
      </c>
      <c r="AW47" s="213">
        <v>1.9966528083999999</v>
      </c>
      <c r="AX47" s="213">
        <v>1.9928489174999999</v>
      </c>
      <c r="AY47" s="213">
        <v>1.9884932395999999</v>
      </c>
      <c r="AZ47" s="213">
        <v>1.9763575631999999</v>
      </c>
      <c r="BA47" s="213">
        <v>1.9590703288</v>
      </c>
      <c r="BB47" s="213">
        <v>1.9145409587</v>
      </c>
      <c r="BC47" s="213">
        <v>1.9035185416</v>
      </c>
      <c r="BD47" s="213">
        <v>1.9039124997000001</v>
      </c>
      <c r="BE47" s="213">
        <v>1.9312531111</v>
      </c>
      <c r="BF47" s="351">
        <v>1.9428319999999999</v>
      </c>
      <c r="BG47" s="351">
        <v>1.95418</v>
      </c>
      <c r="BH47" s="351">
        <v>1.965387</v>
      </c>
      <c r="BI47" s="351">
        <v>1.9762040000000001</v>
      </c>
      <c r="BJ47" s="351">
        <v>1.9867220000000001</v>
      </c>
      <c r="BK47" s="351">
        <v>1.997555</v>
      </c>
      <c r="BL47" s="351">
        <v>2.0070130000000002</v>
      </c>
      <c r="BM47" s="351">
        <v>2.015711</v>
      </c>
      <c r="BN47" s="351">
        <v>2.0235059999999998</v>
      </c>
      <c r="BO47" s="351">
        <v>2.0307900000000001</v>
      </c>
      <c r="BP47" s="351">
        <v>2.0374210000000001</v>
      </c>
      <c r="BQ47" s="351">
        <v>2.0442819999999999</v>
      </c>
      <c r="BR47" s="351">
        <v>2.0489440000000001</v>
      </c>
      <c r="BS47" s="351">
        <v>2.052289</v>
      </c>
      <c r="BT47" s="351">
        <v>2.051113</v>
      </c>
      <c r="BU47" s="351">
        <v>2.05423</v>
      </c>
      <c r="BV47" s="351">
        <v>2.058433</v>
      </c>
    </row>
    <row r="48" spans="1:74" ht="11.15" customHeight="1" x14ac:dyDescent="0.25">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353"/>
      <c r="BG48" s="353"/>
      <c r="BH48" s="353"/>
      <c r="BI48" s="353"/>
      <c r="BJ48" s="353"/>
      <c r="BK48" s="353"/>
      <c r="BL48" s="353"/>
      <c r="BM48" s="353"/>
      <c r="BN48" s="353"/>
      <c r="BO48" s="353"/>
      <c r="BP48" s="353"/>
      <c r="BQ48" s="353"/>
      <c r="BR48" s="353"/>
      <c r="BS48" s="353"/>
      <c r="BT48" s="353"/>
      <c r="BU48" s="353"/>
      <c r="BV48" s="353"/>
    </row>
    <row r="49" spans="1:74" ht="11.15" customHeight="1" x14ac:dyDescent="0.25">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1.0549999999999999</v>
      </c>
      <c r="BD49" s="213">
        <v>1.272</v>
      </c>
      <c r="BE49" s="213">
        <v>1.455417</v>
      </c>
      <c r="BF49" s="351">
        <v>1.48119</v>
      </c>
      <c r="BG49" s="351">
        <v>1.4943850000000001</v>
      </c>
      <c r="BH49" s="351">
        <v>1.4843120000000001</v>
      </c>
      <c r="BI49" s="351">
        <v>1.4835469999999999</v>
      </c>
      <c r="BJ49" s="351">
        <v>1.472051</v>
      </c>
      <c r="BK49" s="351">
        <v>1.394347</v>
      </c>
      <c r="BL49" s="351">
        <v>1.4325349999999999</v>
      </c>
      <c r="BM49" s="351">
        <v>1.5004550000000001</v>
      </c>
      <c r="BN49" s="351">
        <v>1.5571699999999999</v>
      </c>
      <c r="BO49" s="351">
        <v>1.5973949999999999</v>
      </c>
      <c r="BP49" s="351">
        <v>1.6228400000000001</v>
      </c>
      <c r="BQ49" s="351">
        <v>1.6166389999999999</v>
      </c>
      <c r="BR49" s="351">
        <v>1.6482699999999999</v>
      </c>
      <c r="BS49" s="351">
        <v>1.624369</v>
      </c>
      <c r="BT49" s="351">
        <v>1.619086</v>
      </c>
      <c r="BU49" s="351">
        <v>1.6044400000000001</v>
      </c>
      <c r="BV49" s="351">
        <v>1.5814950000000001</v>
      </c>
    </row>
    <row r="50" spans="1:74" ht="11.15" customHeight="1" x14ac:dyDescent="0.25">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25"/>
      <c r="BG50" s="325"/>
      <c r="BH50" s="325"/>
      <c r="BI50" s="325"/>
      <c r="BJ50" s="325"/>
      <c r="BK50" s="325"/>
      <c r="BL50" s="325"/>
      <c r="BM50" s="325"/>
      <c r="BN50" s="325"/>
      <c r="BO50" s="325"/>
      <c r="BP50" s="325"/>
      <c r="BQ50" s="325"/>
      <c r="BR50" s="325"/>
      <c r="BS50" s="325"/>
      <c r="BT50" s="325"/>
      <c r="BU50" s="325"/>
      <c r="BV50" s="325"/>
    </row>
    <row r="51" spans="1:74" ht="11.15" customHeight="1" x14ac:dyDescent="0.25">
      <c r="A51" s="37" t="s">
        <v>570</v>
      </c>
      <c r="B51" s="607" t="s">
        <v>1148</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113.036</v>
      </c>
      <c r="AW51" s="256">
        <v>113.036</v>
      </c>
      <c r="AX51" s="256">
        <v>113.036</v>
      </c>
      <c r="AY51" s="256">
        <v>113.43</v>
      </c>
      <c r="AZ51" s="256">
        <v>113.43</v>
      </c>
      <c r="BA51" s="256">
        <v>113.43</v>
      </c>
      <c r="BB51" s="256">
        <v>113.19934074</v>
      </c>
      <c r="BC51" s="256">
        <v>113.19791852</v>
      </c>
      <c r="BD51" s="256">
        <v>113.26484074</v>
      </c>
      <c r="BE51" s="256">
        <v>113.53385556000001</v>
      </c>
      <c r="BF51" s="342">
        <v>113.63720000000001</v>
      </c>
      <c r="BG51" s="342">
        <v>113.7085</v>
      </c>
      <c r="BH51" s="342">
        <v>113.6952</v>
      </c>
      <c r="BI51" s="342">
        <v>113.74209999999999</v>
      </c>
      <c r="BJ51" s="342">
        <v>113.79649999999999</v>
      </c>
      <c r="BK51" s="342">
        <v>113.85680000000001</v>
      </c>
      <c r="BL51" s="342">
        <v>113.9273</v>
      </c>
      <c r="BM51" s="342">
        <v>114.0065</v>
      </c>
      <c r="BN51" s="342">
        <v>114.0834</v>
      </c>
      <c r="BO51" s="342">
        <v>114.18810000000001</v>
      </c>
      <c r="BP51" s="342">
        <v>114.3096</v>
      </c>
      <c r="BQ51" s="342">
        <v>114.47110000000001</v>
      </c>
      <c r="BR51" s="342">
        <v>114.60899999999999</v>
      </c>
      <c r="BS51" s="342">
        <v>114.74639999999999</v>
      </c>
      <c r="BT51" s="342">
        <v>114.8737</v>
      </c>
      <c r="BU51" s="342">
        <v>115.01739999999999</v>
      </c>
      <c r="BV51" s="342">
        <v>115.1677</v>
      </c>
    </row>
    <row r="52" spans="1:74" ht="11.15" customHeight="1" x14ac:dyDescent="0.25">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328"/>
      <c r="BG52" s="328"/>
      <c r="BH52" s="328"/>
      <c r="BI52" s="328"/>
      <c r="BJ52" s="328"/>
      <c r="BK52" s="328"/>
      <c r="BL52" s="328"/>
      <c r="BM52" s="328"/>
      <c r="BN52" s="328"/>
      <c r="BO52" s="328"/>
      <c r="BP52" s="328"/>
      <c r="BQ52" s="328"/>
      <c r="BR52" s="328"/>
      <c r="BS52" s="328"/>
      <c r="BT52" s="328"/>
      <c r="BU52" s="328"/>
      <c r="BV52" s="328"/>
    </row>
    <row r="53" spans="1:74" ht="11.15" customHeight="1" x14ac:dyDescent="0.25">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328"/>
      <c r="BG53" s="328"/>
      <c r="BH53" s="328"/>
      <c r="BI53" s="328"/>
      <c r="BJ53" s="328"/>
      <c r="BK53" s="328"/>
      <c r="BL53" s="328"/>
      <c r="BM53" s="328"/>
      <c r="BN53" s="328"/>
      <c r="BO53" s="328"/>
      <c r="BP53" s="328"/>
      <c r="BQ53" s="328"/>
      <c r="BR53" s="328"/>
      <c r="BS53" s="328"/>
      <c r="BT53" s="328"/>
      <c r="BU53" s="328"/>
      <c r="BV53" s="328"/>
    </row>
    <row r="54" spans="1:74" ht="11.15" customHeight="1" x14ac:dyDescent="0.25">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328"/>
      <c r="BG54" s="328"/>
      <c r="BH54" s="328"/>
      <c r="BI54" s="328"/>
      <c r="BJ54" s="328"/>
      <c r="BK54" s="328"/>
      <c r="BL54" s="328"/>
      <c r="BM54" s="328"/>
      <c r="BN54" s="328"/>
      <c r="BO54" s="328"/>
      <c r="BP54" s="328"/>
      <c r="BQ54" s="328"/>
      <c r="BR54" s="328"/>
      <c r="BS54" s="328"/>
      <c r="BT54" s="328"/>
      <c r="BU54" s="328"/>
      <c r="BV54" s="328"/>
    </row>
    <row r="55" spans="1:74" ht="11.15" customHeight="1" x14ac:dyDescent="0.25">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8008.5483870999997</v>
      </c>
      <c r="AN55" s="238">
        <v>8097.7142856999999</v>
      </c>
      <c r="AO55" s="238">
        <v>8758.2903225999999</v>
      </c>
      <c r="AP55" s="238">
        <v>9384.2000000000007</v>
      </c>
      <c r="AQ55" s="238">
        <v>9230.1612903000005</v>
      </c>
      <c r="AR55" s="238">
        <v>9373.4333332999995</v>
      </c>
      <c r="AS55" s="238">
        <v>9539.7741934999995</v>
      </c>
      <c r="AT55" s="238">
        <v>9257.4516129000003</v>
      </c>
      <c r="AU55" s="238">
        <v>9071.8333332999991</v>
      </c>
      <c r="AV55" s="238">
        <v>9165.1612903000005</v>
      </c>
      <c r="AW55" s="238">
        <v>8685.5333332999999</v>
      </c>
      <c r="AX55" s="238">
        <v>8846</v>
      </c>
      <c r="AY55" s="238">
        <v>8185.2903225999999</v>
      </c>
      <c r="AZ55" s="238">
        <v>7988.7241378999997</v>
      </c>
      <c r="BA55" s="238">
        <v>7099.1935483999996</v>
      </c>
      <c r="BB55" s="238">
        <v>5608.8</v>
      </c>
      <c r="BC55" s="238">
        <v>6877.3225806</v>
      </c>
      <c r="BD55" s="238">
        <v>8101.0240000000003</v>
      </c>
      <c r="BE55" s="238">
        <v>8407.9459999999999</v>
      </c>
      <c r="BF55" s="329">
        <v>8615.5460000000003</v>
      </c>
      <c r="BG55" s="329">
        <v>8423.8490000000002</v>
      </c>
      <c r="BH55" s="329">
        <v>8789.1949999999997</v>
      </c>
      <c r="BI55" s="329">
        <v>8477.348</v>
      </c>
      <c r="BJ55" s="329">
        <v>8507.7549999999992</v>
      </c>
      <c r="BK55" s="329">
        <v>7804.7349999999997</v>
      </c>
      <c r="BL55" s="329">
        <v>7981.82</v>
      </c>
      <c r="BM55" s="329">
        <v>8591.6610000000001</v>
      </c>
      <c r="BN55" s="329">
        <v>9030.01</v>
      </c>
      <c r="BO55" s="329">
        <v>9098.6080000000002</v>
      </c>
      <c r="BP55" s="329">
        <v>9200.732</v>
      </c>
      <c r="BQ55" s="329">
        <v>9372.57</v>
      </c>
      <c r="BR55" s="329">
        <v>9148.1710000000003</v>
      </c>
      <c r="BS55" s="329">
        <v>8928.2559999999994</v>
      </c>
      <c r="BT55" s="329">
        <v>9131.6990000000005</v>
      </c>
      <c r="BU55" s="329">
        <v>8720.7549999999992</v>
      </c>
      <c r="BV55" s="329">
        <v>8864.6180000000004</v>
      </c>
    </row>
    <row r="56" spans="1:74" ht="11.15" customHeight="1" x14ac:dyDescent="0.25">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328"/>
      <c r="BG56" s="328"/>
      <c r="BH56" s="328"/>
      <c r="BI56" s="328"/>
      <c r="BJ56" s="328"/>
      <c r="BK56" s="328"/>
      <c r="BL56" s="328"/>
      <c r="BM56" s="328"/>
      <c r="BN56" s="328"/>
      <c r="BO56" s="328"/>
      <c r="BP56" s="328"/>
      <c r="BQ56" s="328"/>
      <c r="BR56" s="328"/>
      <c r="BS56" s="328"/>
      <c r="BT56" s="328"/>
      <c r="BU56" s="328"/>
      <c r="BV56" s="328"/>
    </row>
    <row r="57" spans="1:74" ht="11.15" customHeight="1" x14ac:dyDescent="0.25">
      <c r="A57" s="140" t="s">
        <v>599</v>
      </c>
      <c r="B57" s="208" t="s">
        <v>815</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616.29988029000003</v>
      </c>
      <c r="AO57" s="238">
        <v>674.55900328999996</v>
      </c>
      <c r="AP57" s="238">
        <v>652.32828213000005</v>
      </c>
      <c r="AQ57" s="238">
        <v>692.70975019000002</v>
      </c>
      <c r="AR57" s="238">
        <v>709.35740983000005</v>
      </c>
      <c r="AS57" s="238">
        <v>725.07968452</v>
      </c>
      <c r="AT57" s="238">
        <v>732.88319767999997</v>
      </c>
      <c r="AU57" s="238">
        <v>675.58583942999996</v>
      </c>
      <c r="AV57" s="238">
        <v>690.57795581000005</v>
      </c>
      <c r="AW57" s="238">
        <v>679.16819137000005</v>
      </c>
      <c r="AX57" s="238">
        <v>693.56099210000002</v>
      </c>
      <c r="AY57" s="238">
        <v>663.18906864999997</v>
      </c>
      <c r="AZ57" s="238">
        <v>636.13855796999997</v>
      </c>
      <c r="BA57" s="238">
        <v>588.50330065000003</v>
      </c>
      <c r="BB57" s="238">
        <v>347.74421637</v>
      </c>
      <c r="BC57" s="238">
        <v>326.3612</v>
      </c>
      <c r="BD57" s="238">
        <v>390.02949999999998</v>
      </c>
      <c r="BE57" s="238">
        <v>490.28640000000001</v>
      </c>
      <c r="BF57" s="329">
        <v>552.07690000000002</v>
      </c>
      <c r="BG57" s="329">
        <v>575.32809999999995</v>
      </c>
      <c r="BH57" s="329">
        <v>620.55489999999998</v>
      </c>
      <c r="BI57" s="329">
        <v>606.27769999999998</v>
      </c>
      <c r="BJ57" s="329">
        <v>651.94219999999996</v>
      </c>
      <c r="BK57" s="329">
        <v>581.61170000000004</v>
      </c>
      <c r="BL57" s="329">
        <v>522.44659999999999</v>
      </c>
      <c r="BM57" s="329">
        <v>577.31190000000004</v>
      </c>
      <c r="BN57" s="329">
        <v>538.44759999999997</v>
      </c>
      <c r="BO57" s="329">
        <v>587.71879999999999</v>
      </c>
      <c r="BP57" s="329">
        <v>641.46680000000003</v>
      </c>
      <c r="BQ57" s="329">
        <v>681.72059999999999</v>
      </c>
      <c r="BR57" s="329">
        <v>666.26340000000005</v>
      </c>
      <c r="BS57" s="329">
        <v>627.84879999999998</v>
      </c>
      <c r="BT57" s="329">
        <v>664.29650000000004</v>
      </c>
      <c r="BU57" s="329">
        <v>636.03300000000002</v>
      </c>
      <c r="BV57" s="329">
        <v>685.76430000000005</v>
      </c>
    </row>
    <row r="58" spans="1:74" ht="11.15" customHeight="1" x14ac:dyDescent="0.25">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350"/>
      <c r="BG58" s="350"/>
      <c r="BH58" s="350"/>
      <c r="BI58" s="350"/>
      <c r="BJ58" s="350"/>
      <c r="BK58" s="350"/>
      <c r="BL58" s="350"/>
      <c r="BM58" s="350"/>
      <c r="BN58" s="350"/>
      <c r="BO58" s="350"/>
      <c r="BP58" s="350"/>
      <c r="BQ58" s="350"/>
      <c r="BR58" s="350"/>
      <c r="BS58" s="350"/>
      <c r="BT58" s="350"/>
      <c r="BU58" s="350"/>
      <c r="BV58" s="350"/>
    </row>
    <row r="59" spans="1:74" ht="11.15" customHeight="1" x14ac:dyDescent="0.25">
      <c r="A59" s="140" t="s">
        <v>601</v>
      </c>
      <c r="B59" s="208" t="s">
        <v>816</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361.71902963999997</v>
      </c>
      <c r="AO59" s="238">
        <v>413.84952364999998</v>
      </c>
      <c r="AP59" s="238">
        <v>409.53216657000002</v>
      </c>
      <c r="AQ59" s="238">
        <v>420.71072667999999</v>
      </c>
      <c r="AR59" s="238">
        <v>447.41991732999998</v>
      </c>
      <c r="AS59" s="238">
        <v>447.86679796999999</v>
      </c>
      <c r="AT59" s="238">
        <v>435.81634589999999</v>
      </c>
      <c r="AU59" s="238">
        <v>396.95625257</v>
      </c>
      <c r="AV59" s="238">
        <v>408.13371042</v>
      </c>
      <c r="AW59" s="238">
        <v>398.32528987000001</v>
      </c>
      <c r="AX59" s="238">
        <v>410.07996455</v>
      </c>
      <c r="AY59" s="238">
        <v>373.15857890000001</v>
      </c>
      <c r="AZ59" s="238">
        <v>358.45522445</v>
      </c>
      <c r="BA59" s="238">
        <v>255.58837942</v>
      </c>
      <c r="BB59" s="238">
        <v>125.9994074</v>
      </c>
      <c r="BC59" s="238">
        <v>109.7056</v>
      </c>
      <c r="BD59" s="238">
        <v>178.6027</v>
      </c>
      <c r="BE59" s="238">
        <v>245.8563</v>
      </c>
      <c r="BF59" s="329">
        <v>288.86520000000002</v>
      </c>
      <c r="BG59" s="329">
        <v>300.24860000000001</v>
      </c>
      <c r="BH59" s="329">
        <v>323.25009999999997</v>
      </c>
      <c r="BI59" s="329">
        <v>315.19630000000001</v>
      </c>
      <c r="BJ59" s="329">
        <v>338.80779999999999</v>
      </c>
      <c r="BK59" s="329">
        <v>307.54199999999997</v>
      </c>
      <c r="BL59" s="329">
        <v>280.85410000000002</v>
      </c>
      <c r="BM59" s="329">
        <v>314.57</v>
      </c>
      <c r="BN59" s="329">
        <v>296.39909999999998</v>
      </c>
      <c r="BO59" s="329">
        <v>327.56869999999998</v>
      </c>
      <c r="BP59" s="329">
        <v>362.11720000000003</v>
      </c>
      <c r="BQ59" s="329">
        <v>389.78179999999998</v>
      </c>
      <c r="BR59" s="329">
        <v>378.26029999999997</v>
      </c>
      <c r="BS59" s="329">
        <v>376.34750000000003</v>
      </c>
      <c r="BT59" s="329">
        <v>386.62650000000002</v>
      </c>
      <c r="BU59" s="329">
        <v>362.14109999999999</v>
      </c>
      <c r="BV59" s="329">
        <v>392.32850000000002</v>
      </c>
    </row>
    <row r="60" spans="1:74" ht="11.15" customHeight="1" x14ac:dyDescent="0.25">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328"/>
      <c r="BG60" s="328"/>
      <c r="BH60" s="328"/>
      <c r="BI60" s="328"/>
      <c r="BJ60" s="328"/>
      <c r="BK60" s="328"/>
      <c r="BL60" s="328"/>
      <c r="BM60" s="328"/>
      <c r="BN60" s="328"/>
      <c r="BO60" s="328"/>
      <c r="BP60" s="328"/>
      <c r="BQ60" s="328"/>
      <c r="BR60" s="328"/>
      <c r="BS60" s="328"/>
      <c r="BT60" s="328"/>
      <c r="BU60" s="328"/>
      <c r="BV60" s="328"/>
    </row>
    <row r="61" spans="1:74" ht="11.15" customHeight="1" x14ac:dyDescent="0.25">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203.34200000000001</v>
      </c>
      <c r="BC61" s="256">
        <v>201.649</v>
      </c>
      <c r="BD61" s="256">
        <v>206.066</v>
      </c>
      <c r="BE61" s="256">
        <v>184.4906</v>
      </c>
      <c r="BF61" s="342">
        <v>170.3656</v>
      </c>
      <c r="BG61" s="342">
        <v>167.86779999999999</v>
      </c>
      <c r="BH61" s="342">
        <v>168.7696</v>
      </c>
      <c r="BI61" s="342">
        <v>166.38059999999999</v>
      </c>
      <c r="BJ61" s="342">
        <v>156.0883</v>
      </c>
      <c r="BK61" s="342">
        <v>158.33799999999999</v>
      </c>
      <c r="BL61" s="342">
        <v>160.65549999999999</v>
      </c>
      <c r="BM61" s="342">
        <v>160.3545</v>
      </c>
      <c r="BN61" s="342">
        <v>162.9546</v>
      </c>
      <c r="BO61" s="342">
        <v>167.20760000000001</v>
      </c>
      <c r="BP61" s="342">
        <v>166.2139</v>
      </c>
      <c r="BQ61" s="342">
        <v>156.53129999999999</v>
      </c>
      <c r="BR61" s="342">
        <v>149.36359999999999</v>
      </c>
      <c r="BS61" s="342">
        <v>152.49340000000001</v>
      </c>
      <c r="BT61" s="342">
        <v>158.7491</v>
      </c>
      <c r="BU61" s="342">
        <v>161.30369999999999</v>
      </c>
      <c r="BV61" s="342">
        <v>155.50309999999999</v>
      </c>
    </row>
    <row r="62" spans="1:74" ht="11.15" customHeight="1" x14ac:dyDescent="0.25">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330"/>
      <c r="BG62" s="330"/>
      <c r="BH62" s="330"/>
      <c r="BI62" s="330"/>
      <c r="BJ62" s="330"/>
      <c r="BK62" s="330"/>
      <c r="BL62" s="330"/>
      <c r="BM62" s="330"/>
      <c r="BN62" s="330"/>
      <c r="BO62" s="330"/>
      <c r="BP62" s="330"/>
      <c r="BQ62" s="330"/>
      <c r="BR62" s="330"/>
      <c r="BS62" s="330"/>
      <c r="BT62" s="330"/>
      <c r="BU62" s="330"/>
      <c r="BV62" s="330"/>
    </row>
    <row r="63" spans="1:74" ht="11.15" customHeight="1" x14ac:dyDescent="0.25">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0.17472380952</v>
      </c>
      <c r="BE63" s="269">
        <v>0.18638248848</v>
      </c>
      <c r="BF63" s="361">
        <v>0.2008547</v>
      </c>
      <c r="BG63" s="361">
        <v>0.20759639999999999</v>
      </c>
      <c r="BH63" s="361">
        <v>0.21757750000000001</v>
      </c>
      <c r="BI63" s="361">
        <v>0.22043950000000001</v>
      </c>
      <c r="BJ63" s="361">
        <v>0.2367407</v>
      </c>
      <c r="BK63" s="361">
        <v>0.22043099999999999</v>
      </c>
      <c r="BL63" s="361">
        <v>0.22361539999999999</v>
      </c>
      <c r="BM63" s="361">
        <v>0.22081329999999999</v>
      </c>
      <c r="BN63" s="361">
        <v>0.2102088</v>
      </c>
      <c r="BO63" s="361">
        <v>0.20810049999999999</v>
      </c>
      <c r="BP63" s="361">
        <v>0.2076192</v>
      </c>
      <c r="BQ63" s="361">
        <v>0.204704</v>
      </c>
      <c r="BR63" s="361">
        <v>0.2123718</v>
      </c>
      <c r="BS63" s="361">
        <v>0.21415100000000001</v>
      </c>
      <c r="BT63" s="361">
        <v>0.22296289999999999</v>
      </c>
      <c r="BU63" s="361">
        <v>0.22611149999999999</v>
      </c>
      <c r="BV63" s="361">
        <v>0.2437126</v>
      </c>
    </row>
    <row r="64" spans="1:74" ht="11.15" customHeight="1" x14ac:dyDescent="0.25">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361"/>
      <c r="BG64" s="361"/>
      <c r="BH64" s="361"/>
      <c r="BI64" s="361"/>
      <c r="BJ64" s="361"/>
      <c r="BK64" s="361"/>
      <c r="BL64" s="361"/>
      <c r="BM64" s="361"/>
      <c r="BN64" s="361"/>
      <c r="BO64" s="361"/>
      <c r="BP64" s="361"/>
      <c r="BQ64" s="361"/>
      <c r="BR64" s="361"/>
      <c r="BS64" s="361"/>
      <c r="BT64" s="361"/>
      <c r="BU64" s="361"/>
      <c r="BV64" s="361"/>
    </row>
    <row r="65" spans="1:74" ht="11.15" customHeight="1" x14ac:dyDescent="0.25">
      <c r="A65" s="474"/>
      <c r="B65" s="136" t="s">
        <v>1150</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361"/>
      <c r="BG65" s="361"/>
      <c r="BH65" s="361"/>
      <c r="BI65" s="361"/>
      <c r="BJ65" s="361"/>
      <c r="BK65" s="361"/>
      <c r="BL65" s="361"/>
      <c r="BM65" s="361"/>
      <c r="BN65" s="361"/>
      <c r="BO65" s="361"/>
      <c r="BP65" s="361"/>
      <c r="BQ65" s="361"/>
      <c r="BR65" s="361"/>
      <c r="BS65" s="361"/>
      <c r="BT65" s="361"/>
      <c r="BU65" s="361"/>
      <c r="BV65" s="361"/>
    </row>
    <row r="66" spans="1:74" ht="11.15" customHeight="1" x14ac:dyDescent="0.25">
      <c r="A66" s="140" t="s">
        <v>788</v>
      </c>
      <c r="B66" s="208" t="s">
        <v>621</v>
      </c>
      <c r="C66" s="256">
        <v>189.9731865</v>
      </c>
      <c r="D66" s="256">
        <v>185.64489130000001</v>
      </c>
      <c r="E66" s="256">
        <v>197.6194448</v>
      </c>
      <c r="F66" s="256">
        <v>187.68386580000001</v>
      </c>
      <c r="G66" s="256">
        <v>190.6450724</v>
      </c>
      <c r="H66" s="256">
        <v>189.95384010000001</v>
      </c>
      <c r="I66" s="256">
        <v>194.1105216</v>
      </c>
      <c r="J66" s="256">
        <v>201.3236033</v>
      </c>
      <c r="K66" s="256">
        <v>188.27584780000001</v>
      </c>
      <c r="L66" s="256">
        <v>194.3309261</v>
      </c>
      <c r="M66" s="256">
        <v>190.50393209999999</v>
      </c>
      <c r="N66" s="256">
        <v>200.5085201</v>
      </c>
      <c r="O66" s="256">
        <v>193.21266349999999</v>
      </c>
      <c r="P66" s="256">
        <v>172.1283449</v>
      </c>
      <c r="Q66" s="256">
        <v>199.24425220000001</v>
      </c>
      <c r="R66" s="256">
        <v>187.99765439999999</v>
      </c>
      <c r="S66" s="256">
        <v>199.0822417</v>
      </c>
      <c r="T66" s="256">
        <v>195.3906245</v>
      </c>
      <c r="U66" s="256">
        <v>197.87778420000001</v>
      </c>
      <c r="V66" s="256">
        <v>200.8608577</v>
      </c>
      <c r="W66" s="256">
        <v>189.18117219999999</v>
      </c>
      <c r="X66" s="256">
        <v>196.719247</v>
      </c>
      <c r="Y66" s="256">
        <v>195.0986699</v>
      </c>
      <c r="Z66" s="256">
        <v>201.7281121</v>
      </c>
      <c r="AA66" s="256">
        <v>203.3289442</v>
      </c>
      <c r="AB66" s="256">
        <v>175.16315539999999</v>
      </c>
      <c r="AC66" s="256">
        <v>204.67370750000001</v>
      </c>
      <c r="AD66" s="256">
        <v>192.538321</v>
      </c>
      <c r="AE66" s="256">
        <v>199.93798380000001</v>
      </c>
      <c r="AF66" s="256">
        <v>197.82929150000001</v>
      </c>
      <c r="AG66" s="256">
        <v>201.16632970000001</v>
      </c>
      <c r="AH66" s="256">
        <v>208.64835429999999</v>
      </c>
      <c r="AI66" s="256">
        <v>190.09690130000001</v>
      </c>
      <c r="AJ66" s="256">
        <v>204.3733168</v>
      </c>
      <c r="AK66" s="256">
        <v>197.08170229999999</v>
      </c>
      <c r="AL66" s="256">
        <v>199.03114049999999</v>
      </c>
      <c r="AM66" s="256">
        <v>199.8455897</v>
      </c>
      <c r="AN66" s="256">
        <v>176.0735229</v>
      </c>
      <c r="AO66" s="256">
        <v>198.75916000000001</v>
      </c>
      <c r="AP66" s="256">
        <v>190.3162619</v>
      </c>
      <c r="AQ66" s="256">
        <v>199.41946619999999</v>
      </c>
      <c r="AR66" s="256">
        <v>196.7944947</v>
      </c>
      <c r="AS66" s="256">
        <v>201.4224164</v>
      </c>
      <c r="AT66" s="256">
        <v>206.8117589</v>
      </c>
      <c r="AU66" s="256">
        <v>188.85229870000001</v>
      </c>
      <c r="AV66" s="256">
        <v>202.3107809</v>
      </c>
      <c r="AW66" s="256">
        <v>195.57534469999999</v>
      </c>
      <c r="AX66" s="256">
        <v>198.06859119999999</v>
      </c>
      <c r="AY66" s="256">
        <v>193.44748960000001</v>
      </c>
      <c r="AZ66" s="256">
        <v>182.05243060000001</v>
      </c>
      <c r="BA66" s="256">
        <v>176.17647210000001</v>
      </c>
      <c r="BB66" s="256">
        <v>133.00068640000001</v>
      </c>
      <c r="BC66" s="256">
        <v>150.43539999999999</v>
      </c>
      <c r="BD66" s="256">
        <v>162.67320000000001</v>
      </c>
      <c r="BE66" s="256">
        <v>176.94110000000001</v>
      </c>
      <c r="BF66" s="342">
        <v>182.6797</v>
      </c>
      <c r="BG66" s="342">
        <v>174.5513</v>
      </c>
      <c r="BH66" s="342">
        <v>185.3535</v>
      </c>
      <c r="BI66" s="342">
        <v>178.79570000000001</v>
      </c>
      <c r="BJ66" s="342">
        <v>185.29169999999999</v>
      </c>
      <c r="BK66" s="342">
        <v>183.49279999999999</v>
      </c>
      <c r="BL66" s="342">
        <v>168.58750000000001</v>
      </c>
      <c r="BM66" s="342">
        <v>190.12479999999999</v>
      </c>
      <c r="BN66" s="342">
        <v>180.92689999999999</v>
      </c>
      <c r="BO66" s="342">
        <v>189.2158</v>
      </c>
      <c r="BP66" s="342">
        <v>186.72389999999999</v>
      </c>
      <c r="BQ66" s="342">
        <v>193.35499999999999</v>
      </c>
      <c r="BR66" s="342">
        <v>198.85419999999999</v>
      </c>
      <c r="BS66" s="342">
        <v>186.036</v>
      </c>
      <c r="BT66" s="342">
        <v>194.88900000000001</v>
      </c>
      <c r="BU66" s="342">
        <v>191.28049999999999</v>
      </c>
      <c r="BV66" s="342">
        <v>193.19550000000001</v>
      </c>
    </row>
    <row r="67" spans="1:74" ht="11.15" customHeight="1" x14ac:dyDescent="0.25">
      <c r="A67" s="140" t="s">
        <v>789</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181.82891900000001</v>
      </c>
      <c r="AB67" s="256">
        <v>147.36959479999999</v>
      </c>
      <c r="AC67" s="256">
        <v>152.0219524</v>
      </c>
      <c r="AD67" s="256">
        <v>127.5418911</v>
      </c>
      <c r="AE67" s="256">
        <v>111.279371</v>
      </c>
      <c r="AF67" s="256">
        <v>111.7389447</v>
      </c>
      <c r="AG67" s="256">
        <v>127.3835862</v>
      </c>
      <c r="AH67" s="256">
        <v>125.35542100000001</v>
      </c>
      <c r="AI67" s="256">
        <v>116.8055385</v>
      </c>
      <c r="AJ67" s="256">
        <v>123.8036827</v>
      </c>
      <c r="AK67" s="256">
        <v>147.46867219999999</v>
      </c>
      <c r="AL67" s="256">
        <v>162.99545979999999</v>
      </c>
      <c r="AM67" s="256">
        <v>185.54962889999999</v>
      </c>
      <c r="AN67" s="256">
        <v>163.54602550000001</v>
      </c>
      <c r="AO67" s="256">
        <v>158.01065249999999</v>
      </c>
      <c r="AP67" s="256">
        <v>119.7041815</v>
      </c>
      <c r="AQ67" s="256">
        <v>115.3627644</v>
      </c>
      <c r="AR67" s="256">
        <v>114.9791855</v>
      </c>
      <c r="AS67" s="256">
        <v>131.0148265</v>
      </c>
      <c r="AT67" s="256">
        <v>132.60919129999999</v>
      </c>
      <c r="AU67" s="256">
        <v>120.5754637</v>
      </c>
      <c r="AV67" s="256">
        <v>126.64108210000001</v>
      </c>
      <c r="AW67" s="256">
        <v>150.0157629</v>
      </c>
      <c r="AX67" s="256">
        <v>171.1466763</v>
      </c>
      <c r="AY67" s="256">
        <v>179.39410710000001</v>
      </c>
      <c r="AZ67" s="256">
        <v>165.4934605</v>
      </c>
      <c r="BA67" s="256">
        <v>147.52913760000001</v>
      </c>
      <c r="BB67" s="256">
        <v>122.2829617</v>
      </c>
      <c r="BC67" s="256">
        <v>112.4414</v>
      </c>
      <c r="BD67" s="256">
        <v>117.0889</v>
      </c>
      <c r="BE67" s="256">
        <v>131.51390000000001</v>
      </c>
      <c r="BF67" s="342">
        <v>126.4533</v>
      </c>
      <c r="BG67" s="342">
        <v>116.4791</v>
      </c>
      <c r="BH67" s="342">
        <v>121.7861</v>
      </c>
      <c r="BI67" s="342">
        <v>136.93809999999999</v>
      </c>
      <c r="BJ67" s="342">
        <v>164.80289999999999</v>
      </c>
      <c r="BK67" s="342">
        <v>177.86949999999999</v>
      </c>
      <c r="BL67" s="342">
        <v>147.6121</v>
      </c>
      <c r="BM67" s="342">
        <v>142.37610000000001</v>
      </c>
      <c r="BN67" s="342">
        <v>114.5949</v>
      </c>
      <c r="BO67" s="342">
        <v>106.45189999999999</v>
      </c>
      <c r="BP67" s="342">
        <v>105.4667</v>
      </c>
      <c r="BQ67" s="342">
        <v>121.3229</v>
      </c>
      <c r="BR67" s="342">
        <v>119.53879999999999</v>
      </c>
      <c r="BS67" s="342">
        <v>110.3289</v>
      </c>
      <c r="BT67" s="342">
        <v>117.9833</v>
      </c>
      <c r="BU67" s="342">
        <v>137.6857</v>
      </c>
      <c r="BV67" s="342">
        <v>162.8954</v>
      </c>
    </row>
    <row r="68" spans="1:74" ht="11.15" customHeight="1" x14ac:dyDescent="0.25">
      <c r="A68" s="140" t="s">
        <v>271</v>
      </c>
      <c r="B68" s="208" t="s">
        <v>804</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74.628454980000001</v>
      </c>
      <c r="AZ68" s="256">
        <v>66.065472510000006</v>
      </c>
      <c r="BA68" s="256">
        <v>60.378349759999999</v>
      </c>
      <c r="BB68" s="256">
        <v>50.808731399999999</v>
      </c>
      <c r="BC68" s="256">
        <v>55.826819999999998</v>
      </c>
      <c r="BD68" s="256">
        <v>69.018289999999993</v>
      </c>
      <c r="BE68" s="256">
        <v>79.289900000000003</v>
      </c>
      <c r="BF68" s="342">
        <v>86.441469999999995</v>
      </c>
      <c r="BG68" s="342">
        <v>71.314850000000007</v>
      </c>
      <c r="BH68" s="342">
        <v>57.833710000000004</v>
      </c>
      <c r="BI68" s="342">
        <v>60.831090000000003</v>
      </c>
      <c r="BJ68" s="342">
        <v>75.733840000000001</v>
      </c>
      <c r="BK68" s="342">
        <v>83.537459999999996</v>
      </c>
      <c r="BL68" s="342">
        <v>70.421549999999996</v>
      </c>
      <c r="BM68" s="342">
        <v>70.546629999999993</v>
      </c>
      <c r="BN68" s="342">
        <v>66.309889999999996</v>
      </c>
      <c r="BO68" s="342">
        <v>75.716539999999995</v>
      </c>
      <c r="BP68" s="342">
        <v>96.107910000000004</v>
      </c>
      <c r="BQ68" s="342">
        <v>109.167</v>
      </c>
      <c r="BR68" s="342">
        <v>103.2469</v>
      </c>
      <c r="BS68" s="342">
        <v>76.803690000000003</v>
      </c>
      <c r="BT68" s="342">
        <v>70.016570000000002</v>
      </c>
      <c r="BU68" s="342">
        <v>61.996000000000002</v>
      </c>
      <c r="BV68" s="342">
        <v>81.739739999999998</v>
      </c>
    </row>
    <row r="69" spans="1:74" ht="11.15" customHeight="1" x14ac:dyDescent="0.25">
      <c r="A69" s="606" t="s">
        <v>1009</v>
      </c>
      <c r="B69" s="626" t="s">
        <v>1008</v>
      </c>
      <c r="C69" s="322">
        <v>483.0916259</v>
      </c>
      <c r="D69" s="322">
        <v>433.76376629999999</v>
      </c>
      <c r="E69" s="322">
        <v>410.04200409999999</v>
      </c>
      <c r="F69" s="322">
        <v>382.76720210000002</v>
      </c>
      <c r="G69" s="322">
        <v>390.22289419999998</v>
      </c>
      <c r="H69" s="322">
        <v>424.87578330000002</v>
      </c>
      <c r="I69" s="322">
        <v>459.24299350000001</v>
      </c>
      <c r="J69" s="322">
        <v>466.73952800000001</v>
      </c>
      <c r="K69" s="322">
        <v>418.3198946</v>
      </c>
      <c r="L69" s="322">
        <v>408.98230289999998</v>
      </c>
      <c r="M69" s="322">
        <v>406.05200789999998</v>
      </c>
      <c r="N69" s="322">
        <v>486.32143000000002</v>
      </c>
      <c r="O69" s="322">
        <v>477.42504000000002</v>
      </c>
      <c r="P69" s="322">
        <v>396.72049179999999</v>
      </c>
      <c r="Q69" s="322">
        <v>435.6028326</v>
      </c>
      <c r="R69" s="322">
        <v>383.28965640000001</v>
      </c>
      <c r="S69" s="322">
        <v>404.25141860000002</v>
      </c>
      <c r="T69" s="322">
        <v>415.64693310000001</v>
      </c>
      <c r="U69" s="322">
        <v>451.2328928</v>
      </c>
      <c r="V69" s="322">
        <v>444.11440929999998</v>
      </c>
      <c r="W69" s="322">
        <v>402.70861550000001</v>
      </c>
      <c r="X69" s="322">
        <v>407.74709009999998</v>
      </c>
      <c r="Y69" s="322">
        <v>425.77874709999998</v>
      </c>
      <c r="Z69" s="322">
        <v>486.17608669999998</v>
      </c>
      <c r="AA69" s="322">
        <v>512.40765959999999</v>
      </c>
      <c r="AB69" s="322">
        <v>415.09980810000002</v>
      </c>
      <c r="AC69" s="322">
        <v>447.31267059999999</v>
      </c>
      <c r="AD69" s="322">
        <v>403.32034929999998</v>
      </c>
      <c r="AE69" s="322">
        <v>406.8657455</v>
      </c>
      <c r="AF69" s="322">
        <v>420.76307480000003</v>
      </c>
      <c r="AG69" s="322">
        <v>453.95490039999999</v>
      </c>
      <c r="AH69" s="322">
        <v>459.29032339999998</v>
      </c>
      <c r="AI69" s="322">
        <v>414.45009870000001</v>
      </c>
      <c r="AJ69" s="322">
        <v>426.0240392</v>
      </c>
      <c r="AK69" s="322">
        <v>448.27212739999999</v>
      </c>
      <c r="AL69" s="322">
        <v>473.08976719999998</v>
      </c>
      <c r="AM69" s="322">
        <v>496.25329119999998</v>
      </c>
      <c r="AN69" s="322">
        <v>430.6782427</v>
      </c>
      <c r="AO69" s="322">
        <v>446.58983710000001</v>
      </c>
      <c r="AP69" s="322">
        <v>379.75657589999997</v>
      </c>
      <c r="AQ69" s="322">
        <v>396.8130956</v>
      </c>
      <c r="AR69" s="322">
        <v>401.3325332</v>
      </c>
      <c r="AS69" s="322">
        <v>442.9588344</v>
      </c>
      <c r="AT69" s="322">
        <v>443.6458422</v>
      </c>
      <c r="AU69" s="322">
        <v>404.18420559999998</v>
      </c>
      <c r="AV69" s="322">
        <v>405.90104769999999</v>
      </c>
      <c r="AW69" s="322">
        <v>430.54687890000002</v>
      </c>
      <c r="AX69" s="322">
        <v>451.78126070000002</v>
      </c>
      <c r="AY69" s="322">
        <v>448.4099061</v>
      </c>
      <c r="AZ69" s="322">
        <v>414.49058230000003</v>
      </c>
      <c r="BA69" s="322">
        <v>385.02381389999999</v>
      </c>
      <c r="BB69" s="322">
        <v>307.00191599999999</v>
      </c>
      <c r="BC69" s="322">
        <v>319.64609999999999</v>
      </c>
      <c r="BD69" s="322">
        <v>349.69240000000002</v>
      </c>
      <c r="BE69" s="322">
        <v>388.68729999999999</v>
      </c>
      <c r="BF69" s="359">
        <v>396.51679999999999</v>
      </c>
      <c r="BG69" s="359">
        <v>363.25729999999999</v>
      </c>
      <c r="BH69" s="359">
        <v>365.91570000000002</v>
      </c>
      <c r="BI69" s="359">
        <v>377.4769</v>
      </c>
      <c r="BJ69" s="359">
        <v>426.77080000000001</v>
      </c>
      <c r="BK69" s="359">
        <v>445.83949999999999</v>
      </c>
      <c r="BL69" s="359">
        <v>387.50040000000001</v>
      </c>
      <c r="BM69" s="359">
        <v>403.98739999999998</v>
      </c>
      <c r="BN69" s="359">
        <v>362.74130000000002</v>
      </c>
      <c r="BO69" s="359">
        <v>372.32670000000002</v>
      </c>
      <c r="BP69" s="359">
        <v>389.2106</v>
      </c>
      <c r="BQ69" s="359">
        <v>424.78730000000002</v>
      </c>
      <c r="BR69" s="359">
        <v>422.58240000000001</v>
      </c>
      <c r="BS69" s="359">
        <v>374.08049999999997</v>
      </c>
      <c r="BT69" s="359">
        <v>383.83120000000002</v>
      </c>
      <c r="BU69" s="359">
        <v>391.87430000000001</v>
      </c>
      <c r="BV69" s="359">
        <v>438.7731</v>
      </c>
    </row>
    <row r="70" spans="1:74" ht="11.15" customHeight="1" x14ac:dyDescent="0.25">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808" t="s">
        <v>826</v>
      </c>
      <c r="C71" s="805"/>
      <c r="D71" s="805"/>
      <c r="E71" s="805"/>
      <c r="F71" s="805"/>
      <c r="G71" s="805"/>
      <c r="H71" s="805"/>
      <c r="I71" s="805"/>
      <c r="J71" s="805"/>
      <c r="K71" s="805"/>
      <c r="L71" s="805"/>
      <c r="M71" s="805"/>
      <c r="N71" s="805"/>
      <c r="O71" s="805"/>
      <c r="P71" s="805"/>
      <c r="Q71" s="805"/>
    </row>
    <row r="72" spans="1:74" ht="12" customHeight="1" x14ac:dyDescent="0.25">
      <c r="A72" s="134"/>
      <c r="B72" s="604" t="s">
        <v>839</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72" t="s">
        <v>913</v>
      </c>
      <c r="C73" s="791"/>
      <c r="D73" s="791"/>
      <c r="E73" s="791"/>
      <c r="F73" s="791"/>
      <c r="G73" s="791"/>
      <c r="H73" s="791"/>
      <c r="I73" s="791"/>
      <c r="J73" s="791"/>
      <c r="K73" s="791"/>
      <c r="L73" s="791"/>
      <c r="M73" s="791"/>
      <c r="N73" s="791"/>
      <c r="O73" s="791"/>
      <c r="P73" s="791"/>
      <c r="Q73" s="791"/>
      <c r="AY73" s="505"/>
      <c r="AZ73" s="505"/>
      <c r="BA73" s="505"/>
      <c r="BB73" s="505"/>
      <c r="BC73" s="505"/>
      <c r="BD73" s="693"/>
      <c r="BE73" s="693"/>
      <c r="BF73" s="693"/>
      <c r="BG73" s="505"/>
      <c r="BH73" s="505"/>
      <c r="BI73" s="505"/>
      <c r="BJ73" s="505"/>
    </row>
    <row r="74" spans="1:74" s="461" customFormat="1" ht="12" customHeight="1" x14ac:dyDescent="0.25">
      <c r="A74" s="460"/>
      <c r="B74" s="873" t="s">
        <v>1</v>
      </c>
      <c r="C74" s="791"/>
      <c r="D74" s="791"/>
      <c r="E74" s="791"/>
      <c r="F74" s="791"/>
      <c r="G74" s="791"/>
      <c r="H74" s="791"/>
      <c r="I74" s="791"/>
      <c r="J74" s="791"/>
      <c r="K74" s="791"/>
      <c r="L74" s="791"/>
      <c r="M74" s="791"/>
      <c r="N74" s="791"/>
      <c r="O74" s="791"/>
      <c r="P74" s="791"/>
      <c r="Q74" s="791"/>
      <c r="AY74" s="505"/>
      <c r="AZ74" s="505"/>
      <c r="BA74" s="505"/>
      <c r="BB74" s="505"/>
      <c r="BC74" s="505"/>
      <c r="BD74" s="693"/>
      <c r="BE74" s="693"/>
      <c r="BF74" s="693"/>
      <c r="BG74" s="505"/>
      <c r="BH74" s="505"/>
      <c r="BI74" s="505"/>
      <c r="BJ74" s="505"/>
    </row>
    <row r="75" spans="1:74" s="461" customFormat="1" ht="12" customHeight="1" x14ac:dyDescent="0.25">
      <c r="A75" s="460"/>
      <c r="B75" s="872" t="s">
        <v>1010</v>
      </c>
      <c r="C75" s="791"/>
      <c r="D75" s="791"/>
      <c r="E75" s="791"/>
      <c r="F75" s="791"/>
      <c r="G75" s="791"/>
      <c r="H75" s="791"/>
      <c r="I75" s="791"/>
      <c r="J75" s="791"/>
      <c r="K75" s="791"/>
      <c r="L75" s="791"/>
      <c r="M75" s="791"/>
      <c r="N75" s="791"/>
      <c r="O75" s="791"/>
      <c r="P75" s="791"/>
      <c r="Q75" s="791"/>
      <c r="AY75" s="505"/>
      <c r="AZ75" s="505"/>
      <c r="BA75" s="505"/>
      <c r="BB75" s="505"/>
      <c r="BC75" s="505"/>
      <c r="BD75" s="693"/>
      <c r="BE75" s="693"/>
      <c r="BF75" s="693"/>
      <c r="BG75" s="505"/>
      <c r="BH75" s="505"/>
      <c r="BI75" s="505"/>
      <c r="BJ75" s="505"/>
    </row>
    <row r="76" spans="1:74" s="461" customFormat="1" ht="12" customHeight="1" x14ac:dyDescent="0.25">
      <c r="A76" s="460"/>
      <c r="B76" s="794" t="s">
        <v>851</v>
      </c>
      <c r="C76" s="795"/>
      <c r="D76" s="795"/>
      <c r="E76" s="795"/>
      <c r="F76" s="795"/>
      <c r="G76" s="795"/>
      <c r="H76" s="795"/>
      <c r="I76" s="795"/>
      <c r="J76" s="795"/>
      <c r="K76" s="795"/>
      <c r="L76" s="795"/>
      <c r="M76" s="795"/>
      <c r="N76" s="795"/>
      <c r="O76" s="795"/>
      <c r="P76" s="795"/>
      <c r="Q76" s="791"/>
      <c r="AY76" s="505"/>
      <c r="AZ76" s="505"/>
      <c r="BA76" s="505"/>
      <c r="BB76" s="505"/>
      <c r="BC76" s="505"/>
      <c r="BD76" s="693"/>
      <c r="BE76" s="693"/>
      <c r="BF76" s="693"/>
      <c r="BG76" s="505"/>
      <c r="BH76" s="505"/>
      <c r="BI76" s="505"/>
      <c r="BJ76" s="505"/>
    </row>
    <row r="77" spans="1:74" s="461" customFormat="1" ht="12" customHeight="1" x14ac:dyDescent="0.25">
      <c r="A77" s="460"/>
      <c r="B77" s="794" t="s">
        <v>2</v>
      </c>
      <c r="C77" s="795"/>
      <c r="D77" s="795"/>
      <c r="E77" s="795"/>
      <c r="F77" s="795"/>
      <c r="G77" s="795"/>
      <c r="H77" s="795"/>
      <c r="I77" s="795"/>
      <c r="J77" s="795"/>
      <c r="K77" s="795"/>
      <c r="L77" s="795"/>
      <c r="M77" s="795"/>
      <c r="N77" s="795"/>
      <c r="O77" s="795"/>
      <c r="P77" s="795"/>
      <c r="Q77" s="791"/>
      <c r="AY77" s="505"/>
      <c r="AZ77" s="505"/>
      <c r="BA77" s="505"/>
      <c r="BB77" s="505"/>
      <c r="BC77" s="505"/>
      <c r="BD77" s="693"/>
      <c r="BE77" s="693"/>
      <c r="BF77" s="693"/>
      <c r="BG77" s="505"/>
      <c r="BH77" s="505"/>
      <c r="BI77" s="505"/>
      <c r="BJ77" s="505"/>
    </row>
    <row r="78" spans="1:74" s="461" customFormat="1" ht="12" customHeight="1" x14ac:dyDescent="0.25">
      <c r="A78" s="460"/>
      <c r="B78" s="789" t="s">
        <v>3</v>
      </c>
      <c r="C78" s="790"/>
      <c r="D78" s="790"/>
      <c r="E78" s="790"/>
      <c r="F78" s="790"/>
      <c r="G78" s="790"/>
      <c r="H78" s="790"/>
      <c r="I78" s="790"/>
      <c r="J78" s="790"/>
      <c r="K78" s="790"/>
      <c r="L78" s="790"/>
      <c r="M78" s="790"/>
      <c r="N78" s="790"/>
      <c r="O78" s="790"/>
      <c r="P78" s="790"/>
      <c r="Q78" s="791"/>
      <c r="AY78" s="505"/>
      <c r="AZ78" s="505"/>
      <c r="BA78" s="505"/>
      <c r="BB78" s="505"/>
      <c r="BC78" s="505"/>
      <c r="BD78" s="693"/>
      <c r="BE78" s="693"/>
      <c r="BF78" s="693"/>
      <c r="BG78" s="505"/>
      <c r="BH78" s="505"/>
      <c r="BI78" s="505"/>
      <c r="BJ78" s="505"/>
    </row>
    <row r="79" spans="1:74" s="461" customFormat="1" ht="12" customHeight="1" x14ac:dyDescent="0.25">
      <c r="A79" s="460"/>
      <c r="B79" s="789" t="s">
        <v>855</v>
      </c>
      <c r="C79" s="790"/>
      <c r="D79" s="790"/>
      <c r="E79" s="790"/>
      <c r="F79" s="790"/>
      <c r="G79" s="790"/>
      <c r="H79" s="790"/>
      <c r="I79" s="790"/>
      <c r="J79" s="790"/>
      <c r="K79" s="790"/>
      <c r="L79" s="790"/>
      <c r="M79" s="790"/>
      <c r="N79" s="790"/>
      <c r="O79" s="790"/>
      <c r="P79" s="790"/>
      <c r="Q79" s="791"/>
      <c r="AY79" s="505"/>
      <c r="AZ79" s="505"/>
      <c r="BA79" s="505"/>
      <c r="BB79" s="505"/>
      <c r="BC79" s="505"/>
      <c r="BD79" s="693"/>
      <c r="BE79" s="693"/>
      <c r="BF79" s="693"/>
      <c r="BG79" s="505"/>
      <c r="BH79" s="505"/>
      <c r="BI79" s="505"/>
      <c r="BJ79" s="505"/>
    </row>
    <row r="80" spans="1:74" s="461" customFormat="1" ht="12" customHeight="1" x14ac:dyDescent="0.25">
      <c r="A80" s="460"/>
      <c r="B80" s="792" t="s">
        <v>1137</v>
      </c>
      <c r="C80" s="791"/>
      <c r="D80" s="791"/>
      <c r="E80" s="791"/>
      <c r="F80" s="791"/>
      <c r="G80" s="791"/>
      <c r="H80" s="791"/>
      <c r="I80" s="791"/>
      <c r="J80" s="791"/>
      <c r="K80" s="791"/>
      <c r="L80" s="791"/>
      <c r="M80" s="791"/>
      <c r="N80" s="791"/>
      <c r="O80" s="791"/>
      <c r="P80" s="791"/>
      <c r="Q80" s="791"/>
      <c r="AY80" s="505"/>
      <c r="AZ80" s="505"/>
      <c r="BA80" s="505"/>
      <c r="BB80" s="505"/>
      <c r="BC80" s="505"/>
      <c r="BD80" s="693"/>
      <c r="BE80" s="693"/>
      <c r="BF80" s="693"/>
      <c r="BG80" s="505"/>
      <c r="BH80" s="505"/>
      <c r="BI80" s="505"/>
      <c r="BJ80" s="505"/>
    </row>
    <row r="81" spans="63:74" x14ac:dyDescent="0.25">
      <c r="BK81" s="355"/>
      <c r="BL81" s="355"/>
      <c r="BM81" s="355"/>
      <c r="BN81" s="355"/>
      <c r="BO81" s="355"/>
      <c r="BP81" s="355"/>
      <c r="BQ81" s="355"/>
      <c r="BR81" s="355"/>
      <c r="BS81" s="355"/>
      <c r="BT81" s="355"/>
      <c r="BU81" s="355"/>
      <c r="BV81" s="355"/>
    </row>
    <row r="82" spans="63:74" x14ac:dyDescent="0.25">
      <c r="BK82" s="355"/>
      <c r="BL82" s="355"/>
      <c r="BM82" s="355"/>
      <c r="BN82" s="355"/>
      <c r="BO82" s="355"/>
      <c r="BP82" s="355"/>
      <c r="BQ82" s="355"/>
      <c r="BR82" s="355"/>
      <c r="BS82" s="355"/>
      <c r="BT82" s="355"/>
      <c r="BU82" s="355"/>
      <c r="BV82" s="355"/>
    </row>
    <row r="83" spans="63:74" x14ac:dyDescent="0.25">
      <c r="BK83" s="355"/>
      <c r="BL83" s="355"/>
      <c r="BM83" s="355"/>
      <c r="BN83" s="355"/>
      <c r="BO83" s="355"/>
      <c r="BP83" s="355"/>
      <c r="BQ83" s="355"/>
      <c r="BR83" s="355"/>
      <c r="BS83" s="355"/>
      <c r="BT83" s="355"/>
      <c r="BU83" s="355"/>
      <c r="BV83" s="355"/>
    </row>
    <row r="84" spans="63:74" x14ac:dyDescent="0.25">
      <c r="BK84" s="355"/>
      <c r="BL84" s="355"/>
      <c r="BM84" s="355"/>
      <c r="BN84" s="355"/>
      <c r="BO84" s="355"/>
      <c r="BP84" s="355"/>
      <c r="BQ84" s="355"/>
      <c r="BR84" s="355"/>
      <c r="BS84" s="355"/>
      <c r="BT84" s="355"/>
      <c r="BU84" s="355"/>
      <c r="BV84" s="355"/>
    </row>
    <row r="85" spans="63:74" x14ac:dyDescent="0.25">
      <c r="BK85" s="355"/>
      <c r="BL85" s="355"/>
      <c r="BM85" s="355"/>
      <c r="BN85" s="355"/>
      <c r="BO85" s="355"/>
      <c r="BP85" s="355"/>
      <c r="BQ85" s="355"/>
      <c r="BR85" s="355"/>
      <c r="BS85" s="355"/>
      <c r="BT85" s="355"/>
      <c r="BU85" s="355"/>
      <c r="BV85" s="355"/>
    </row>
    <row r="86" spans="63:74" x14ac:dyDescent="0.25">
      <c r="BK86" s="355"/>
      <c r="BL86" s="355"/>
      <c r="BM86" s="355"/>
      <c r="BN86" s="355"/>
      <c r="BO86" s="355"/>
      <c r="BP86" s="355"/>
      <c r="BQ86" s="355"/>
      <c r="BR86" s="355"/>
      <c r="BS86" s="355"/>
      <c r="BT86" s="355"/>
      <c r="BU86" s="355"/>
      <c r="BV86" s="355"/>
    </row>
    <row r="87" spans="63:74" x14ac:dyDescent="0.25">
      <c r="BK87" s="355"/>
      <c r="BL87" s="355"/>
      <c r="BM87" s="355"/>
      <c r="BN87" s="355"/>
      <c r="BO87" s="355"/>
      <c r="BP87" s="355"/>
      <c r="BQ87" s="355"/>
      <c r="BR87" s="355"/>
      <c r="BS87" s="355"/>
      <c r="BT87" s="355"/>
      <c r="BU87" s="355"/>
      <c r="BV87" s="355"/>
    </row>
    <row r="88" spans="63:74" x14ac:dyDescent="0.25">
      <c r="BK88" s="355"/>
      <c r="BL88" s="355"/>
      <c r="BM88" s="355"/>
      <c r="BN88" s="355"/>
      <c r="BO88" s="355"/>
      <c r="BP88" s="355"/>
      <c r="BQ88" s="355"/>
      <c r="BR88" s="355"/>
      <c r="BS88" s="355"/>
      <c r="BT88" s="355"/>
      <c r="BU88" s="355"/>
      <c r="BV88" s="355"/>
    </row>
    <row r="89" spans="63:74" x14ac:dyDescent="0.25">
      <c r="BK89" s="355"/>
      <c r="BL89" s="355"/>
      <c r="BM89" s="355"/>
      <c r="BN89" s="355"/>
      <c r="BO89" s="355"/>
      <c r="BP89" s="355"/>
      <c r="BQ89" s="355"/>
      <c r="BR89" s="355"/>
      <c r="BS89" s="355"/>
      <c r="BT89" s="355"/>
      <c r="BU89" s="355"/>
      <c r="BV89" s="355"/>
    </row>
    <row r="90" spans="63:74" x14ac:dyDescent="0.25">
      <c r="BK90" s="355"/>
      <c r="BL90" s="355"/>
      <c r="BM90" s="355"/>
      <c r="BN90" s="355"/>
      <c r="BO90" s="355"/>
      <c r="BP90" s="355"/>
      <c r="BQ90" s="355"/>
      <c r="BR90" s="355"/>
      <c r="BS90" s="355"/>
      <c r="BT90" s="355"/>
      <c r="BU90" s="355"/>
      <c r="BV90" s="355"/>
    </row>
    <row r="91" spans="63:74" x14ac:dyDescent="0.25">
      <c r="BK91" s="355"/>
      <c r="BL91" s="355"/>
      <c r="BM91" s="355"/>
      <c r="BN91" s="355"/>
      <c r="BO91" s="355"/>
      <c r="BP91" s="355"/>
      <c r="BQ91" s="355"/>
      <c r="BR91" s="355"/>
      <c r="BS91" s="355"/>
      <c r="BT91" s="355"/>
      <c r="BU91" s="355"/>
      <c r="BV91" s="355"/>
    </row>
    <row r="92" spans="63:74" x14ac:dyDescent="0.25">
      <c r="BK92" s="355"/>
      <c r="BL92" s="355"/>
      <c r="BM92" s="355"/>
      <c r="BN92" s="355"/>
      <c r="BO92" s="355"/>
      <c r="BP92" s="355"/>
      <c r="BQ92" s="355"/>
      <c r="BR92" s="355"/>
      <c r="BS92" s="355"/>
      <c r="BT92" s="355"/>
      <c r="BU92" s="355"/>
      <c r="BV92" s="355"/>
    </row>
    <row r="93" spans="63:74" x14ac:dyDescent="0.25">
      <c r="BK93" s="355"/>
      <c r="BL93" s="355"/>
      <c r="BM93" s="355"/>
      <c r="BN93" s="355"/>
      <c r="BO93" s="355"/>
      <c r="BP93" s="355"/>
      <c r="BQ93" s="355"/>
      <c r="BR93" s="355"/>
      <c r="BS93" s="355"/>
      <c r="BT93" s="355"/>
      <c r="BU93" s="355"/>
      <c r="BV93" s="355"/>
    </row>
    <row r="94" spans="63:74" x14ac:dyDescent="0.25">
      <c r="BK94" s="355"/>
      <c r="BL94" s="355"/>
      <c r="BM94" s="355"/>
      <c r="BN94" s="355"/>
      <c r="BO94" s="355"/>
      <c r="BP94" s="355"/>
      <c r="BQ94" s="355"/>
      <c r="BR94" s="355"/>
      <c r="BS94" s="355"/>
      <c r="BT94" s="355"/>
      <c r="BU94" s="355"/>
      <c r="BV94" s="355"/>
    </row>
    <row r="95" spans="63:74" x14ac:dyDescent="0.25">
      <c r="BK95" s="355"/>
      <c r="BL95" s="355"/>
      <c r="BM95" s="355"/>
      <c r="BN95" s="355"/>
      <c r="BO95" s="355"/>
      <c r="BP95" s="355"/>
      <c r="BQ95" s="355"/>
      <c r="BR95" s="355"/>
      <c r="BS95" s="355"/>
      <c r="BT95" s="355"/>
      <c r="BU95" s="355"/>
      <c r="BV95" s="355"/>
    </row>
    <row r="96" spans="63:74" x14ac:dyDescent="0.25">
      <c r="BK96" s="355"/>
      <c r="BL96" s="355"/>
      <c r="BM96" s="355"/>
      <c r="BN96" s="355"/>
      <c r="BO96" s="355"/>
      <c r="BP96" s="355"/>
      <c r="BQ96" s="355"/>
      <c r="BR96" s="355"/>
      <c r="BS96" s="355"/>
      <c r="BT96" s="355"/>
      <c r="BU96" s="355"/>
      <c r="BV96" s="355"/>
    </row>
    <row r="97" spans="63:74" x14ac:dyDescent="0.25">
      <c r="BK97" s="355"/>
      <c r="BL97" s="355"/>
      <c r="BM97" s="355"/>
      <c r="BN97" s="355"/>
      <c r="BO97" s="355"/>
      <c r="BP97" s="355"/>
      <c r="BQ97" s="355"/>
      <c r="BR97" s="355"/>
      <c r="BS97" s="355"/>
      <c r="BT97" s="355"/>
      <c r="BU97" s="355"/>
      <c r="BV97" s="355"/>
    </row>
    <row r="98" spans="63:74" x14ac:dyDescent="0.25">
      <c r="BK98" s="355"/>
      <c r="BL98" s="355"/>
      <c r="BM98" s="355"/>
      <c r="BN98" s="355"/>
      <c r="BO98" s="355"/>
      <c r="BP98" s="355"/>
      <c r="BQ98" s="355"/>
      <c r="BR98" s="355"/>
      <c r="BS98" s="355"/>
      <c r="BT98" s="355"/>
      <c r="BU98" s="355"/>
      <c r="BV98" s="355"/>
    </row>
    <row r="99" spans="63:74" x14ac:dyDescent="0.25">
      <c r="BK99" s="355"/>
      <c r="BL99" s="355"/>
      <c r="BM99" s="355"/>
      <c r="BN99" s="355"/>
      <c r="BO99" s="355"/>
      <c r="BP99" s="355"/>
      <c r="BQ99" s="355"/>
      <c r="BR99" s="355"/>
      <c r="BS99" s="355"/>
      <c r="BT99" s="355"/>
      <c r="BU99" s="355"/>
      <c r="BV99" s="355"/>
    </row>
    <row r="100" spans="63:74" x14ac:dyDescent="0.25">
      <c r="BK100" s="355"/>
      <c r="BL100" s="355"/>
      <c r="BM100" s="355"/>
      <c r="BN100" s="355"/>
      <c r="BO100" s="355"/>
      <c r="BP100" s="355"/>
      <c r="BQ100" s="355"/>
      <c r="BR100" s="355"/>
      <c r="BS100" s="355"/>
      <c r="BT100" s="355"/>
      <c r="BU100" s="355"/>
      <c r="BV100" s="355"/>
    </row>
    <row r="101" spans="63:74" x14ac:dyDescent="0.25">
      <c r="BK101" s="355"/>
      <c r="BL101" s="355"/>
      <c r="BM101" s="355"/>
      <c r="BN101" s="355"/>
      <c r="BO101" s="355"/>
      <c r="BP101" s="355"/>
      <c r="BQ101" s="355"/>
      <c r="BR101" s="355"/>
      <c r="BS101" s="355"/>
      <c r="BT101" s="355"/>
      <c r="BU101" s="355"/>
      <c r="BV101" s="355"/>
    </row>
    <row r="102" spans="63:74" x14ac:dyDescent="0.25">
      <c r="BK102" s="355"/>
      <c r="BL102" s="355"/>
      <c r="BM102" s="355"/>
      <c r="BN102" s="355"/>
      <c r="BO102" s="355"/>
      <c r="BP102" s="355"/>
      <c r="BQ102" s="355"/>
      <c r="BR102" s="355"/>
      <c r="BS102" s="355"/>
      <c r="BT102" s="355"/>
      <c r="BU102" s="355"/>
      <c r="BV102" s="355"/>
    </row>
    <row r="103" spans="63:74" x14ac:dyDescent="0.25">
      <c r="BK103" s="355"/>
      <c r="BL103" s="355"/>
      <c r="BM103" s="355"/>
      <c r="BN103" s="355"/>
      <c r="BO103" s="355"/>
      <c r="BP103" s="355"/>
      <c r="BQ103" s="355"/>
      <c r="BR103" s="355"/>
      <c r="BS103" s="355"/>
      <c r="BT103" s="355"/>
      <c r="BU103" s="355"/>
      <c r="BV103" s="355"/>
    </row>
    <row r="104" spans="63:74" x14ac:dyDescent="0.25">
      <c r="BK104" s="355"/>
      <c r="BL104" s="355"/>
      <c r="BM104" s="355"/>
      <c r="BN104" s="355"/>
      <c r="BO104" s="355"/>
      <c r="BP104" s="355"/>
      <c r="BQ104" s="355"/>
      <c r="BR104" s="355"/>
      <c r="BS104" s="355"/>
      <c r="BT104" s="355"/>
      <c r="BU104" s="355"/>
      <c r="BV104" s="355"/>
    </row>
    <row r="105" spans="63:74" x14ac:dyDescent="0.25">
      <c r="BK105" s="355"/>
      <c r="BL105" s="355"/>
      <c r="BM105" s="355"/>
      <c r="BN105" s="355"/>
      <c r="BO105" s="355"/>
      <c r="BP105" s="355"/>
      <c r="BQ105" s="355"/>
      <c r="BR105" s="355"/>
      <c r="BS105" s="355"/>
      <c r="BT105" s="355"/>
      <c r="BU105" s="355"/>
      <c r="BV105" s="355"/>
    </row>
    <row r="106" spans="63:74" x14ac:dyDescent="0.25">
      <c r="BK106" s="355"/>
      <c r="BL106" s="355"/>
      <c r="BM106" s="355"/>
      <c r="BN106" s="355"/>
      <c r="BO106" s="355"/>
      <c r="BP106" s="355"/>
      <c r="BQ106" s="355"/>
      <c r="BR106" s="355"/>
      <c r="BS106" s="355"/>
      <c r="BT106" s="355"/>
      <c r="BU106" s="355"/>
      <c r="BV106" s="355"/>
    </row>
    <row r="107" spans="63:74" x14ac:dyDescent="0.25">
      <c r="BK107" s="355"/>
      <c r="BL107" s="355"/>
      <c r="BM107" s="355"/>
      <c r="BN107" s="355"/>
      <c r="BO107" s="355"/>
      <c r="BP107" s="355"/>
      <c r="BQ107" s="355"/>
      <c r="BR107" s="355"/>
      <c r="BS107" s="355"/>
      <c r="BT107" s="355"/>
      <c r="BU107" s="355"/>
      <c r="BV107" s="355"/>
    </row>
    <row r="108" spans="63:74" x14ac:dyDescent="0.25">
      <c r="BK108" s="355"/>
      <c r="BL108" s="355"/>
      <c r="BM108" s="355"/>
      <c r="BN108" s="355"/>
      <c r="BO108" s="355"/>
      <c r="BP108" s="355"/>
      <c r="BQ108" s="355"/>
      <c r="BR108" s="355"/>
      <c r="BS108" s="355"/>
      <c r="BT108" s="355"/>
      <c r="BU108" s="355"/>
      <c r="BV108" s="355"/>
    </row>
    <row r="109" spans="63:74" x14ac:dyDescent="0.25">
      <c r="BK109" s="355"/>
      <c r="BL109" s="355"/>
      <c r="BM109" s="355"/>
      <c r="BN109" s="355"/>
      <c r="BO109" s="355"/>
      <c r="BP109" s="355"/>
      <c r="BQ109" s="355"/>
      <c r="BR109" s="355"/>
      <c r="BS109" s="355"/>
      <c r="BT109" s="355"/>
      <c r="BU109" s="355"/>
      <c r="BV109" s="355"/>
    </row>
    <row r="110" spans="63:74" x14ac:dyDescent="0.25">
      <c r="BK110" s="355"/>
      <c r="BL110" s="355"/>
      <c r="BM110" s="355"/>
      <c r="BN110" s="355"/>
      <c r="BO110" s="355"/>
      <c r="BP110" s="355"/>
      <c r="BQ110" s="355"/>
      <c r="BR110" s="355"/>
      <c r="BS110" s="355"/>
      <c r="BT110" s="355"/>
      <c r="BU110" s="355"/>
      <c r="BV110" s="355"/>
    </row>
    <row r="111" spans="63:74" x14ac:dyDescent="0.25">
      <c r="BK111" s="355"/>
      <c r="BL111" s="355"/>
      <c r="BM111" s="355"/>
      <c r="BN111" s="355"/>
      <c r="BO111" s="355"/>
      <c r="BP111" s="355"/>
      <c r="BQ111" s="355"/>
      <c r="BR111" s="355"/>
      <c r="BS111" s="355"/>
      <c r="BT111" s="355"/>
      <c r="BU111" s="355"/>
      <c r="BV111" s="355"/>
    </row>
    <row r="112" spans="63:74" x14ac:dyDescent="0.25">
      <c r="BK112" s="355"/>
      <c r="BL112" s="355"/>
      <c r="BM112" s="355"/>
      <c r="BN112" s="355"/>
      <c r="BO112" s="355"/>
      <c r="BP112" s="355"/>
      <c r="BQ112" s="355"/>
      <c r="BR112" s="355"/>
      <c r="BS112" s="355"/>
      <c r="BT112" s="355"/>
      <c r="BU112" s="355"/>
      <c r="BV112" s="355"/>
    </row>
    <row r="113" spans="63:74" x14ac:dyDescent="0.25">
      <c r="BK113" s="355"/>
      <c r="BL113" s="355"/>
      <c r="BM113" s="355"/>
      <c r="BN113" s="355"/>
      <c r="BO113" s="355"/>
      <c r="BP113" s="355"/>
      <c r="BQ113" s="355"/>
      <c r="BR113" s="355"/>
      <c r="BS113" s="355"/>
      <c r="BT113" s="355"/>
      <c r="BU113" s="355"/>
      <c r="BV113" s="355"/>
    </row>
    <row r="114" spans="63:74" x14ac:dyDescent="0.25">
      <c r="BK114" s="355"/>
      <c r="BL114" s="355"/>
      <c r="BM114" s="355"/>
      <c r="BN114" s="355"/>
      <c r="BO114" s="355"/>
      <c r="BP114" s="355"/>
      <c r="BQ114" s="355"/>
      <c r="BR114" s="355"/>
      <c r="BS114" s="355"/>
      <c r="BT114" s="355"/>
      <c r="BU114" s="355"/>
      <c r="BV114" s="355"/>
    </row>
    <row r="115" spans="63:74" x14ac:dyDescent="0.25">
      <c r="BK115" s="355"/>
      <c r="BL115" s="355"/>
      <c r="BM115" s="355"/>
      <c r="BN115" s="355"/>
      <c r="BO115" s="355"/>
      <c r="BP115" s="355"/>
      <c r="BQ115" s="355"/>
      <c r="BR115" s="355"/>
      <c r="BS115" s="355"/>
      <c r="BT115" s="355"/>
      <c r="BU115" s="355"/>
      <c r="BV115" s="355"/>
    </row>
    <row r="116" spans="63:74" x14ac:dyDescent="0.25">
      <c r="BK116" s="355"/>
      <c r="BL116" s="355"/>
      <c r="BM116" s="355"/>
      <c r="BN116" s="355"/>
      <c r="BO116" s="355"/>
      <c r="BP116" s="355"/>
      <c r="BQ116" s="355"/>
      <c r="BR116" s="355"/>
      <c r="BS116" s="355"/>
      <c r="BT116" s="355"/>
      <c r="BU116" s="355"/>
      <c r="BV116" s="355"/>
    </row>
    <row r="117" spans="63:74" x14ac:dyDescent="0.25">
      <c r="BK117" s="355"/>
      <c r="BL117" s="355"/>
      <c r="BM117" s="355"/>
      <c r="BN117" s="355"/>
      <c r="BO117" s="355"/>
      <c r="BP117" s="355"/>
      <c r="BQ117" s="355"/>
      <c r="BR117" s="355"/>
      <c r="BS117" s="355"/>
      <c r="BT117" s="355"/>
      <c r="BU117" s="355"/>
      <c r="BV117" s="355"/>
    </row>
    <row r="118" spans="63:74" x14ac:dyDescent="0.25">
      <c r="BK118" s="355"/>
      <c r="BL118" s="355"/>
      <c r="BM118" s="355"/>
      <c r="BN118" s="355"/>
      <c r="BO118" s="355"/>
      <c r="BP118" s="355"/>
      <c r="BQ118" s="355"/>
      <c r="BR118" s="355"/>
      <c r="BS118" s="355"/>
      <c r="BT118" s="355"/>
      <c r="BU118" s="355"/>
      <c r="BV118" s="355"/>
    </row>
    <row r="119" spans="63:74" x14ac:dyDescent="0.25">
      <c r="BK119" s="355"/>
      <c r="BL119" s="355"/>
      <c r="BM119" s="355"/>
      <c r="BN119" s="355"/>
      <c r="BO119" s="355"/>
      <c r="BP119" s="355"/>
      <c r="BQ119" s="355"/>
      <c r="BR119" s="355"/>
      <c r="BS119" s="355"/>
      <c r="BT119" s="355"/>
      <c r="BU119" s="355"/>
      <c r="BV119" s="355"/>
    </row>
    <row r="120" spans="63:74" x14ac:dyDescent="0.25">
      <c r="BK120" s="355"/>
      <c r="BL120" s="355"/>
      <c r="BM120" s="355"/>
      <c r="BN120" s="355"/>
      <c r="BO120" s="355"/>
      <c r="BP120" s="355"/>
      <c r="BQ120" s="355"/>
      <c r="BR120" s="355"/>
      <c r="BS120" s="355"/>
      <c r="BT120" s="355"/>
      <c r="BU120" s="355"/>
      <c r="BV120" s="355"/>
    </row>
    <row r="121" spans="63:74" x14ac:dyDescent="0.25">
      <c r="BK121" s="355"/>
      <c r="BL121" s="355"/>
      <c r="BM121" s="355"/>
      <c r="BN121" s="355"/>
      <c r="BO121" s="355"/>
      <c r="BP121" s="355"/>
      <c r="BQ121" s="355"/>
      <c r="BR121" s="355"/>
      <c r="BS121" s="355"/>
      <c r="BT121" s="355"/>
      <c r="BU121" s="355"/>
      <c r="BV121" s="355"/>
    </row>
    <row r="122" spans="63:74" x14ac:dyDescent="0.25">
      <c r="BK122" s="355"/>
      <c r="BL122" s="355"/>
      <c r="BM122" s="355"/>
      <c r="BN122" s="355"/>
      <c r="BO122" s="355"/>
      <c r="BP122" s="355"/>
      <c r="BQ122" s="355"/>
      <c r="BR122" s="355"/>
      <c r="BS122" s="355"/>
      <c r="BT122" s="355"/>
      <c r="BU122" s="355"/>
      <c r="BV122" s="355"/>
    </row>
    <row r="123" spans="63:74" x14ac:dyDescent="0.25">
      <c r="BK123" s="355"/>
      <c r="BL123" s="355"/>
      <c r="BM123" s="355"/>
      <c r="BN123" s="355"/>
      <c r="BO123" s="355"/>
      <c r="BP123" s="355"/>
      <c r="BQ123" s="355"/>
      <c r="BR123" s="355"/>
      <c r="BS123" s="355"/>
      <c r="BT123" s="355"/>
      <c r="BU123" s="355"/>
      <c r="BV123" s="355"/>
    </row>
    <row r="124" spans="63:74" x14ac:dyDescent="0.25">
      <c r="BK124" s="355"/>
      <c r="BL124" s="355"/>
      <c r="BM124" s="355"/>
      <c r="BN124" s="355"/>
      <c r="BO124" s="355"/>
      <c r="BP124" s="355"/>
      <c r="BQ124" s="355"/>
      <c r="BR124" s="355"/>
      <c r="BS124" s="355"/>
      <c r="BT124" s="355"/>
      <c r="BU124" s="355"/>
      <c r="BV124" s="355"/>
    </row>
    <row r="125" spans="63:74" x14ac:dyDescent="0.25">
      <c r="BK125" s="355"/>
      <c r="BL125" s="355"/>
      <c r="BM125" s="355"/>
      <c r="BN125" s="355"/>
      <c r="BO125" s="355"/>
      <c r="BP125" s="355"/>
      <c r="BQ125" s="355"/>
      <c r="BR125" s="355"/>
      <c r="BS125" s="355"/>
      <c r="BT125" s="355"/>
      <c r="BU125" s="355"/>
      <c r="BV125" s="355"/>
    </row>
    <row r="126" spans="63:74" x14ac:dyDescent="0.25">
      <c r="BK126" s="355"/>
      <c r="BL126" s="355"/>
      <c r="BM126" s="355"/>
      <c r="BN126" s="355"/>
      <c r="BO126" s="355"/>
      <c r="BP126" s="355"/>
      <c r="BQ126" s="355"/>
      <c r="BR126" s="355"/>
      <c r="BS126" s="355"/>
      <c r="BT126" s="355"/>
      <c r="BU126" s="355"/>
      <c r="BV126" s="355"/>
    </row>
    <row r="127" spans="63:74" x14ac:dyDescent="0.25">
      <c r="BK127" s="355"/>
      <c r="BL127" s="355"/>
      <c r="BM127" s="355"/>
      <c r="BN127" s="355"/>
      <c r="BO127" s="355"/>
      <c r="BP127" s="355"/>
      <c r="BQ127" s="355"/>
      <c r="BR127" s="355"/>
      <c r="BS127" s="355"/>
      <c r="BT127" s="355"/>
      <c r="BU127" s="355"/>
      <c r="BV127" s="355"/>
    </row>
    <row r="128" spans="63:74" x14ac:dyDescent="0.25">
      <c r="BK128" s="355"/>
      <c r="BL128" s="355"/>
      <c r="BM128" s="355"/>
      <c r="BN128" s="355"/>
      <c r="BO128" s="355"/>
      <c r="BP128" s="355"/>
      <c r="BQ128" s="355"/>
      <c r="BR128" s="355"/>
      <c r="BS128" s="355"/>
      <c r="BT128" s="355"/>
      <c r="BU128" s="355"/>
      <c r="BV128" s="355"/>
    </row>
    <row r="129" spans="63:74" x14ac:dyDescent="0.25">
      <c r="BK129" s="355"/>
      <c r="BL129" s="355"/>
      <c r="BM129" s="355"/>
      <c r="BN129" s="355"/>
      <c r="BO129" s="355"/>
      <c r="BP129" s="355"/>
      <c r="BQ129" s="355"/>
      <c r="BR129" s="355"/>
      <c r="BS129" s="355"/>
      <c r="BT129" s="355"/>
      <c r="BU129" s="355"/>
      <c r="BV129" s="355"/>
    </row>
    <row r="130" spans="63:74" x14ac:dyDescent="0.25">
      <c r="BK130" s="355"/>
      <c r="BL130" s="355"/>
      <c r="BM130" s="355"/>
      <c r="BN130" s="355"/>
      <c r="BO130" s="355"/>
      <c r="BP130" s="355"/>
      <c r="BQ130" s="355"/>
      <c r="BR130" s="355"/>
      <c r="BS130" s="355"/>
      <c r="BT130" s="355"/>
      <c r="BU130" s="355"/>
      <c r="BV130" s="355"/>
    </row>
    <row r="131" spans="63:74" x14ac:dyDescent="0.25">
      <c r="BK131" s="355"/>
      <c r="BL131" s="355"/>
      <c r="BM131" s="355"/>
      <c r="BN131" s="355"/>
      <c r="BO131" s="355"/>
      <c r="BP131" s="355"/>
      <c r="BQ131" s="355"/>
      <c r="BR131" s="355"/>
      <c r="BS131" s="355"/>
      <c r="BT131" s="355"/>
      <c r="BU131" s="355"/>
      <c r="BV131" s="355"/>
    </row>
    <row r="132" spans="63:74" x14ac:dyDescent="0.25">
      <c r="BK132" s="355"/>
      <c r="BL132" s="355"/>
      <c r="BM132" s="355"/>
      <c r="BN132" s="355"/>
      <c r="BO132" s="355"/>
      <c r="BP132" s="355"/>
      <c r="BQ132" s="355"/>
      <c r="BR132" s="355"/>
      <c r="BS132" s="355"/>
      <c r="BT132" s="355"/>
      <c r="BU132" s="355"/>
      <c r="BV132" s="355"/>
    </row>
    <row r="133" spans="63:74" x14ac:dyDescent="0.25">
      <c r="BK133" s="355"/>
      <c r="BL133" s="355"/>
      <c r="BM133" s="355"/>
      <c r="BN133" s="355"/>
      <c r="BO133" s="355"/>
      <c r="BP133" s="355"/>
      <c r="BQ133" s="355"/>
      <c r="BR133" s="355"/>
      <c r="BS133" s="355"/>
      <c r="BT133" s="355"/>
      <c r="BU133" s="355"/>
      <c r="BV133" s="355"/>
    </row>
    <row r="134" spans="63:74" x14ac:dyDescent="0.25">
      <c r="BK134" s="355"/>
      <c r="BL134" s="355"/>
      <c r="BM134" s="355"/>
      <c r="BN134" s="355"/>
      <c r="BO134" s="355"/>
      <c r="BP134" s="355"/>
      <c r="BQ134" s="355"/>
      <c r="BR134" s="355"/>
      <c r="BS134" s="355"/>
      <c r="BT134" s="355"/>
      <c r="BU134" s="355"/>
      <c r="BV134" s="355"/>
    </row>
    <row r="135" spans="63:74" x14ac:dyDescent="0.25">
      <c r="BK135" s="355"/>
      <c r="BL135" s="355"/>
      <c r="BM135" s="355"/>
      <c r="BN135" s="355"/>
      <c r="BO135" s="355"/>
      <c r="BP135" s="355"/>
      <c r="BQ135" s="355"/>
      <c r="BR135" s="355"/>
      <c r="BS135" s="355"/>
      <c r="BT135" s="355"/>
      <c r="BU135" s="355"/>
      <c r="BV135" s="355"/>
    </row>
    <row r="136" spans="63:74" x14ac:dyDescent="0.25">
      <c r="BK136" s="355"/>
      <c r="BL136" s="355"/>
      <c r="BM136" s="355"/>
      <c r="BN136" s="355"/>
      <c r="BO136" s="355"/>
      <c r="BP136" s="355"/>
      <c r="BQ136" s="355"/>
      <c r="BR136" s="355"/>
      <c r="BS136" s="355"/>
      <c r="BT136" s="355"/>
      <c r="BU136" s="355"/>
      <c r="BV136" s="355"/>
    </row>
    <row r="137" spans="63:74" x14ac:dyDescent="0.25">
      <c r="BK137" s="355"/>
      <c r="BL137" s="355"/>
      <c r="BM137" s="355"/>
      <c r="BN137" s="355"/>
      <c r="BO137" s="355"/>
      <c r="BP137" s="355"/>
      <c r="BQ137" s="355"/>
      <c r="BR137" s="355"/>
      <c r="BS137" s="355"/>
      <c r="BT137" s="355"/>
      <c r="BU137" s="355"/>
      <c r="BV137" s="355"/>
    </row>
    <row r="138" spans="63:74" x14ac:dyDescent="0.25">
      <c r="BK138" s="355"/>
      <c r="BL138" s="355"/>
      <c r="BM138" s="355"/>
      <c r="BN138" s="355"/>
      <c r="BO138" s="355"/>
      <c r="BP138" s="355"/>
      <c r="BQ138" s="355"/>
      <c r="BR138" s="355"/>
      <c r="BS138" s="355"/>
      <c r="BT138" s="355"/>
      <c r="BU138" s="355"/>
      <c r="BV138" s="355"/>
    </row>
    <row r="139" spans="63:74" x14ac:dyDescent="0.25">
      <c r="BK139" s="355"/>
      <c r="BL139" s="355"/>
      <c r="BM139" s="355"/>
      <c r="BN139" s="355"/>
      <c r="BO139" s="355"/>
      <c r="BP139" s="355"/>
      <c r="BQ139" s="355"/>
      <c r="BR139" s="355"/>
      <c r="BS139" s="355"/>
      <c r="BT139" s="355"/>
      <c r="BU139" s="355"/>
      <c r="BV139" s="355"/>
    </row>
    <row r="140" spans="63:74" x14ac:dyDescent="0.25">
      <c r="BK140" s="355"/>
      <c r="BL140" s="355"/>
      <c r="BM140" s="355"/>
      <c r="BN140" s="355"/>
      <c r="BO140" s="355"/>
      <c r="BP140" s="355"/>
      <c r="BQ140" s="355"/>
      <c r="BR140" s="355"/>
      <c r="BS140" s="355"/>
      <c r="BT140" s="355"/>
      <c r="BU140" s="355"/>
      <c r="BV140" s="355"/>
    </row>
    <row r="141" spans="63:74" x14ac:dyDescent="0.25">
      <c r="BK141" s="355"/>
      <c r="BL141" s="355"/>
      <c r="BM141" s="355"/>
      <c r="BN141" s="355"/>
      <c r="BO141" s="355"/>
      <c r="BP141" s="355"/>
      <c r="BQ141" s="355"/>
      <c r="BR141" s="355"/>
      <c r="BS141" s="355"/>
      <c r="BT141" s="355"/>
      <c r="BU141" s="355"/>
      <c r="BV141" s="355"/>
    </row>
    <row r="142" spans="63:74" x14ac:dyDescent="0.25">
      <c r="BK142" s="355"/>
      <c r="BL142" s="355"/>
      <c r="BM142" s="355"/>
      <c r="BN142" s="355"/>
      <c r="BO142" s="355"/>
      <c r="BP142" s="355"/>
      <c r="BQ142" s="355"/>
      <c r="BR142" s="355"/>
      <c r="BS142" s="355"/>
      <c r="BT142" s="355"/>
      <c r="BU142" s="355"/>
      <c r="BV142" s="355"/>
    </row>
    <row r="143" spans="63:74" x14ac:dyDescent="0.25">
      <c r="BK143" s="355"/>
      <c r="BL143" s="355"/>
      <c r="BM143" s="355"/>
      <c r="BN143" s="355"/>
      <c r="BO143" s="355"/>
      <c r="BP143" s="355"/>
      <c r="BQ143" s="355"/>
      <c r="BR143" s="355"/>
      <c r="BS143" s="355"/>
      <c r="BT143" s="355"/>
      <c r="BU143" s="355"/>
      <c r="BV143" s="355"/>
    </row>
    <row r="144" spans="63:74" x14ac:dyDescent="0.25">
      <c r="BK144" s="355"/>
      <c r="BL144" s="355"/>
      <c r="BM144" s="355"/>
      <c r="BN144" s="355"/>
      <c r="BO144" s="355"/>
      <c r="BP144" s="355"/>
      <c r="BQ144" s="355"/>
      <c r="BR144" s="355"/>
      <c r="BS144" s="355"/>
      <c r="BT144" s="355"/>
      <c r="BU144" s="355"/>
      <c r="BV144" s="355"/>
    </row>
    <row r="145" spans="63:74" x14ac:dyDescent="0.25">
      <c r="BK145" s="355"/>
      <c r="BL145" s="355"/>
      <c r="BM145" s="355"/>
      <c r="BN145" s="355"/>
      <c r="BO145" s="355"/>
      <c r="BP145" s="355"/>
      <c r="BQ145" s="355"/>
      <c r="BR145" s="355"/>
      <c r="BS145" s="355"/>
      <c r="BT145" s="355"/>
      <c r="BU145" s="355"/>
      <c r="BV145" s="355"/>
    </row>
    <row r="146" spans="63:74" x14ac:dyDescent="0.25">
      <c r="BK146" s="355"/>
      <c r="BL146" s="355"/>
      <c r="BM146" s="355"/>
      <c r="BN146" s="355"/>
      <c r="BO146" s="355"/>
      <c r="BP146" s="355"/>
      <c r="BQ146" s="355"/>
      <c r="BR146" s="355"/>
      <c r="BS146" s="355"/>
      <c r="BT146" s="355"/>
      <c r="BU146" s="355"/>
      <c r="BV146" s="355"/>
    </row>
    <row r="147" spans="63:74" x14ac:dyDescent="0.25">
      <c r="BK147" s="355"/>
      <c r="BL147" s="355"/>
      <c r="BM147" s="355"/>
      <c r="BN147" s="355"/>
      <c r="BO147" s="355"/>
      <c r="BP147" s="355"/>
      <c r="BQ147" s="355"/>
      <c r="BR147" s="355"/>
      <c r="BS147" s="355"/>
      <c r="BT147" s="355"/>
      <c r="BU147" s="355"/>
      <c r="BV147" s="355"/>
    </row>
    <row r="148" spans="63:74" x14ac:dyDescent="0.25">
      <c r="BK148" s="355"/>
      <c r="BL148" s="355"/>
      <c r="BM148" s="355"/>
      <c r="BN148" s="355"/>
      <c r="BO148" s="355"/>
      <c r="BP148" s="355"/>
      <c r="BQ148" s="355"/>
      <c r="BR148" s="355"/>
      <c r="BS148" s="355"/>
      <c r="BT148" s="355"/>
      <c r="BU148" s="355"/>
      <c r="BV148" s="355"/>
    </row>
    <row r="149" spans="63:74" x14ac:dyDescent="0.25">
      <c r="BK149" s="355"/>
      <c r="BL149" s="355"/>
      <c r="BM149" s="355"/>
      <c r="BN149" s="355"/>
      <c r="BO149" s="355"/>
      <c r="BP149" s="355"/>
      <c r="BQ149" s="355"/>
      <c r="BR149" s="355"/>
      <c r="BS149" s="355"/>
      <c r="BT149" s="355"/>
      <c r="BU149" s="355"/>
      <c r="BV149" s="355"/>
    </row>
    <row r="150" spans="63:74" x14ac:dyDescent="0.25">
      <c r="BK150" s="355"/>
      <c r="BL150" s="355"/>
      <c r="BM150" s="355"/>
      <c r="BN150" s="355"/>
      <c r="BO150" s="355"/>
      <c r="BP150" s="355"/>
      <c r="BQ150" s="355"/>
      <c r="BR150" s="355"/>
      <c r="BS150" s="355"/>
      <c r="BT150" s="355"/>
      <c r="BU150" s="355"/>
      <c r="BV150" s="355"/>
    </row>
    <row r="151" spans="63:74" x14ac:dyDescent="0.25">
      <c r="BK151" s="355"/>
      <c r="BL151" s="355"/>
      <c r="BM151" s="355"/>
      <c r="BN151" s="355"/>
      <c r="BO151" s="355"/>
      <c r="BP151" s="355"/>
      <c r="BQ151" s="355"/>
      <c r="BR151" s="355"/>
      <c r="BS151" s="355"/>
      <c r="BT151" s="355"/>
      <c r="BU151" s="355"/>
      <c r="BV151" s="355"/>
    </row>
    <row r="152" spans="63:74" x14ac:dyDescent="0.25">
      <c r="BK152" s="355"/>
      <c r="BL152" s="355"/>
      <c r="BM152" s="355"/>
      <c r="BN152" s="355"/>
      <c r="BO152" s="355"/>
      <c r="BP152" s="355"/>
      <c r="BQ152" s="355"/>
      <c r="BR152" s="355"/>
      <c r="BS152" s="355"/>
      <c r="BT152" s="355"/>
      <c r="BU152" s="355"/>
      <c r="BV152" s="355"/>
    </row>
    <row r="153" spans="63:74" x14ac:dyDescent="0.25">
      <c r="BK153" s="355"/>
      <c r="BL153" s="355"/>
      <c r="BM153" s="355"/>
      <c r="BN153" s="355"/>
      <c r="BO153" s="355"/>
      <c r="BP153" s="355"/>
      <c r="BQ153" s="355"/>
      <c r="BR153" s="355"/>
      <c r="BS153" s="355"/>
      <c r="BT153" s="355"/>
      <c r="BU153" s="355"/>
      <c r="BV153" s="355"/>
    </row>
    <row r="154" spans="63:74" x14ac:dyDescent="0.25">
      <c r="BK154" s="355"/>
      <c r="BL154" s="355"/>
      <c r="BM154" s="355"/>
      <c r="BN154" s="355"/>
      <c r="BO154" s="355"/>
      <c r="BP154" s="355"/>
      <c r="BQ154" s="355"/>
      <c r="BR154" s="355"/>
      <c r="BS154" s="355"/>
      <c r="BT154" s="355"/>
      <c r="BU154" s="355"/>
      <c r="BV154" s="355"/>
    </row>
    <row r="155" spans="63:74" x14ac:dyDescent="0.25">
      <c r="BK155" s="355"/>
      <c r="BL155" s="355"/>
      <c r="BM155" s="355"/>
      <c r="BN155" s="355"/>
      <c r="BO155" s="355"/>
      <c r="BP155" s="355"/>
      <c r="BQ155" s="355"/>
      <c r="BR155" s="355"/>
      <c r="BS155" s="355"/>
      <c r="BT155" s="355"/>
      <c r="BU155" s="355"/>
      <c r="BV155" s="355"/>
    </row>
    <row r="156" spans="63:74" x14ac:dyDescent="0.25">
      <c r="BK156" s="355"/>
      <c r="BL156" s="355"/>
      <c r="BM156" s="355"/>
      <c r="BN156" s="355"/>
      <c r="BO156" s="355"/>
      <c r="BP156" s="355"/>
      <c r="BQ156" s="355"/>
      <c r="BR156" s="355"/>
      <c r="BS156" s="355"/>
      <c r="BT156" s="355"/>
      <c r="BU156" s="355"/>
      <c r="BV156" s="355"/>
    </row>
    <row r="157" spans="63:74" x14ac:dyDescent="0.25">
      <c r="BK157" s="355"/>
      <c r="BL157" s="355"/>
      <c r="BM157" s="355"/>
      <c r="BN157" s="355"/>
      <c r="BO157" s="355"/>
      <c r="BP157" s="355"/>
      <c r="BQ157" s="355"/>
      <c r="BR157" s="355"/>
      <c r="BS157" s="355"/>
      <c r="BT157" s="355"/>
      <c r="BU157" s="355"/>
      <c r="BV157" s="355"/>
    </row>
    <row r="158" spans="63:74" x14ac:dyDescent="0.25">
      <c r="BK158" s="355"/>
      <c r="BL158" s="355"/>
      <c r="BM158" s="355"/>
      <c r="BN158" s="355"/>
      <c r="BO158" s="355"/>
      <c r="BP158" s="355"/>
      <c r="BQ158" s="355"/>
      <c r="BR158" s="355"/>
      <c r="BS158" s="355"/>
      <c r="BT158" s="355"/>
      <c r="BU158" s="355"/>
      <c r="BV158" s="355"/>
    </row>
    <row r="159" spans="63:74" x14ac:dyDescent="0.25">
      <c r="BK159" s="355"/>
      <c r="BL159" s="355"/>
      <c r="BM159" s="355"/>
      <c r="BN159" s="355"/>
      <c r="BO159" s="355"/>
      <c r="BP159" s="355"/>
      <c r="BQ159" s="355"/>
      <c r="BR159" s="355"/>
      <c r="BS159" s="355"/>
      <c r="BT159" s="355"/>
      <c r="BU159" s="355"/>
      <c r="BV159" s="355"/>
    </row>
    <row r="160" spans="63:74" x14ac:dyDescent="0.25">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E6" sqref="BE6:BE54"/>
    </sheetView>
  </sheetViews>
  <sheetFormatPr defaultColWidth="9.54296875" defaultRowHeight="10.5" x14ac:dyDescent="0.25"/>
  <cols>
    <col min="1" max="1" width="12" style="164" customWidth="1"/>
    <col min="2" max="2" width="43.453125" style="164" customWidth="1"/>
    <col min="3" max="50" width="7.453125" style="164" customWidth="1"/>
    <col min="51" max="55" width="7.453125" style="348" customWidth="1"/>
    <col min="56" max="58" width="7.453125" style="168" customWidth="1"/>
    <col min="59" max="62" width="7.453125" style="348" customWidth="1"/>
    <col min="63" max="74" width="7.453125" style="164" customWidth="1"/>
    <col min="75" max="16384" width="9.54296875" style="164"/>
  </cols>
  <sheetData>
    <row r="1" spans="1:74" ht="13.4" customHeight="1" x14ac:dyDescent="0.3">
      <c r="A1" s="797" t="s">
        <v>809</v>
      </c>
      <c r="B1" s="874" t="s">
        <v>1423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47"/>
      <c r="B5" s="166" t="s">
        <v>1153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5" customHeight="1" x14ac:dyDescent="0.25">
      <c r="A6" s="148" t="s">
        <v>700</v>
      </c>
      <c r="B6" s="209" t="s">
        <v>444</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1002.7547766</v>
      </c>
      <c r="AT6" s="238">
        <v>1004.4344826</v>
      </c>
      <c r="AU6" s="238">
        <v>1006.0249553</v>
      </c>
      <c r="AV6" s="238">
        <v>1010.0475709999999</v>
      </c>
      <c r="AW6" s="238">
        <v>1009.5685445</v>
      </c>
      <c r="AX6" s="238">
        <v>1007.1092523999999</v>
      </c>
      <c r="AY6" s="238">
        <v>1015.4491405</v>
      </c>
      <c r="AZ6" s="238">
        <v>999.44473254000002</v>
      </c>
      <c r="BA6" s="238">
        <v>971.87547436</v>
      </c>
      <c r="BB6" s="238">
        <v>893.76894660999994</v>
      </c>
      <c r="BC6" s="238">
        <v>872.29930260000003</v>
      </c>
      <c r="BD6" s="238">
        <v>868.49412295000002</v>
      </c>
      <c r="BE6" s="238">
        <v>910.44745519000003</v>
      </c>
      <c r="BF6" s="329">
        <v>920.90070000000003</v>
      </c>
      <c r="BG6" s="329">
        <v>927.94780000000003</v>
      </c>
      <c r="BH6" s="329">
        <v>925.93849999999998</v>
      </c>
      <c r="BI6" s="329">
        <v>930.41129999999998</v>
      </c>
      <c r="BJ6" s="329">
        <v>935.71579999999994</v>
      </c>
      <c r="BK6" s="329">
        <v>943.79219999999998</v>
      </c>
      <c r="BL6" s="329">
        <v>949.30499999999995</v>
      </c>
      <c r="BM6" s="329">
        <v>954.19439999999997</v>
      </c>
      <c r="BN6" s="329">
        <v>958.02200000000005</v>
      </c>
      <c r="BO6" s="329">
        <v>961.99350000000004</v>
      </c>
      <c r="BP6" s="329">
        <v>965.67049999999995</v>
      </c>
      <c r="BQ6" s="329">
        <v>968.99570000000006</v>
      </c>
      <c r="BR6" s="329">
        <v>972.12639999999999</v>
      </c>
      <c r="BS6" s="329">
        <v>975.00549999999998</v>
      </c>
      <c r="BT6" s="329">
        <v>977.1</v>
      </c>
      <c r="BU6" s="329">
        <v>979.87549999999999</v>
      </c>
      <c r="BV6" s="329">
        <v>982.79909999999995</v>
      </c>
    </row>
    <row r="7" spans="1:74" ht="11.15" customHeight="1" x14ac:dyDescent="0.25">
      <c r="A7" s="148" t="s">
        <v>701</v>
      </c>
      <c r="B7" s="209" t="s">
        <v>477</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2788.0829795</v>
      </c>
      <c r="AT7" s="238">
        <v>2791.2237341999999</v>
      </c>
      <c r="AU7" s="238">
        <v>2794.5086246000001</v>
      </c>
      <c r="AV7" s="238">
        <v>2807.1365501999999</v>
      </c>
      <c r="AW7" s="238">
        <v>2803.8105371000001</v>
      </c>
      <c r="AX7" s="238">
        <v>2793.7294848000001</v>
      </c>
      <c r="AY7" s="238">
        <v>2817.4706311</v>
      </c>
      <c r="AZ7" s="238">
        <v>2763.4465725</v>
      </c>
      <c r="BA7" s="238">
        <v>2672.2345466000002</v>
      </c>
      <c r="BB7" s="238">
        <v>2420.3966922</v>
      </c>
      <c r="BC7" s="238">
        <v>2347.3871276</v>
      </c>
      <c r="BD7" s="238">
        <v>2329.7679916000002</v>
      </c>
      <c r="BE7" s="238">
        <v>2450.3135342</v>
      </c>
      <c r="BF7" s="329">
        <v>2481.395</v>
      </c>
      <c r="BG7" s="329">
        <v>2505.7849999999999</v>
      </c>
      <c r="BH7" s="329">
        <v>2513.21</v>
      </c>
      <c r="BI7" s="329">
        <v>2531.9270000000001</v>
      </c>
      <c r="BJ7" s="329">
        <v>2551.6610000000001</v>
      </c>
      <c r="BK7" s="329">
        <v>2576.5030000000002</v>
      </c>
      <c r="BL7" s="329">
        <v>2595.1999999999998</v>
      </c>
      <c r="BM7" s="329">
        <v>2611.8449999999998</v>
      </c>
      <c r="BN7" s="329">
        <v>2624.65</v>
      </c>
      <c r="BO7" s="329">
        <v>2638.529</v>
      </c>
      <c r="BP7" s="329">
        <v>2651.6970000000001</v>
      </c>
      <c r="BQ7" s="329">
        <v>2664.4169999999999</v>
      </c>
      <c r="BR7" s="329">
        <v>2675.962</v>
      </c>
      <c r="BS7" s="329">
        <v>2686.5949999999998</v>
      </c>
      <c r="BT7" s="329">
        <v>2694.49</v>
      </c>
      <c r="BU7" s="329">
        <v>2704.6729999999998</v>
      </c>
      <c r="BV7" s="329">
        <v>2715.317</v>
      </c>
    </row>
    <row r="8" spans="1:74" ht="11.15" customHeight="1" x14ac:dyDescent="0.25">
      <c r="A8" s="148" t="s">
        <v>702</v>
      </c>
      <c r="B8" s="209" t="s">
        <v>445</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2541.7424249999999</v>
      </c>
      <c r="AT8" s="238">
        <v>2545.3064092999998</v>
      </c>
      <c r="AU8" s="238">
        <v>2549.0170581000002</v>
      </c>
      <c r="AV8" s="238">
        <v>2560.2593759000001</v>
      </c>
      <c r="AW8" s="238">
        <v>2558.7246</v>
      </c>
      <c r="AX8" s="238">
        <v>2551.7977347999999</v>
      </c>
      <c r="AY8" s="238">
        <v>2570.9250726</v>
      </c>
      <c r="AZ8" s="238">
        <v>2529.6293102</v>
      </c>
      <c r="BA8" s="238">
        <v>2459.3567398</v>
      </c>
      <c r="BB8" s="238">
        <v>2260.0871588999998</v>
      </c>
      <c r="BC8" s="238">
        <v>2206.8761239</v>
      </c>
      <c r="BD8" s="238">
        <v>2199.7034324000001</v>
      </c>
      <c r="BE8" s="238">
        <v>2312.0462407999999</v>
      </c>
      <c r="BF8" s="329">
        <v>2341.8420000000001</v>
      </c>
      <c r="BG8" s="329">
        <v>2362.569</v>
      </c>
      <c r="BH8" s="329">
        <v>2360.3020000000001</v>
      </c>
      <c r="BI8" s="329">
        <v>2373.3330000000001</v>
      </c>
      <c r="BJ8" s="329">
        <v>2387.7370000000001</v>
      </c>
      <c r="BK8" s="329">
        <v>2407.348</v>
      </c>
      <c r="BL8" s="329">
        <v>2421.6260000000002</v>
      </c>
      <c r="BM8" s="329">
        <v>2434.4029999999998</v>
      </c>
      <c r="BN8" s="329">
        <v>2445.0940000000001</v>
      </c>
      <c r="BO8" s="329">
        <v>2455.3069999999998</v>
      </c>
      <c r="BP8" s="329">
        <v>2464.4569999999999</v>
      </c>
      <c r="BQ8" s="329">
        <v>2471.9780000000001</v>
      </c>
      <c r="BR8" s="329">
        <v>2479.4270000000001</v>
      </c>
      <c r="BS8" s="329">
        <v>2486.2379999999998</v>
      </c>
      <c r="BT8" s="329">
        <v>2491.1860000000001</v>
      </c>
      <c r="BU8" s="329">
        <v>2497.64</v>
      </c>
      <c r="BV8" s="329">
        <v>2504.375</v>
      </c>
    </row>
    <row r="9" spans="1:74" ht="11.15" customHeight="1" x14ac:dyDescent="0.25">
      <c r="A9" s="148" t="s">
        <v>703</v>
      </c>
      <c r="B9" s="209" t="s">
        <v>446</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1190.9771281000001</v>
      </c>
      <c r="AT9" s="238">
        <v>1192.8528670999999</v>
      </c>
      <c r="AU9" s="238">
        <v>1194.6400859</v>
      </c>
      <c r="AV9" s="238">
        <v>1198.6125039000001</v>
      </c>
      <c r="AW9" s="238">
        <v>1198.5173930000001</v>
      </c>
      <c r="AX9" s="238">
        <v>1196.6284725999999</v>
      </c>
      <c r="AY9" s="238">
        <v>1203.1607566</v>
      </c>
      <c r="AZ9" s="238">
        <v>1190.0229564000001</v>
      </c>
      <c r="BA9" s="238">
        <v>1167.4300860000001</v>
      </c>
      <c r="BB9" s="238">
        <v>1102.5171089</v>
      </c>
      <c r="BC9" s="238">
        <v>1085.6628754999999</v>
      </c>
      <c r="BD9" s="238">
        <v>1084.0023494</v>
      </c>
      <c r="BE9" s="238">
        <v>1122.5735826</v>
      </c>
      <c r="BF9" s="329">
        <v>1132.5219999999999</v>
      </c>
      <c r="BG9" s="329">
        <v>1138.885</v>
      </c>
      <c r="BH9" s="329">
        <v>1135.528</v>
      </c>
      <c r="BI9" s="329">
        <v>1139.3240000000001</v>
      </c>
      <c r="BJ9" s="329">
        <v>1144.1369999999999</v>
      </c>
      <c r="BK9" s="329">
        <v>1152.1189999999999</v>
      </c>
      <c r="BL9" s="329">
        <v>1157.354</v>
      </c>
      <c r="BM9" s="329">
        <v>1161.9949999999999</v>
      </c>
      <c r="BN9" s="329">
        <v>1165.499</v>
      </c>
      <c r="BO9" s="329">
        <v>1169.355</v>
      </c>
      <c r="BP9" s="329">
        <v>1173.02</v>
      </c>
      <c r="BQ9" s="329">
        <v>1176.9349999999999</v>
      </c>
      <c r="BR9" s="329">
        <v>1179.8920000000001</v>
      </c>
      <c r="BS9" s="329">
        <v>1182.329</v>
      </c>
      <c r="BT9" s="329">
        <v>1183.4280000000001</v>
      </c>
      <c r="BU9" s="329">
        <v>1185.443</v>
      </c>
      <c r="BV9" s="329">
        <v>1187.5540000000001</v>
      </c>
    </row>
    <row r="10" spans="1:74" ht="11.15" customHeight="1" x14ac:dyDescent="0.25">
      <c r="A10" s="148" t="s">
        <v>704</v>
      </c>
      <c r="B10" s="209" t="s">
        <v>447</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3376.9079953</v>
      </c>
      <c r="AT10" s="238">
        <v>3382.6355606000002</v>
      </c>
      <c r="AU10" s="238">
        <v>3388.7887483999998</v>
      </c>
      <c r="AV10" s="238">
        <v>3404.9391294000002</v>
      </c>
      <c r="AW10" s="238">
        <v>3404.7648843000002</v>
      </c>
      <c r="AX10" s="238">
        <v>3397.8375836999999</v>
      </c>
      <c r="AY10" s="238">
        <v>3414.8269928999998</v>
      </c>
      <c r="AZ10" s="238">
        <v>3371.3912574000001</v>
      </c>
      <c r="BA10" s="238">
        <v>3298.2001424</v>
      </c>
      <c r="BB10" s="238">
        <v>3088.4509401</v>
      </c>
      <c r="BC10" s="238">
        <v>3035.8510973000002</v>
      </c>
      <c r="BD10" s="238">
        <v>3033.5979060999998</v>
      </c>
      <c r="BE10" s="238">
        <v>3166.5682459</v>
      </c>
      <c r="BF10" s="329">
        <v>3201.3510000000001</v>
      </c>
      <c r="BG10" s="329">
        <v>3222.8220000000001</v>
      </c>
      <c r="BH10" s="329">
        <v>3208.8609999999999</v>
      </c>
      <c r="BI10" s="329">
        <v>3220.3020000000001</v>
      </c>
      <c r="BJ10" s="329">
        <v>3235.0230000000001</v>
      </c>
      <c r="BK10" s="329">
        <v>3260.1109999999999</v>
      </c>
      <c r="BL10" s="329">
        <v>3276.078</v>
      </c>
      <c r="BM10" s="329">
        <v>3290.0120000000002</v>
      </c>
      <c r="BN10" s="329">
        <v>3300.2640000000001</v>
      </c>
      <c r="BO10" s="329">
        <v>3311.364</v>
      </c>
      <c r="BP10" s="329">
        <v>3321.665</v>
      </c>
      <c r="BQ10" s="329">
        <v>3331.2710000000002</v>
      </c>
      <c r="BR10" s="329">
        <v>3339.8960000000002</v>
      </c>
      <c r="BS10" s="329">
        <v>3347.645</v>
      </c>
      <c r="BT10" s="329">
        <v>3352.6489999999999</v>
      </c>
      <c r="BU10" s="329">
        <v>3360.0439999999999</v>
      </c>
      <c r="BV10" s="329">
        <v>3367.962</v>
      </c>
    </row>
    <row r="11" spans="1:74" ht="11.15" customHeight="1" x14ac:dyDescent="0.25">
      <c r="A11" s="148" t="s">
        <v>705</v>
      </c>
      <c r="B11" s="209" t="s">
        <v>448</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838.07943608000005</v>
      </c>
      <c r="AT11" s="238">
        <v>839.49856748000002</v>
      </c>
      <c r="AU11" s="238">
        <v>840.96650353999996</v>
      </c>
      <c r="AV11" s="238">
        <v>845.02596220999999</v>
      </c>
      <c r="AW11" s="238">
        <v>844.68446912000002</v>
      </c>
      <c r="AX11" s="238">
        <v>842.48474223000005</v>
      </c>
      <c r="AY11" s="238">
        <v>844.70639671000004</v>
      </c>
      <c r="AZ11" s="238">
        <v>834.08049082000002</v>
      </c>
      <c r="BA11" s="238">
        <v>816.88663972999996</v>
      </c>
      <c r="BB11" s="238">
        <v>768.59923085000003</v>
      </c>
      <c r="BC11" s="238">
        <v>756.66369884999995</v>
      </c>
      <c r="BD11" s="238">
        <v>756.55443112</v>
      </c>
      <c r="BE11" s="238">
        <v>788.22476141000004</v>
      </c>
      <c r="BF11" s="329">
        <v>796.803</v>
      </c>
      <c r="BG11" s="329">
        <v>802.24249999999995</v>
      </c>
      <c r="BH11" s="329">
        <v>799.35919999999999</v>
      </c>
      <c r="BI11" s="329">
        <v>802.40930000000003</v>
      </c>
      <c r="BJ11" s="329">
        <v>806.20889999999997</v>
      </c>
      <c r="BK11" s="329">
        <v>812.38459999999998</v>
      </c>
      <c r="BL11" s="329">
        <v>816.46280000000002</v>
      </c>
      <c r="BM11" s="329">
        <v>820.07029999999997</v>
      </c>
      <c r="BN11" s="329">
        <v>822.90300000000002</v>
      </c>
      <c r="BO11" s="329">
        <v>825.79729999999995</v>
      </c>
      <c r="BP11" s="329">
        <v>828.44899999999996</v>
      </c>
      <c r="BQ11" s="329">
        <v>830.98310000000004</v>
      </c>
      <c r="BR11" s="329">
        <v>833.05579999999998</v>
      </c>
      <c r="BS11" s="329">
        <v>834.79200000000003</v>
      </c>
      <c r="BT11" s="329">
        <v>835.57939999999996</v>
      </c>
      <c r="BU11" s="329">
        <v>837.10220000000004</v>
      </c>
      <c r="BV11" s="329">
        <v>838.74789999999996</v>
      </c>
    </row>
    <row r="12" spans="1:74" ht="11.15" customHeight="1" x14ac:dyDescent="0.25">
      <c r="A12" s="148" t="s">
        <v>706</v>
      </c>
      <c r="B12" s="209" t="s">
        <v>449</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2385.4032198</v>
      </c>
      <c r="AT12" s="238">
        <v>2391.7675343999999</v>
      </c>
      <c r="AU12" s="238">
        <v>2397.4365985999998</v>
      </c>
      <c r="AV12" s="238">
        <v>2406.6182018999998</v>
      </c>
      <c r="AW12" s="238">
        <v>2407.7409232999998</v>
      </c>
      <c r="AX12" s="238">
        <v>2405.0125523000002</v>
      </c>
      <c r="AY12" s="238">
        <v>2420.4501085000002</v>
      </c>
      <c r="AZ12" s="238">
        <v>2393.5067878999998</v>
      </c>
      <c r="BA12" s="238">
        <v>2346.1996101</v>
      </c>
      <c r="BB12" s="238">
        <v>2211.1098120000001</v>
      </c>
      <c r="BC12" s="238">
        <v>2173.6389921</v>
      </c>
      <c r="BD12" s="238">
        <v>2166.3683873999998</v>
      </c>
      <c r="BE12" s="238">
        <v>2240.7053636999999</v>
      </c>
      <c r="BF12" s="329">
        <v>2255.2800000000002</v>
      </c>
      <c r="BG12" s="329">
        <v>2261.4989999999998</v>
      </c>
      <c r="BH12" s="329">
        <v>2243.3679999999999</v>
      </c>
      <c r="BI12" s="329">
        <v>2244.8719999999998</v>
      </c>
      <c r="BJ12" s="329">
        <v>2250.0169999999998</v>
      </c>
      <c r="BK12" s="329">
        <v>2265.2570000000001</v>
      </c>
      <c r="BL12" s="329">
        <v>2272.8409999999999</v>
      </c>
      <c r="BM12" s="329">
        <v>2279.2220000000002</v>
      </c>
      <c r="BN12" s="329">
        <v>2282.5410000000002</v>
      </c>
      <c r="BO12" s="329">
        <v>2287.915</v>
      </c>
      <c r="BP12" s="329">
        <v>2293.4830000000002</v>
      </c>
      <c r="BQ12" s="329">
        <v>2300.357</v>
      </c>
      <c r="BR12" s="329">
        <v>2305.48</v>
      </c>
      <c r="BS12" s="329">
        <v>2309.9630000000002</v>
      </c>
      <c r="BT12" s="329">
        <v>2311.0529999999999</v>
      </c>
      <c r="BU12" s="329">
        <v>2316.3209999999999</v>
      </c>
      <c r="BV12" s="329">
        <v>2323.0149999999999</v>
      </c>
    </row>
    <row r="13" spans="1:74" ht="11.15" customHeight="1" x14ac:dyDescent="0.25">
      <c r="A13" s="148" t="s">
        <v>707</v>
      </c>
      <c r="B13" s="209" t="s">
        <v>450</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1265.8469709999999</v>
      </c>
      <c r="AT13" s="238">
        <v>1268.5398692000001</v>
      </c>
      <c r="AU13" s="238">
        <v>1271.3149794999999</v>
      </c>
      <c r="AV13" s="238">
        <v>1277.6822185000001</v>
      </c>
      <c r="AW13" s="238">
        <v>1277.9893159000001</v>
      </c>
      <c r="AX13" s="238">
        <v>1275.7461880999999</v>
      </c>
      <c r="AY13" s="238">
        <v>1280.5678808</v>
      </c>
      <c r="AZ13" s="238">
        <v>1266.0130183000001</v>
      </c>
      <c r="BA13" s="238">
        <v>1241.6966464</v>
      </c>
      <c r="BB13" s="238">
        <v>1172.4945213999999</v>
      </c>
      <c r="BC13" s="238">
        <v>1154.9983133000001</v>
      </c>
      <c r="BD13" s="238">
        <v>1154.0837784</v>
      </c>
      <c r="BE13" s="238">
        <v>1197.369747</v>
      </c>
      <c r="BF13" s="329">
        <v>1208.904</v>
      </c>
      <c r="BG13" s="329">
        <v>1216.307</v>
      </c>
      <c r="BH13" s="329">
        <v>1212.4490000000001</v>
      </c>
      <c r="BI13" s="329">
        <v>1216.932</v>
      </c>
      <c r="BJ13" s="329">
        <v>1222.6279999999999</v>
      </c>
      <c r="BK13" s="329">
        <v>1232.338</v>
      </c>
      <c r="BL13" s="329">
        <v>1238.3589999999999</v>
      </c>
      <c r="BM13" s="329">
        <v>1243.492</v>
      </c>
      <c r="BN13" s="329">
        <v>1246.809</v>
      </c>
      <c r="BO13" s="329">
        <v>1250.8620000000001</v>
      </c>
      <c r="BP13" s="329">
        <v>1254.7239999999999</v>
      </c>
      <c r="BQ13" s="329">
        <v>1258.777</v>
      </c>
      <c r="BR13" s="329">
        <v>1261.9690000000001</v>
      </c>
      <c r="BS13" s="329">
        <v>1264.682</v>
      </c>
      <c r="BT13" s="329">
        <v>1266.0170000000001</v>
      </c>
      <c r="BU13" s="329">
        <v>1268.4469999999999</v>
      </c>
      <c r="BV13" s="329">
        <v>1271.0730000000001</v>
      </c>
    </row>
    <row r="14" spans="1:74" ht="11.15" customHeight="1" x14ac:dyDescent="0.25">
      <c r="A14" s="148" t="s">
        <v>708</v>
      </c>
      <c r="B14" s="209" t="s">
        <v>451</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3732.3284638999999</v>
      </c>
      <c r="AT14" s="238">
        <v>3739.1866442999999</v>
      </c>
      <c r="AU14" s="238">
        <v>3746.2491544999998</v>
      </c>
      <c r="AV14" s="238">
        <v>3763.8154116999999</v>
      </c>
      <c r="AW14" s="238">
        <v>3763.5620187999998</v>
      </c>
      <c r="AX14" s="238">
        <v>3755.7883929999998</v>
      </c>
      <c r="AY14" s="238">
        <v>3782.7448454</v>
      </c>
      <c r="AZ14" s="238">
        <v>3728.2430205000001</v>
      </c>
      <c r="BA14" s="238">
        <v>3634.5332294</v>
      </c>
      <c r="BB14" s="238">
        <v>3374.8610721999999</v>
      </c>
      <c r="BC14" s="238">
        <v>3297.8011488000002</v>
      </c>
      <c r="BD14" s="238">
        <v>3276.5990591</v>
      </c>
      <c r="BE14" s="238">
        <v>3390.1207653000001</v>
      </c>
      <c r="BF14" s="329">
        <v>3421.4850000000001</v>
      </c>
      <c r="BG14" s="329">
        <v>3449.5569999999998</v>
      </c>
      <c r="BH14" s="329">
        <v>3469.5340000000001</v>
      </c>
      <c r="BI14" s="329">
        <v>3494.6260000000002</v>
      </c>
      <c r="BJ14" s="329">
        <v>3520.03</v>
      </c>
      <c r="BK14" s="329">
        <v>3550.2890000000002</v>
      </c>
      <c r="BL14" s="329">
        <v>3572.9079999999999</v>
      </c>
      <c r="BM14" s="329">
        <v>3592.4319999999998</v>
      </c>
      <c r="BN14" s="329">
        <v>3605.72</v>
      </c>
      <c r="BO14" s="329">
        <v>3621.4070000000002</v>
      </c>
      <c r="BP14" s="329">
        <v>3636.3539999999998</v>
      </c>
      <c r="BQ14" s="329">
        <v>3651.739</v>
      </c>
      <c r="BR14" s="329">
        <v>3664.319</v>
      </c>
      <c r="BS14" s="329">
        <v>3675.2730000000001</v>
      </c>
      <c r="BT14" s="329">
        <v>3681.8440000000001</v>
      </c>
      <c r="BU14" s="329">
        <v>3691.614</v>
      </c>
      <c r="BV14" s="329">
        <v>3701.8270000000002</v>
      </c>
    </row>
    <row r="15" spans="1:74" ht="11.15" customHeight="1" x14ac:dyDescent="0.25">
      <c r="A15" s="148"/>
      <c r="B15" s="168" t="s">
        <v>1022</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341"/>
      <c r="BG15" s="341"/>
      <c r="BH15" s="341"/>
      <c r="BI15" s="341"/>
      <c r="BJ15" s="341"/>
      <c r="BK15" s="341"/>
      <c r="BL15" s="341"/>
      <c r="BM15" s="341"/>
      <c r="BN15" s="341"/>
      <c r="BO15" s="341"/>
      <c r="BP15" s="341"/>
      <c r="BQ15" s="341"/>
      <c r="BR15" s="341"/>
      <c r="BS15" s="341"/>
      <c r="BT15" s="341"/>
      <c r="BU15" s="341"/>
      <c r="BV15" s="341"/>
    </row>
    <row r="16" spans="1:74" ht="11.15" customHeight="1" x14ac:dyDescent="0.25">
      <c r="A16" s="148" t="s">
        <v>709</v>
      </c>
      <c r="B16" s="209" t="s">
        <v>444</v>
      </c>
      <c r="C16" s="256">
        <v>96.795207032999997</v>
      </c>
      <c r="D16" s="256">
        <v>96.633978225000007</v>
      </c>
      <c r="E16" s="256">
        <v>96.445014908999994</v>
      </c>
      <c r="F16" s="256">
        <v>96.075284428000003</v>
      </c>
      <c r="G16" s="256">
        <v>95.945626590000003</v>
      </c>
      <c r="H16" s="256">
        <v>95.903008736999993</v>
      </c>
      <c r="I16" s="256">
        <v>96.009162529999998</v>
      </c>
      <c r="J16" s="256">
        <v>96.094325902999998</v>
      </c>
      <c r="K16" s="256">
        <v>96.220230517999994</v>
      </c>
      <c r="L16" s="256">
        <v>96.429710622000002</v>
      </c>
      <c r="M16" s="256">
        <v>96.604972031000003</v>
      </c>
      <c r="N16" s="256">
        <v>96.788848994000006</v>
      </c>
      <c r="O16" s="256">
        <v>96.974287283999999</v>
      </c>
      <c r="P16" s="256">
        <v>97.180686023999996</v>
      </c>
      <c r="Q16" s="256">
        <v>97.400990987</v>
      </c>
      <c r="R16" s="256">
        <v>97.812049685000005</v>
      </c>
      <c r="S16" s="256">
        <v>97.927531462000005</v>
      </c>
      <c r="T16" s="256">
        <v>97.924283830999997</v>
      </c>
      <c r="U16" s="256">
        <v>97.432582878999995</v>
      </c>
      <c r="V16" s="256">
        <v>97.469169362000002</v>
      </c>
      <c r="W16" s="256">
        <v>97.664319368999998</v>
      </c>
      <c r="X16" s="256">
        <v>98.368144698999998</v>
      </c>
      <c r="Y16" s="256">
        <v>98.617837902999995</v>
      </c>
      <c r="Z16" s="256">
        <v>98.763510779000001</v>
      </c>
      <c r="AA16" s="256">
        <v>98.623224171000004</v>
      </c>
      <c r="AB16" s="256">
        <v>98.697310763000004</v>
      </c>
      <c r="AC16" s="256">
        <v>98.803831396999996</v>
      </c>
      <c r="AD16" s="256">
        <v>98.957381909999995</v>
      </c>
      <c r="AE16" s="256">
        <v>99.117823751000003</v>
      </c>
      <c r="AF16" s="256">
        <v>99.299752756999993</v>
      </c>
      <c r="AG16" s="256">
        <v>99.613637488999998</v>
      </c>
      <c r="AH16" s="256">
        <v>99.755689403000005</v>
      </c>
      <c r="AI16" s="256">
        <v>99.836377060999993</v>
      </c>
      <c r="AJ16" s="256">
        <v>99.834033018</v>
      </c>
      <c r="AK16" s="256">
        <v>99.808242746999994</v>
      </c>
      <c r="AL16" s="256">
        <v>99.737338804000004</v>
      </c>
      <c r="AM16" s="256">
        <v>99.640687275999994</v>
      </c>
      <c r="AN16" s="256">
        <v>99.465031421000006</v>
      </c>
      <c r="AO16" s="256">
        <v>99.229737326999995</v>
      </c>
      <c r="AP16" s="256">
        <v>98.684092096000001</v>
      </c>
      <c r="AQ16" s="256">
        <v>98.517556197999994</v>
      </c>
      <c r="AR16" s="256">
        <v>98.479416735000001</v>
      </c>
      <c r="AS16" s="256">
        <v>98.790450036999999</v>
      </c>
      <c r="AT16" s="256">
        <v>98.843521195999998</v>
      </c>
      <c r="AU16" s="256">
        <v>98.859406540999998</v>
      </c>
      <c r="AV16" s="256">
        <v>98.955108398999997</v>
      </c>
      <c r="AW16" s="256">
        <v>98.808870373999994</v>
      </c>
      <c r="AX16" s="256">
        <v>98.537694791999996</v>
      </c>
      <c r="AY16" s="256">
        <v>99.896629844000003</v>
      </c>
      <c r="AZ16" s="256">
        <v>98.059293002000004</v>
      </c>
      <c r="BA16" s="256">
        <v>94.780732458000003</v>
      </c>
      <c r="BB16" s="256">
        <v>85.017403143999999</v>
      </c>
      <c r="BC16" s="256">
        <v>82.639053997000005</v>
      </c>
      <c r="BD16" s="256">
        <v>82.602139949000005</v>
      </c>
      <c r="BE16" s="256">
        <v>88.599074917999999</v>
      </c>
      <c r="BF16" s="342">
        <v>90.475719999999995</v>
      </c>
      <c r="BG16" s="342">
        <v>91.924490000000006</v>
      </c>
      <c r="BH16" s="342">
        <v>92.365970000000004</v>
      </c>
      <c r="BI16" s="342">
        <v>93.393550000000005</v>
      </c>
      <c r="BJ16" s="342">
        <v>94.427819999999997</v>
      </c>
      <c r="BK16" s="342">
        <v>95.645480000000006</v>
      </c>
      <c r="BL16" s="342">
        <v>96.560569999999998</v>
      </c>
      <c r="BM16" s="342">
        <v>97.349800000000002</v>
      </c>
      <c r="BN16" s="342">
        <v>97.95411</v>
      </c>
      <c r="BO16" s="342">
        <v>98.535929999999993</v>
      </c>
      <c r="BP16" s="342">
        <v>99.036190000000005</v>
      </c>
      <c r="BQ16" s="342">
        <v>99.424599999999998</v>
      </c>
      <c r="BR16" s="342">
        <v>99.784490000000005</v>
      </c>
      <c r="BS16" s="342">
        <v>100.0856</v>
      </c>
      <c r="BT16" s="342">
        <v>100.22499999999999</v>
      </c>
      <c r="BU16" s="342">
        <v>100.4855</v>
      </c>
      <c r="BV16" s="342">
        <v>100.76430000000001</v>
      </c>
    </row>
    <row r="17" spans="1:74" ht="11.15" customHeight="1" x14ac:dyDescent="0.25">
      <c r="A17" s="148" t="s">
        <v>710</v>
      </c>
      <c r="B17" s="209" t="s">
        <v>477</v>
      </c>
      <c r="C17" s="256">
        <v>97.559098269000003</v>
      </c>
      <c r="D17" s="256">
        <v>97.428885887999996</v>
      </c>
      <c r="E17" s="256">
        <v>97.221575255999994</v>
      </c>
      <c r="F17" s="256">
        <v>96.691778455999994</v>
      </c>
      <c r="G17" s="256">
        <v>96.514312262000004</v>
      </c>
      <c r="H17" s="256">
        <v>96.443788753999996</v>
      </c>
      <c r="I17" s="256">
        <v>96.565259666000003</v>
      </c>
      <c r="J17" s="256">
        <v>96.644832734999994</v>
      </c>
      <c r="K17" s="256">
        <v>96.767559695000003</v>
      </c>
      <c r="L17" s="256">
        <v>97.002295461000003</v>
      </c>
      <c r="M17" s="256">
        <v>97.159689010999998</v>
      </c>
      <c r="N17" s="256">
        <v>97.308595263000001</v>
      </c>
      <c r="O17" s="256">
        <v>97.407810991999995</v>
      </c>
      <c r="P17" s="256">
        <v>97.570645064999994</v>
      </c>
      <c r="Q17" s="256">
        <v>97.755894257999998</v>
      </c>
      <c r="R17" s="256">
        <v>98.186907001999998</v>
      </c>
      <c r="S17" s="256">
        <v>98.249475110999995</v>
      </c>
      <c r="T17" s="256">
        <v>98.166947016999998</v>
      </c>
      <c r="U17" s="256">
        <v>97.499252889999994</v>
      </c>
      <c r="V17" s="256">
        <v>97.456584758999995</v>
      </c>
      <c r="W17" s="256">
        <v>97.598872795000005</v>
      </c>
      <c r="X17" s="256">
        <v>98.294133810999995</v>
      </c>
      <c r="Y17" s="256">
        <v>98.530321573999998</v>
      </c>
      <c r="Z17" s="256">
        <v>98.675452895999996</v>
      </c>
      <c r="AA17" s="256">
        <v>98.583386024000006</v>
      </c>
      <c r="AB17" s="256">
        <v>98.656010780000003</v>
      </c>
      <c r="AC17" s="256">
        <v>98.747185408999997</v>
      </c>
      <c r="AD17" s="256">
        <v>98.819838331</v>
      </c>
      <c r="AE17" s="256">
        <v>98.975916394999999</v>
      </c>
      <c r="AF17" s="256">
        <v>99.178348020000001</v>
      </c>
      <c r="AG17" s="256">
        <v>99.588074934999995</v>
      </c>
      <c r="AH17" s="256">
        <v>99.762507382999999</v>
      </c>
      <c r="AI17" s="256">
        <v>99.862587094999995</v>
      </c>
      <c r="AJ17" s="256">
        <v>99.906462532000006</v>
      </c>
      <c r="AK17" s="256">
        <v>99.844225422999997</v>
      </c>
      <c r="AL17" s="256">
        <v>99.694024231</v>
      </c>
      <c r="AM17" s="256">
        <v>99.367507132</v>
      </c>
      <c r="AN17" s="256">
        <v>99.107641639999997</v>
      </c>
      <c r="AO17" s="256">
        <v>98.826075932999998</v>
      </c>
      <c r="AP17" s="256">
        <v>98.377511986000002</v>
      </c>
      <c r="AQ17" s="256">
        <v>98.161519362999996</v>
      </c>
      <c r="AR17" s="256">
        <v>98.032800041000002</v>
      </c>
      <c r="AS17" s="256">
        <v>98.078152806000006</v>
      </c>
      <c r="AT17" s="256">
        <v>98.058880995999999</v>
      </c>
      <c r="AU17" s="256">
        <v>98.061783396999999</v>
      </c>
      <c r="AV17" s="256">
        <v>98.278974410999993</v>
      </c>
      <c r="AW17" s="256">
        <v>98.182139433000003</v>
      </c>
      <c r="AX17" s="256">
        <v>97.963392865000003</v>
      </c>
      <c r="AY17" s="256">
        <v>99.808405673999999</v>
      </c>
      <c r="AZ17" s="256">
        <v>97.706582701000002</v>
      </c>
      <c r="BA17" s="256">
        <v>93.843594913000004</v>
      </c>
      <c r="BB17" s="256">
        <v>82.472165480000001</v>
      </c>
      <c r="BC17" s="256">
        <v>79.397305682999999</v>
      </c>
      <c r="BD17" s="256">
        <v>78.871738691999994</v>
      </c>
      <c r="BE17" s="256">
        <v>84.812367956000003</v>
      </c>
      <c r="BF17" s="342">
        <v>86.447710000000001</v>
      </c>
      <c r="BG17" s="342">
        <v>87.694670000000002</v>
      </c>
      <c r="BH17" s="342">
        <v>87.994460000000004</v>
      </c>
      <c r="BI17" s="342">
        <v>88.88373</v>
      </c>
      <c r="BJ17" s="342">
        <v>89.803700000000006</v>
      </c>
      <c r="BK17" s="342">
        <v>90.89528</v>
      </c>
      <c r="BL17" s="342">
        <v>91.770970000000005</v>
      </c>
      <c r="BM17" s="342">
        <v>92.571680000000001</v>
      </c>
      <c r="BN17" s="342">
        <v>93.223830000000007</v>
      </c>
      <c r="BO17" s="342">
        <v>93.929749999999999</v>
      </c>
      <c r="BP17" s="342">
        <v>94.615859999999998</v>
      </c>
      <c r="BQ17" s="342">
        <v>95.370170000000002</v>
      </c>
      <c r="BR17" s="342">
        <v>95.950680000000006</v>
      </c>
      <c r="BS17" s="342">
        <v>96.445400000000006</v>
      </c>
      <c r="BT17" s="342">
        <v>96.658360000000002</v>
      </c>
      <c r="BU17" s="342">
        <v>97.128450000000001</v>
      </c>
      <c r="BV17" s="342">
        <v>97.659710000000004</v>
      </c>
    </row>
    <row r="18" spans="1:74" ht="11.15" customHeight="1" x14ac:dyDescent="0.25">
      <c r="A18" s="148" t="s">
        <v>711</v>
      </c>
      <c r="B18" s="209" t="s">
        <v>445</v>
      </c>
      <c r="C18" s="256">
        <v>103.68985802</v>
      </c>
      <c r="D18" s="256">
        <v>103.62945387000001</v>
      </c>
      <c r="E18" s="256">
        <v>103.51881622000001</v>
      </c>
      <c r="F18" s="256">
        <v>103.16888954</v>
      </c>
      <c r="G18" s="256">
        <v>103.09957652999999</v>
      </c>
      <c r="H18" s="256">
        <v>103.12182167</v>
      </c>
      <c r="I18" s="256">
        <v>103.30371417000001</v>
      </c>
      <c r="J18" s="256">
        <v>103.45800868000001</v>
      </c>
      <c r="K18" s="256">
        <v>103.65279442000001</v>
      </c>
      <c r="L18" s="256">
        <v>103.93833284999999</v>
      </c>
      <c r="M18" s="256">
        <v>104.17640496999999</v>
      </c>
      <c r="N18" s="256">
        <v>104.41727222999999</v>
      </c>
      <c r="O18" s="256">
        <v>104.64391085</v>
      </c>
      <c r="P18" s="256">
        <v>104.90313625</v>
      </c>
      <c r="Q18" s="256">
        <v>105.17792464</v>
      </c>
      <c r="R18" s="256">
        <v>105.69533894999999</v>
      </c>
      <c r="S18" s="256">
        <v>105.83095612</v>
      </c>
      <c r="T18" s="256">
        <v>105.81183907</v>
      </c>
      <c r="U18" s="256">
        <v>105.1040895</v>
      </c>
      <c r="V18" s="256">
        <v>105.17592777</v>
      </c>
      <c r="W18" s="256">
        <v>105.49345554999999</v>
      </c>
      <c r="X18" s="256">
        <v>106.5369324</v>
      </c>
      <c r="Y18" s="256">
        <v>106.98564455</v>
      </c>
      <c r="Z18" s="256">
        <v>107.31985155</v>
      </c>
      <c r="AA18" s="256">
        <v>107.40109065</v>
      </c>
      <c r="AB18" s="256">
        <v>107.61013441999999</v>
      </c>
      <c r="AC18" s="256">
        <v>107.8085201</v>
      </c>
      <c r="AD18" s="256">
        <v>107.94821703</v>
      </c>
      <c r="AE18" s="256">
        <v>108.16130953</v>
      </c>
      <c r="AF18" s="256">
        <v>108.39976693</v>
      </c>
      <c r="AG18" s="256">
        <v>108.7821194</v>
      </c>
      <c r="AH18" s="256">
        <v>108.98240898</v>
      </c>
      <c r="AI18" s="256">
        <v>109.11916583</v>
      </c>
      <c r="AJ18" s="256">
        <v>109.26072635</v>
      </c>
      <c r="AK18" s="256">
        <v>109.21916546</v>
      </c>
      <c r="AL18" s="256">
        <v>109.06281955999999</v>
      </c>
      <c r="AM18" s="256">
        <v>108.70825786</v>
      </c>
      <c r="AN18" s="256">
        <v>108.38491501999999</v>
      </c>
      <c r="AO18" s="256">
        <v>108.00936025</v>
      </c>
      <c r="AP18" s="256">
        <v>107.32769274</v>
      </c>
      <c r="AQ18" s="256">
        <v>107.03813975</v>
      </c>
      <c r="AR18" s="256">
        <v>106.88680045</v>
      </c>
      <c r="AS18" s="256">
        <v>107.1072171</v>
      </c>
      <c r="AT18" s="256">
        <v>107.05714849</v>
      </c>
      <c r="AU18" s="256">
        <v>106.97013689000001</v>
      </c>
      <c r="AV18" s="256">
        <v>106.98261109000001</v>
      </c>
      <c r="AW18" s="256">
        <v>106.71939190000001</v>
      </c>
      <c r="AX18" s="256">
        <v>106.31690813</v>
      </c>
      <c r="AY18" s="256">
        <v>108.24974408</v>
      </c>
      <c r="AZ18" s="256">
        <v>105.7127929</v>
      </c>
      <c r="BA18" s="256">
        <v>101.18063892000001</v>
      </c>
      <c r="BB18" s="256">
        <v>87.952482013999997</v>
      </c>
      <c r="BC18" s="256">
        <v>84.455522465000001</v>
      </c>
      <c r="BD18" s="256">
        <v>83.988960172999995</v>
      </c>
      <c r="BE18" s="256">
        <v>91.263402283000005</v>
      </c>
      <c r="BF18" s="342">
        <v>93.324680000000001</v>
      </c>
      <c r="BG18" s="342">
        <v>94.883399999999995</v>
      </c>
      <c r="BH18" s="342">
        <v>95.227279999999993</v>
      </c>
      <c r="BI18" s="342">
        <v>96.315089999999998</v>
      </c>
      <c r="BJ18" s="342">
        <v>97.434550000000002</v>
      </c>
      <c r="BK18" s="342">
        <v>98.780299999999997</v>
      </c>
      <c r="BL18" s="342">
        <v>99.817089999999993</v>
      </c>
      <c r="BM18" s="342">
        <v>100.7396</v>
      </c>
      <c r="BN18" s="342">
        <v>101.6003</v>
      </c>
      <c r="BO18" s="342">
        <v>102.2547</v>
      </c>
      <c r="BP18" s="342">
        <v>102.75530000000001</v>
      </c>
      <c r="BQ18" s="342">
        <v>102.7979</v>
      </c>
      <c r="BR18" s="342">
        <v>103.2193</v>
      </c>
      <c r="BS18" s="342">
        <v>103.7152</v>
      </c>
      <c r="BT18" s="342">
        <v>104.40819999999999</v>
      </c>
      <c r="BU18" s="342">
        <v>104.9611</v>
      </c>
      <c r="BV18" s="342">
        <v>105.49639999999999</v>
      </c>
    </row>
    <row r="19" spans="1:74" ht="11.15" customHeight="1" x14ac:dyDescent="0.25">
      <c r="A19" s="148" t="s">
        <v>712</v>
      </c>
      <c r="B19" s="209" t="s">
        <v>446</v>
      </c>
      <c r="C19" s="256">
        <v>101.02983469</v>
      </c>
      <c r="D19" s="256">
        <v>100.92890222</v>
      </c>
      <c r="E19" s="256">
        <v>100.75494834</v>
      </c>
      <c r="F19" s="256">
        <v>100.25187785999999</v>
      </c>
      <c r="G19" s="256">
        <v>100.12395255</v>
      </c>
      <c r="H19" s="256">
        <v>100.11507722</v>
      </c>
      <c r="I19" s="256">
        <v>100.35768414</v>
      </c>
      <c r="J19" s="256">
        <v>100.48758456</v>
      </c>
      <c r="K19" s="256">
        <v>100.63721076</v>
      </c>
      <c r="L19" s="256">
        <v>100.81158594</v>
      </c>
      <c r="M19" s="256">
        <v>100.99689626999999</v>
      </c>
      <c r="N19" s="256">
        <v>101.19816495000001</v>
      </c>
      <c r="O19" s="256">
        <v>101.39146483</v>
      </c>
      <c r="P19" s="256">
        <v>101.64259560000001</v>
      </c>
      <c r="Q19" s="256">
        <v>101.92763011</v>
      </c>
      <c r="R19" s="256">
        <v>102.47244086000001</v>
      </c>
      <c r="S19" s="256">
        <v>102.65587845</v>
      </c>
      <c r="T19" s="256">
        <v>102.70381539</v>
      </c>
      <c r="U19" s="256">
        <v>102.18899725</v>
      </c>
      <c r="V19" s="256">
        <v>102.28637372999999</v>
      </c>
      <c r="W19" s="256">
        <v>102.56869038000001</v>
      </c>
      <c r="X19" s="256">
        <v>103.42133038999999</v>
      </c>
      <c r="Y19" s="256">
        <v>103.78449003999999</v>
      </c>
      <c r="Z19" s="256">
        <v>104.04355249</v>
      </c>
      <c r="AA19" s="256">
        <v>104.01449717</v>
      </c>
      <c r="AB19" s="256">
        <v>104.20338068</v>
      </c>
      <c r="AC19" s="256">
        <v>104.42618245</v>
      </c>
      <c r="AD19" s="256">
        <v>104.67774412999999</v>
      </c>
      <c r="AE19" s="256">
        <v>104.97225116</v>
      </c>
      <c r="AF19" s="256">
        <v>105.30454518000001</v>
      </c>
      <c r="AG19" s="256">
        <v>105.81902312</v>
      </c>
      <c r="AH19" s="256">
        <v>106.11859348</v>
      </c>
      <c r="AI19" s="256">
        <v>106.34765315999999</v>
      </c>
      <c r="AJ19" s="256">
        <v>106.56609404</v>
      </c>
      <c r="AK19" s="256">
        <v>106.60921346000001</v>
      </c>
      <c r="AL19" s="256">
        <v>106.53690330000001</v>
      </c>
      <c r="AM19" s="256">
        <v>106.23471843</v>
      </c>
      <c r="AN19" s="256">
        <v>106.01738295</v>
      </c>
      <c r="AO19" s="256">
        <v>105.77045174</v>
      </c>
      <c r="AP19" s="256">
        <v>105.30648401000001</v>
      </c>
      <c r="AQ19" s="256">
        <v>105.14094188999999</v>
      </c>
      <c r="AR19" s="256">
        <v>105.08638461</v>
      </c>
      <c r="AS19" s="256">
        <v>105.33649490000001</v>
      </c>
      <c r="AT19" s="256">
        <v>105.35864524</v>
      </c>
      <c r="AU19" s="256">
        <v>105.34651837</v>
      </c>
      <c r="AV19" s="256">
        <v>105.45631575</v>
      </c>
      <c r="AW19" s="256">
        <v>105.25848334</v>
      </c>
      <c r="AX19" s="256">
        <v>104.90922263</v>
      </c>
      <c r="AY19" s="256">
        <v>105.9973672</v>
      </c>
      <c r="AZ19" s="256">
        <v>104.15362465</v>
      </c>
      <c r="BA19" s="256">
        <v>100.96682856</v>
      </c>
      <c r="BB19" s="256">
        <v>91.614212183999996</v>
      </c>
      <c r="BC19" s="256">
        <v>89.358384130000005</v>
      </c>
      <c r="BD19" s="256">
        <v>89.376577628999996</v>
      </c>
      <c r="BE19" s="256">
        <v>95.268777817</v>
      </c>
      <c r="BF19" s="342">
        <v>97.13503</v>
      </c>
      <c r="BG19" s="342">
        <v>98.575310000000002</v>
      </c>
      <c r="BH19" s="342">
        <v>98.906379999999999</v>
      </c>
      <c r="BI19" s="342">
        <v>100.0072</v>
      </c>
      <c r="BJ19" s="342">
        <v>101.1944</v>
      </c>
      <c r="BK19" s="342">
        <v>102.7869</v>
      </c>
      <c r="BL19" s="342">
        <v>103.9079</v>
      </c>
      <c r="BM19" s="342">
        <v>104.8764</v>
      </c>
      <c r="BN19" s="342">
        <v>105.64400000000001</v>
      </c>
      <c r="BO19" s="342">
        <v>106.3434</v>
      </c>
      <c r="BP19" s="342">
        <v>106.9264</v>
      </c>
      <c r="BQ19" s="342">
        <v>107.327</v>
      </c>
      <c r="BR19" s="342">
        <v>107.72669999999999</v>
      </c>
      <c r="BS19" s="342">
        <v>108.05929999999999</v>
      </c>
      <c r="BT19" s="342">
        <v>108.2051</v>
      </c>
      <c r="BU19" s="342">
        <v>108.4939</v>
      </c>
      <c r="BV19" s="342">
        <v>108.8057</v>
      </c>
    </row>
    <row r="20" spans="1:74" ht="11.15" customHeight="1" x14ac:dyDescent="0.25">
      <c r="A20" s="148" t="s">
        <v>713</v>
      </c>
      <c r="B20" s="209" t="s">
        <v>447</v>
      </c>
      <c r="C20" s="256">
        <v>103.97664514</v>
      </c>
      <c r="D20" s="256">
        <v>103.98970439</v>
      </c>
      <c r="E20" s="256">
        <v>103.93996645</v>
      </c>
      <c r="F20" s="256">
        <v>103.59533663000001</v>
      </c>
      <c r="G20" s="256">
        <v>103.59407530999999</v>
      </c>
      <c r="H20" s="256">
        <v>103.7040878</v>
      </c>
      <c r="I20" s="256">
        <v>104.03897980000001</v>
      </c>
      <c r="J20" s="256">
        <v>104.28633564</v>
      </c>
      <c r="K20" s="256">
        <v>104.55976102</v>
      </c>
      <c r="L20" s="256">
        <v>104.86946614999999</v>
      </c>
      <c r="M20" s="256">
        <v>105.18737296</v>
      </c>
      <c r="N20" s="256">
        <v>105.52369164</v>
      </c>
      <c r="O20" s="256">
        <v>105.91351978</v>
      </c>
      <c r="P20" s="256">
        <v>106.26033905</v>
      </c>
      <c r="Q20" s="256">
        <v>106.59924702000001</v>
      </c>
      <c r="R20" s="256">
        <v>107.15009872</v>
      </c>
      <c r="S20" s="256">
        <v>107.30829283</v>
      </c>
      <c r="T20" s="256">
        <v>107.29368438</v>
      </c>
      <c r="U20" s="256">
        <v>106.56056542</v>
      </c>
      <c r="V20" s="256">
        <v>106.60963279000001</v>
      </c>
      <c r="W20" s="256">
        <v>106.89517855</v>
      </c>
      <c r="X20" s="256">
        <v>107.87003853</v>
      </c>
      <c r="Y20" s="256">
        <v>108.28891419</v>
      </c>
      <c r="Z20" s="256">
        <v>108.60464136</v>
      </c>
      <c r="AA20" s="256">
        <v>108.63671653999999</v>
      </c>
      <c r="AB20" s="256">
        <v>108.88152436</v>
      </c>
      <c r="AC20" s="256">
        <v>109.15856133</v>
      </c>
      <c r="AD20" s="256">
        <v>109.47243382000001</v>
      </c>
      <c r="AE20" s="256">
        <v>109.81047427999999</v>
      </c>
      <c r="AF20" s="256">
        <v>110.17728909</v>
      </c>
      <c r="AG20" s="256">
        <v>110.72038626</v>
      </c>
      <c r="AH20" s="256">
        <v>111.03411876</v>
      </c>
      <c r="AI20" s="256">
        <v>111.2659946</v>
      </c>
      <c r="AJ20" s="256">
        <v>111.43991633</v>
      </c>
      <c r="AK20" s="256">
        <v>111.49015195</v>
      </c>
      <c r="AL20" s="256">
        <v>111.44060399999999</v>
      </c>
      <c r="AM20" s="256">
        <v>111.18982581</v>
      </c>
      <c r="AN20" s="256">
        <v>111.01679575</v>
      </c>
      <c r="AO20" s="256">
        <v>110.82006713</v>
      </c>
      <c r="AP20" s="256">
        <v>110.40526081</v>
      </c>
      <c r="AQ20" s="256">
        <v>110.30691945</v>
      </c>
      <c r="AR20" s="256">
        <v>110.33066389</v>
      </c>
      <c r="AS20" s="256">
        <v>110.66072105000001</v>
      </c>
      <c r="AT20" s="256">
        <v>110.79046694</v>
      </c>
      <c r="AU20" s="256">
        <v>110.90412847</v>
      </c>
      <c r="AV20" s="256">
        <v>111.29606087000001</v>
      </c>
      <c r="AW20" s="256">
        <v>111.15678724</v>
      </c>
      <c r="AX20" s="256">
        <v>110.78066282</v>
      </c>
      <c r="AY20" s="256">
        <v>111.88059839</v>
      </c>
      <c r="AZ20" s="256">
        <v>109.74608929</v>
      </c>
      <c r="BA20" s="256">
        <v>106.0900463</v>
      </c>
      <c r="BB20" s="256">
        <v>95.389177618000005</v>
      </c>
      <c r="BC20" s="256">
        <v>92.832535706000002</v>
      </c>
      <c r="BD20" s="256">
        <v>92.896828759000002</v>
      </c>
      <c r="BE20" s="256">
        <v>99.901341805000001</v>
      </c>
      <c r="BF20" s="342">
        <v>101.968</v>
      </c>
      <c r="BG20" s="342">
        <v>103.4162</v>
      </c>
      <c r="BH20" s="342">
        <v>103.3057</v>
      </c>
      <c r="BI20" s="342">
        <v>104.22190000000001</v>
      </c>
      <c r="BJ20" s="342">
        <v>105.2247</v>
      </c>
      <c r="BK20" s="342">
        <v>106.5819</v>
      </c>
      <c r="BL20" s="342">
        <v>107.5568</v>
      </c>
      <c r="BM20" s="342">
        <v>108.4173</v>
      </c>
      <c r="BN20" s="342">
        <v>109.0964</v>
      </c>
      <c r="BO20" s="342">
        <v>109.7784</v>
      </c>
      <c r="BP20" s="342">
        <v>110.3965</v>
      </c>
      <c r="BQ20" s="342">
        <v>110.9708</v>
      </c>
      <c r="BR20" s="342">
        <v>111.44540000000001</v>
      </c>
      <c r="BS20" s="342">
        <v>111.8407</v>
      </c>
      <c r="BT20" s="342">
        <v>111.98480000000001</v>
      </c>
      <c r="BU20" s="342">
        <v>112.3502</v>
      </c>
      <c r="BV20" s="342">
        <v>112.7651</v>
      </c>
    </row>
    <row r="21" spans="1:74" ht="11.15" customHeight="1" x14ac:dyDescent="0.25">
      <c r="A21" s="148" t="s">
        <v>714</v>
      </c>
      <c r="B21" s="209" t="s">
        <v>448</v>
      </c>
      <c r="C21" s="256">
        <v>105.61121258999999</v>
      </c>
      <c r="D21" s="256">
        <v>105.75042205</v>
      </c>
      <c r="E21" s="256">
        <v>105.84029446</v>
      </c>
      <c r="F21" s="256">
        <v>105.70872543</v>
      </c>
      <c r="G21" s="256">
        <v>105.82900198999999</v>
      </c>
      <c r="H21" s="256">
        <v>106.02901976</v>
      </c>
      <c r="I21" s="256">
        <v>106.43284299</v>
      </c>
      <c r="J21" s="256">
        <v>106.69929501999999</v>
      </c>
      <c r="K21" s="256">
        <v>106.95244006999999</v>
      </c>
      <c r="L21" s="256">
        <v>107.15191494</v>
      </c>
      <c r="M21" s="256">
        <v>107.40871847</v>
      </c>
      <c r="N21" s="256">
        <v>107.68248742999999</v>
      </c>
      <c r="O21" s="256">
        <v>108.00369069</v>
      </c>
      <c r="P21" s="256">
        <v>108.28853891</v>
      </c>
      <c r="Q21" s="256">
        <v>108.56750092999999</v>
      </c>
      <c r="R21" s="256">
        <v>109.07316145</v>
      </c>
      <c r="S21" s="256">
        <v>109.16591257</v>
      </c>
      <c r="T21" s="256">
        <v>109.07833897</v>
      </c>
      <c r="U21" s="256">
        <v>108.27236089</v>
      </c>
      <c r="V21" s="256">
        <v>108.22769771999999</v>
      </c>
      <c r="W21" s="256">
        <v>108.40626967</v>
      </c>
      <c r="X21" s="256">
        <v>109.24990009</v>
      </c>
      <c r="Y21" s="256">
        <v>109.5435748</v>
      </c>
      <c r="Z21" s="256">
        <v>109.72911714999999</v>
      </c>
      <c r="AA21" s="256">
        <v>109.63004675000001</v>
      </c>
      <c r="AB21" s="256">
        <v>109.73168463</v>
      </c>
      <c r="AC21" s="256">
        <v>109.85755041</v>
      </c>
      <c r="AD21" s="256">
        <v>109.97086689</v>
      </c>
      <c r="AE21" s="256">
        <v>110.17277138999999</v>
      </c>
      <c r="AF21" s="256">
        <v>110.42648669</v>
      </c>
      <c r="AG21" s="256">
        <v>110.90113644</v>
      </c>
      <c r="AH21" s="256">
        <v>111.13163064</v>
      </c>
      <c r="AI21" s="256">
        <v>111.28709292000001</v>
      </c>
      <c r="AJ21" s="256">
        <v>111.39137285</v>
      </c>
      <c r="AK21" s="256">
        <v>111.37888411</v>
      </c>
      <c r="AL21" s="256">
        <v>111.27347627</v>
      </c>
      <c r="AM21" s="256">
        <v>111.00665237</v>
      </c>
      <c r="AN21" s="256">
        <v>110.76677904</v>
      </c>
      <c r="AO21" s="256">
        <v>110.48535932</v>
      </c>
      <c r="AP21" s="256">
        <v>109.89792112000001</v>
      </c>
      <c r="AQ21" s="256">
        <v>109.73176271</v>
      </c>
      <c r="AR21" s="256">
        <v>109.72241199</v>
      </c>
      <c r="AS21" s="256">
        <v>110.17925406000001</v>
      </c>
      <c r="AT21" s="256">
        <v>110.25147988000001</v>
      </c>
      <c r="AU21" s="256">
        <v>110.24847456000001</v>
      </c>
      <c r="AV21" s="256">
        <v>110.18424151000001</v>
      </c>
      <c r="AW21" s="256">
        <v>110.02027133999999</v>
      </c>
      <c r="AX21" s="256">
        <v>109.77056746</v>
      </c>
      <c r="AY21" s="256">
        <v>112.11377976</v>
      </c>
      <c r="AZ21" s="256">
        <v>109.68362105</v>
      </c>
      <c r="BA21" s="256">
        <v>105.15874122</v>
      </c>
      <c r="BB21" s="256">
        <v>91.438647949</v>
      </c>
      <c r="BC21" s="256">
        <v>88.049695111999995</v>
      </c>
      <c r="BD21" s="256">
        <v>87.891390392999995</v>
      </c>
      <c r="BE21" s="256">
        <v>96.154893641000001</v>
      </c>
      <c r="BF21" s="342">
        <v>98.564520000000002</v>
      </c>
      <c r="BG21" s="342">
        <v>100.31140000000001</v>
      </c>
      <c r="BH21" s="342">
        <v>100.4799</v>
      </c>
      <c r="BI21" s="342">
        <v>101.5881</v>
      </c>
      <c r="BJ21" s="342">
        <v>102.7204</v>
      </c>
      <c r="BK21" s="342">
        <v>104.10550000000001</v>
      </c>
      <c r="BL21" s="342">
        <v>105.1142</v>
      </c>
      <c r="BM21" s="342">
        <v>105.9752</v>
      </c>
      <c r="BN21" s="342">
        <v>106.62260000000001</v>
      </c>
      <c r="BO21" s="342">
        <v>107.2379</v>
      </c>
      <c r="BP21" s="342">
        <v>107.755</v>
      </c>
      <c r="BQ21" s="342">
        <v>108.04949999999999</v>
      </c>
      <c r="BR21" s="342">
        <v>108.4637</v>
      </c>
      <c r="BS21" s="342">
        <v>108.8732</v>
      </c>
      <c r="BT21" s="342">
        <v>109.2641</v>
      </c>
      <c r="BU21" s="342">
        <v>109.6743</v>
      </c>
      <c r="BV21" s="342">
        <v>110.09010000000001</v>
      </c>
    </row>
    <row r="22" spans="1:74" ht="11.15" customHeight="1" x14ac:dyDescent="0.25">
      <c r="A22" s="148" t="s">
        <v>715</v>
      </c>
      <c r="B22" s="209" t="s">
        <v>449</v>
      </c>
      <c r="C22" s="256">
        <v>96.751960561000004</v>
      </c>
      <c r="D22" s="256">
        <v>96.378480444000004</v>
      </c>
      <c r="E22" s="256">
        <v>95.944690952000002</v>
      </c>
      <c r="F22" s="256">
        <v>95.193454439999996</v>
      </c>
      <c r="G22" s="256">
        <v>94.831899433000004</v>
      </c>
      <c r="H22" s="256">
        <v>94.602888285000006</v>
      </c>
      <c r="I22" s="256">
        <v>94.598399534999999</v>
      </c>
      <c r="J22" s="256">
        <v>94.565492202000001</v>
      </c>
      <c r="K22" s="256">
        <v>94.596144824000007</v>
      </c>
      <c r="L22" s="256">
        <v>94.713008516000002</v>
      </c>
      <c r="M22" s="256">
        <v>94.853792713000004</v>
      </c>
      <c r="N22" s="256">
        <v>95.041148530000001</v>
      </c>
      <c r="O22" s="256">
        <v>95.272023801000003</v>
      </c>
      <c r="P22" s="256">
        <v>95.554811981</v>
      </c>
      <c r="Q22" s="256">
        <v>95.886460905000007</v>
      </c>
      <c r="R22" s="256">
        <v>96.512907784999996</v>
      </c>
      <c r="S22" s="256">
        <v>96.757825288000006</v>
      </c>
      <c r="T22" s="256">
        <v>96.867150624999994</v>
      </c>
      <c r="U22" s="256">
        <v>96.43325385</v>
      </c>
      <c r="V22" s="256">
        <v>96.577117315999999</v>
      </c>
      <c r="W22" s="256">
        <v>96.891111076000001</v>
      </c>
      <c r="X22" s="256">
        <v>97.719783370000002</v>
      </c>
      <c r="Y22" s="256">
        <v>98.115626539999994</v>
      </c>
      <c r="Z22" s="256">
        <v>98.423188823999993</v>
      </c>
      <c r="AA22" s="256">
        <v>98.470159847000005</v>
      </c>
      <c r="AB22" s="256">
        <v>98.730393141999997</v>
      </c>
      <c r="AC22" s="256">
        <v>99.031578335000006</v>
      </c>
      <c r="AD22" s="256">
        <v>99.388256983999995</v>
      </c>
      <c r="AE22" s="256">
        <v>99.760439801000004</v>
      </c>
      <c r="AF22" s="256">
        <v>100.16266835</v>
      </c>
      <c r="AG22" s="256">
        <v>100.71472783</v>
      </c>
      <c r="AH22" s="256">
        <v>101.08720891999999</v>
      </c>
      <c r="AI22" s="256">
        <v>101.39989683</v>
      </c>
      <c r="AJ22" s="256">
        <v>101.70949045</v>
      </c>
      <c r="AK22" s="256">
        <v>101.86006783000001</v>
      </c>
      <c r="AL22" s="256">
        <v>101.90832785000001</v>
      </c>
      <c r="AM22" s="256">
        <v>101.78049983</v>
      </c>
      <c r="AN22" s="256">
        <v>101.67945315</v>
      </c>
      <c r="AO22" s="256">
        <v>101.53141712999999</v>
      </c>
      <c r="AP22" s="256">
        <v>101.13435942</v>
      </c>
      <c r="AQ22" s="256">
        <v>101.04386896</v>
      </c>
      <c r="AR22" s="256">
        <v>101.05791341</v>
      </c>
      <c r="AS22" s="256">
        <v>101.35722086</v>
      </c>
      <c r="AT22" s="256">
        <v>101.44478908000001</v>
      </c>
      <c r="AU22" s="256">
        <v>101.50134614</v>
      </c>
      <c r="AV22" s="256">
        <v>101.75595423</v>
      </c>
      <c r="AW22" s="256">
        <v>101.57869235</v>
      </c>
      <c r="AX22" s="256">
        <v>101.19862268</v>
      </c>
      <c r="AY22" s="256">
        <v>101.90262635000001</v>
      </c>
      <c r="AZ22" s="256">
        <v>100.15178026</v>
      </c>
      <c r="BA22" s="256">
        <v>97.232965544999999</v>
      </c>
      <c r="BB22" s="256">
        <v>88.908422920999996</v>
      </c>
      <c r="BC22" s="256">
        <v>86.831990399000006</v>
      </c>
      <c r="BD22" s="256">
        <v>86.765908702999994</v>
      </c>
      <c r="BE22" s="256">
        <v>91.947117715000005</v>
      </c>
      <c r="BF22" s="342">
        <v>93.474029999999999</v>
      </c>
      <c r="BG22" s="342">
        <v>94.583590000000001</v>
      </c>
      <c r="BH22" s="342">
        <v>94.587950000000006</v>
      </c>
      <c r="BI22" s="342">
        <v>95.378690000000006</v>
      </c>
      <c r="BJ22" s="342">
        <v>96.267970000000005</v>
      </c>
      <c r="BK22" s="342">
        <v>97.556120000000007</v>
      </c>
      <c r="BL22" s="342">
        <v>98.417230000000004</v>
      </c>
      <c r="BM22" s="342">
        <v>99.15164</v>
      </c>
      <c r="BN22" s="342">
        <v>99.649029999999996</v>
      </c>
      <c r="BO22" s="342">
        <v>100.2128</v>
      </c>
      <c r="BP22" s="342">
        <v>100.7325</v>
      </c>
      <c r="BQ22" s="342">
        <v>101.2188</v>
      </c>
      <c r="BR22" s="342">
        <v>101.6427</v>
      </c>
      <c r="BS22" s="342">
        <v>102.0147</v>
      </c>
      <c r="BT22" s="342">
        <v>102.21720000000001</v>
      </c>
      <c r="BU22" s="342">
        <v>102.5737</v>
      </c>
      <c r="BV22" s="342">
        <v>102.96639999999999</v>
      </c>
    </row>
    <row r="23" spans="1:74" ht="11.15" customHeight="1" x14ac:dyDescent="0.25">
      <c r="A23" s="148" t="s">
        <v>716</v>
      </c>
      <c r="B23" s="209" t="s">
        <v>450</v>
      </c>
      <c r="C23" s="256">
        <v>104.52317341</v>
      </c>
      <c r="D23" s="256">
        <v>104.50258157</v>
      </c>
      <c r="E23" s="256">
        <v>104.41667861000001</v>
      </c>
      <c r="F23" s="256">
        <v>104.01227007</v>
      </c>
      <c r="G23" s="256">
        <v>103.98564073</v>
      </c>
      <c r="H23" s="256">
        <v>104.08359613</v>
      </c>
      <c r="I23" s="256">
        <v>104.44082123</v>
      </c>
      <c r="J23" s="256">
        <v>104.68693236</v>
      </c>
      <c r="K23" s="256">
        <v>104.9566145</v>
      </c>
      <c r="L23" s="256">
        <v>105.21056849999999</v>
      </c>
      <c r="M23" s="256">
        <v>105.55686698</v>
      </c>
      <c r="N23" s="256">
        <v>105.95621081</v>
      </c>
      <c r="O23" s="256">
        <v>106.46131825000001</v>
      </c>
      <c r="P23" s="256">
        <v>106.92721409000001</v>
      </c>
      <c r="Q23" s="256">
        <v>107.40661659</v>
      </c>
      <c r="R23" s="256">
        <v>108.07706745</v>
      </c>
      <c r="S23" s="256">
        <v>108.45032701</v>
      </c>
      <c r="T23" s="256">
        <v>108.70393695999999</v>
      </c>
      <c r="U23" s="256">
        <v>108.43456122000001</v>
      </c>
      <c r="V23" s="256">
        <v>108.75137402999999</v>
      </c>
      <c r="W23" s="256">
        <v>109.2510393</v>
      </c>
      <c r="X23" s="256">
        <v>110.29862489</v>
      </c>
      <c r="Y23" s="256">
        <v>110.89019419</v>
      </c>
      <c r="Z23" s="256">
        <v>111.39081507</v>
      </c>
      <c r="AA23" s="256">
        <v>111.65995887</v>
      </c>
      <c r="AB23" s="256">
        <v>112.08407937</v>
      </c>
      <c r="AC23" s="256">
        <v>112.52264791</v>
      </c>
      <c r="AD23" s="256">
        <v>112.92738194</v>
      </c>
      <c r="AE23" s="256">
        <v>113.43105851999999</v>
      </c>
      <c r="AF23" s="256">
        <v>113.98539508</v>
      </c>
      <c r="AG23" s="256">
        <v>114.75650884</v>
      </c>
      <c r="AH23" s="256">
        <v>115.28757745</v>
      </c>
      <c r="AI23" s="256">
        <v>115.74471813</v>
      </c>
      <c r="AJ23" s="256">
        <v>116.18377184000001</v>
      </c>
      <c r="AK23" s="256">
        <v>116.45117592</v>
      </c>
      <c r="AL23" s="256">
        <v>116.60277133</v>
      </c>
      <c r="AM23" s="256">
        <v>116.60184873999999</v>
      </c>
      <c r="AN23" s="256">
        <v>116.54935881999999</v>
      </c>
      <c r="AO23" s="256">
        <v>116.40859225</v>
      </c>
      <c r="AP23" s="256">
        <v>115.84727465</v>
      </c>
      <c r="AQ23" s="256">
        <v>115.77916054000001</v>
      </c>
      <c r="AR23" s="256">
        <v>115.87197555</v>
      </c>
      <c r="AS23" s="256">
        <v>116.51346393</v>
      </c>
      <c r="AT23" s="256">
        <v>116.63732901</v>
      </c>
      <c r="AU23" s="256">
        <v>116.63131502</v>
      </c>
      <c r="AV23" s="256">
        <v>116.49005158999999</v>
      </c>
      <c r="AW23" s="256">
        <v>116.22830727</v>
      </c>
      <c r="AX23" s="256">
        <v>115.84071168</v>
      </c>
      <c r="AY23" s="256">
        <v>116.81224077</v>
      </c>
      <c r="AZ23" s="256">
        <v>115.05921066000001</v>
      </c>
      <c r="BA23" s="256">
        <v>112.0665973</v>
      </c>
      <c r="BB23" s="256">
        <v>103.16212347</v>
      </c>
      <c r="BC23" s="256">
        <v>101.19455154000001</v>
      </c>
      <c r="BD23" s="256">
        <v>101.49160429</v>
      </c>
      <c r="BE23" s="256">
        <v>107.73262979</v>
      </c>
      <c r="BF23" s="342">
        <v>109.79940000000001</v>
      </c>
      <c r="BG23" s="342">
        <v>111.37130000000001</v>
      </c>
      <c r="BH23" s="342">
        <v>111.7101</v>
      </c>
      <c r="BI23" s="342">
        <v>112.8459</v>
      </c>
      <c r="BJ23" s="342">
        <v>114.04049999999999</v>
      </c>
      <c r="BK23" s="342">
        <v>115.5775</v>
      </c>
      <c r="BL23" s="342">
        <v>116.6768</v>
      </c>
      <c r="BM23" s="342">
        <v>117.6221</v>
      </c>
      <c r="BN23" s="342">
        <v>118.3201</v>
      </c>
      <c r="BO23" s="342">
        <v>119.0273</v>
      </c>
      <c r="BP23" s="342">
        <v>119.6503</v>
      </c>
      <c r="BQ23" s="342">
        <v>120.1996</v>
      </c>
      <c r="BR23" s="342">
        <v>120.64660000000001</v>
      </c>
      <c r="BS23" s="342">
        <v>121.00149999999999</v>
      </c>
      <c r="BT23" s="342">
        <v>121.07599999999999</v>
      </c>
      <c r="BU23" s="342">
        <v>121.38849999999999</v>
      </c>
      <c r="BV23" s="342">
        <v>121.7504</v>
      </c>
    </row>
    <row r="24" spans="1:74" ht="11.15" customHeight="1" x14ac:dyDescent="0.25">
      <c r="A24" s="148" t="s">
        <v>717</v>
      </c>
      <c r="B24" s="209" t="s">
        <v>451</v>
      </c>
      <c r="C24" s="256">
        <v>102.63435981000001</v>
      </c>
      <c r="D24" s="256">
        <v>102.58824300000001</v>
      </c>
      <c r="E24" s="256">
        <v>102.4688732</v>
      </c>
      <c r="F24" s="256">
        <v>102.08045469</v>
      </c>
      <c r="G24" s="256">
        <v>101.96142570000001</v>
      </c>
      <c r="H24" s="256">
        <v>101.91599050000001</v>
      </c>
      <c r="I24" s="256">
        <v>101.99615171000001</v>
      </c>
      <c r="J24" s="256">
        <v>102.05890216</v>
      </c>
      <c r="K24" s="256">
        <v>102.15624443999999</v>
      </c>
      <c r="L24" s="256">
        <v>102.32340064</v>
      </c>
      <c r="M24" s="256">
        <v>102.46351005</v>
      </c>
      <c r="N24" s="256">
        <v>102.61179475</v>
      </c>
      <c r="O24" s="256">
        <v>102.76182669000001</v>
      </c>
      <c r="P24" s="256">
        <v>102.93128299999999</v>
      </c>
      <c r="Q24" s="256">
        <v>103.11373562999999</v>
      </c>
      <c r="R24" s="256">
        <v>103.51264808000001</v>
      </c>
      <c r="S24" s="256">
        <v>103.56849574</v>
      </c>
      <c r="T24" s="256">
        <v>103.48474210000001</v>
      </c>
      <c r="U24" s="256">
        <v>102.78297631</v>
      </c>
      <c r="V24" s="256">
        <v>102.77882821999999</v>
      </c>
      <c r="W24" s="256">
        <v>102.99388696</v>
      </c>
      <c r="X24" s="256">
        <v>103.86120442000001</v>
      </c>
      <c r="Y24" s="256">
        <v>104.18988792</v>
      </c>
      <c r="Z24" s="256">
        <v>104.41298935</v>
      </c>
      <c r="AA24" s="256">
        <v>104.39029922</v>
      </c>
      <c r="AB24" s="256">
        <v>104.5073936</v>
      </c>
      <c r="AC24" s="256">
        <v>104.62406301999999</v>
      </c>
      <c r="AD24" s="256">
        <v>104.67265196</v>
      </c>
      <c r="AE24" s="256">
        <v>104.83921307999999</v>
      </c>
      <c r="AF24" s="256">
        <v>105.05609088</v>
      </c>
      <c r="AG24" s="256">
        <v>105.48284949000001</v>
      </c>
      <c r="AH24" s="256">
        <v>105.68068753</v>
      </c>
      <c r="AI24" s="256">
        <v>105.80916915</v>
      </c>
      <c r="AJ24" s="256">
        <v>105.90683667</v>
      </c>
      <c r="AK24" s="256">
        <v>105.86769869</v>
      </c>
      <c r="AL24" s="256">
        <v>105.73029751999999</v>
      </c>
      <c r="AM24" s="256">
        <v>105.39450381</v>
      </c>
      <c r="AN24" s="256">
        <v>105.13567332</v>
      </c>
      <c r="AO24" s="256">
        <v>104.85367669</v>
      </c>
      <c r="AP24" s="256">
        <v>104.39261673999999</v>
      </c>
      <c r="AQ24" s="256">
        <v>104.18121071</v>
      </c>
      <c r="AR24" s="256">
        <v>104.06356142</v>
      </c>
      <c r="AS24" s="256">
        <v>104.13005514</v>
      </c>
      <c r="AT24" s="256">
        <v>104.13212962999999</v>
      </c>
      <c r="AU24" s="256">
        <v>104.16017116</v>
      </c>
      <c r="AV24" s="256">
        <v>104.56271658</v>
      </c>
      <c r="AW24" s="256">
        <v>104.38128956</v>
      </c>
      <c r="AX24" s="256">
        <v>103.96442693</v>
      </c>
      <c r="AY24" s="256">
        <v>104.94097438999999</v>
      </c>
      <c r="AZ24" s="256">
        <v>102.8316063</v>
      </c>
      <c r="BA24" s="256">
        <v>99.265168352000003</v>
      </c>
      <c r="BB24" s="256">
        <v>88.928658483000007</v>
      </c>
      <c r="BC24" s="256">
        <v>86.432832352999995</v>
      </c>
      <c r="BD24" s="256">
        <v>86.464687905000005</v>
      </c>
      <c r="BE24" s="256">
        <v>93.182201531999993</v>
      </c>
      <c r="BF24" s="342">
        <v>95.150940000000006</v>
      </c>
      <c r="BG24" s="342">
        <v>96.528869999999998</v>
      </c>
      <c r="BH24" s="342">
        <v>96.472539999999995</v>
      </c>
      <c r="BI24" s="342">
        <v>97.301479999999998</v>
      </c>
      <c r="BJ24" s="342">
        <v>98.172219999999996</v>
      </c>
      <c r="BK24" s="342">
        <v>99.249440000000007</v>
      </c>
      <c r="BL24" s="342">
        <v>100.08029999999999</v>
      </c>
      <c r="BM24" s="342">
        <v>100.82940000000001</v>
      </c>
      <c r="BN24" s="342">
        <v>101.42449999999999</v>
      </c>
      <c r="BO24" s="342">
        <v>102.06440000000001</v>
      </c>
      <c r="BP24" s="342">
        <v>102.6768</v>
      </c>
      <c r="BQ24" s="342">
        <v>103.3721</v>
      </c>
      <c r="BR24" s="342">
        <v>103.8468</v>
      </c>
      <c r="BS24" s="342">
        <v>104.21120000000001</v>
      </c>
      <c r="BT24" s="342">
        <v>104.20829999999999</v>
      </c>
      <c r="BU24" s="342">
        <v>104.5449</v>
      </c>
      <c r="BV24" s="342">
        <v>104.9641</v>
      </c>
    </row>
    <row r="25" spans="1:74" ht="11.15" customHeight="1" x14ac:dyDescent="0.25">
      <c r="A25" s="148"/>
      <c r="B25" s="168" t="s">
        <v>1154</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48" t="s">
        <v>718</v>
      </c>
      <c r="B26" s="209" t="s">
        <v>444</v>
      </c>
      <c r="C26" s="238">
        <v>823.10169439000003</v>
      </c>
      <c r="D26" s="238">
        <v>823.34400520999998</v>
      </c>
      <c r="E26" s="238">
        <v>823.64264333000006</v>
      </c>
      <c r="F26" s="238">
        <v>823.73297413</v>
      </c>
      <c r="G26" s="238">
        <v>824.34274285000004</v>
      </c>
      <c r="H26" s="238">
        <v>825.20731484999999</v>
      </c>
      <c r="I26" s="238">
        <v>827.15892922</v>
      </c>
      <c r="J26" s="238">
        <v>827.90892847999999</v>
      </c>
      <c r="K26" s="238">
        <v>828.28955169999995</v>
      </c>
      <c r="L26" s="238">
        <v>826.47059205000005</v>
      </c>
      <c r="M26" s="238">
        <v>827.48511834999999</v>
      </c>
      <c r="N26" s="238">
        <v>829.50292374000003</v>
      </c>
      <c r="O26" s="238">
        <v>834.14056269000002</v>
      </c>
      <c r="P26" s="238">
        <v>836.95251045999998</v>
      </c>
      <c r="Q26" s="238">
        <v>839.55532147999998</v>
      </c>
      <c r="R26" s="238">
        <v>841.67413982999994</v>
      </c>
      <c r="S26" s="238">
        <v>844.06481933999999</v>
      </c>
      <c r="T26" s="238">
        <v>846.45250405000002</v>
      </c>
      <c r="U26" s="238">
        <v>848.88904983999998</v>
      </c>
      <c r="V26" s="238">
        <v>851.23185309999997</v>
      </c>
      <c r="W26" s="238">
        <v>853.53276970000002</v>
      </c>
      <c r="X26" s="238">
        <v>854.90363624999998</v>
      </c>
      <c r="Y26" s="238">
        <v>857.78690203999997</v>
      </c>
      <c r="Z26" s="238">
        <v>861.29440367999996</v>
      </c>
      <c r="AA26" s="238">
        <v>867.72588213999995</v>
      </c>
      <c r="AB26" s="238">
        <v>870.75704977999999</v>
      </c>
      <c r="AC26" s="238">
        <v>872.68764755999996</v>
      </c>
      <c r="AD26" s="238">
        <v>871.50276097000005</v>
      </c>
      <c r="AE26" s="238">
        <v>872.74340490999998</v>
      </c>
      <c r="AF26" s="238">
        <v>874.39466488999994</v>
      </c>
      <c r="AG26" s="238">
        <v>877.56586533999996</v>
      </c>
      <c r="AH26" s="238">
        <v>879.20636402000002</v>
      </c>
      <c r="AI26" s="238">
        <v>880.42548539999996</v>
      </c>
      <c r="AJ26" s="238">
        <v>878.39645416999997</v>
      </c>
      <c r="AK26" s="238">
        <v>880.89290239000002</v>
      </c>
      <c r="AL26" s="238">
        <v>885.08805476999999</v>
      </c>
      <c r="AM26" s="238">
        <v>895.73537440999996</v>
      </c>
      <c r="AN26" s="238">
        <v>899.76283778000004</v>
      </c>
      <c r="AO26" s="238">
        <v>901.92390797999997</v>
      </c>
      <c r="AP26" s="238">
        <v>900.39783399999999</v>
      </c>
      <c r="AQ26" s="238">
        <v>900.19168110999999</v>
      </c>
      <c r="AR26" s="238">
        <v>899.48469832000001</v>
      </c>
      <c r="AS26" s="238">
        <v>896.51226868000003</v>
      </c>
      <c r="AT26" s="238">
        <v>896.12708875999999</v>
      </c>
      <c r="AU26" s="238">
        <v>896.56454164000002</v>
      </c>
      <c r="AV26" s="238">
        <v>899.21399868000003</v>
      </c>
      <c r="AW26" s="238">
        <v>900.25468859</v>
      </c>
      <c r="AX26" s="238">
        <v>901.07598273999997</v>
      </c>
      <c r="AY26" s="238">
        <v>894.15418305000003</v>
      </c>
      <c r="AZ26" s="238">
        <v>900.17945925000004</v>
      </c>
      <c r="BA26" s="238">
        <v>911.62811325999996</v>
      </c>
      <c r="BB26" s="238">
        <v>950.97730793000005</v>
      </c>
      <c r="BC26" s="238">
        <v>956.41484542000001</v>
      </c>
      <c r="BD26" s="238">
        <v>950.41788856999995</v>
      </c>
      <c r="BE26" s="238">
        <v>912.60906564000004</v>
      </c>
      <c r="BF26" s="329">
        <v>899.02610000000004</v>
      </c>
      <c r="BG26" s="329">
        <v>889.29179999999997</v>
      </c>
      <c r="BH26" s="329">
        <v>884.17830000000004</v>
      </c>
      <c r="BI26" s="329">
        <v>881.56169999999997</v>
      </c>
      <c r="BJ26" s="329">
        <v>882.21429999999998</v>
      </c>
      <c r="BK26" s="329">
        <v>891.38739999999996</v>
      </c>
      <c r="BL26" s="329">
        <v>894.64</v>
      </c>
      <c r="BM26" s="329">
        <v>897.22329999999999</v>
      </c>
      <c r="BN26" s="329">
        <v>898.34</v>
      </c>
      <c r="BO26" s="329">
        <v>900.18299999999999</v>
      </c>
      <c r="BP26" s="329">
        <v>901.95479999999998</v>
      </c>
      <c r="BQ26" s="329">
        <v>904.20439999999996</v>
      </c>
      <c r="BR26" s="329">
        <v>905.42219999999998</v>
      </c>
      <c r="BS26" s="329">
        <v>906.15719999999999</v>
      </c>
      <c r="BT26" s="329">
        <v>904.96479999999997</v>
      </c>
      <c r="BU26" s="329">
        <v>905.81759999999997</v>
      </c>
      <c r="BV26" s="329">
        <v>907.27099999999996</v>
      </c>
    </row>
    <row r="27" spans="1:74" ht="11.15" customHeight="1" x14ac:dyDescent="0.25">
      <c r="A27" s="148" t="s">
        <v>719</v>
      </c>
      <c r="B27" s="209" t="s">
        <v>477</v>
      </c>
      <c r="C27" s="238">
        <v>2107.4072037000001</v>
      </c>
      <c r="D27" s="238">
        <v>2111.6961571000002</v>
      </c>
      <c r="E27" s="238">
        <v>2112.7301450999998</v>
      </c>
      <c r="F27" s="238">
        <v>2103.9460460999999</v>
      </c>
      <c r="G27" s="238">
        <v>2103.3924443000001</v>
      </c>
      <c r="H27" s="238">
        <v>2104.5062180999998</v>
      </c>
      <c r="I27" s="238">
        <v>2108.6622309999998</v>
      </c>
      <c r="J27" s="238">
        <v>2112.0796086999999</v>
      </c>
      <c r="K27" s="238">
        <v>2116.1332145000001</v>
      </c>
      <c r="L27" s="238">
        <v>2118.6184496000001</v>
      </c>
      <c r="M27" s="238">
        <v>2125.5979609000001</v>
      </c>
      <c r="N27" s="238">
        <v>2134.8671497</v>
      </c>
      <c r="O27" s="238">
        <v>2152.2787321999999</v>
      </c>
      <c r="P27" s="238">
        <v>2161.7377382999998</v>
      </c>
      <c r="Q27" s="238">
        <v>2169.0968843999999</v>
      </c>
      <c r="R27" s="238">
        <v>2171.2419163999998</v>
      </c>
      <c r="S27" s="238">
        <v>2176.7370331000002</v>
      </c>
      <c r="T27" s="238">
        <v>2182.4679802999999</v>
      </c>
      <c r="U27" s="238">
        <v>2186.8000854000002</v>
      </c>
      <c r="V27" s="238">
        <v>2194.2286982999999</v>
      </c>
      <c r="W27" s="238">
        <v>2203.1191463</v>
      </c>
      <c r="X27" s="238">
        <v>2218.6676941999999</v>
      </c>
      <c r="Y27" s="238">
        <v>2226.5846139</v>
      </c>
      <c r="Z27" s="238">
        <v>2232.0661702000002</v>
      </c>
      <c r="AA27" s="238">
        <v>2232.3178521</v>
      </c>
      <c r="AB27" s="238">
        <v>2235.0245648</v>
      </c>
      <c r="AC27" s="238">
        <v>2237.3917974000001</v>
      </c>
      <c r="AD27" s="238">
        <v>2237.8843120000001</v>
      </c>
      <c r="AE27" s="238">
        <v>2240.7240124999998</v>
      </c>
      <c r="AF27" s="238">
        <v>2244.3756613</v>
      </c>
      <c r="AG27" s="238">
        <v>2252.4186874000002</v>
      </c>
      <c r="AH27" s="238">
        <v>2255.0096606000002</v>
      </c>
      <c r="AI27" s="238">
        <v>2255.7280099999998</v>
      </c>
      <c r="AJ27" s="238">
        <v>2246.1692401999999</v>
      </c>
      <c r="AK27" s="238">
        <v>2249.4457137999998</v>
      </c>
      <c r="AL27" s="238">
        <v>2257.1529353000001</v>
      </c>
      <c r="AM27" s="238">
        <v>2278.4861894000001</v>
      </c>
      <c r="AN27" s="238">
        <v>2288.1584432999998</v>
      </c>
      <c r="AO27" s="238">
        <v>2295.3649817</v>
      </c>
      <c r="AP27" s="238">
        <v>2299.4097181000002</v>
      </c>
      <c r="AQ27" s="238">
        <v>2302.2068902999999</v>
      </c>
      <c r="AR27" s="238">
        <v>2303.0604116999998</v>
      </c>
      <c r="AS27" s="238">
        <v>2298.3138474000002</v>
      </c>
      <c r="AT27" s="238">
        <v>2298.0223936000002</v>
      </c>
      <c r="AU27" s="238">
        <v>2298.5296152999999</v>
      </c>
      <c r="AV27" s="238">
        <v>2301.7645066999999</v>
      </c>
      <c r="AW27" s="238">
        <v>2302.4223336999999</v>
      </c>
      <c r="AX27" s="238">
        <v>2302.4320907000001</v>
      </c>
      <c r="AY27" s="238">
        <v>2283.780683</v>
      </c>
      <c r="AZ27" s="238">
        <v>2296.0041205000002</v>
      </c>
      <c r="BA27" s="238">
        <v>2321.0893089000001</v>
      </c>
      <c r="BB27" s="238">
        <v>2413.9253343999999</v>
      </c>
      <c r="BC27" s="238">
        <v>2423.5672094000001</v>
      </c>
      <c r="BD27" s="238">
        <v>2404.9040203</v>
      </c>
      <c r="BE27" s="238">
        <v>2305.1518787</v>
      </c>
      <c r="BF27" s="329">
        <v>2269.4659999999999</v>
      </c>
      <c r="BG27" s="329">
        <v>2245.0639999999999</v>
      </c>
      <c r="BH27" s="329">
        <v>2236.4540000000002</v>
      </c>
      <c r="BI27" s="329">
        <v>2231.2350000000001</v>
      </c>
      <c r="BJ27" s="329">
        <v>2233.9160000000002</v>
      </c>
      <c r="BK27" s="329">
        <v>2257.4029999999998</v>
      </c>
      <c r="BL27" s="329">
        <v>2266.2060000000001</v>
      </c>
      <c r="BM27" s="329">
        <v>2273.2289999999998</v>
      </c>
      <c r="BN27" s="329">
        <v>2276.6480000000001</v>
      </c>
      <c r="BO27" s="329">
        <v>2281.4830000000002</v>
      </c>
      <c r="BP27" s="329">
        <v>2285.9079999999999</v>
      </c>
      <c r="BQ27" s="329">
        <v>2290.9459999999999</v>
      </c>
      <c r="BR27" s="329">
        <v>2293.7849999999999</v>
      </c>
      <c r="BS27" s="329">
        <v>2295.4479999999999</v>
      </c>
      <c r="BT27" s="329">
        <v>2292.0039999999999</v>
      </c>
      <c r="BU27" s="329">
        <v>2294.261</v>
      </c>
      <c r="BV27" s="329">
        <v>2298.288</v>
      </c>
    </row>
    <row r="28" spans="1:74" ht="11.15" customHeight="1" x14ac:dyDescent="0.25">
      <c r="A28" s="148" t="s">
        <v>720</v>
      </c>
      <c r="B28" s="209" t="s">
        <v>445</v>
      </c>
      <c r="C28" s="238">
        <v>2274.8632426999998</v>
      </c>
      <c r="D28" s="238">
        <v>2275.3718168999999</v>
      </c>
      <c r="E28" s="238">
        <v>2275.6729826999999</v>
      </c>
      <c r="F28" s="238">
        <v>2274.7327596</v>
      </c>
      <c r="G28" s="238">
        <v>2275.3945942</v>
      </c>
      <c r="H28" s="238">
        <v>2276.6245060000001</v>
      </c>
      <c r="I28" s="238">
        <v>2278.1057836999998</v>
      </c>
      <c r="J28" s="238">
        <v>2280.7093831000002</v>
      </c>
      <c r="K28" s="238">
        <v>2284.1185930000001</v>
      </c>
      <c r="L28" s="238">
        <v>2289.5707308000001</v>
      </c>
      <c r="M28" s="238">
        <v>2293.6631736999998</v>
      </c>
      <c r="N28" s="238">
        <v>2297.6332389999998</v>
      </c>
      <c r="O28" s="238">
        <v>2301.7058069</v>
      </c>
      <c r="P28" s="238">
        <v>2305.2624569</v>
      </c>
      <c r="Q28" s="238">
        <v>2308.5280692000001</v>
      </c>
      <c r="R28" s="238">
        <v>2310.2757316000002</v>
      </c>
      <c r="S28" s="238">
        <v>2313.8794527999999</v>
      </c>
      <c r="T28" s="238">
        <v>2318.1123204</v>
      </c>
      <c r="U28" s="238">
        <v>2322.9015356</v>
      </c>
      <c r="V28" s="238">
        <v>2328.4472953</v>
      </c>
      <c r="W28" s="238">
        <v>2334.6768006000002</v>
      </c>
      <c r="X28" s="238">
        <v>2340.7222664999999</v>
      </c>
      <c r="Y28" s="238">
        <v>2348.9701017000002</v>
      </c>
      <c r="Z28" s="238">
        <v>2358.5525210999999</v>
      </c>
      <c r="AA28" s="238">
        <v>2375.0182838999999</v>
      </c>
      <c r="AB28" s="238">
        <v>2383.1083024</v>
      </c>
      <c r="AC28" s="238">
        <v>2388.3713358999998</v>
      </c>
      <c r="AD28" s="238">
        <v>2385.3612505000001</v>
      </c>
      <c r="AE28" s="238">
        <v>2389.0549139999998</v>
      </c>
      <c r="AF28" s="238">
        <v>2394.0061927000002</v>
      </c>
      <c r="AG28" s="238">
        <v>2402.9534945999999</v>
      </c>
      <c r="AH28" s="238">
        <v>2408.3661978</v>
      </c>
      <c r="AI28" s="238">
        <v>2412.9827102999998</v>
      </c>
      <c r="AJ28" s="238">
        <v>2413.8701219</v>
      </c>
      <c r="AK28" s="238">
        <v>2419.0939355</v>
      </c>
      <c r="AL28" s="238">
        <v>2425.7212410000002</v>
      </c>
      <c r="AM28" s="238">
        <v>2438.5847712999998</v>
      </c>
      <c r="AN28" s="238">
        <v>2444.3945106000001</v>
      </c>
      <c r="AO28" s="238">
        <v>2447.9831920000001</v>
      </c>
      <c r="AP28" s="238">
        <v>2445.5503582000001</v>
      </c>
      <c r="AQ28" s="238">
        <v>2447.5472666999999</v>
      </c>
      <c r="AR28" s="238">
        <v>2450.1734603</v>
      </c>
      <c r="AS28" s="238">
        <v>2454.0099790999998</v>
      </c>
      <c r="AT28" s="238">
        <v>2457.4589627999999</v>
      </c>
      <c r="AU28" s="238">
        <v>2461.1014516</v>
      </c>
      <c r="AV28" s="238">
        <v>2466.8971723</v>
      </c>
      <c r="AW28" s="238">
        <v>2469.4568758</v>
      </c>
      <c r="AX28" s="238">
        <v>2470.7402889</v>
      </c>
      <c r="AY28" s="238">
        <v>2443.2934971999998</v>
      </c>
      <c r="AZ28" s="238">
        <v>2462.6147658</v>
      </c>
      <c r="BA28" s="238">
        <v>2501.2501800999999</v>
      </c>
      <c r="BB28" s="238">
        <v>2635.6213105000002</v>
      </c>
      <c r="BC28" s="238">
        <v>2655.5688386000002</v>
      </c>
      <c r="BD28" s="238">
        <v>2637.5143346</v>
      </c>
      <c r="BE28" s="238">
        <v>2511.1826145</v>
      </c>
      <c r="BF28" s="329">
        <v>2469.83</v>
      </c>
      <c r="BG28" s="329">
        <v>2443.183</v>
      </c>
      <c r="BH28" s="329">
        <v>2440.8440000000001</v>
      </c>
      <c r="BI28" s="329">
        <v>2436.4009999999998</v>
      </c>
      <c r="BJ28" s="329">
        <v>2439.4589999999998</v>
      </c>
      <c r="BK28" s="329">
        <v>2462.1289999999999</v>
      </c>
      <c r="BL28" s="329">
        <v>2471.1030000000001</v>
      </c>
      <c r="BM28" s="329">
        <v>2478.4949999999999</v>
      </c>
      <c r="BN28" s="329">
        <v>2482.8270000000002</v>
      </c>
      <c r="BO28" s="329">
        <v>2488.1579999999999</v>
      </c>
      <c r="BP28" s="329">
        <v>2493.0129999999999</v>
      </c>
      <c r="BQ28" s="329">
        <v>2498.0680000000002</v>
      </c>
      <c r="BR28" s="329">
        <v>2501.462</v>
      </c>
      <c r="BS28" s="329">
        <v>2503.873</v>
      </c>
      <c r="BT28" s="329">
        <v>2502.212</v>
      </c>
      <c r="BU28" s="329">
        <v>2504.9690000000001</v>
      </c>
      <c r="BV28" s="329">
        <v>2509.058</v>
      </c>
    </row>
    <row r="29" spans="1:74" ht="11.15" customHeight="1" x14ac:dyDescent="0.25">
      <c r="A29" s="148" t="s">
        <v>721</v>
      </c>
      <c r="B29" s="209" t="s">
        <v>446</v>
      </c>
      <c r="C29" s="238">
        <v>1071.187553</v>
      </c>
      <c r="D29" s="238">
        <v>1070.2279080999999</v>
      </c>
      <c r="E29" s="238">
        <v>1069.5089370000001</v>
      </c>
      <c r="F29" s="238">
        <v>1068.3010131999999</v>
      </c>
      <c r="G29" s="238">
        <v>1068.6106095</v>
      </c>
      <c r="H29" s="238">
        <v>1069.7080994999999</v>
      </c>
      <c r="I29" s="238">
        <v>1073.33689</v>
      </c>
      <c r="J29" s="238">
        <v>1074.7026120999999</v>
      </c>
      <c r="K29" s="238">
        <v>1075.5486728000001</v>
      </c>
      <c r="L29" s="238">
        <v>1074.1151242999999</v>
      </c>
      <c r="M29" s="238">
        <v>1075.2418227999999</v>
      </c>
      <c r="N29" s="238">
        <v>1077.1688205</v>
      </c>
      <c r="O29" s="238">
        <v>1081.8006128</v>
      </c>
      <c r="P29" s="238">
        <v>1083.8998376</v>
      </c>
      <c r="Q29" s="238">
        <v>1085.3709901</v>
      </c>
      <c r="R29" s="238">
        <v>1085.7998464</v>
      </c>
      <c r="S29" s="238">
        <v>1086.3255225</v>
      </c>
      <c r="T29" s="238">
        <v>1086.5337944</v>
      </c>
      <c r="U29" s="238">
        <v>1084.2320976999999</v>
      </c>
      <c r="V29" s="238">
        <v>1085.4499846000001</v>
      </c>
      <c r="W29" s="238">
        <v>1087.9948906</v>
      </c>
      <c r="X29" s="238">
        <v>1092.5205841</v>
      </c>
      <c r="Y29" s="238">
        <v>1097.2292021000001</v>
      </c>
      <c r="Z29" s="238">
        <v>1102.7745130000001</v>
      </c>
      <c r="AA29" s="238">
        <v>1111.635571</v>
      </c>
      <c r="AB29" s="238">
        <v>1116.9949769</v>
      </c>
      <c r="AC29" s="238">
        <v>1121.3317850000001</v>
      </c>
      <c r="AD29" s="238">
        <v>1123.9712879000001</v>
      </c>
      <c r="AE29" s="238">
        <v>1126.7689309</v>
      </c>
      <c r="AF29" s="238">
        <v>1129.0500067</v>
      </c>
      <c r="AG29" s="238">
        <v>1128.6912136000001</v>
      </c>
      <c r="AH29" s="238">
        <v>1131.5316310999999</v>
      </c>
      <c r="AI29" s="238">
        <v>1135.4479577</v>
      </c>
      <c r="AJ29" s="238">
        <v>1143.270158</v>
      </c>
      <c r="AK29" s="238">
        <v>1147.2158288999999</v>
      </c>
      <c r="AL29" s="238">
        <v>1150.1149350000001</v>
      </c>
      <c r="AM29" s="238">
        <v>1151.2019445999999</v>
      </c>
      <c r="AN29" s="238">
        <v>1152.5820704</v>
      </c>
      <c r="AO29" s="238">
        <v>1153.4897805000001</v>
      </c>
      <c r="AP29" s="238">
        <v>1151.3620544</v>
      </c>
      <c r="AQ29" s="238">
        <v>1153.2471985</v>
      </c>
      <c r="AR29" s="238">
        <v>1156.5821923999999</v>
      </c>
      <c r="AS29" s="238">
        <v>1164.8708868000001</v>
      </c>
      <c r="AT29" s="238">
        <v>1168.4776919000001</v>
      </c>
      <c r="AU29" s="238">
        <v>1170.9064584</v>
      </c>
      <c r="AV29" s="238">
        <v>1170.7834416000001</v>
      </c>
      <c r="AW29" s="238">
        <v>1171.8864398000001</v>
      </c>
      <c r="AX29" s="238">
        <v>1172.8417081</v>
      </c>
      <c r="AY29" s="238">
        <v>1160.6754255000001</v>
      </c>
      <c r="AZ29" s="238">
        <v>1171.0655998</v>
      </c>
      <c r="BA29" s="238">
        <v>1191.0384099</v>
      </c>
      <c r="BB29" s="238">
        <v>1258.6677001999999</v>
      </c>
      <c r="BC29" s="238">
        <v>1269.2503988999999</v>
      </c>
      <c r="BD29" s="238">
        <v>1260.8603502000001</v>
      </c>
      <c r="BE29" s="238">
        <v>1199.2529735000001</v>
      </c>
      <c r="BF29" s="329">
        <v>1178.6010000000001</v>
      </c>
      <c r="BG29" s="329">
        <v>1164.6590000000001</v>
      </c>
      <c r="BH29" s="329">
        <v>1161.078</v>
      </c>
      <c r="BI29" s="329">
        <v>1157.8209999999999</v>
      </c>
      <c r="BJ29" s="329">
        <v>1158.537</v>
      </c>
      <c r="BK29" s="329">
        <v>1169.441</v>
      </c>
      <c r="BL29" s="329">
        <v>1173.443</v>
      </c>
      <c r="BM29" s="329">
        <v>1176.758</v>
      </c>
      <c r="BN29" s="329">
        <v>1178.3889999999999</v>
      </c>
      <c r="BO29" s="329">
        <v>1181.076</v>
      </c>
      <c r="BP29" s="329">
        <v>1183.8230000000001</v>
      </c>
      <c r="BQ29" s="329">
        <v>1187.558</v>
      </c>
      <c r="BR29" s="329">
        <v>1189.73</v>
      </c>
      <c r="BS29" s="329">
        <v>1191.2660000000001</v>
      </c>
      <c r="BT29" s="329">
        <v>1190.4069999999999</v>
      </c>
      <c r="BU29" s="329">
        <v>1191.99</v>
      </c>
      <c r="BV29" s="329">
        <v>1194.2550000000001</v>
      </c>
    </row>
    <row r="30" spans="1:74" ht="11.15" customHeight="1" x14ac:dyDescent="0.25">
      <c r="A30" s="148" t="s">
        <v>722</v>
      </c>
      <c r="B30" s="209" t="s">
        <v>447</v>
      </c>
      <c r="C30" s="238">
        <v>2917.0235290999999</v>
      </c>
      <c r="D30" s="238">
        <v>2920.6810936000002</v>
      </c>
      <c r="E30" s="238">
        <v>2922.9767253999999</v>
      </c>
      <c r="F30" s="238">
        <v>2920.0234227000001</v>
      </c>
      <c r="G30" s="238">
        <v>2922.5104403999999</v>
      </c>
      <c r="H30" s="238">
        <v>2926.5507766999999</v>
      </c>
      <c r="I30" s="238">
        <v>2933.5367224000001</v>
      </c>
      <c r="J30" s="238">
        <v>2939.6394780000001</v>
      </c>
      <c r="K30" s="238">
        <v>2946.2513342000002</v>
      </c>
      <c r="L30" s="238">
        <v>2951.9476816000001</v>
      </c>
      <c r="M30" s="238">
        <v>2960.6461960000001</v>
      </c>
      <c r="N30" s="238">
        <v>2970.9222679999998</v>
      </c>
      <c r="O30" s="238">
        <v>2987.2584378000001</v>
      </c>
      <c r="P30" s="238">
        <v>2997.3277197000002</v>
      </c>
      <c r="Q30" s="238">
        <v>3005.6126539000002</v>
      </c>
      <c r="R30" s="238">
        <v>3009.8636492000001</v>
      </c>
      <c r="S30" s="238">
        <v>3016.2670816</v>
      </c>
      <c r="T30" s="238">
        <v>3022.5733598000002</v>
      </c>
      <c r="U30" s="238">
        <v>3026.5642956000002</v>
      </c>
      <c r="V30" s="238">
        <v>3034.3399066000002</v>
      </c>
      <c r="W30" s="238">
        <v>3043.6820045999998</v>
      </c>
      <c r="X30" s="238">
        <v>3056.5972295000001</v>
      </c>
      <c r="Y30" s="238">
        <v>3067.5673213</v>
      </c>
      <c r="Z30" s="238">
        <v>3078.5989199999999</v>
      </c>
      <c r="AA30" s="238">
        <v>3092.7108933999998</v>
      </c>
      <c r="AB30" s="238">
        <v>3101.6013551999999</v>
      </c>
      <c r="AC30" s="238">
        <v>3108.2891731</v>
      </c>
      <c r="AD30" s="238">
        <v>3107.5254966000002</v>
      </c>
      <c r="AE30" s="238">
        <v>3113.7446648</v>
      </c>
      <c r="AF30" s="238">
        <v>3121.6978272000001</v>
      </c>
      <c r="AG30" s="238">
        <v>3135.6911018000001</v>
      </c>
      <c r="AH30" s="238">
        <v>3143.8826637000002</v>
      </c>
      <c r="AI30" s="238">
        <v>3150.5786309999999</v>
      </c>
      <c r="AJ30" s="238">
        <v>3149.6045282</v>
      </c>
      <c r="AK30" s="238">
        <v>3157.9401631999999</v>
      </c>
      <c r="AL30" s="238">
        <v>3169.4110602999999</v>
      </c>
      <c r="AM30" s="238">
        <v>3192.0046001000001</v>
      </c>
      <c r="AN30" s="238">
        <v>3203.7554863999999</v>
      </c>
      <c r="AO30" s="238">
        <v>3212.6510994</v>
      </c>
      <c r="AP30" s="238">
        <v>3216.1756458999998</v>
      </c>
      <c r="AQ30" s="238">
        <v>3221.2475577999999</v>
      </c>
      <c r="AR30" s="238">
        <v>3225.3510415999999</v>
      </c>
      <c r="AS30" s="238">
        <v>3225.5848715000002</v>
      </c>
      <c r="AT30" s="238">
        <v>3229.9274184999999</v>
      </c>
      <c r="AU30" s="238">
        <v>3235.4774567999998</v>
      </c>
      <c r="AV30" s="238">
        <v>3245.1026974000001</v>
      </c>
      <c r="AW30" s="238">
        <v>3250.9169348999999</v>
      </c>
      <c r="AX30" s="238">
        <v>3255.7878802</v>
      </c>
      <c r="AY30" s="238">
        <v>3215.3120779000001</v>
      </c>
      <c r="AZ30" s="238">
        <v>3251.5990308</v>
      </c>
      <c r="BA30" s="238">
        <v>3320.2452834000001</v>
      </c>
      <c r="BB30" s="238">
        <v>3544.3025803999999</v>
      </c>
      <c r="BC30" s="238">
        <v>3585.3786236000001</v>
      </c>
      <c r="BD30" s="238">
        <v>3566.5251579000001</v>
      </c>
      <c r="BE30" s="238">
        <v>3382.2035082000002</v>
      </c>
      <c r="BF30" s="329">
        <v>3322.645</v>
      </c>
      <c r="BG30" s="329">
        <v>3282.3110000000001</v>
      </c>
      <c r="BH30" s="329">
        <v>3272.6289999999999</v>
      </c>
      <c r="BI30" s="329">
        <v>3262.1729999999998</v>
      </c>
      <c r="BJ30" s="329">
        <v>3262.3719999999998</v>
      </c>
      <c r="BK30" s="329">
        <v>3289.7220000000002</v>
      </c>
      <c r="BL30" s="329">
        <v>3298.8560000000002</v>
      </c>
      <c r="BM30" s="329">
        <v>3306.2689999999998</v>
      </c>
      <c r="BN30" s="329">
        <v>3309.6489999999999</v>
      </c>
      <c r="BO30" s="329">
        <v>3315.36</v>
      </c>
      <c r="BP30" s="329">
        <v>3321.0880000000002</v>
      </c>
      <c r="BQ30" s="329">
        <v>3328.6860000000001</v>
      </c>
      <c r="BR30" s="329">
        <v>3333.058</v>
      </c>
      <c r="BS30" s="329">
        <v>3336.058</v>
      </c>
      <c r="BT30" s="329">
        <v>3333.51</v>
      </c>
      <c r="BU30" s="329">
        <v>3336.8969999999999</v>
      </c>
      <c r="BV30" s="329">
        <v>3342.0430000000001</v>
      </c>
    </row>
    <row r="31" spans="1:74" ht="11.15" customHeight="1" x14ac:dyDescent="0.25">
      <c r="A31" s="148" t="s">
        <v>723</v>
      </c>
      <c r="B31" s="209" t="s">
        <v>448</v>
      </c>
      <c r="C31" s="238">
        <v>834.06267183</v>
      </c>
      <c r="D31" s="238">
        <v>835.45954667000001</v>
      </c>
      <c r="E31" s="238">
        <v>836.28505603999997</v>
      </c>
      <c r="F31" s="238">
        <v>835.21416075000002</v>
      </c>
      <c r="G31" s="238">
        <v>835.89071859000001</v>
      </c>
      <c r="H31" s="238">
        <v>836.98969034000004</v>
      </c>
      <c r="I31" s="238">
        <v>839.27406282000004</v>
      </c>
      <c r="J31" s="238">
        <v>840.64562234000005</v>
      </c>
      <c r="K31" s="238">
        <v>841.86735567999995</v>
      </c>
      <c r="L31" s="238">
        <v>842.30987001000005</v>
      </c>
      <c r="M31" s="238">
        <v>843.70399565000002</v>
      </c>
      <c r="N31" s="238">
        <v>845.42033976000005</v>
      </c>
      <c r="O31" s="238">
        <v>848.57252018999998</v>
      </c>
      <c r="P31" s="238">
        <v>850.09808782000005</v>
      </c>
      <c r="Q31" s="238">
        <v>851.11066052000001</v>
      </c>
      <c r="R31" s="238">
        <v>850.83642977</v>
      </c>
      <c r="S31" s="238">
        <v>851.40336895999997</v>
      </c>
      <c r="T31" s="238">
        <v>852.03766958999995</v>
      </c>
      <c r="U31" s="238">
        <v>852.16732726999999</v>
      </c>
      <c r="V31" s="238">
        <v>853.36535406999997</v>
      </c>
      <c r="W31" s="238">
        <v>855.05974560000004</v>
      </c>
      <c r="X31" s="238">
        <v>858.00736155000004</v>
      </c>
      <c r="Y31" s="238">
        <v>860.12683776999995</v>
      </c>
      <c r="Z31" s="238">
        <v>862.17503395000006</v>
      </c>
      <c r="AA31" s="238">
        <v>864.45554900000002</v>
      </c>
      <c r="AB31" s="238">
        <v>866.13348590999999</v>
      </c>
      <c r="AC31" s="238">
        <v>867.51244359999998</v>
      </c>
      <c r="AD31" s="238">
        <v>867.93501788000003</v>
      </c>
      <c r="AE31" s="238">
        <v>869.20907025999998</v>
      </c>
      <c r="AF31" s="238">
        <v>870.67719654999996</v>
      </c>
      <c r="AG31" s="238">
        <v>872.77221196000005</v>
      </c>
      <c r="AH31" s="238">
        <v>874.30387468000004</v>
      </c>
      <c r="AI31" s="238">
        <v>875.70499990999997</v>
      </c>
      <c r="AJ31" s="238">
        <v>875.55376557</v>
      </c>
      <c r="AK31" s="238">
        <v>877.76018238999995</v>
      </c>
      <c r="AL31" s="238">
        <v>880.90242827999998</v>
      </c>
      <c r="AM31" s="238">
        <v>887.66521878000003</v>
      </c>
      <c r="AN31" s="238">
        <v>890.66558616999998</v>
      </c>
      <c r="AO31" s="238">
        <v>892.58824598000001</v>
      </c>
      <c r="AP31" s="238">
        <v>891.77306061000002</v>
      </c>
      <c r="AQ31" s="238">
        <v>892.78540846999999</v>
      </c>
      <c r="AR31" s="238">
        <v>893.96515195999996</v>
      </c>
      <c r="AS31" s="238">
        <v>895.81563684000002</v>
      </c>
      <c r="AT31" s="238">
        <v>896.95266226000001</v>
      </c>
      <c r="AU31" s="238">
        <v>897.87957396000002</v>
      </c>
      <c r="AV31" s="238">
        <v>898.39610684000002</v>
      </c>
      <c r="AW31" s="238">
        <v>899.05298999000001</v>
      </c>
      <c r="AX31" s="238">
        <v>899.64995827999996</v>
      </c>
      <c r="AY31" s="238">
        <v>885.17643891</v>
      </c>
      <c r="AZ31" s="238">
        <v>896.91150707999998</v>
      </c>
      <c r="BA31" s="238">
        <v>919.84458999000003</v>
      </c>
      <c r="BB31" s="238">
        <v>996.26767600000005</v>
      </c>
      <c r="BC31" s="238">
        <v>1009.8777971</v>
      </c>
      <c r="BD31" s="238">
        <v>1002.9669417</v>
      </c>
      <c r="BE31" s="238">
        <v>939.07920426999999</v>
      </c>
      <c r="BF31" s="329">
        <v>918.4683</v>
      </c>
      <c r="BG31" s="329">
        <v>904.67840000000001</v>
      </c>
      <c r="BH31" s="329">
        <v>902.23879999999997</v>
      </c>
      <c r="BI31" s="329">
        <v>898.69380000000001</v>
      </c>
      <c r="BJ31" s="329">
        <v>898.57259999999997</v>
      </c>
      <c r="BK31" s="329">
        <v>907.07249999999999</v>
      </c>
      <c r="BL31" s="329">
        <v>909.90120000000002</v>
      </c>
      <c r="BM31" s="329">
        <v>912.2559</v>
      </c>
      <c r="BN31" s="329">
        <v>913.61779999999999</v>
      </c>
      <c r="BO31" s="329">
        <v>915.4135</v>
      </c>
      <c r="BP31" s="329">
        <v>917.12419999999997</v>
      </c>
      <c r="BQ31" s="329">
        <v>919.22270000000003</v>
      </c>
      <c r="BR31" s="329">
        <v>920.40880000000004</v>
      </c>
      <c r="BS31" s="329">
        <v>921.15520000000004</v>
      </c>
      <c r="BT31" s="329">
        <v>920.20140000000004</v>
      </c>
      <c r="BU31" s="329">
        <v>921.01419999999996</v>
      </c>
      <c r="BV31" s="329">
        <v>922.33280000000002</v>
      </c>
    </row>
    <row r="32" spans="1:74" ht="11.15" customHeight="1" x14ac:dyDescent="0.25">
      <c r="A32" s="148" t="s">
        <v>724</v>
      </c>
      <c r="B32" s="209" t="s">
        <v>449</v>
      </c>
      <c r="C32" s="238">
        <v>1798.9688622000001</v>
      </c>
      <c r="D32" s="238">
        <v>1793.7821403</v>
      </c>
      <c r="E32" s="238">
        <v>1790.1691054999999</v>
      </c>
      <c r="F32" s="238">
        <v>1788.1016881</v>
      </c>
      <c r="G32" s="238">
        <v>1787.6570799000001</v>
      </c>
      <c r="H32" s="238">
        <v>1788.8072112</v>
      </c>
      <c r="I32" s="238">
        <v>1792.8860112</v>
      </c>
      <c r="J32" s="238">
        <v>1796.2251745000001</v>
      </c>
      <c r="K32" s="238">
        <v>1800.1586305000001</v>
      </c>
      <c r="L32" s="238">
        <v>1803.5564836999999</v>
      </c>
      <c r="M32" s="238">
        <v>1809.5259463</v>
      </c>
      <c r="N32" s="238">
        <v>1816.9371229999999</v>
      </c>
      <c r="O32" s="238">
        <v>1828.8404918000001</v>
      </c>
      <c r="P32" s="238">
        <v>1836.8472380999999</v>
      </c>
      <c r="Q32" s="238">
        <v>1844.00784</v>
      </c>
      <c r="R32" s="238">
        <v>1849.3056541000001</v>
      </c>
      <c r="S32" s="238">
        <v>1855.5364496</v>
      </c>
      <c r="T32" s="238">
        <v>1861.6835831999999</v>
      </c>
      <c r="U32" s="238">
        <v>1867.3988738</v>
      </c>
      <c r="V32" s="238">
        <v>1873.6398193</v>
      </c>
      <c r="W32" s="238">
        <v>1880.0582385</v>
      </c>
      <c r="X32" s="238">
        <v>1885.4104795999999</v>
      </c>
      <c r="Y32" s="238">
        <v>1893.1165856</v>
      </c>
      <c r="Z32" s="238">
        <v>1901.9329043</v>
      </c>
      <c r="AA32" s="238">
        <v>1915.9011481</v>
      </c>
      <c r="AB32" s="238">
        <v>1923.9066084999999</v>
      </c>
      <c r="AC32" s="238">
        <v>1929.9909975999999</v>
      </c>
      <c r="AD32" s="238">
        <v>1931.1701791</v>
      </c>
      <c r="AE32" s="238">
        <v>1935.6505279</v>
      </c>
      <c r="AF32" s="238">
        <v>1940.4479077000001</v>
      </c>
      <c r="AG32" s="238">
        <v>1946.2917096000001</v>
      </c>
      <c r="AH32" s="238">
        <v>1951.1761082</v>
      </c>
      <c r="AI32" s="238">
        <v>1955.8304946000001</v>
      </c>
      <c r="AJ32" s="238">
        <v>1957.0773294000001</v>
      </c>
      <c r="AK32" s="238">
        <v>1963.6548458</v>
      </c>
      <c r="AL32" s="238">
        <v>1972.3855043999999</v>
      </c>
      <c r="AM32" s="238">
        <v>1989.7720342</v>
      </c>
      <c r="AN32" s="238">
        <v>1997.9319304999999</v>
      </c>
      <c r="AO32" s="238">
        <v>2003.3679222999999</v>
      </c>
      <c r="AP32" s="238">
        <v>2001.8270821000001</v>
      </c>
      <c r="AQ32" s="238">
        <v>2005.0049604999999</v>
      </c>
      <c r="AR32" s="238">
        <v>2008.6486301</v>
      </c>
      <c r="AS32" s="238">
        <v>2014.5375045000001</v>
      </c>
      <c r="AT32" s="238">
        <v>2017.7781961000001</v>
      </c>
      <c r="AU32" s="238">
        <v>2020.1501185</v>
      </c>
      <c r="AV32" s="238">
        <v>2019.9617088</v>
      </c>
      <c r="AW32" s="238">
        <v>2021.8647651000001</v>
      </c>
      <c r="AX32" s="238">
        <v>2024.1677245000001</v>
      </c>
      <c r="AY32" s="238">
        <v>2004.8738631000001</v>
      </c>
      <c r="AZ32" s="238">
        <v>2024.4741713999999</v>
      </c>
      <c r="BA32" s="238">
        <v>2060.9719255999998</v>
      </c>
      <c r="BB32" s="238">
        <v>2180.5715070000001</v>
      </c>
      <c r="BC32" s="238">
        <v>2201.2108668999999</v>
      </c>
      <c r="BD32" s="238">
        <v>2189.0943864999999</v>
      </c>
      <c r="BE32" s="238">
        <v>2088.8861038</v>
      </c>
      <c r="BF32" s="329">
        <v>2052.7600000000002</v>
      </c>
      <c r="BG32" s="329">
        <v>2025.38</v>
      </c>
      <c r="BH32" s="329">
        <v>2007.4880000000001</v>
      </c>
      <c r="BI32" s="329">
        <v>1997.0440000000001</v>
      </c>
      <c r="BJ32" s="329">
        <v>1994.788</v>
      </c>
      <c r="BK32" s="329">
        <v>2013.394</v>
      </c>
      <c r="BL32" s="329">
        <v>2018.0129999999999</v>
      </c>
      <c r="BM32" s="329">
        <v>2021.317</v>
      </c>
      <c r="BN32" s="329">
        <v>2020.97</v>
      </c>
      <c r="BO32" s="329">
        <v>2023.3969999999999</v>
      </c>
      <c r="BP32" s="329">
        <v>2026.2619999999999</v>
      </c>
      <c r="BQ32" s="329">
        <v>2031.4469999999999</v>
      </c>
      <c r="BR32" s="329">
        <v>2033.7729999999999</v>
      </c>
      <c r="BS32" s="329">
        <v>2035.125</v>
      </c>
      <c r="BT32" s="329">
        <v>2031.83</v>
      </c>
      <c r="BU32" s="329">
        <v>2033.9839999999999</v>
      </c>
      <c r="BV32" s="329">
        <v>2037.9169999999999</v>
      </c>
    </row>
    <row r="33" spans="1:74" s="163" customFormat="1" ht="11.15" customHeight="1" x14ac:dyDescent="0.25">
      <c r="A33" s="148" t="s">
        <v>725</v>
      </c>
      <c r="B33" s="209" t="s">
        <v>450</v>
      </c>
      <c r="C33" s="238">
        <v>1040.5954442</v>
      </c>
      <c r="D33" s="238">
        <v>1042.9255069999999</v>
      </c>
      <c r="E33" s="238">
        <v>1045.2345173000001</v>
      </c>
      <c r="F33" s="238">
        <v>1046.8041831</v>
      </c>
      <c r="G33" s="238">
        <v>1049.6098073000001</v>
      </c>
      <c r="H33" s="238">
        <v>1052.933098</v>
      </c>
      <c r="I33" s="238">
        <v>1058.5617695999999</v>
      </c>
      <c r="J33" s="238">
        <v>1061.5796074</v>
      </c>
      <c r="K33" s="238">
        <v>1063.774326</v>
      </c>
      <c r="L33" s="238">
        <v>1062.4531563</v>
      </c>
      <c r="M33" s="238">
        <v>1065.0212128000001</v>
      </c>
      <c r="N33" s="238">
        <v>1068.7857266999999</v>
      </c>
      <c r="O33" s="238">
        <v>1076.2997849000001</v>
      </c>
      <c r="P33" s="238">
        <v>1080.5423983000001</v>
      </c>
      <c r="Q33" s="238">
        <v>1084.0666538999999</v>
      </c>
      <c r="R33" s="238">
        <v>1085.4843762999999</v>
      </c>
      <c r="S33" s="238">
        <v>1088.6130476999999</v>
      </c>
      <c r="T33" s="238">
        <v>1092.0644929</v>
      </c>
      <c r="U33" s="238">
        <v>1096.3617469999999</v>
      </c>
      <c r="V33" s="238">
        <v>1100.0664631</v>
      </c>
      <c r="W33" s="238">
        <v>1103.7016765999999</v>
      </c>
      <c r="X33" s="238">
        <v>1105.9193003</v>
      </c>
      <c r="Y33" s="238">
        <v>1110.4265737000001</v>
      </c>
      <c r="Z33" s="238">
        <v>1115.8754097999999</v>
      </c>
      <c r="AA33" s="238">
        <v>1125.4846716</v>
      </c>
      <c r="AB33" s="238">
        <v>1130.4024858</v>
      </c>
      <c r="AC33" s="238">
        <v>1133.8477152999999</v>
      </c>
      <c r="AD33" s="238">
        <v>1132.8858682</v>
      </c>
      <c r="AE33" s="238">
        <v>1135.5867974</v>
      </c>
      <c r="AF33" s="238">
        <v>1139.0160109000001</v>
      </c>
      <c r="AG33" s="238">
        <v>1144.5710462</v>
      </c>
      <c r="AH33" s="238">
        <v>1148.4086751</v>
      </c>
      <c r="AI33" s="238">
        <v>1151.9264352</v>
      </c>
      <c r="AJ33" s="238">
        <v>1152.917925</v>
      </c>
      <c r="AK33" s="238">
        <v>1157.4507483</v>
      </c>
      <c r="AL33" s="238">
        <v>1163.3185037999999</v>
      </c>
      <c r="AM33" s="238">
        <v>1174.3918713999999</v>
      </c>
      <c r="AN33" s="238">
        <v>1180.0264812999999</v>
      </c>
      <c r="AO33" s="238">
        <v>1184.0930134</v>
      </c>
      <c r="AP33" s="238">
        <v>1183.9390203999999</v>
      </c>
      <c r="AQ33" s="238">
        <v>1186.8587325000001</v>
      </c>
      <c r="AR33" s="238">
        <v>1190.1997022999999</v>
      </c>
      <c r="AS33" s="238">
        <v>1195.2587696999999</v>
      </c>
      <c r="AT33" s="238">
        <v>1198.469625</v>
      </c>
      <c r="AU33" s="238">
        <v>1201.1291082</v>
      </c>
      <c r="AV33" s="238">
        <v>1202.8908769</v>
      </c>
      <c r="AW33" s="238">
        <v>1204.7073723999999</v>
      </c>
      <c r="AX33" s="238">
        <v>1206.2322525</v>
      </c>
      <c r="AY33" s="238">
        <v>1191.8705699</v>
      </c>
      <c r="AZ33" s="238">
        <v>1204.5084294999999</v>
      </c>
      <c r="BA33" s="238">
        <v>1228.550884</v>
      </c>
      <c r="BB33" s="238">
        <v>1307.0268907</v>
      </c>
      <c r="BC33" s="238">
        <v>1321.6068172</v>
      </c>
      <c r="BD33" s="238">
        <v>1315.3196204999999</v>
      </c>
      <c r="BE33" s="238">
        <v>1251.7225145</v>
      </c>
      <c r="BF33" s="329">
        <v>1231.0329999999999</v>
      </c>
      <c r="BG33" s="329">
        <v>1216.809</v>
      </c>
      <c r="BH33" s="329">
        <v>1212.3389999999999</v>
      </c>
      <c r="BI33" s="329">
        <v>1208.577</v>
      </c>
      <c r="BJ33" s="329">
        <v>1208.8130000000001</v>
      </c>
      <c r="BK33" s="329">
        <v>1219.3499999999999</v>
      </c>
      <c r="BL33" s="329">
        <v>1222.854</v>
      </c>
      <c r="BM33" s="329">
        <v>1225.6300000000001</v>
      </c>
      <c r="BN33" s="329">
        <v>1226.578</v>
      </c>
      <c r="BO33" s="329">
        <v>1228.7190000000001</v>
      </c>
      <c r="BP33" s="329">
        <v>1230.953</v>
      </c>
      <c r="BQ33" s="329">
        <v>1234.356</v>
      </c>
      <c r="BR33" s="329">
        <v>1235.972</v>
      </c>
      <c r="BS33" s="329">
        <v>1236.877</v>
      </c>
      <c r="BT33" s="329">
        <v>1235.0630000000001</v>
      </c>
      <c r="BU33" s="329">
        <v>1236.048</v>
      </c>
      <c r="BV33" s="329">
        <v>1237.827</v>
      </c>
    </row>
    <row r="34" spans="1:74" s="163" customFormat="1" ht="11.15" customHeight="1" x14ac:dyDescent="0.25">
      <c r="A34" s="148" t="s">
        <v>726</v>
      </c>
      <c r="B34" s="209" t="s">
        <v>451</v>
      </c>
      <c r="C34" s="238">
        <v>2535.9209756999999</v>
      </c>
      <c r="D34" s="238">
        <v>2541.0124891</v>
      </c>
      <c r="E34" s="238">
        <v>2543.4501248000001</v>
      </c>
      <c r="F34" s="238">
        <v>2537.7763903</v>
      </c>
      <c r="G34" s="238">
        <v>2538.9993900999998</v>
      </c>
      <c r="H34" s="238">
        <v>2541.6616316999998</v>
      </c>
      <c r="I34" s="238">
        <v>2546.5280554999999</v>
      </c>
      <c r="J34" s="238">
        <v>2551.4950752999998</v>
      </c>
      <c r="K34" s="238">
        <v>2557.3276316000001</v>
      </c>
      <c r="L34" s="238">
        <v>2565.0324937</v>
      </c>
      <c r="M34" s="238">
        <v>2571.8410459000002</v>
      </c>
      <c r="N34" s="238">
        <v>2578.7600575000001</v>
      </c>
      <c r="O34" s="238">
        <v>2586.2469071999999</v>
      </c>
      <c r="P34" s="238">
        <v>2593.0438036</v>
      </c>
      <c r="Q34" s="238">
        <v>2599.6081254999999</v>
      </c>
      <c r="R34" s="238">
        <v>2606.1670757000002</v>
      </c>
      <c r="S34" s="238">
        <v>2612.0958461999999</v>
      </c>
      <c r="T34" s="238">
        <v>2617.6216401000001</v>
      </c>
      <c r="U34" s="238">
        <v>2619.0192361999998</v>
      </c>
      <c r="V34" s="238">
        <v>2626.5329923999998</v>
      </c>
      <c r="W34" s="238">
        <v>2636.4376877</v>
      </c>
      <c r="X34" s="238">
        <v>2653.5639049000001</v>
      </c>
      <c r="Y34" s="238">
        <v>2664.6275412</v>
      </c>
      <c r="Z34" s="238">
        <v>2674.4591793999998</v>
      </c>
      <c r="AA34" s="238">
        <v>2682.1156958000001</v>
      </c>
      <c r="AB34" s="238">
        <v>2690.1906807</v>
      </c>
      <c r="AC34" s="238">
        <v>2697.7410103000002</v>
      </c>
      <c r="AD34" s="238">
        <v>2704.5306810000002</v>
      </c>
      <c r="AE34" s="238">
        <v>2711.2087026999998</v>
      </c>
      <c r="AF34" s="238">
        <v>2717.5390719000002</v>
      </c>
      <c r="AG34" s="238">
        <v>2722.8236787999999</v>
      </c>
      <c r="AH34" s="238">
        <v>2728.9823250999998</v>
      </c>
      <c r="AI34" s="238">
        <v>2735.3169011</v>
      </c>
      <c r="AJ34" s="238">
        <v>2739.0803323</v>
      </c>
      <c r="AK34" s="238">
        <v>2747.8270733999998</v>
      </c>
      <c r="AL34" s="238">
        <v>2758.8100497</v>
      </c>
      <c r="AM34" s="238">
        <v>2776.8630072000001</v>
      </c>
      <c r="AN34" s="238">
        <v>2788.6931451999999</v>
      </c>
      <c r="AO34" s="238">
        <v>2799.1342092</v>
      </c>
      <c r="AP34" s="238">
        <v>2811.3419227999998</v>
      </c>
      <c r="AQ34" s="238">
        <v>2816.6380466999999</v>
      </c>
      <c r="AR34" s="238">
        <v>2818.1783042000002</v>
      </c>
      <c r="AS34" s="238">
        <v>2804.2566904</v>
      </c>
      <c r="AT34" s="238">
        <v>2807.0647189000001</v>
      </c>
      <c r="AU34" s="238">
        <v>2814.8963847999999</v>
      </c>
      <c r="AV34" s="238">
        <v>2839.4932039999999</v>
      </c>
      <c r="AW34" s="238">
        <v>2848.5660076999998</v>
      </c>
      <c r="AX34" s="238">
        <v>2853.8563119</v>
      </c>
      <c r="AY34" s="238">
        <v>2829.8775313000001</v>
      </c>
      <c r="AZ34" s="238">
        <v>2846.7177753999999</v>
      </c>
      <c r="BA34" s="238">
        <v>2878.8904590000002</v>
      </c>
      <c r="BB34" s="238">
        <v>2991.5761808000002</v>
      </c>
      <c r="BC34" s="238">
        <v>3005.5282941999999</v>
      </c>
      <c r="BD34" s="238">
        <v>2985.9273979</v>
      </c>
      <c r="BE34" s="238">
        <v>2869.0424281000001</v>
      </c>
      <c r="BF34" s="329">
        <v>2830.134</v>
      </c>
      <c r="BG34" s="329">
        <v>2805.47</v>
      </c>
      <c r="BH34" s="329">
        <v>2802.4540000000002</v>
      </c>
      <c r="BI34" s="329">
        <v>2800.73</v>
      </c>
      <c r="BJ34" s="329">
        <v>2807.701</v>
      </c>
      <c r="BK34" s="329">
        <v>2838.9560000000001</v>
      </c>
      <c r="BL34" s="329">
        <v>2851.623</v>
      </c>
      <c r="BM34" s="329">
        <v>2861.29</v>
      </c>
      <c r="BN34" s="329">
        <v>2864.1019999999999</v>
      </c>
      <c r="BO34" s="329">
        <v>2870.6660000000002</v>
      </c>
      <c r="BP34" s="329">
        <v>2877.1239999999998</v>
      </c>
      <c r="BQ34" s="329">
        <v>2885.5079999999998</v>
      </c>
      <c r="BR34" s="329">
        <v>2890.232</v>
      </c>
      <c r="BS34" s="329">
        <v>2893.326</v>
      </c>
      <c r="BT34" s="329">
        <v>2890.4189999999999</v>
      </c>
      <c r="BU34" s="329">
        <v>2893.5340000000001</v>
      </c>
      <c r="BV34" s="329">
        <v>2898.299</v>
      </c>
    </row>
    <row r="35" spans="1:74" s="163" customFormat="1" ht="11.15" customHeight="1" x14ac:dyDescent="0.25">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344"/>
      <c r="BG35" s="344"/>
      <c r="BH35" s="344"/>
      <c r="BI35" s="344"/>
      <c r="BJ35" s="344"/>
      <c r="BK35" s="344"/>
      <c r="BL35" s="344"/>
      <c r="BM35" s="344"/>
      <c r="BN35" s="344"/>
      <c r="BO35" s="344"/>
      <c r="BP35" s="344"/>
      <c r="BQ35" s="344"/>
      <c r="BR35" s="344"/>
      <c r="BS35" s="344"/>
      <c r="BT35" s="344"/>
      <c r="BU35" s="344"/>
      <c r="BV35" s="344"/>
    </row>
    <row r="36" spans="1:74" s="163" customFormat="1" ht="11.15" customHeight="1" x14ac:dyDescent="0.25">
      <c r="A36" s="148" t="s">
        <v>727</v>
      </c>
      <c r="B36" s="209" t="s">
        <v>444</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5872.7347793999998</v>
      </c>
      <c r="T36" s="238">
        <v>5877.5746845000003</v>
      </c>
      <c r="U36" s="238">
        <v>5882.2532812999998</v>
      </c>
      <c r="V36" s="238">
        <v>5886.7342024999998</v>
      </c>
      <c r="W36" s="238">
        <v>5891.1358788999996</v>
      </c>
      <c r="X36" s="238">
        <v>5895.5646098999996</v>
      </c>
      <c r="Y36" s="238">
        <v>5900.0781699999998</v>
      </c>
      <c r="Z36" s="238">
        <v>5904.7222020999998</v>
      </c>
      <c r="AA36" s="238">
        <v>5909.4845867000004</v>
      </c>
      <c r="AB36" s="238">
        <v>5914.1221545999997</v>
      </c>
      <c r="AC36" s="238">
        <v>5918.3339736999997</v>
      </c>
      <c r="AD36" s="238">
        <v>5921.8650137000004</v>
      </c>
      <c r="AE36" s="238">
        <v>5924.6438503999998</v>
      </c>
      <c r="AF36" s="238">
        <v>5926.6449611999997</v>
      </c>
      <c r="AG36" s="238">
        <v>5927.9052178000002</v>
      </c>
      <c r="AH36" s="238">
        <v>5928.7110690999998</v>
      </c>
      <c r="AI36" s="238">
        <v>5929.4113582999998</v>
      </c>
      <c r="AJ36" s="238">
        <v>5930.2840201999998</v>
      </c>
      <c r="AK36" s="238">
        <v>5931.3233553</v>
      </c>
      <c r="AL36" s="238">
        <v>5932.4527558</v>
      </c>
      <c r="AM36" s="238">
        <v>5933.6012097000003</v>
      </c>
      <c r="AN36" s="238">
        <v>5934.7200885000002</v>
      </c>
      <c r="AO36" s="238">
        <v>5935.7663595000004</v>
      </c>
      <c r="AP36" s="238">
        <v>5936.8233412999998</v>
      </c>
      <c r="AQ36" s="238">
        <v>5938.4797562000003</v>
      </c>
      <c r="AR36" s="238">
        <v>5941.4506774000001</v>
      </c>
      <c r="AS36" s="238">
        <v>5946.1294291000004</v>
      </c>
      <c r="AT36" s="238">
        <v>5951.6223392000002</v>
      </c>
      <c r="AU36" s="238">
        <v>5956.7139863000002</v>
      </c>
      <c r="AV36" s="238">
        <v>5960.4981190999997</v>
      </c>
      <c r="AW36" s="238">
        <v>5963.3051661</v>
      </c>
      <c r="AX36" s="238">
        <v>5965.7747257000001</v>
      </c>
      <c r="AY36" s="238">
        <v>5968.365667</v>
      </c>
      <c r="AZ36" s="238">
        <v>5970.8139428000004</v>
      </c>
      <c r="BA36" s="238">
        <v>5972.6747765999999</v>
      </c>
      <c r="BB36" s="238">
        <v>5973.6193171000004</v>
      </c>
      <c r="BC36" s="238">
        <v>5973.7824151000004</v>
      </c>
      <c r="BD36" s="238">
        <v>5973.4148464</v>
      </c>
      <c r="BE36" s="238">
        <v>5972.7692348999999</v>
      </c>
      <c r="BF36" s="329">
        <v>5972.1059999999998</v>
      </c>
      <c r="BG36" s="329">
        <v>5971.6859999999997</v>
      </c>
      <c r="BH36" s="329">
        <v>5971.6949999999997</v>
      </c>
      <c r="BI36" s="329">
        <v>5972.0119999999997</v>
      </c>
      <c r="BJ36" s="329">
        <v>5972.4390000000003</v>
      </c>
      <c r="BK36" s="329">
        <v>5972.826</v>
      </c>
      <c r="BL36" s="329">
        <v>5973.22</v>
      </c>
      <c r="BM36" s="329">
        <v>5973.7139999999999</v>
      </c>
      <c r="BN36" s="329">
        <v>5974.4279999999999</v>
      </c>
      <c r="BO36" s="329">
        <v>5975.5820000000003</v>
      </c>
      <c r="BP36" s="329">
        <v>5977.4210000000003</v>
      </c>
      <c r="BQ36" s="329">
        <v>5980.1009999999997</v>
      </c>
      <c r="BR36" s="329">
        <v>5983.4110000000001</v>
      </c>
      <c r="BS36" s="329">
        <v>5987.0540000000001</v>
      </c>
      <c r="BT36" s="329">
        <v>5990.799</v>
      </c>
      <c r="BU36" s="329">
        <v>5994.6980000000003</v>
      </c>
      <c r="BV36" s="329">
        <v>5998.8739999999998</v>
      </c>
    </row>
    <row r="37" spans="1:74" s="163" customFormat="1" ht="11.15" customHeight="1" x14ac:dyDescent="0.25">
      <c r="A37" s="148" t="s">
        <v>728</v>
      </c>
      <c r="B37" s="209" t="s">
        <v>477</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15991.128502</v>
      </c>
      <c r="Q37" s="238">
        <v>16001.67326</v>
      </c>
      <c r="R37" s="238">
        <v>16017.751075</v>
      </c>
      <c r="S37" s="238">
        <v>16036.673659</v>
      </c>
      <c r="T37" s="238">
        <v>16054.698743000001</v>
      </c>
      <c r="U37" s="238">
        <v>16069.024337999999</v>
      </c>
      <c r="V37" s="238">
        <v>16080.609565999999</v>
      </c>
      <c r="W37" s="238">
        <v>16091.353826</v>
      </c>
      <c r="X37" s="238">
        <v>16102.803459999999</v>
      </c>
      <c r="Y37" s="238">
        <v>16115.092575999999</v>
      </c>
      <c r="Z37" s="238">
        <v>16128.002221999999</v>
      </c>
      <c r="AA37" s="238">
        <v>16141.179335000001</v>
      </c>
      <c r="AB37" s="238">
        <v>16153.734401</v>
      </c>
      <c r="AC37" s="238">
        <v>16164.643796</v>
      </c>
      <c r="AD37" s="238">
        <v>16173.234594</v>
      </c>
      <c r="AE37" s="238">
        <v>16180.236676</v>
      </c>
      <c r="AF37" s="238">
        <v>16186.730624</v>
      </c>
      <c r="AG37" s="238">
        <v>16193.557907</v>
      </c>
      <c r="AH37" s="238">
        <v>16200.603542999999</v>
      </c>
      <c r="AI37" s="238">
        <v>16207.513437</v>
      </c>
      <c r="AJ37" s="238">
        <v>16214.016156</v>
      </c>
      <c r="AK37" s="238">
        <v>16220.170923</v>
      </c>
      <c r="AL37" s="238">
        <v>16226.119621</v>
      </c>
      <c r="AM37" s="238">
        <v>16231.944796</v>
      </c>
      <c r="AN37" s="238">
        <v>16237.491646</v>
      </c>
      <c r="AO37" s="238">
        <v>16242.54603</v>
      </c>
      <c r="AP37" s="238">
        <v>16247.26146</v>
      </c>
      <c r="AQ37" s="238">
        <v>16253.262064</v>
      </c>
      <c r="AR37" s="238">
        <v>16262.539623999999</v>
      </c>
      <c r="AS37" s="238">
        <v>16276.17858</v>
      </c>
      <c r="AT37" s="238">
        <v>16291.634008000001</v>
      </c>
      <c r="AU37" s="238">
        <v>16305.453642</v>
      </c>
      <c r="AV37" s="238">
        <v>16315.114127999999</v>
      </c>
      <c r="AW37" s="238">
        <v>16321.807761</v>
      </c>
      <c r="AX37" s="238">
        <v>16327.655747000001</v>
      </c>
      <c r="AY37" s="238">
        <v>16334.219485</v>
      </c>
      <c r="AZ37" s="238">
        <v>16340.821137000001</v>
      </c>
      <c r="BA37" s="238">
        <v>16346.22306</v>
      </c>
      <c r="BB37" s="238">
        <v>16349.49624</v>
      </c>
      <c r="BC37" s="238">
        <v>16350.946195</v>
      </c>
      <c r="BD37" s="238">
        <v>16351.187072999999</v>
      </c>
      <c r="BE37" s="238">
        <v>16350.861144</v>
      </c>
      <c r="BF37" s="329">
        <v>16350.72</v>
      </c>
      <c r="BG37" s="329">
        <v>16351.56</v>
      </c>
      <c r="BH37" s="329">
        <v>16353.86</v>
      </c>
      <c r="BI37" s="329">
        <v>16357.01</v>
      </c>
      <c r="BJ37" s="329">
        <v>16360.08</v>
      </c>
      <c r="BK37" s="329">
        <v>16362.41</v>
      </c>
      <c r="BL37" s="329">
        <v>16364.26</v>
      </c>
      <c r="BM37" s="329">
        <v>16366.12</v>
      </c>
      <c r="BN37" s="329">
        <v>16368.5</v>
      </c>
      <c r="BO37" s="329">
        <v>16371.94</v>
      </c>
      <c r="BP37" s="329">
        <v>16376.98</v>
      </c>
      <c r="BQ37" s="329">
        <v>16383.97</v>
      </c>
      <c r="BR37" s="329">
        <v>16392.55</v>
      </c>
      <c r="BS37" s="329">
        <v>16402.16</v>
      </c>
      <c r="BT37" s="329">
        <v>16412.349999999999</v>
      </c>
      <c r="BU37" s="329">
        <v>16423.05</v>
      </c>
      <c r="BV37" s="329">
        <v>16434.29</v>
      </c>
    </row>
    <row r="38" spans="1:74" s="163" customFormat="1" ht="11.15" customHeight="1" x14ac:dyDescent="0.25">
      <c r="A38" s="148" t="s">
        <v>729</v>
      </c>
      <c r="B38" s="209" t="s">
        <v>445</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18894.423140999999</v>
      </c>
      <c r="V38" s="238">
        <v>18907.129462000001</v>
      </c>
      <c r="W38" s="238">
        <v>18919.464453000001</v>
      </c>
      <c r="X38" s="238">
        <v>18931.894267</v>
      </c>
      <c r="Y38" s="238">
        <v>18944.694025000001</v>
      </c>
      <c r="Z38" s="238">
        <v>18958.091087000001</v>
      </c>
      <c r="AA38" s="238">
        <v>18972.037687</v>
      </c>
      <c r="AB38" s="238">
        <v>18985.385560999999</v>
      </c>
      <c r="AC38" s="238">
        <v>18996.711318000001</v>
      </c>
      <c r="AD38" s="238">
        <v>19005.106765</v>
      </c>
      <c r="AE38" s="238">
        <v>19011.724516999999</v>
      </c>
      <c r="AF38" s="238">
        <v>19018.232386</v>
      </c>
      <c r="AG38" s="238">
        <v>19025.893949000001</v>
      </c>
      <c r="AH38" s="238">
        <v>19034.355834999998</v>
      </c>
      <c r="AI38" s="238">
        <v>19042.860436999999</v>
      </c>
      <c r="AJ38" s="238">
        <v>19050.819722</v>
      </c>
      <c r="AK38" s="238">
        <v>19058.323959000001</v>
      </c>
      <c r="AL38" s="238">
        <v>19065.632989000002</v>
      </c>
      <c r="AM38" s="238">
        <v>19072.916134999999</v>
      </c>
      <c r="AN38" s="238">
        <v>19079.980629999998</v>
      </c>
      <c r="AO38" s="238">
        <v>19086.543189</v>
      </c>
      <c r="AP38" s="238">
        <v>19092.763374999999</v>
      </c>
      <c r="AQ38" s="238">
        <v>19100.572156999999</v>
      </c>
      <c r="AR38" s="238">
        <v>19112.343357000002</v>
      </c>
      <c r="AS38" s="238">
        <v>19129.386139999999</v>
      </c>
      <c r="AT38" s="238">
        <v>19148.751064</v>
      </c>
      <c r="AU38" s="238">
        <v>19166.424029999998</v>
      </c>
      <c r="AV38" s="238">
        <v>19179.435708000001</v>
      </c>
      <c r="AW38" s="238">
        <v>19188.995827999999</v>
      </c>
      <c r="AX38" s="238">
        <v>19197.358886999999</v>
      </c>
      <c r="AY38" s="238">
        <v>19206.288958000001</v>
      </c>
      <c r="AZ38" s="238">
        <v>19215.588414999998</v>
      </c>
      <c r="BA38" s="238">
        <v>19224.569209000001</v>
      </c>
      <c r="BB38" s="238">
        <v>19232.612163000002</v>
      </c>
      <c r="BC38" s="238">
        <v>19239.373596000001</v>
      </c>
      <c r="BD38" s="238">
        <v>19244.578702999999</v>
      </c>
      <c r="BE38" s="238">
        <v>19248.222942</v>
      </c>
      <c r="BF38" s="329">
        <v>19251.38</v>
      </c>
      <c r="BG38" s="329">
        <v>19255.41</v>
      </c>
      <c r="BH38" s="329">
        <v>19261.21</v>
      </c>
      <c r="BI38" s="329">
        <v>19268.009999999998</v>
      </c>
      <c r="BJ38" s="329">
        <v>19274.59</v>
      </c>
      <c r="BK38" s="329">
        <v>19280.04</v>
      </c>
      <c r="BL38" s="329">
        <v>19284.59</v>
      </c>
      <c r="BM38" s="329">
        <v>19288.810000000001</v>
      </c>
      <c r="BN38" s="329">
        <v>19293.3</v>
      </c>
      <c r="BO38" s="329">
        <v>19298.86</v>
      </c>
      <c r="BP38" s="329">
        <v>19306.36</v>
      </c>
      <c r="BQ38" s="329">
        <v>19316.39</v>
      </c>
      <c r="BR38" s="329">
        <v>19328.46</v>
      </c>
      <c r="BS38" s="329">
        <v>19341.8</v>
      </c>
      <c r="BT38" s="329">
        <v>19355.79</v>
      </c>
      <c r="BU38" s="329">
        <v>19370.349999999999</v>
      </c>
      <c r="BV38" s="329">
        <v>19385.59</v>
      </c>
    </row>
    <row r="39" spans="1:74" s="163" customFormat="1" ht="11.15" customHeight="1" x14ac:dyDescent="0.25">
      <c r="A39" s="148" t="s">
        <v>730</v>
      </c>
      <c r="B39" s="209" t="s">
        <v>446</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8505.4470760999993</v>
      </c>
      <c r="N39" s="238">
        <v>8506.4328736000007</v>
      </c>
      <c r="O39" s="238">
        <v>8507.0352856000009</v>
      </c>
      <c r="P39" s="238">
        <v>8508.1851071000001</v>
      </c>
      <c r="Q39" s="238">
        <v>8511.0052366</v>
      </c>
      <c r="R39" s="238">
        <v>8516.2951176000006</v>
      </c>
      <c r="S39" s="238">
        <v>8523.5603738000009</v>
      </c>
      <c r="T39" s="238">
        <v>8531.9831742000006</v>
      </c>
      <c r="U39" s="238">
        <v>8540.8523243</v>
      </c>
      <c r="V39" s="238">
        <v>8549.8831773999991</v>
      </c>
      <c r="W39" s="238">
        <v>8558.8977235999992</v>
      </c>
      <c r="X39" s="238">
        <v>8567.7824937000005</v>
      </c>
      <c r="Y39" s="238">
        <v>8576.6821806000007</v>
      </c>
      <c r="Z39" s="238">
        <v>8585.8060175999999</v>
      </c>
      <c r="AA39" s="238">
        <v>8595.2185430999998</v>
      </c>
      <c r="AB39" s="238">
        <v>8604.4055148000007</v>
      </c>
      <c r="AC39" s="238">
        <v>8612.7079950999996</v>
      </c>
      <c r="AD39" s="238">
        <v>8619.6939590000002</v>
      </c>
      <c r="AE39" s="238">
        <v>8625.8390295000008</v>
      </c>
      <c r="AF39" s="238">
        <v>8631.8457421000003</v>
      </c>
      <c r="AG39" s="238">
        <v>8638.2508030000008</v>
      </c>
      <c r="AH39" s="238">
        <v>8644.9276016000003</v>
      </c>
      <c r="AI39" s="238">
        <v>8651.5836980999993</v>
      </c>
      <c r="AJ39" s="238">
        <v>8657.9929463000008</v>
      </c>
      <c r="AK39" s="238">
        <v>8664.1943733000007</v>
      </c>
      <c r="AL39" s="238">
        <v>8670.2932996</v>
      </c>
      <c r="AM39" s="238">
        <v>8676.3556635999994</v>
      </c>
      <c r="AN39" s="238">
        <v>8682.2898755999995</v>
      </c>
      <c r="AO39" s="238">
        <v>8687.9649635000005</v>
      </c>
      <c r="AP39" s="238">
        <v>8693.4552626000004</v>
      </c>
      <c r="AQ39" s="238">
        <v>8699.656336</v>
      </c>
      <c r="AR39" s="238">
        <v>8707.6690541000007</v>
      </c>
      <c r="AS39" s="238">
        <v>8718.0876683999995</v>
      </c>
      <c r="AT39" s="238">
        <v>8729.4799547999992</v>
      </c>
      <c r="AU39" s="238">
        <v>8739.9070706999992</v>
      </c>
      <c r="AV39" s="238">
        <v>8747.9467894000009</v>
      </c>
      <c r="AW39" s="238">
        <v>8754.2433497000002</v>
      </c>
      <c r="AX39" s="238">
        <v>8759.9576066000009</v>
      </c>
      <c r="AY39" s="238">
        <v>8765.9539757000002</v>
      </c>
      <c r="AZ39" s="238">
        <v>8771.9111150999997</v>
      </c>
      <c r="BA39" s="238">
        <v>8777.2112436000007</v>
      </c>
      <c r="BB39" s="238">
        <v>8781.3889529000007</v>
      </c>
      <c r="BC39" s="238">
        <v>8784.5883276000004</v>
      </c>
      <c r="BD39" s="238">
        <v>8787.1058254</v>
      </c>
      <c r="BE39" s="238">
        <v>8789.2603983999998</v>
      </c>
      <c r="BF39" s="329">
        <v>8791.4609999999993</v>
      </c>
      <c r="BG39" s="329">
        <v>8794.1389999999992</v>
      </c>
      <c r="BH39" s="329">
        <v>8797.5550000000003</v>
      </c>
      <c r="BI39" s="329">
        <v>8801.2870000000003</v>
      </c>
      <c r="BJ39" s="329">
        <v>8804.741</v>
      </c>
      <c r="BK39" s="329">
        <v>8807.5079999999998</v>
      </c>
      <c r="BL39" s="329">
        <v>8809.9130000000005</v>
      </c>
      <c r="BM39" s="329">
        <v>8812.4619999999995</v>
      </c>
      <c r="BN39" s="329">
        <v>8815.607</v>
      </c>
      <c r="BO39" s="329">
        <v>8819.5679999999993</v>
      </c>
      <c r="BP39" s="329">
        <v>8824.509</v>
      </c>
      <c r="BQ39" s="329">
        <v>8830.518</v>
      </c>
      <c r="BR39" s="329">
        <v>8837.3790000000008</v>
      </c>
      <c r="BS39" s="329">
        <v>8844.7980000000007</v>
      </c>
      <c r="BT39" s="329">
        <v>8852.527</v>
      </c>
      <c r="BU39" s="329">
        <v>8860.4959999999992</v>
      </c>
      <c r="BV39" s="329">
        <v>8868.6769999999997</v>
      </c>
    </row>
    <row r="40" spans="1:74" s="163" customFormat="1" ht="11.15" customHeight="1" x14ac:dyDescent="0.25">
      <c r="A40" s="148" t="s">
        <v>731</v>
      </c>
      <c r="B40" s="209" t="s">
        <v>447</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25222.900826000001</v>
      </c>
      <c r="V40" s="238">
        <v>25251.293599000001</v>
      </c>
      <c r="W40" s="238">
        <v>25279.284379000001</v>
      </c>
      <c r="X40" s="238">
        <v>25307.346034999999</v>
      </c>
      <c r="Y40" s="238">
        <v>25335.805076000001</v>
      </c>
      <c r="Z40" s="238">
        <v>25364.951423999999</v>
      </c>
      <c r="AA40" s="238">
        <v>25394.748481999999</v>
      </c>
      <c r="AB40" s="238">
        <v>25423.853589999999</v>
      </c>
      <c r="AC40" s="238">
        <v>25450.597567000001</v>
      </c>
      <c r="AD40" s="238">
        <v>25473.804631999999</v>
      </c>
      <c r="AE40" s="238">
        <v>25494.272584999999</v>
      </c>
      <c r="AF40" s="238">
        <v>25513.292621000001</v>
      </c>
      <c r="AG40" s="238">
        <v>25531.967879</v>
      </c>
      <c r="AH40" s="238">
        <v>25550.649261999999</v>
      </c>
      <c r="AI40" s="238">
        <v>25569.499615000001</v>
      </c>
      <c r="AJ40" s="238">
        <v>25588.660773</v>
      </c>
      <c r="AK40" s="238">
        <v>25608.190525000002</v>
      </c>
      <c r="AL40" s="238">
        <v>25628.125651999999</v>
      </c>
      <c r="AM40" s="238">
        <v>25648.445769000002</v>
      </c>
      <c r="AN40" s="238">
        <v>25668.901829999999</v>
      </c>
      <c r="AO40" s="238">
        <v>25689.187624999999</v>
      </c>
      <c r="AP40" s="238">
        <v>25709.584063999999</v>
      </c>
      <c r="AQ40" s="238">
        <v>25732.720539000002</v>
      </c>
      <c r="AR40" s="238">
        <v>25761.813563</v>
      </c>
      <c r="AS40" s="238">
        <v>25798.612895999999</v>
      </c>
      <c r="AT40" s="238">
        <v>25839.001287999999</v>
      </c>
      <c r="AU40" s="238">
        <v>25877.394733000001</v>
      </c>
      <c r="AV40" s="238">
        <v>25909.682363</v>
      </c>
      <c r="AW40" s="238">
        <v>25937.645849</v>
      </c>
      <c r="AX40" s="238">
        <v>25964.539997</v>
      </c>
      <c r="AY40" s="238">
        <v>25992.584056</v>
      </c>
      <c r="AZ40" s="238">
        <v>26019.855056</v>
      </c>
      <c r="BA40" s="238">
        <v>26043.394472</v>
      </c>
      <c r="BB40" s="238">
        <v>26061.111205000001</v>
      </c>
      <c r="BC40" s="238">
        <v>26074.383875</v>
      </c>
      <c r="BD40" s="238">
        <v>26085.458527999999</v>
      </c>
      <c r="BE40" s="238">
        <v>26096.345456999999</v>
      </c>
      <c r="BF40" s="329">
        <v>26108.11</v>
      </c>
      <c r="BG40" s="329">
        <v>26121.59</v>
      </c>
      <c r="BH40" s="329">
        <v>26137.26</v>
      </c>
      <c r="BI40" s="329">
        <v>26154.21</v>
      </c>
      <c r="BJ40" s="329">
        <v>26171.17</v>
      </c>
      <c r="BK40" s="329">
        <v>26187.26</v>
      </c>
      <c r="BL40" s="329">
        <v>26203.06</v>
      </c>
      <c r="BM40" s="329">
        <v>26219.53</v>
      </c>
      <c r="BN40" s="329">
        <v>26237.55</v>
      </c>
      <c r="BO40" s="329">
        <v>26257.64</v>
      </c>
      <c r="BP40" s="329">
        <v>26280.25</v>
      </c>
      <c r="BQ40" s="329">
        <v>26305.69</v>
      </c>
      <c r="BR40" s="329">
        <v>26333.75</v>
      </c>
      <c r="BS40" s="329">
        <v>26364.080000000002</v>
      </c>
      <c r="BT40" s="329">
        <v>26396.33</v>
      </c>
      <c r="BU40" s="329">
        <v>26430.15</v>
      </c>
      <c r="BV40" s="329">
        <v>26465.16</v>
      </c>
    </row>
    <row r="41" spans="1:74" s="163" customFormat="1" ht="11.15" customHeight="1" x14ac:dyDescent="0.25">
      <c r="A41" s="148" t="s">
        <v>732</v>
      </c>
      <c r="B41" s="209" t="s">
        <v>448</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7575.4451983999998</v>
      </c>
      <c r="S41" s="238">
        <v>7579.0008595999998</v>
      </c>
      <c r="T41" s="238">
        <v>7583.2600038999999</v>
      </c>
      <c r="U41" s="238">
        <v>7587.4074645000001</v>
      </c>
      <c r="V41" s="238">
        <v>7591.3530438999996</v>
      </c>
      <c r="W41" s="238">
        <v>7595.1877863</v>
      </c>
      <c r="X41" s="238">
        <v>7599.0092892000002</v>
      </c>
      <c r="Y41" s="238">
        <v>7602.9413619999996</v>
      </c>
      <c r="Z41" s="238">
        <v>7607.1143671999998</v>
      </c>
      <c r="AA41" s="238">
        <v>7611.5348549999999</v>
      </c>
      <c r="AB41" s="238">
        <v>7615.7141277000001</v>
      </c>
      <c r="AC41" s="238">
        <v>7619.0396753000005</v>
      </c>
      <c r="AD41" s="238">
        <v>7621.1338998000001</v>
      </c>
      <c r="AE41" s="238">
        <v>7622.5588498999996</v>
      </c>
      <c r="AF41" s="238">
        <v>7624.1114862000004</v>
      </c>
      <c r="AG41" s="238">
        <v>7626.3951354000001</v>
      </c>
      <c r="AH41" s="238">
        <v>7629.2385879000003</v>
      </c>
      <c r="AI41" s="238">
        <v>7632.2770001999997</v>
      </c>
      <c r="AJ41" s="238">
        <v>7635.2264846999997</v>
      </c>
      <c r="AK41" s="238">
        <v>7638.1269787000001</v>
      </c>
      <c r="AL41" s="238">
        <v>7641.0993753000002</v>
      </c>
      <c r="AM41" s="238">
        <v>7644.2247350999996</v>
      </c>
      <c r="AN41" s="238">
        <v>7647.4247871999996</v>
      </c>
      <c r="AO41" s="238">
        <v>7650.5814283999998</v>
      </c>
      <c r="AP41" s="238">
        <v>7653.7553256000001</v>
      </c>
      <c r="AQ41" s="238">
        <v>7657.7222282000002</v>
      </c>
      <c r="AR41" s="238">
        <v>7663.4366560999997</v>
      </c>
      <c r="AS41" s="238">
        <v>7671.4186245999999</v>
      </c>
      <c r="AT41" s="238">
        <v>7680.4501301</v>
      </c>
      <c r="AU41" s="238">
        <v>7688.8786641999995</v>
      </c>
      <c r="AV41" s="238">
        <v>7695.4844290000001</v>
      </c>
      <c r="AW41" s="238">
        <v>7700.7784663000002</v>
      </c>
      <c r="AX41" s="238">
        <v>7705.7045285000004</v>
      </c>
      <c r="AY41" s="238">
        <v>7710.9431931999998</v>
      </c>
      <c r="AZ41" s="238">
        <v>7716.1223405000001</v>
      </c>
      <c r="BA41" s="238">
        <v>7720.6066757999997</v>
      </c>
      <c r="BB41" s="238">
        <v>7723.9318660999998</v>
      </c>
      <c r="BC41" s="238">
        <v>7726.3174236000004</v>
      </c>
      <c r="BD41" s="238">
        <v>7728.1538215999999</v>
      </c>
      <c r="BE41" s="238">
        <v>7729.8186052000001</v>
      </c>
      <c r="BF41" s="329">
        <v>7731.6379999999999</v>
      </c>
      <c r="BG41" s="329">
        <v>7733.924</v>
      </c>
      <c r="BH41" s="329">
        <v>7736.8649999999998</v>
      </c>
      <c r="BI41" s="329">
        <v>7740.152</v>
      </c>
      <c r="BJ41" s="329">
        <v>7743.348</v>
      </c>
      <c r="BK41" s="329">
        <v>7746.1360000000004</v>
      </c>
      <c r="BL41" s="329">
        <v>7748.6689999999999</v>
      </c>
      <c r="BM41" s="329">
        <v>7751.2150000000001</v>
      </c>
      <c r="BN41" s="329">
        <v>7754.0540000000001</v>
      </c>
      <c r="BO41" s="329">
        <v>7757.4949999999999</v>
      </c>
      <c r="BP41" s="329">
        <v>7761.8580000000002</v>
      </c>
      <c r="BQ41" s="329">
        <v>7767.3530000000001</v>
      </c>
      <c r="BR41" s="329">
        <v>7773.7659999999996</v>
      </c>
      <c r="BS41" s="329">
        <v>7780.77</v>
      </c>
      <c r="BT41" s="329">
        <v>7788.0810000000001</v>
      </c>
      <c r="BU41" s="329">
        <v>7795.5730000000003</v>
      </c>
      <c r="BV41" s="329">
        <v>7803.1589999999997</v>
      </c>
    </row>
    <row r="42" spans="1:74" s="163" customFormat="1" ht="11.15" customHeight="1" x14ac:dyDescent="0.25">
      <c r="A42" s="148" t="s">
        <v>733</v>
      </c>
      <c r="B42" s="209" t="s">
        <v>449</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14569.744301000001</v>
      </c>
      <c r="V42" s="238">
        <v>14583.332802000001</v>
      </c>
      <c r="W42" s="238">
        <v>14596.78679</v>
      </c>
      <c r="X42" s="238">
        <v>14610.116087</v>
      </c>
      <c r="Y42" s="238">
        <v>14623.577947</v>
      </c>
      <c r="Z42" s="238">
        <v>14637.491477</v>
      </c>
      <c r="AA42" s="238">
        <v>14651.918530000001</v>
      </c>
      <c r="AB42" s="238">
        <v>14665.891937</v>
      </c>
      <c r="AC42" s="238">
        <v>14678.187271000001</v>
      </c>
      <c r="AD42" s="238">
        <v>14688.057766</v>
      </c>
      <c r="AE42" s="238">
        <v>14696.667293</v>
      </c>
      <c r="AF42" s="238">
        <v>14705.657384</v>
      </c>
      <c r="AG42" s="238">
        <v>14716.260028999999</v>
      </c>
      <c r="AH42" s="238">
        <v>14728.069052000001</v>
      </c>
      <c r="AI42" s="238">
        <v>14740.268733999999</v>
      </c>
      <c r="AJ42" s="238">
        <v>14752.223292999999</v>
      </c>
      <c r="AK42" s="238">
        <v>14764.01669</v>
      </c>
      <c r="AL42" s="238">
        <v>14775.912821</v>
      </c>
      <c r="AM42" s="238">
        <v>14788.091951</v>
      </c>
      <c r="AN42" s="238">
        <v>14800.399814</v>
      </c>
      <c r="AO42" s="238">
        <v>14812.598513000001</v>
      </c>
      <c r="AP42" s="238">
        <v>14824.799274000001</v>
      </c>
      <c r="AQ42" s="238">
        <v>14838.509808000001</v>
      </c>
      <c r="AR42" s="238">
        <v>14855.586950000001</v>
      </c>
      <c r="AS42" s="238">
        <v>14877.047337</v>
      </c>
      <c r="AT42" s="238">
        <v>14900.546807999999</v>
      </c>
      <c r="AU42" s="238">
        <v>14922.901002000001</v>
      </c>
      <c r="AV42" s="238">
        <v>14941.754778</v>
      </c>
      <c r="AW42" s="238">
        <v>14958.069852000001</v>
      </c>
      <c r="AX42" s="238">
        <v>14973.637158</v>
      </c>
      <c r="AY42" s="238">
        <v>14989.702611000001</v>
      </c>
      <c r="AZ42" s="238">
        <v>15005.332047</v>
      </c>
      <c r="BA42" s="238">
        <v>15019.046281999999</v>
      </c>
      <c r="BB42" s="238">
        <v>15029.81191</v>
      </c>
      <c r="BC42" s="238">
        <v>15038.378623000001</v>
      </c>
      <c r="BD42" s="238">
        <v>15045.94189</v>
      </c>
      <c r="BE42" s="238">
        <v>15053.578208000001</v>
      </c>
      <c r="BF42" s="329">
        <v>15061.89</v>
      </c>
      <c r="BG42" s="329">
        <v>15071.35</v>
      </c>
      <c r="BH42" s="329">
        <v>15082.24</v>
      </c>
      <c r="BI42" s="329">
        <v>15093.91</v>
      </c>
      <c r="BJ42" s="329">
        <v>15105.54</v>
      </c>
      <c r="BK42" s="329">
        <v>15116.53</v>
      </c>
      <c r="BL42" s="329">
        <v>15127.26</v>
      </c>
      <c r="BM42" s="329">
        <v>15138.36</v>
      </c>
      <c r="BN42" s="329">
        <v>15150.41</v>
      </c>
      <c r="BO42" s="329">
        <v>15163.79</v>
      </c>
      <c r="BP42" s="329">
        <v>15178.8</v>
      </c>
      <c r="BQ42" s="329">
        <v>15195.64</v>
      </c>
      <c r="BR42" s="329">
        <v>15213.94</v>
      </c>
      <c r="BS42" s="329">
        <v>15233.21</v>
      </c>
      <c r="BT42" s="329">
        <v>15253.04</v>
      </c>
      <c r="BU42" s="329">
        <v>15273.38</v>
      </c>
      <c r="BV42" s="329">
        <v>15294.28</v>
      </c>
    </row>
    <row r="43" spans="1:74" s="163" customFormat="1" ht="11.15" customHeight="1" x14ac:dyDescent="0.25">
      <c r="A43" s="148" t="s">
        <v>734</v>
      </c>
      <c r="B43" s="209" t="s">
        <v>450</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9058.5669075999995</v>
      </c>
      <c r="S43" s="238">
        <v>9074.0872333000007</v>
      </c>
      <c r="T43" s="238">
        <v>9090.5577690999999</v>
      </c>
      <c r="U43" s="238">
        <v>9107.0752243999996</v>
      </c>
      <c r="V43" s="238">
        <v>9123.4769013999994</v>
      </c>
      <c r="W43" s="238">
        <v>9139.7852504999992</v>
      </c>
      <c r="X43" s="238">
        <v>9156.0474790999997</v>
      </c>
      <c r="Y43" s="238">
        <v>9172.4098233000004</v>
      </c>
      <c r="Z43" s="238">
        <v>9189.0432758999996</v>
      </c>
      <c r="AA43" s="238">
        <v>9205.9726148999998</v>
      </c>
      <c r="AB43" s="238">
        <v>9222.6377570000004</v>
      </c>
      <c r="AC43" s="238">
        <v>9238.3324040999996</v>
      </c>
      <c r="AD43" s="238">
        <v>9252.6014818999993</v>
      </c>
      <c r="AE43" s="238">
        <v>9265.9948120999998</v>
      </c>
      <c r="AF43" s="238">
        <v>9279.3134408000005</v>
      </c>
      <c r="AG43" s="238">
        <v>9293.1677510000009</v>
      </c>
      <c r="AH43" s="238">
        <v>9307.4054749999996</v>
      </c>
      <c r="AI43" s="238">
        <v>9321.6836824000002</v>
      </c>
      <c r="AJ43" s="238">
        <v>9335.736132</v>
      </c>
      <c r="AK43" s="238">
        <v>9349.6033382999995</v>
      </c>
      <c r="AL43" s="238">
        <v>9363.4025053999994</v>
      </c>
      <c r="AM43" s="238">
        <v>9377.2100915999999</v>
      </c>
      <c r="AN43" s="238">
        <v>9390.9395743000005</v>
      </c>
      <c r="AO43" s="238">
        <v>9404.4636855000008</v>
      </c>
      <c r="AP43" s="238">
        <v>9417.8651884999999</v>
      </c>
      <c r="AQ43" s="238">
        <v>9432.0669720000005</v>
      </c>
      <c r="AR43" s="238">
        <v>9448.2019560999997</v>
      </c>
      <c r="AS43" s="238">
        <v>9466.8857623000004</v>
      </c>
      <c r="AT43" s="238">
        <v>9486.6648182999998</v>
      </c>
      <c r="AU43" s="238">
        <v>9505.5682531000002</v>
      </c>
      <c r="AV43" s="238">
        <v>9522.1403857999994</v>
      </c>
      <c r="AW43" s="238">
        <v>9536.9862943999997</v>
      </c>
      <c r="AX43" s="238">
        <v>9551.2262470999995</v>
      </c>
      <c r="AY43" s="238">
        <v>9565.6187368999999</v>
      </c>
      <c r="AZ43" s="238">
        <v>9579.4751584000005</v>
      </c>
      <c r="BA43" s="238">
        <v>9591.7451311000004</v>
      </c>
      <c r="BB43" s="238">
        <v>9601.7089914000007</v>
      </c>
      <c r="BC43" s="238">
        <v>9609.9699426999996</v>
      </c>
      <c r="BD43" s="238">
        <v>9617.4619050000001</v>
      </c>
      <c r="BE43" s="238">
        <v>9625.0076315000006</v>
      </c>
      <c r="BF43" s="329">
        <v>9632.9850000000006</v>
      </c>
      <c r="BG43" s="329">
        <v>9641.6620000000003</v>
      </c>
      <c r="BH43" s="329">
        <v>9651.1550000000007</v>
      </c>
      <c r="BI43" s="329">
        <v>9660.9869999999992</v>
      </c>
      <c r="BJ43" s="329">
        <v>9670.5319999999992</v>
      </c>
      <c r="BK43" s="329">
        <v>9679.357</v>
      </c>
      <c r="BL43" s="329">
        <v>9687.8019999999997</v>
      </c>
      <c r="BM43" s="329">
        <v>9696.4040000000005</v>
      </c>
      <c r="BN43" s="329">
        <v>9705.625</v>
      </c>
      <c r="BO43" s="329">
        <v>9715.6470000000008</v>
      </c>
      <c r="BP43" s="329">
        <v>9726.5820000000003</v>
      </c>
      <c r="BQ43" s="329">
        <v>9738.5040000000008</v>
      </c>
      <c r="BR43" s="329">
        <v>9751.3510000000006</v>
      </c>
      <c r="BS43" s="329">
        <v>9765.0249999999996</v>
      </c>
      <c r="BT43" s="329">
        <v>9779.3989999999994</v>
      </c>
      <c r="BU43" s="329">
        <v>9794.2340000000004</v>
      </c>
      <c r="BV43" s="329">
        <v>9809.2620000000006</v>
      </c>
    </row>
    <row r="44" spans="1:74" s="163" customFormat="1" ht="11.15" customHeight="1" x14ac:dyDescent="0.25">
      <c r="A44" s="148" t="s">
        <v>735</v>
      </c>
      <c r="B44" s="209" t="s">
        <v>451</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18648.690757</v>
      </c>
      <c r="N44" s="238">
        <v>18651.949481</v>
      </c>
      <c r="O44" s="238">
        <v>18653.889963000001</v>
      </c>
      <c r="P44" s="238">
        <v>18657.005745999999</v>
      </c>
      <c r="Q44" s="238">
        <v>18664.449945</v>
      </c>
      <c r="R44" s="238">
        <v>18678.214188999998</v>
      </c>
      <c r="S44" s="238">
        <v>18695.644175000001</v>
      </c>
      <c r="T44" s="238">
        <v>18712.924117999999</v>
      </c>
      <c r="U44" s="238">
        <v>18727.141863000001</v>
      </c>
      <c r="V44" s="238">
        <v>18738.999790999998</v>
      </c>
      <c r="W44" s="238">
        <v>18750.103912999999</v>
      </c>
      <c r="X44" s="238">
        <v>18761.775959999999</v>
      </c>
      <c r="Y44" s="238">
        <v>18774.200528000001</v>
      </c>
      <c r="Z44" s="238">
        <v>18787.277929</v>
      </c>
      <c r="AA44" s="238">
        <v>18800.723873999999</v>
      </c>
      <c r="AB44" s="238">
        <v>18813.515664999999</v>
      </c>
      <c r="AC44" s="238">
        <v>18824.446</v>
      </c>
      <c r="AD44" s="238">
        <v>18832.702989000001</v>
      </c>
      <c r="AE44" s="238">
        <v>18839.056385</v>
      </c>
      <c r="AF44" s="238">
        <v>18844.671354999999</v>
      </c>
      <c r="AG44" s="238">
        <v>18850.496939000001</v>
      </c>
      <c r="AH44" s="238">
        <v>18856.617689999999</v>
      </c>
      <c r="AI44" s="238">
        <v>18862.902038</v>
      </c>
      <c r="AJ44" s="238">
        <v>18869.256932</v>
      </c>
      <c r="AK44" s="238">
        <v>18875.743397999999</v>
      </c>
      <c r="AL44" s="238">
        <v>18882.460981</v>
      </c>
      <c r="AM44" s="238">
        <v>18889.448200999999</v>
      </c>
      <c r="AN44" s="238">
        <v>18896.499478999998</v>
      </c>
      <c r="AO44" s="238">
        <v>18903.348205999999</v>
      </c>
      <c r="AP44" s="238">
        <v>18910.181302000001</v>
      </c>
      <c r="AQ44" s="238">
        <v>18918.999776000001</v>
      </c>
      <c r="AR44" s="238">
        <v>18932.258161999998</v>
      </c>
      <c r="AS44" s="238">
        <v>18951.312495999999</v>
      </c>
      <c r="AT44" s="238">
        <v>18973.124803999999</v>
      </c>
      <c r="AU44" s="238">
        <v>18993.558616999999</v>
      </c>
      <c r="AV44" s="238">
        <v>19009.544897</v>
      </c>
      <c r="AW44" s="238">
        <v>19022.284347000001</v>
      </c>
      <c r="AX44" s="238">
        <v>19034.045103</v>
      </c>
      <c r="AY44" s="238">
        <v>19046.443176000001</v>
      </c>
      <c r="AZ44" s="238">
        <v>19058.486067000002</v>
      </c>
      <c r="BA44" s="238">
        <v>19068.529149999998</v>
      </c>
      <c r="BB44" s="238">
        <v>19075.442027000001</v>
      </c>
      <c r="BC44" s="238">
        <v>19080.151202000001</v>
      </c>
      <c r="BD44" s="238">
        <v>19084.097408000001</v>
      </c>
      <c r="BE44" s="238">
        <v>19088.581386000002</v>
      </c>
      <c r="BF44" s="329">
        <v>19094.34</v>
      </c>
      <c r="BG44" s="329">
        <v>19101.990000000002</v>
      </c>
      <c r="BH44" s="329">
        <v>19111.830000000002</v>
      </c>
      <c r="BI44" s="329">
        <v>19123.080000000002</v>
      </c>
      <c r="BJ44" s="329">
        <v>19134.650000000001</v>
      </c>
      <c r="BK44" s="329">
        <v>19145.73</v>
      </c>
      <c r="BL44" s="329">
        <v>19156.53</v>
      </c>
      <c r="BM44" s="329">
        <v>19167.490000000002</v>
      </c>
      <c r="BN44" s="329">
        <v>19179.09</v>
      </c>
      <c r="BO44" s="329">
        <v>19191.91</v>
      </c>
      <c r="BP44" s="329">
        <v>19206.54</v>
      </c>
      <c r="BQ44" s="329">
        <v>19223.349999999999</v>
      </c>
      <c r="BR44" s="329">
        <v>19241.849999999999</v>
      </c>
      <c r="BS44" s="329">
        <v>19261.3</v>
      </c>
      <c r="BT44" s="329">
        <v>19281.12</v>
      </c>
      <c r="BU44" s="329">
        <v>19301.240000000002</v>
      </c>
      <c r="BV44" s="329">
        <v>19321.71</v>
      </c>
    </row>
    <row r="45" spans="1:74" s="163" customFormat="1" ht="11.15" customHeight="1" x14ac:dyDescent="0.25">
      <c r="A45" s="148"/>
      <c r="B45" s="168" t="s">
        <v>736</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345"/>
      <c r="BG45" s="345"/>
      <c r="BH45" s="345"/>
      <c r="BI45" s="345"/>
      <c r="BJ45" s="345"/>
      <c r="BK45" s="345"/>
      <c r="BL45" s="345"/>
      <c r="BM45" s="345"/>
      <c r="BN45" s="345"/>
      <c r="BO45" s="345"/>
      <c r="BP45" s="345"/>
      <c r="BQ45" s="345"/>
      <c r="BR45" s="345"/>
      <c r="BS45" s="345"/>
      <c r="BT45" s="345"/>
      <c r="BU45" s="345"/>
      <c r="BV45" s="345"/>
    </row>
    <row r="46" spans="1:74" s="163" customFormat="1" ht="11.15" customHeight="1" x14ac:dyDescent="0.25">
      <c r="A46" s="148" t="s">
        <v>737</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7.7131738257000002</v>
      </c>
      <c r="AZ46" s="256">
        <v>7.5809018316000003</v>
      </c>
      <c r="BA46" s="256">
        <v>7.3175653553000002</v>
      </c>
      <c r="BB46" s="256">
        <v>6.5067832872000002</v>
      </c>
      <c r="BC46" s="256">
        <v>6.2936036788000003</v>
      </c>
      <c r="BD46" s="256">
        <v>6.2616454204999998</v>
      </c>
      <c r="BE46" s="256">
        <v>6.6947645063000003</v>
      </c>
      <c r="BF46" s="342">
        <v>6.8123570000000004</v>
      </c>
      <c r="BG46" s="342">
        <v>6.8982789999999996</v>
      </c>
      <c r="BH46" s="342">
        <v>6.9097879999999998</v>
      </c>
      <c r="BI46" s="342">
        <v>6.9644250000000003</v>
      </c>
      <c r="BJ46" s="342">
        <v>7.0194479999999997</v>
      </c>
      <c r="BK46" s="342">
        <v>7.0849000000000002</v>
      </c>
      <c r="BL46" s="342">
        <v>7.1331610000000003</v>
      </c>
      <c r="BM46" s="342">
        <v>7.1742759999999999</v>
      </c>
      <c r="BN46" s="342">
        <v>7.2032800000000003</v>
      </c>
      <c r="BO46" s="342">
        <v>7.2338230000000001</v>
      </c>
      <c r="BP46" s="342">
        <v>7.2609409999999999</v>
      </c>
      <c r="BQ46" s="342">
        <v>7.2854979999999996</v>
      </c>
      <c r="BR46" s="342">
        <v>7.3051209999999998</v>
      </c>
      <c r="BS46" s="342">
        <v>7.3206730000000002</v>
      </c>
      <c r="BT46" s="342">
        <v>7.3259559999999997</v>
      </c>
      <c r="BU46" s="342">
        <v>7.3380140000000003</v>
      </c>
      <c r="BV46" s="342">
        <v>7.3506489999999998</v>
      </c>
    </row>
    <row r="47" spans="1:74" s="163" customFormat="1" ht="11.15" customHeight="1" x14ac:dyDescent="0.25">
      <c r="A47" s="148" t="s">
        <v>738</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20.628758621999999</v>
      </c>
      <c r="AZ47" s="256">
        <v>20.251356964999999</v>
      </c>
      <c r="BA47" s="256">
        <v>19.499562096999998</v>
      </c>
      <c r="BB47" s="256">
        <v>17.201871830000002</v>
      </c>
      <c r="BC47" s="256">
        <v>16.579917175999999</v>
      </c>
      <c r="BD47" s="256">
        <v>16.462195948000002</v>
      </c>
      <c r="BE47" s="256">
        <v>17.616440369999999</v>
      </c>
      <c r="BF47" s="342">
        <v>17.93139</v>
      </c>
      <c r="BG47" s="342">
        <v>18.174769999999999</v>
      </c>
      <c r="BH47" s="342">
        <v>18.261970000000002</v>
      </c>
      <c r="BI47" s="342">
        <v>18.42568</v>
      </c>
      <c r="BJ47" s="342">
        <v>18.58128</v>
      </c>
      <c r="BK47" s="342">
        <v>18.743289999999998</v>
      </c>
      <c r="BL47" s="342">
        <v>18.8718</v>
      </c>
      <c r="BM47" s="342">
        <v>18.98133</v>
      </c>
      <c r="BN47" s="342">
        <v>19.057289999999998</v>
      </c>
      <c r="BO47" s="342">
        <v>19.139769999999999</v>
      </c>
      <c r="BP47" s="342">
        <v>19.214179999999999</v>
      </c>
      <c r="BQ47" s="342">
        <v>19.28058</v>
      </c>
      <c r="BR47" s="342">
        <v>19.338819999999998</v>
      </c>
      <c r="BS47" s="342">
        <v>19.388950000000001</v>
      </c>
      <c r="BT47" s="342">
        <v>19.41545</v>
      </c>
      <c r="BU47" s="342">
        <v>19.460999999999999</v>
      </c>
      <c r="BV47" s="342">
        <v>19.510079999999999</v>
      </c>
    </row>
    <row r="48" spans="1:74" s="163" customFormat="1" ht="11.15" customHeight="1" x14ac:dyDescent="0.25">
      <c r="A48" s="148" t="s">
        <v>739</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22.753739875000001</v>
      </c>
      <c r="AZ48" s="256">
        <v>22.420977286999999</v>
      </c>
      <c r="BA48" s="256">
        <v>21.751779323000001</v>
      </c>
      <c r="BB48" s="256">
        <v>19.647825492999999</v>
      </c>
      <c r="BC48" s="256">
        <v>19.129497143999998</v>
      </c>
      <c r="BD48" s="256">
        <v>19.098473788</v>
      </c>
      <c r="BE48" s="256">
        <v>20.33613218</v>
      </c>
      <c r="BF48" s="342">
        <v>20.69369</v>
      </c>
      <c r="BG48" s="342">
        <v>20.95251</v>
      </c>
      <c r="BH48" s="342">
        <v>20.986979999999999</v>
      </c>
      <c r="BI48" s="342">
        <v>21.142579999999999</v>
      </c>
      <c r="BJ48" s="342">
        <v>21.293659999999999</v>
      </c>
      <c r="BK48" s="342">
        <v>21.458659999999998</v>
      </c>
      <c r="BL48" s="342">
        <v>21.586929999999999</v>
      </c>
      <c r="BM48" s="342">
        <v>21.69689</v>
      </c>
      <c r="BN48" s="342">
        <v>21.782599999999999</v>
      </c>
      <c r="BO48" s="342">
        <v>21.860399999999998</v>
      </c>
      <c r="BP48" s="342">
        <v>21.92435</v>
      </c>
      <c r="BQ48" s="342">
        <v>21.963609999999999</v>
      </c>
      <c r="BR48" s="342">
        <v>22.007999999999999</v>
      </c>
      <c r="BS48" s="342">
        <v>22.046700000000001</v>
      </c>
      <c r="BT48" s="342">
        <v>22.072649999999999</v>
      </c>
      <c r="BU48" s="342">
        <v>22.1052</v>
      </c>
      <c r="BV48" s="342">
        <v>22.137309999999999</v>
      </c>
    </row>
    <row r="49" spans="1:74" s="163" customFormat="1" ht="11.15" customHeight="1" x14ac:dyDescent="0.25">
      <c r="A49" s="148" t="s">
        <v>740</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10.969145020999999</v>
      </c>
      <c r="AZ49" s="256">
        <v>10.851227913000001</v>
      </c>
      <c r="BA49" s="256">
        <v>10.617754042</v>
      </c>
      <c r="BB49" s="256">
        <v>9.8777502724000001</v>
      </c>
      <c r="BC49" s="256">
        <v>9.7063927284999991</v>
      </c>
      <c r="BD49" s="256">
        <v>9.7127082742000006</v>
      </c>
      <c r="BE49" s="256">
        <v>10.192895277</v>
      </c>
      <c r="BF49" s="342">
        <v>10.332409999999999</v>
      </c>
      <c r="BG49" s="342">
        <v>10.42745</v>
      </c>
      <c r="BH49" s="342">
        <v>10.4169</v>
      </c>
      <c r="BI49" s="342">
        <v>10.468819999999999</v>
      </c>
      <c r="BJ49" s="342">
        <v>10.52209</v>
      </c>
      <c r="BK49" s="342">
        <v>10.58798</v>
      </c>
      <c r="BL49" s="342">
        <v>10.635529999999999</v>
      </c>
      <c r="BM49" s="342">
        <v>10.675979999999999</v>
      </c>
      <c r="BN49" s="342">
        <v>10.70603</v>
      </c>
      <c r="BO49" s="342">
        <v>10.73481</v>
      </c>
      <c r="BP49" s="342">
        <v>10.758990000000001</v>
      </c>
      <c r="BQ49" s="342">
        <v>10.779730000000001</v>
      </c>
      <c r="BR49" s="342">
        <v>10.793850000000001</v>
      </c>
      <c r="BS49" s="342">
        <v>10.8025</v>
      </c>
      <c r="BT49" s="342">
        <v>10.79871</v>
      </c>
      <c r="BU49" s="342">
        <v>10.80165</v>
      </c>
      <c r="BV49" s="342">
        <v>10.804349999999999</v>
      </c>
    </row>
    <row r="50" spans="1:74" s="163" customFormat="1" ht="11.15" customHeight="1" x14ac:dyDescent="0.25">
      <c r="A50" s="148" t="s">
        <v>741</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29.818949749000002</v>
      </c>
      <c r="AZ50" s="256">
        <v>29.494753527</v>
      </c>
      <c r="BA50" s="256">
        <v>28.826500625000001</v>
      </c>
      <c r="BB50" s="256">
        <v>26.668285928</v>
      </c>
      <c r="BC50" s="256">
        <v>26.171348499</v>
      </c>
      <c r="BD50" s="256">
        <v>26.189783223999999</v>
      </c>
      <c r="BE50" s="256">
        <v>27.585451739</v>
      </c>
      <c r="BF50" s="342">
        <v>27.988230000000001</v>
      </c>
      <c r="BG50" s="342">
        <v>28.259989999999998</v>
      </c>
      <c r="BH50" s="342">
        <v>28.21386</v>
      </c>
      <c r="BI50" s="342">
        <v>28.363720000000001</v>
      </c>
      <c r="BJ50" s="342">
        <v>28.52271</v>
      </c>
      <c r="BK50" s="342">
        <v>28.72681</v>
      </c>
      <c r="BL50" s="342">
        <v>28.877050000000001</v>
      </c>
      <c r="BM50" s="342">
        <v>29.009419999999999</v>
      </c>
      <c r="BN50" s="342">
        <v>29.122610000000002</v>
      </c>
      <c r="BO50" s="342">
        <v>29.22024</v>
      </c>
      <c r="BP50" s="342">
        <v>29.300989999999999</v>
      </c>
      <c r="BQ50" s="342">
        <v>29.357800000000001</v>
      </c>
      <c r="BR50" s="342">
        <v>29.41009</v>
      </c>
      <c r="BS50" s="342">
        <v>29.450800000000001</v>
      </c>
      <c r="BT50" s="342">
        <v>29.464400000000001</v>
      </c>
      <c r="BU50" s="342">
        <v>29.493590000000001</v>
      </c>
      <c r="BV50" s="342">
        <v>29.522860000000001</v>
      </c>
    </row>
    <row r="51" spans="1:74" s="163" customFormat="1" ht="11.15" customHeight="1" x14ac:dyDescent="0.25">
      <c r="A51" s="148" t="s">
        <v>742</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8.4650649107000007</v>
      </c>
      <c r="AZ51" s="256">
        <v>8.3754478560999992</v>
      </c>
      <c r="BA51" s="256">
        <v>8.1918301922999994</v>
      </c>
      <c r="BB51" s="256">
        <v>7.5962393046000001</v>
      </c>
      <c r="BC51" s="256">
        <v>7.4630998837</v>
      </c>
      <c r="BD51" s="256">
        <v>7.4744393148999997</v>
      </c>
      <c r="BE51" s="256">
        <v>7.8738226148999999</v>
      </c>
      <c r="BF51" s="342">
        <v>7.9914459999999998</v>
      </c>
      <c r="BG51" s="342">
        <v>8.0708739999999999</v>
      </c>
      <c r="BH51" s="342">
        <v>8.0602269999999994</v>
      </c>
      <c r="BI51" s="342">
        <v>8.102176</v>
      </c>
      <c r="BJ51" s="342">
        <v>8.1448409999999996</v>
      </c>
      <c r="BK51" s="342">
        <v>8.1952189999999998</v>
      </c>
      <c r="BL51" s="342">
        <v>8.2340680000000006</v>
      </c>
      <c r="BM51" s="342">
        <v>8.2683839999999993</v>
      </c>
      <c r="BN51" s="342">
        <v>8.2989800000000002</v>
      </c>
      <c r="BO51" s="342">
        <v>8.3236240000000006</v>
      </c>
      <c r="BP51" s="342">
        <v>8.3431259999999998</v>
      </c>
      <c r="BQ51" s="342">
        <v>8.3546980000000008</v>
      </c>
      <c r="BR51" s="342">
        <v>8.3660099999999993</v>
      </c>
      <c r="BS51" s="342">
        <v>8.3742730000000005</v>
      </c>
      <c r="BT51" s="342">
        <v>8.3765529999999995</v>
      </c>
      <c r="BU51" s="342">
        <v>8.3809170000000002</v>
      </c>
      <c r="BV51" s="342">
        <v>8.3844309999999993</v>
      </c>
    </row>
    <row r="52" spans="1:74" s="163" customFormat="1" ht="11.15" customHeight="1" x14ac:dyDescent="0.25">
      <c r="A52" s="148" t="s">
        <v>743</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18.168482284</v>
      </c>
      <c r="AZ52" s="256">
        <v>18.008773437999999</v>
      </c>
      <c r="BA52" s="256">
        <v>17.67602849</v>
      </c>
      <c r="BB52" s="256">
        <v>16.584484956000001</v>
      </c>
      <c r="BC52" s="256">
        <v>16.344989666</v>
      </c>
      <c r="BD52" s="256">
        <v>16.371780136999998</v>
      </c>
      <c r="BE52" s="256">
        <v>17.129478022000001</v>
      </c>
      <c r="BF52" s="342">
        <v>17.34037</v>
      </c>
      <c r="BG52" s="342">
        <v>17.469090000000001</v>
      </c>
      <c r="BH52" s="342">
        <v>17.394670000000001</v>
      </c>
      <c r="BI52" s="342">
        <v>17.449739999999998</v>
      </c>
      <c r="BJ52" s="342">
        <v>17.513349999999999</v>
      </c>
      <c r="BK52" s="342">
        <v>17.611239999999999</v>
      </c>
      <c r="BL52" s="342">
        <v>17.672609999999999</v>
      </c>
      <c r="BM52" s="342">
        <v>17.723199999999999</v>
      </c>
      <c r="BN52" s="342">
        <v>17.75404</v>
      </c>
      <c r="BO52" s="342">
        <v>17.789840000000002</v>
      </c>
      <c r="BP52" s="342">
        <v>17.8216</v>
      </c>
      <c r="BQ52" s="342">
        <v>17.852170000000001</v>
      </c>
      <c r="BR52" s="342">
        <v>17.873750000000001</v>
      </c>
      <c r="BS52" s="342">
        <v>17.88918</v>
      </c>
      <c r="BT52" s="342">
        <v>17.88617</v>
      </c>
      <c r="BU52" s="342">
        <v>17.898510000000002</v>
      </c>
      <c r="BV52" s="342">
        <v>17.913930000000001</v>
      </c>
    </row>
    <row r="53" spans="1:74" s="163" customFormat="1" ht="11.15" customHeight="1" x14ac:dyDescent="0.25">
      <c r="A53" s="148" t="s">
        <v>744</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11.36455318</v>
      </c>
      <c r="AZ53" s="256">
        <v>11.254694579000001</v>
      </c>
      <c r="BA53" s="256">
        <v>11.028679507</v>
      </c>
      <c r="BB53" s="256">
        <v>10.291383416</v>
      </c>
      <c r="BC53" s="256">
        <v>10.129398811</v>
      </c>
      <c r="BD53" s="256">
        <v>10.147601146</v>
      </c>
      <c r="BE53" s="256">
        <v>10.650604339999999</v>
      </c>
      <c r="BF53" s="342">
        <v>10.80072</v>
      </c>
      <c r="BG53" s="342">
        <v>10.902559999999999</v>
      </c>
      <c r="BH53" s="342">
        <v>10.887689999999999</v>
      </c>
      <c r="BI53" s="342">
        <v>10.944319999999999</v>
      </c>
      <c r="BJ53" s="342">
        <v>11.004</v>
      </c>
      <c r="BK53" s="342">
        <v>11.082129999999999</v>
      </c>
      <c r="BL53" s="342">
        <v>11.136369999999999</v>
      </c>
      <c r="BM53" s="342">
        <v>11.18211</v>
      </c>
      <c r="BN53" s="342">
        <v>11.21416</v>
      </c>
      <c r="BO53" s="342">
        <v>11.24681</v>
      </c>
      <c r="BP53" s="342">
        <v>11.27486</v>
      </c>
      <c r="BQ53" s="342">
        <v>11.30118</v>
      </c>
      <c r="BR53" s="342">
        <v>11.317869999999999</v>
      </c>
      <c r="BS53" s="342">
        <v>11.327819999999999</v>
      </c>
      <c r="BT53" s="342">
        <v>11.32104</v>
      </c>
      <c r="BU53" s="342">
        <v>11.32497</v>
      </c>
      <c r="BV53" s="342">
        <v>11.32963</v>
      </c>
    </row>
    <row r="54" spans="1:74" s="163" customFormat="1" ht="11.15" customHeight="1" x14ac:dyDescent="0.25">
      <c r="A54" s="149" t="s">
        <v>745</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24.469061013000001</v>
      </c>
      <c r="AZ54" s="69">
        <v>24.121218232</v>
      </c>
      <c r="BA54" s="69">
        <v>23.422124345</v>
      </c>
      <c r="BB54" s="69">
        <v>21.294456707999998</v>
      </c>
      <c r="BC54" s="69">
        <v>20.700852593</v>
      </c>
      <c r="BD54" s="69">
        <v>20.563989356</v>
      </c>
      <c r="BE54" s="69">
        <v>21.523484442000001</v>
      </c>
      <c r="BF54" s="346">
        <v>21.82039</v>
      </c>
      <c r="BG54" s="346">
        <v>22.09432</v>
      </c>
      <c r="BH54" s="346">
        <v>22.349060000000001</v>
      </c>
      <c r="BI54" s="346">
        <v>22.57422</v>
      </c>
      <c r="BJ54" s="346">
        <v>22.77356</v>
      </c>
      <c r="BK54" s="346">
        <v>22.94678</v>
      </c>
      <c r="BL54" s="346">
        <v>23.094760000000001</v>
      </c>
      <c r="BM54" s="346">
        <v>23.21716</v>
      </c>
      <c r="BN54" s="346">
        <v>23.290489999999998</v>
      </c>
      <c r="BO54" s="346">
        <v>23.3794</v>
      </c>
      <c r="BP54" s="346">
        <v>23.460380000000001</v>
      </c>
      <c r="BQ54" s="346">
        <v>23.542660000000001</v>
      </c>
      <c r="BR54" s="346">
        <v>23.600840000000002</v>
      </c>
      <c r="BS54" s="346">
        <v>23.644159999999999</v>
      </c>
      <c r="BT54" s="346">
        <v>23.648790000000002</v>
      </c>
      <c r="BU54" s="346">
        <v>23.680260000000001</v>
      </c>
      <c r="BV54" s="346">
        <v>23.714739999999999</v>
      </c>
    </row>
    <row r="55" spans="1:74" s="163" customFormat="1" ht="11.15" customHeight="1" x14ac:dyDescent="0.25">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808" t="s">
        <v>826</v>
      </c>
      <c r="C56" s="805"/>
      <c r="D56" s="805"/>
      <c r="E56" s="805"/>
      <c r="F56" s="805"/>
      <c r="G56" s="805"/>
      <c r="H56" s="805"/>
      <c r="I56" s="805"/>
      <c r="J56" s="805"/>
      <c r="K56" s="805"/>
      <c r="L56" s="805"/>
      <c r="M56" s="805"/>
      <c r="N56" s="805"/>
      <c r="O56" s="805"/>
      <c r="P56" s="805"/>
      <c r="Q56" s="805"/>
      <c r="AY56" s="502"/>
      <c r="AZ56" s="502"/>
      <c r="BA56" s="502"/>
      <c r="BB56" s="502"/>
      <c r="BC56" s="502"/>
      <c r="BD56" s="696"/>
      <c r="BE56" s="696"/>
      <c r="BF56" s="696"/>
      <c r="BG56" s="696"/>
      <c r="BH56" s="502"/>
      <c r="BI56" s="502"/>
      <c r="BJ56" s="502"/>
    </row>
    <row r="57" spans="1:74" s="463" customFormat="1" ht="12" customHeight="1" x14ac:dyDescent="0.25">
      <c r="A57" s="462"/>
      <c r="B57" s="794" t="s">
        <v>851</v>
      </c>
      <c r="C57" s="795"/>
      <c r="D57" s="795"/>
      <c r="E57" s="795"/>
      <c r="F57" s="795"/>
      <c r="G57" s="795"/>
      <c r="H57" s="795"/>
      <c r="I57" s="795"/>
      <c r="J57" s="795"/>
      <c r="K57" s="795"/>
      <c r="L57" s="795"/>
      <c r="M57" s="795"/>
      <c r="N57" s="795"/>
      <c r="O57" s="795"/>
      <c r="P57" s="795"/>
      <c r="Q57" s="791"/>
      <c r="AY57" s="503"/>
      <c r="AZ57" s="503"/>
      <c r="BA57" s="503"/>
      <c r="BB57" s="503"/>
      <c r="BC57" s="503"/>
      <c r="BD57" s="697"/>
      <c r="BE57" s="697"/>
      <c r="BF57" s="697"/>
      <c r="BG57" s="697"/>
      <c r="BH57" s="503"/>
      <c r="BI57" s="503"/>
      <c r="BJ57" s="503"/>
    </row>
    <row r="58" spans="1:74" s="463" customFormat="1" ht="12" customHeight="1" x14ac:dyDescent="0.25">
      <c r="A58" s="462"/>
      <c r="B58" s="789" t="s">
        <v>887</v>
      </c>
      <c r="C58" s="795"/>
      <c r="D58" s="795"/>
      <c r="E58" s="795"/>
      <c r="F58" s="795"/>
      <c r="G58" s="795"/>
      <c r="H58" s="795"/>
      <c r="I58" s="795"/>
      <c r="J58" s="795"/>
      <c r="K58" s="795"/>
      <c r="L58" s="795"/>
      <c r="M58" s="795"/>
      <c r="N58" s="795"/>
      <c r="O58" s="795"/>
      <c r="P58" s="795"/>
      <c r="Q58" s="791"/>
      <c r="AY58" s="503"/>
      <c r="AZ58" s="503"/>
      <c r="BA58" s="503"/>
      <c r="BB58" s="503"/>
      <c r="BC58" s="503"/>
      <c r="BD58" s="697"/>
      <c r="BE58" s="697"/>
      <c r="BF58" s="697"/>
      <c r="BG58" s="697"/>
      <c r="BH58" s="503"/>
      <c r="BI58" s="503"/>
      <c r="BJ58" s="503"/>
    </row>
    <row r="59" spans="1:74" s="464" customFormat="1" ht="12" customHeight="1" x14ac:dyDescent="0.25">
      <c r="A59" s="462"/>
      <c r="B59" s="838" t="s">
        <v>888</v>
      </c>
      <c r="C59" s="791"/>
      <c r="D59" s="791"/>
      <c r="E59" s="791"/>
      <c r="F59" s="791"/>
      <c r="G59" s="791"/>
      <c r="H59" s="791"/>
      <c r="I59" s="791"/>
      <c r="J59" s="791"/>
      <c r="K59" s="791"/>
      <c r="L59" s="791"/>
      <c r="M59" s="791"/>
      <c r="N59" s="791"/>
      <c r="O59" s="791"/>
      <c r="P59" s="791"/>
      <c r="Q59" s="791"/>
      <c r="AY59" s="504"/>
      <c r="AZ59" s="504"/>
      <c r="BA59" s="504"/>
      <c r="BB59" s="504"/>
      <c r="BC59" s="504"/>
      <c r="BD59" s="698"/>
      <c r="BE59" s="698"/>
      <c r="BF59" s="698"/>
      <c r="BG59" s="698"/>
      <c r="BH59" s="504"/>
      <c r="BI59" s="504"/>
      <c r="BJ59" s="504"/>
    </row>
    <row r="60" spans="1:74" s="463" customFormat="1" ht="12" customHeight="1" x14ac:dyDescent="0.25">
      <c r="A60" s="462"/>
      <c r="B60" s="794" t="s">
        <v>4</v>
      </c>
      <c r="C60" s="795"/>
      <c r="D60" s="795"/>
      <c r="E60" s="795"/>
      <c r="F60" s="795"/>
      <c r="G60" s="795"/>
      <c r="H60" s="795"/>
      <c r="I60" s="795"/>
      <c r="J60" s="795"/>
      <c r="K60" s="795"/>
      <c r="L60" s="795"/>
      <c r="M60" s="795"/>
      <c r="N60" s="795"/>
      <c r="O60" s="795"/>
      <c r="P60" s="795"/>
      <c r="Q60" s="791"/>
      <c r="AY60" s="503"/>
      <c r="AZ60" s="503"/>
      <c r="BA60" s="503"/>
      <c r="BB60" s="503"/>
      <c r="BC60" s="503"/>
      <c r="BD60" s="697"/>
      <c r="BE60" s="697"/>
      <c r="BF60" s="697"/>
      <c r="BG60" s="503"/>
      <c r="BH60" s="503"/>
      <c r="BI60" s="503"/>
      <c r="BJ60" s="503"/>
    </row>
    <row r="61" spans="1:74" s="463" customFormat="1" ht="12" customHeight="1" x14ac:dyDescent="0.25">
      <c r="A61" s="462"/>
      <c r="B61" s="789" t="s">
        <v>855</v>
      </c>
      <c r="C61" s="790"/>
      <c r="D61" s="790"/>
      <c r="E61" s="790"/>
      <c r="F61" s="790"/>
      <c r="G61" s="790"/>
      <c r="H61" s="790"/>
      <c r="I61" s="790"/>
      <c r="J61" s="790"/>
      <c r="K61" s="790"/>
      <c r="L61" s="790"/>
      <c r="M61" s="790"/>
      <c r="N61" s="790"/>
      <c r="O61" s="790"/>
      <c r="P61" s="790"/>
      <c r="Q61" s="791"/>
      <c r="AY61" s="503"/>
      <c r="AZ61" s="503"/>
      <c r="BA61" s="503"/>
      <c r="BB61" s="503"/>
      <c r="BC61" s="503"/>
      <c r="BD61" s="697"/>
      <c r="BE61" s="697"/>
      <c r="BF61" s="697"/>
      <c r="BG61" s="503"/>
      <c r="BH61" s="503"/>
      <c r="BI61" s="503"/>
      <c r="BJ61" s="503"/>
    </row>
    <row r="62" spans="1:74" s="463" customFormat="1" ht="12" customHeight="1" x14ac:dyDescent="0.25">
      <c r="A62" s="429"/>
      <c r="B62" s="811" t="s">
        <v>1138</v>
      </c>
      <c r="C62" s="791"/>
      <c r="D62" s="791"/>
      <c r="E62" s="791"/>
      <c r="F62" s="791"/>
      <c r="G62" s="791"/>
      <c r="H62" s="791"/>
      <c r="I62" s="791"/>
      <c r="J62" s="791"/>
      <c r="K62" s="791"/>
      <c r="L62" s="791"/>
      <c r="M62" s="791"/>
      <c r="N62" s="791"/>
      <c r="O62" s="791"/>
      <c r="P62" s="791"/>
      <c r="Q62" s="791"/>
      <c r="AY62" s="503"/>
      <c r="AZ62" s="503"/>
      <c r="BA62" s="503"/>
      <c r="BB62" s="503"/>
      <c r="BC62" s="503"/>
      <c r="BD62" s="697"/>
      <c r="BE62" s="697"/>
      <c r="BF62" s="697"/>
      <c r="BG62" s="503"/>
      <c r="BH62" s="503"/>
      <c r="BI62" s="503"/>
      <c r="BJ62" s="503"/>
    </row>
    <row r="63" spans="1:74" x14ac:dyDescent="0.25">
      <c r="BK63" s="348"/>
      <c r="BL63" s="348"/>
      <c r="BM63" s="348"/>
      <c r="BN63" s="348"/>
      <c r="BO63" s="348"/>
      <c r="BP63" s="348"/>
      <c r="BQ63" s="348"/>
      <c r="BR63" s="348"/>
      <c r="BS63" s="348"/>
      <c r="BT63" s="348"/>
      <c r="BU63" s="348"/>
      <c r="BV63" s="348"/>
    </row>
    <row r="64" spans="1:74" x14ac:dyDescent="0.25">
      <c r="BK64" s="348"/>
      <c r="BL64" s="348"/>
      <c r="BM64" s="348"/>
      <c r="BN64" s="348"/>
      <c r="BO64" s="348"/>
      <c r="BP64" s="348"/>
      <c r="BQ64" s="348"/>
      <c r="BR64" s="348"/>
      <c r="BS64" s="348"/>
      <c r="BT64" s="348"/>
      <c r="BU64" s="348"/>
      <c r="BV64" s="348"/>
    </row>
    <row r="65" spans="63:74" x14ac:dyDescent="0.25">
      <c r="BK65" s="348"/>
      <c r="BL65" s="348"/>
      <c r="BM65" s="348"/>
      <c r="BN65" s="348"/>
      <c r="BO65" s="348"/>
      <c r="BP65" s="348"/>
      <c r="BQ65" s="348"/>
      <c r="BR65" s="348"/>
      <c r="BS65" s="348"/>
      <c r="BT65" s="348"/>
      <c r="BU65" s="348"/>
      <c r="BV65" s="348"/>
    </row>
    <row r="66" spans="63:74" x14ac:dyDescent="0.25">
      <c r="BK66" s="348"/>
      <c r="BL66" s="348"/>
      <c r="BM66" s="348"/>
      <c r="BN66" s="348"/>
      <c r="BO66" s="348"/>
      <c r="BP66" s="348"/>
      <c r="BQ66" s="348"/>
      <c r="BR66" s="348"/>
      <c r="BS66" s="348"/>
      <c r="BT66" s="348"/>
      <c r="BU66" s="348"/>
      <c r="BV66" s="348"/>
    </row>
    <row r="67" spans="63:74" x14ac:dyDescent="0.25">
      <c r="BK67" s="348"/>
      <c r="BL67" s="348"/>
      <c r="BM67" s="348"/>
      <c r="BN67" s="348"/>
      <c r="BO67" s="348"/>
      <c r="BP67" s="348"/>
      <c r="BQ67" s="348"/>
      <c r="BR67" s="348"/>
      <c r="BS67" s="348"/>
      <c r="BT67" s="348"/>
      <c r="BU67" s="348"/>
      <c r="BV67" s="348"/>
    </row>
    <row r="68" spans="63:74" x14ac:dyDescent="0.25">
      <c r="BK68" s="348"/>
      <c r="BL68" s="348"/>
      <c r="BM68" s="348"/>
      <c r="BN68" s="348"/>
      <c r="BO68" s="348"/>
      <c r="BP68" s="348"/>
      <c r="BQ68" s="348"/>
      <c r="BR68" s="348"/>
      <c r="BS68" s="348"/>
      <c r="BT68" s="348"/>
      <c r="BU68" s="348"/>
      <c r="BV68" s="348"/>
    </row>
    <row r="69" spans="63:74" x14ac:dyDescent="0.25">
      <c r="BK69" s="348"/>
      <c r="BL69" s="348"/>
      <c r="BM69" s="348"/>
      <c r="BN69" s="348"/>
      <c r="BO69" s="348"/>
      <c r="BP69" s="348"/>
      <c r="BQ69" s="348"/>
      <c r="BR69" s="348"/>
      <c r="BS69" s="348"/>
      <c r="BT69" s="348"/>
      <c r="BU69" s="348"/>
      <c r="BV69" s="348"/>
    </row>
    <row r="70" spans="63:74" x14ac:dyDescent="0.25">
      <c r="BK70" s="348"/>
      <c r="BL70" s="348"/>
      <c r="BM70" s="348"/>
      <c r="BN70" s="348"/>
      <c r="BO70" s="348"/>
      <c r="BP70" s="348"/>
      <c r="BQ70" s="348"/>
      <c r="BR70" s="348"/>
      <c r="BS70" s="348"/>
      <c r="BT70" s="348"/>
      <c r="BU70" s="348"/>
      <c r="BV70" s="348"/>
    </row>
    <row r="71" spans="63:74" x14ac:dyDescent="0.25">
      <c r="BK71" s="348"/>
      <c r="BL71" s="348"/>
      <c r="BM71" s="348"/>
      <c r="BN71" s="348"/>
      <c r="BO71" s="348"/>
      <c r="BP71" s="348"/>
      <c r="BQ71" s="348"/>
      <c r="BR71" s="348"/>
      <c r="BS71" s="348"/>
      <c r="BT71" s="348"/>
      <c r="BU71" s="348"/>
      <c r="BV71" s="348"/>
    </row>
    <row r="72" spans="63:74" x14ac:dyDescent="0.25">
      <c r="BK72" s="348"/>
      <c r="BL72" s="348"/>
      <c r="BM72" s="348"/>
      <c r="BN72" s="348"/>
      <c r="BO72" s="348"/>
      <c r="BP72" s="348"/>
      <c r="BQ72" s="348"/>
      <c r="BR72" s="348"/>
      <c r="BS72" s="348"/>
      <c r="BT72" s="348"/>
      <c r="BU72" s="348"/>
      <c r="BV72" s="348"/>
    </row>
    <row r="73" spans="63:74" x14ac:dyDescent="0.25">
      <c r="BK73" s="348"/>
      <c r="BL73" s="348"/>
      <c r="BM73" s="348"/>
      <c r="BN73" s="348"/>
      <c r="BO73" s="348"/>
      <c r="BP73" s="348"/>
      <c r="BQ73" s="348"/>
      <c r="BR73" s="348"/>
      <c r="BS73" s="348"/>
      <c r="BT73" s="348"/>
      <c r="BU73" s="348"/>
      <c r="BV73" s="348"/>
    </row>
    <row r="74" spans="63:74" x14ac:dyDescent="0.25">
      <c r="BK74" s="348"/>
      <c r="BL74" s="348"/>
      <c r="BM74" s="348"/>
      <c r="BN74" s="348"/>
      <c r="BO74" s="348"/>
      <c r="BP74" s="348"/>
      <c r="BQ74" s="348"/>
      <c r="BR74" s="348"/>
      <c r="BS74" s="348"/>
      <c r="BT74" s="348"/>
      <c r="BU74" s="348"/>
      <c r="BV74" s="348"/>
    </row>
    <row r="75" spans="63:74" x14ac:dyDescent="0.25">
      <c r="BK75" s="348"/>
      <c r="BL75" s="348"/>
      <c r="BM75" s="348"/>
      <c r="BN75" s="348"/>
      <c r="BO75" s="348"/>
      <c r="BP75" s="348"/>
      <c r="BQ75" s="348"/>
      <c r="BR75" s="348"/>
      <c r="BS75" s="348"/>
      <c r="BT75" s="348"/>
      <c r="BU75" s="348"/>
      <c r="BV75" s="348"/>
    </row>
    <row r="76" spans="63:74" x14ac:dyDescent="0.25">
      <c r="BK76" s="348"/>
      <c r="BL76" s="348"/>
      <c r="BM76" s="348"/>
      <c r="BN76" s="348"/>
      <c r="BO76" s="348"/>
      <c r="BP76" s="348"/>
      <c r="BQ76" s="348"/>
      <c r="BR76" s="348"/>
      <c r="BS76" s="348"/>
      <c r="BT76" s="348"/>
      <c r="BU76" s="348"/>
      <c r="BV76" s="348"/>
    </row>
    <row r="77" spans="63:74" x14ac:dyDescent="0.25">
      <c r="BK77" s="348"/>
      <c r="BL77" s="348"/>
      <c r="BM77" s="348"/>
      <c r="BN77" s="348"/>
      <c r="BO77" s="348"/>
      <c r="BP77" s="348"/>
      <c r="BQ77" s="348"/>
      <c r="BR77" s="348"/>
      <c r="BS77" s="348"/>
      <c r="BT77" s="348"/>
      <c r="BU77" s="348"/>
      <c r="BV77" s="348"/>
    </row>
    <row r="78" spans="63:74" x14ac:dyDescent="0.25">
      <c r="BK78" s="348"/>
      <c r="BL78" s="348"/>
      <c r="BM78" s="348"/>
      <c r="BN78" s="348"/>
      <c r="BO78" s="348"/>
      <c r="BP78" s="348"/>
      <c r="BQ78" s="348"/>
      <c r="BR78" s="348"/>
      <c r="BS78" s="348"/>
      <c r="BT78" s="348"/>
      <c r="BU78" s="348"/>
      <c r="BV78" s="348"/>
    </row>
    <row r="79" spans="63:74" x14ac:dyDescent="0.25">
      <c r="BK79" s="348"/>
      <c r="BL79" s="348"/>
      <c r="BM79" s="348"/>
      <c r="BN79" s="348"/>
      <c r="BO79" s="348"/>
      <c r="BP79" s="348"/>
      <c r="BQ79" s="348"/>
      <c r="BR79" s="348"/>
      <c r="BS79" s="348"/>
      <c r="BT79" s="348"/>
      <c r="BU79" s="348"/>
      <c r="BV79" s="348"/>
    </row>
    <row r="80" spans="63:74" x14ac:dyDescent="0.25">
      <c r="BK80" s="348"/>
      <c r="BL80" s="348"/>
      <c r="BM80" s="348"/>
      <c r="BN80" s="348"/>
      <c r="BO80" s="348"/>
      <c r="BP80" s="348"/>
      <c r="BQ80" s="348"/>
      <c r="BR80" s="348"/>
      <c r="BS80" s="348"/>
      <c r="BT80" s="348"/>
      <c r="BU80" s="348"/>
      <c r="BV80" s="348"/>
    </row>
    <row r="81" spans="63:74" x14ac:dyDescent="0.25">
      <c r="BK81" s="348"/>
      <c r="BL81" s="348"/>
      <c r="BM81" s="348"/>
      <c r="BN81" s="348"/>
      <c r="BO81" s="348"/>
      <c r="BP81" s="348"/>
      <c r="BQ81" s="348"/>
      <c r="BR81" s="348"/>
      <c r="BS81" s="348"/>
      <c r="BT81" s="348"/>
      <c r="BU81" s="348"/>
      <c r="BV81" s="348"/>
    </row>
    <row r="82" spans="63:74" x14ac:dyDescent="0.25">
      <c r="BK82" s="348"/>
      <c r="BL82" s="348"/>
      <c r="BM82" s="348"/>
      <c r="BN82" s="348"/>
      <c r="BO82" s="348"/>
      <c r="BP82" s="348"/>
      <c r="BQ82" s="348"/>
      <c r="BR82" s="348"/>
      <c r="BS82" s="348"/>
      <c r="BT82" s="348"/>
      <c r="BU82" s="348"/>
      <c r="BV82" s="348"/>
    </row>
    <row r="83" spans="63:74" x14ac:dyDescent="0.25">
      <c r="BK83" s="348"/>
      <c r="BL83" s="348"/>
      <c r="BM83" s="348"/>
      <c r="BN83" s="348"/>
      <c r="BO83" s="348"/>
      <c r="BP83" s="348"/>
      <c r="BQ83" s="348"/>
      <c r="BR83" s="348"/>
      <c r="BS83" s="348"/>
      <c r="BT83" s="348"/>
      <c r="BU83" s="348"/>
      <c r="BV83" s="348"/>
    </row>
    <row r="84" spans="63:74" x14ac:dyDescent="0.25">
      <c r="BK84" s="348"/>
      <c r="BL84" s="348"/>
      <c r="BM84" s="348"/>
      <c r="BN84" s="348"/>
      <c r="BO84" s="348"/>
      <c r="BP84" s="348"/>
      <c r="BQ84" s="348"/>
      <c r="BR84" s="348"/>
      <c r="BS84" s="348"/>
      <c r="BT84" s="348"/>
      <c r="BU84" s="348"/>
      <c r="BV84" s="348"/>
    </row>
    <row r="85" spans="63:74" x14ac:dyDescent="0.25">
      <c r="BK85" s="348"/>
      <c r="BL85" s="348"/>
      <c r="BM85" s="348"/>
      <c r="BN85" s="348"/>
      <c r="BO85" s="348"/>
      <c r="BP85" s="348"/>
      <c r="BQ85" s="348"/>
      <c r="BR85" s="348"/>
      <c r="BS85" s="348"/>
      <c r="BT85" s="348"/>
      <c r="BU85" s="348"/>
      <c r="BV85" s="348"/>
    </row>
    <row r="86" spans="63:74" x14ac:dyDescent="0.25">
      <c r="BK86" s="348"/>
      <c r="BL86" s="348"/>
      <c r="BM86" s="348"/>
      <c r="BN86" s="348"/>
      <c r="BO86" s="348"/>
      <c r="BP86" s="348"/>
      <c r="BQ86" s="348"/>
      <c r="BR86" s="348"/>
      <c r="BS86" s="348"/>
      <c r="BT86" s="348"/>
      <c r="BU86" s="348"/>
      <c r="BV86" s="348"/>
    </row>
    <row r="87" spans="63:74" x14ac:dyDescent="0.25">
      <c r="BK87" s="348"/>
      <c r="BL87" s="348"/>
      <c r="BM87" s="348"/>
      <c r="BN87" s="348"/>
      <c r="BO87" s="348"/>
      <c r="BP87" s="348"/>
      <c r="BQ87" s="348"/>
      <c r="BR87" s="348"/>
      <c r="BS87" s="348"/>
      <c r="BT87" s="348"/>
      <c r="BU87" s="348"/>
      <c r="BV87" s="348"/>
    </row>
    <row r="88" spans="63:74" x14ac:dyDescent="0.25">
      <c r="BK88" s="348"/>
      <c r="BL88" s="348"/>
      <c r="BM88" s="348"/>
      <c r="BN88" s="348"/>
      <c r="BO88" s="348"/>
      <c r="BP88" s="348"/>
      <c r="BQ88" s="348"/>
      <c r="BR88" s="348"/>
      <c r="BS88" s="348"/>
      <c r="BT88" s="348"/>
      <c r="BU88" s="348"/>
      <c r="BV88" s="348"/>
    </row>
    <row r="89" spans="63:74" x14ac:dyDescent="0.25">
      <c r="BK89" s="348"/>
      <c r="BL89" s="348"/>
      <c r="BM89" s="348"/>
      <c r="BN89" s="348"/>
      <c r="BO89" s="348"/>
      <c r="BP89" s="348"/>
      <c r="BQ89" s="348"/>
      <c r="BR89" s="348"/>
      <c r="BS89" s="348"/>
      <c r="BT89" s="348"/>
      <c r="BU89" s="348"/>
      <c r="BV89" s="348"/>
    </row>
    <row r="90" spans="63:74" x14ac:dyDescent="0.25">
      <c r="BK90" s="348"/>
      <c r="BL90" s="348"/>
      <c r="BM90" s="348"/>
      <c r="BN90" s="348"/>
      <c r="BO90" s="348"/>
      <c r="BP90" s="348"/>
      <c r="BQ90" s="348"/>
      <c r="BR90" s="348"/>
      <c r="BS90" s="348"/>
      <c r="BT90" s="348"/>
      <c r="BU90" s="348"/>
      <c r="BV90" s="348"/>
    </row>
    <row r="91" spans="63:74" x14ac:dyDescent="0.25">
      <c r="BK91" s="348"/>
      <c r="BL91" s="348"/>
      <c r="BM91" s="348"/>
      <c r="BN91" s="348"/>
      <c r="BO91" s="348"/>
      <c r="BP91" s="348"/>
      <c r="BQ91" s="348"/>
      <c r="BR91" s="348"/>
      <c r="BS91" s="348"/>
      <c r="BT91" s="348"/>
      <c r="BU91" s="348"/>
      <c r="BV91" s="348"/>
    </row>
    <row r="92" spans="63:74" x14ac:dyDescent="0.25">
      <c r="BK92" s="348"/>
      <c r="BL92" s="348"/>
      <c r="BM92" s="348"/>
      <c r="BN92" s="348"/>
      <c r="BO92" s="348"/>
      <c r="BP92" s="348"/>
      <c r="BQ92" s="348"/>
      <c r="BR92" s="348"/>
      <c r="BS92" s="348"/>
      <c r="BT92" s="348"/>
      <c r="BU92" s="348"/>
      <c r="BV92" s="348"/>
    </row>
    <row r="93" spans="63:74" x14ac:dyDescent="0.25">
      <c r="BK93" s="348"/>
      <c r="BL93" s="348"/>
      <c r="BM93" s="348"/>
      <c r="BN93" s="348"/>
      <c r="BO93" s="348"/>
      <c r="BP93" s="348"/>
      <c r="BQ93" s="348"/>
      <c r="BR93" s="348"/>
      <c r="BS93" s="348"/>
      <c r="BT93" s="348"/>
      <c r="BU93" s="348"/>
      <c r="BV93" s="348"/>
    </row>
    <row r="94" spans="63:74" x14ac:dyDescent="0.25">
      <c r="BK94" s="348"/>
      <c r="BL94" s="348"/>
      <c r="BM94" s="348"/>
      <c r="BN94" s="348"/>
      <c r="BO94" s="348"/>
      <c r="BP94" s="348"/>
      <c r="BQ94" s="348"/>
      <c r="BR94" s="348"/>
      <c r="BS94" s="348"/>
      <c r="BT94" s="348"/>
      <c r="BU94" s="348"/>
      <c r="BV94" s="348"/>
    </row>
    <row r="95" spans="63:74" x14ac:dyDescent="0.25">
      <c r="BK95" s="348"/>
      <c r="BL95" s="348"/>
      <c r="BM95" s="348"/>
      <c r="BN95" s="348"/>
      <c r="BO95" s="348"/>
      <c r="BP95" s="348"/>
      <c r="BQ95" s="348"/>
      <c r="BR95" s="348"/>
      <c r="BS95" s="348"/>
      <c r="BT95" s="348"/>
      <c r="BU95" s="348"/>
      <c r="BV95" s="348"/>
    </row>
    <row r="96" spans="63:74" x14ac:dyDescent="0.25">
      <c r="BK96" s="348"/>
      <c r="BL96" s="348"/>
      <c r="BM96" s="348"/>
      <c r="BN96" s="348"/>
      <c r="BO96" s="348"/>
      <c r="BP96" s="348"/>
      <c r="BQ96" s="348"/>
      <c r="BR96" s="348"/>
      <c r="BS96" s="348"/>
      <c r="BT96" s="348"/>
      <c r="BU96" s="348"/>
      <c r="BV96" s="348"/>
    </row>
    <row r="97" spans="63:74" x14ac:dyDescent="0.25">
      <c r="BK97" s="348"/>
      <c r="BL97" s="348"/>
      <c r="BM97" s="348"/>
      <c r="BN97" s="348"/>
      <c r="BO97" s="348"/>
      <c r="BP97" s="348"/>
      <c r="BQ97" s="348"/>
      <c r="BR97" s="348"/>
      <c r="BS97" s="348"/>
      <c r="BT97" s="348"/>
      <c r="BU97" s="348"/>
      <c r="BV97" s="348"/>
    </row>
    <row r="98" spans="63:74" x14ac:dyDescent="0.25">
      <c r="BK98" s="348"/>
      <c r="BL98" s="348"/>
      <c r="BM98" s="348"/>
      <c r="BN98" s="348"/>
      <c r="BO98" s="348"/>
      <c r="BP98" s="348"/>
      <c r="BQ98" s="348"/>
      <c r="BR98" s="348"/>
      <c r="BS98" s="348"/>
      <c r="BT98" s="348"/>
      <c r="BU98" s="348"/>
      <c r="BV98" s="348"/>
    </row>
    <row r="99" spans="63:74" x14ac:dyDescent="0.25">
      <c r="BK99" s="348"/>
      <c r="BL99" s="348"/>
      <c r="BM99" s="348"/>
      <c r="BN99" s="348"/>
      <c r="BO99" s="348"/>
      <c r="BP99" s="348"/>
      <c r="BQ99" s="348"/>
      <c r="BR99" s="348"/>
      <c r="BS99" s="348"/>
      <c r="BT99" s="348"/>
      <c r="BU99" s="348"/>
      <c r="BV99" s="348"/>
    </row>
    <row r="100" spans="63:74" x14ac:dyDescent="0.25">
      <c r="BK100" s="348"/>
      <c r="BL100" s="348"/>
      <c r="BM100" s="348"/>
      <c r="BN100" s="348"/>
      <c r="BO100" s="348"/>
      <c r="BP100" s="348"/>
      <c r="BQ100" s="348"/>
      <c r="BR100" s="348"/>
      <c r="BS100" s="348"/>
      <c r="BT100" s="348"/>
      <c r="BU100" s="348"/>
      <c r="BV100" s="348"/>
    </row>
    <row r="101" spans="63:74" x14ac:dyDescent="0.25">
      <c r="BK101" s="348"/>
      <c r="BL101" s="348"/>
      <c r="BM101" s="348"/>
      <c r="BN101" s="348"/>
      <c r="BO101" s="348"/>
      <c r="BP101" s="348"/>
      <c r="BQ101" s="348"/>
      <c r="BR101" s="348"/>
      <c r="BS101" s="348"/>
      <c r="BT101" s="348"/>
      <c r="BU101" s="348"/>
      <c r="BV101" s="348"/>
    </row>
    <row r="102" spans="63:74" x14ac:dyDescent="0.25">
      <c r="BK102" s="348"/>
      <c r="BL102" s="348"/>
      <c r="BM102" s="348"/>
      <c r="BN102" s="348"/>
      <c r="BO102" s="348"/>
      <c r="BP102" s="348"/>
      <c r="BQ102" s="348"/>
      <c r="BR102" s="348"/>
      <c r="BS102" s="348"/>
      <c r="BT102" s="348"/>
      <c r="BU102" s="348"/>
      <c r="BV102" s="348"/>
    </row>
    <row r="103" spans="63:74" x14ac:dyDescent="0.25">
      <c r="BK103" s="348"/>
      <c r="BL103" s="348"/>
      <c r="BM103" s="348"/>
      <c r="BN103" s="348"/>
      <c r="BO103" s="348"/>
      <c r="BP103" s="348"/>
      <c r="BQ103" s="348"/>
      <c r="BR103" s="348"/>
      <c r="BS103" s="348"/>
      <c r="BT103" s="348"/>
      <c r="BU103" s="348"/>
      <c r="BV103" s="348"/>
    </row>
    <row r="104" spans="63:74" x14ac:dyDescent="0.25">
      <c r="BK104" s="348"/>
      <c r="BL104" s="348"/>
      <c r="BM104" s="348"/>
      <c r="BN104" s="348"/>
      <c r="BO104" s="348"/>
      <c r="BP104" s="348"/>
      <c r="BQ104" s="348"/>
      <c r="BR104" s="348"/>
      <c r="BS104" s="348"/>
      <c r="BT104" s="348"/>
      <c r="BU104" s="348"/>
      <c r="BV104" s="348"/>
    </row>
    <row r="105" spans="63:74" x14ac:dyDescent="0.25">
      <c r="BK105" s="348"/>
      <c r="BL105" s="348"/>
      <c r="BM105" s="348"/>
      <c r="BN105" s="348"/>
      <c r="BO105" s="348"/>
      <c r="BP105" s="348"/>
      <c r="BQ105" s="348"/>
      <c r="BR105" s="348"/>
      <c r="BS105" s="348"/>
      <c r="BT105" s="348"/>
      <c r="BU105" s="348"/>
      <c r="BV105" s="348"/>
    </row>
    <row r="106" spans="63:74" x14ac:dyDescent="0.25">
      <c r="BK106" s="348"/>
      <c r="BL106" s="348"/>
      <c r="BM106" s="348"/>
      <c r="BN106" s="348"/>
      <c r="BO106" s="348"/>
      <c r="BP106" s="348"/>
      <c r="BQ106" s="348"/>
      <c r="BR106" s="348"/>
      <c r="BS106" s="348"/>
      <c r="BT106" s="348"/>
      <c r="BU106" s="348"/>
      <c r="BV106" s="348"/>
    </row>
    <row r="107" spans="63:74" x14ac:dyDescent="0.25">
      <c r="BK107" s="348"/>
      <c r="BL107" s="348"/>
      <c r="BM107" s="348"/>
      <c r="BN107" s="348"/>
      <c r="BO107" s="348"/>
      <c r="BP107" s="348"/>
      <c r="BQ107" s="348"/>
      <c r="BR107" s="348"/>
      <c r="BS107" s="348"/>
      <c r="BT107" s="348"/>
      <c r="BU107" s="348"/>
      <c r="BV107" s="348"/>
    </row>
    <row r="108" spans="63:74" x14ac:dyDescent="0.25">
      <c r="BK108" s="348"/>
      <c r="BL108" s="348"/>
      <c r="BM108" s="348"/>
      <c r="BN108" s="348"/>
      <c r="BO108" s="348"/>
      <c r="BP108" s="348"/>
      <c r="BQ108" s="348"/>
      <c r="BR108" s="348"/>
      <c r="BS108" s="348"/>
      <c r="BT108" s="348"/>
      <c r="BU108" s="348"/>
      <c r="BV108" s="348"/>
    </row>
    <row r="109" spans="63:74" x14ac:dyDescent="0.25">
      <c r="BK109" s="348"/>
      <c r="BL109" s="348"/>
      <c r="BM109" s="348"/>
      <c r="BN109" s="348"/>
      <c r="BO109" s="348"/>
      <c r="BP109" s="348"/>
      <c r="BQ109" s="348"/>
      <c r="BR109" s="348"/>
      <c r="BS109" s="348"/>
      <c r="BT109" s="348"/>
      <c r="BU109" s="348"/>
      <c r="BV109" s="348"/>
    </row>
    <row r="110" spans="63:74" x14ac:dyDescent="0.25">
      <c r="BK110" s="348"/>
      <c r="BL110" s="348"/>
      <c r="BM110" s="348"/>
      <c r="BN110" s="348"/>
      <c r="BO110" s="348"/>
      <c r="BP110" s="348"/>
      <c r="BQ110" s="348"/>
      <c r="BR110" s="348"/>
      <c r="BS110" s="348"/>
      <c r="BT110" s="348"/>
      <c r="BU110" s="348"/>
      <c r="BV110" s="348"/>
    </row>
    <row r="111" spans="63:74" x14ac:dyDescent="0.25">
      <c r="BK111" s="348"/>
      <c r="BL111" s="348"/>
      <c r="BM111" s="348"/>
      <c r="BN111" s="348"/>
      <c r="BO111" s="348"/>
      <c r="BP111" s="348"/>
      <c r="BQ111" s="348"/>
      <c r="BR111" s="348"/>
      <c r="BS111" s="348"/>
      <c r="BT111" s="348"/>
      <c r="BU111" s="348"/>
      <c r="BV111" s="348"/>
    </row>
    <row r="112" spans="63:74" x14ac:dyDescent="0.25">
      <c r="BK112" s="348"/>
      <c r="BL112" s="348"/>
      <c r="BM112" s="348"/>
      <c r="BN112" s="348"/>
      <c r="BO112" s="348"/>
      <c r="BP112" s="348"/>
      <c r="BQ112" s="348"/>
      <c r="BR112" s="348"/>
      <c r="BS112" s="348"/>
      <c r="BT112" s="348"/>
      <c r="BU112" s="348"/>
      <c r="BV112" s="348"/>
    </row>
    <row r="113" spans="63:74" x14ac:dyDescent="0.25">
      <c r="BK113" s="348"/>
      <c r="BL113" s="348"/>
      <c r="BM113" s="348"/>
      <c r="BN113" s="348"/>
      <c r="BO113" s="348"/>
      <c r="BP113" s="348"/>
      <c r="BQ113" s="348"/>
      <c r="BR113" s="348"/>
      <c r="BS113" s="348"/>
      <c r="BT113" s="348"/>
      <c r="BU113" s="348"/>
      <c r="BV113" s="348"/>
    </row>
    <row r="114" spans="63:74" x14ac:dyDescent="0.25">
      <c r="BK114" s="348"/>
      <c r="BL114" s="348"/>
      <c r="BM114" s="348"/>
      <c r="BN114" s="348"/>
      <c r="BO114" s="348"/>
      <c r="BP114" s="348"/>
      <c r="BQ114" s="348"/>
      <c r="BR114" s="348"/>
      <c r="BS114" s="348"/>
      <c r="BT114" s="348"/>
      <c r="BU114" s="348"/>
      <c r="BV114" s="348"/>
    </row>
    <row r="115" spans="63:74" x14ac:dyDescent="0.25">
      <c r="BK115" s="348"/>
      <c r="BL115" s="348"/>
      <c r="BM115" s="348"/>
      <c r="BN115" s="348"/>
      <c r="BO115" s="348"/>
      <c r="BP115" s="348"/>
      <c r="BQ115" s="348"/>
      <c r="BR115" s="348"/>
      <c r="BS115" s="348"/>
      <c r="BT115" s="348"/>
      <c r="BU115" s="348"/>
      <c r="BV115" s="348"/>
    </row>
    <row r="116" spans="63:74" x14ac:dyDescent="0.25">
      <c r="BK116" s="348"/>
      <c r="BL116" s="348"/>
      <c r="BM116" s="348"/>
      <c r="BN116" s="348"/>
      <c r="BO116" s="348"/>
      <c r="BP116" s="348"/>
      <c r="BQ116" s="348"/>
      <c r="BR116" s="348"/>
      <c r="BS116" s="348"/>
      <c r="BT116" s="348"/>
      <c r="BU116" s="348"/>
      <c r="BV116" s="348"/>
    </row>
    <row r="117" spans="63:74" x14ac:dyDescent="0.25">
      <c r="BK117" s="348"/>
      <c r="BL117" s="348"/>
      <c r="BM117" s="348"/>
      <c r="BN117" s="348"/>
      <c r="BO117" s="348"/>
      <c r="BP117" s="348"/>
      <c r="BQ117" s="348"/>
      <c r="BR117" s="348"/>
      <c r="BS117" s="348"/>
      <c r="BT117" s="348"/>
      <c r="BU117" s="348"/>
      <c r="BV117" s="348"/>
    </row>
    <row r="118" spans="63:74" x14ac:dyDescent="0.25">
      <c r="BK118" s="348"/>
      <c r="BL118" s="348"/>
      <c r="BM118" s="348"/>
      <c r="BN118" s="348"/>
      <c r="BO118" s="348"/>
      <c r="BP118" s="348"/>
      <c r="BQ118" s="348"/>
      <c r="BR118" s="348"/>
      <c r="BS118" s="348"/>
      <c r="BT118" s="348"/>
      <c r="BU118" s="348"/>
      <c r="BV118" s="348"/>
    </row>
    <row r="119" spans="63:74" x14ac:dyDescent="0.25">
      <c r="BK119" s="348"/>
      <c r="BL119" s="348"/>
      <c r="BM119" s="348"/>
      <c r="BN119" s="348"/>
      <c r="BO119" s="348"/>
      <c r="BP119" s="348"/>
      <c r="BQ119" s="348"/>
      <c r="BR119" s="348"/>
      <c r="BS119" s="348"/>
      <c r="BT119" s="348"/>
      <c r="BU119" s="348"/>
      <c r="BV119" s="348"/>
    </row>
    <row r="120" spans="63:74" x14ac:dyDescent="0.25">
      <c r="BK120" s="348"/>
      <c r="BL120" s="348"/>
      <c r="BM120" s="348"/>
      <c r="BN120" s="348"/>
      <c r="BO120" s="348"/>
      <c r="BP120" s="348"/>
      <c r="BQ120" s="348"/>
      <c r="BR120" s="348"/>
      <c r="BS120" s="348"/>
      <c r="BT120" s="348"/>
      <c r="BU120" s="348"/>
      <c r="BV120" s="348"/>
    </row>
    <row r="121" spans="63:74" x14ac:dyDescent="0.25">
      <c r="BK121" s="348"/>
      <c r="BL121" s="348"/>
      <c r="BM121" s="348"/>
      <c r="BN121" s="348"/>
      <c r="BO121" s="348"/>
      <c r="BP121" s="348"/>
      <c r="BQ121" s="348"/>
      <c r="BR121" s="348"/>
      <c r="BS121" s="348"/>
      <c r="BT121" s="348"/>
      <c r="BU121" s="348"/>
      <c r="BV121" s="348"/>
    </row>
    <row r="122" spans="63:74" x14ac:dyDescent="0.25">
      <c r="BK122" s="348"/>
      <c r="BL122" s="348"/>
      <c r="BM122" s="348"/>
      <c r="BN122" s="348"/>
      <c r="BO122" s="348"/>
      <c r="BP122" s="348"/>
      <c r="BQ122" s="348"/>
      <c r="BR122" s="348"/>
      <c r="BS122" s="348"/>
      <c r="BT122" s="348"/>
      <c r="BU122" s="348"/>
      <c r="BV122" s="348"/>
    </row>
    <row r="123" spans="63:74" x14ac:dyDescent="0.25">
      <c r="BK123" s="348"/>
      <c r="BL123" s="348"/>
      <c r="BM123" s="348"/>
      <c r="BN123" s="348"/>
      <c r="BO123" s="348"/>
      <c r="BP123" s="348"/>
      <c r="BQ123" s="348"/>
      <c r="BR123" s="348"/>
      <c r="BS123" s="348"/>
      <c r="BT123" s="348"/>
      <c r="BU123" s="348"/>
      <c r="BV123" s="348"/>
    </row>
    <row r="124" spans="63:74" x14ac:dyDescent="0.25">
      <c r="BK124" s="348"/>
      <c r="BL124" s="348"/>
      <c r="BM124" s="348"/>
      <c r="BN124" s="348"/>
      <c r="BO124" s="348"/>
      <c r="BP124" s="348"/>
      <c r="BQ124" s="348"/>
      <c r="BR124" s="348"/>
      <c r="BS124" s="348"/>
      <c r="BT124" s="348"/>
      <c r="BU124" s="348"/>
      <c r="BV124" s="348"/>
    </row>
    <row r="125" spans="63:74" x14ac:dyDescent="0.25">
      <c r="BK125" s="348"/>
      <c r="BL125" s="348"/>
      <c r="BM125" s="348"/>
      <c r="BN125" s="348"/>
      <c r="BO125" s="348"/>
      <c r="BP125" s="348"/>
      <c r="BQ125" s="348"/>
      <c r="BR125" s="348"/>
      <c r="BS125" s="348"/>
      <c r="BT125" s="348"/>
      <c r="BU125" s="348"/>
      <c r="BV125" s="348"/>
    </row>
    <row r="126" spans="63:74" x14ac:dyDescent="0.25">
      <c r="BK126" s="348"/>
      <c r="BL126" s="348"/>
      <c r="BM126" s="348"/>
      <c r="BN126" s="348"/>
      <c r="BO126" s="348"/>
      <c r="BP126" s="348"/>
      <c r="BQ126" s="348"/>
      <c r="BR126" s="348"/>
      <c r="BS126" s="348"/>
      <c r="BT126" s="348"/>
      <c r="BU126" s="348"/>
      <c r="BV126" s="348"/>
    </row>
    <row r="127" spans="63:74" x14ac:dyDescent="0.25">
      <c r="BK127" s="348"/>
      <c r="BL127" s="348"/>
      <c r="BM127" s="348"/>
      <c r="BN127" s="348"/>
      <c r="BO127" s="348"/>
      <c r="BP127" s="348"/>
      <c r="BQ127" s="348"/>
      <c r="BR127" s="348"/>
      <c r="BS127" s="348"/>
      <c r="BT127" s="348"/>
      <c r="BU127" s="348"/>
      <c r="BV127" s="348"/>
    </row>
    <row r="128" spans="63:74" x14ac:dyDescent="0.25">
      <c r="BK128" s="348"/>
      <c r="BL128" s="348"/>
      <c r="BM128" s="348"/>
      <c r="BN128" s="348"/>
      <c r="BO128" s="348"/>
      <c r="BP128" s="348"/>
      <c r="BQ128" s="348"/>
      <c r="BR128" s="348"/>
      <c r="BS128" s="348"/>
      <c r="BT128" s="348"/>
      <c r="BU128" s="348"/>
      <c r="BV128" s="348"/>
    </row>
    <row r="129" spans="63:74" x14ac:dyDescent="0.25">
      <c r="BK129" s="348"/>
      <c r="BL129" s="348"/>
      <c r="BM129" s="348"/>
      <c r="BN129" s="348"/>
      <c r="BO129" s="348"/>
      <c r="BP129" s="348"/>
      <c r="BQ129" s="348"/>
      <c r="BR129" s="348"/>
      <c r="BS129" s="348"/>
      <c r="BT129" s="348"/>
      <c r="BU129" s="348"/>
      <c r="BV129" s="348"/>
    </row>
    <row r="130" spans="63:74" x14ac:dyDescent="0.25">
      <c r="BK130" s="348"/>
      <c r="BL130" s="348"/>
      <c r="BM130" s="348"/>
      <c r="BN130" s="348"/>
      <c r="BO130" s="348"/>
      <c r="BP130" s="348"/>
      <c r="BQ130" s="348"/>
      <c r="BR130" s="348"/>
      <c r="BS130" s="348"/>
      <c r="BT130" s="348"/>
      <c r="BU130" s="348"/>
      <c r="BV130" s="348"/>
    </row>
    <row r="131" spans="63:74" x14ac:dyDescent="0.25">
      <c r="BK131" s="348"/>
      <c r="BL131" s="348"/>
      <c r="BM131" s="348"/>
      <c r="BN131" s="348"/>
      <c r="BO131" s="348"/>
      <c r="BP131" s="348"/>
      <c r="BQ131" s="348"/>
      <c r="BR131" s="348"/>
      <c r="BS131" s="348"/>
      <c r="BT131" s="348"/>
      <c r="BU131" s="348"/>
      <c r="BV131" s="348"/>
    </row>
    <row r="132" spans="63:74" x14ac:dyDescent="0.25">
      <c r="BK132" s="348"/>
      <c r="BL132" s="348"/>
      <c r="BM132" s="348"/>
      <c r="BN132" s="348"/>
      <c r="BO132" s="348"/>
      <c r="BP132" s="348"/>
      <c r="BQ132" s="348"/>
      <c r="BR132" s="348"/>
      <c r="BS132" s="348"/>
      <c r="BT132" s="348"/>
      <c r="BU132" s="348"/>
      <c r="BV132" s="348"/>
    </row>
    <row r="133" spans="63:74" x14ac:dyDescent="0.25">
      <c r="BK133" s="348"/>
      <c r="BL133" s="348"/>
      <c r="BM133" s="348"/>
      <c r="BN133" s="348"/>
      <c r="BO133" s="348"/>
      <c r="BP133" s="348"/>
      <c r="BQ133" s="348"/>
      <c r="BR133" s="348"/>
      <c r="BS133" s="348"/>
      <c r="BT133" s="348"/>
      <c r="BU133" s="348"/>
      <c r="BV133" s="348"/>
    </row>
    <row r="134" spans="63:74" x14ac:dyDescent="0.25">
      <c r="BK134" s="348"/>
      <c r="BL134" s="348"/>
      <c r="BM134" s="348"/>
      <c r="BN134" s="348"/>
      <c r="BO134" s="348"/>
      <c r="BP134" s="348"/>
      <c r="BQ134" s="348"/>
      <c r="BR134" s="348"/>
      <c r="BS134" s="348"/>
      <c r="BT134" s="348"/>
      <c r="BU134" s="348"/>
      <c r="BV134" s="348"/>
    </row>
    <row r="135" spans="63:74" x14ac:dyDescent="0.25">
      <c r="BK135" s="348"/>
      <c r="BL135" s="348"/>
      <c r="BM135" s="348"/>
      <c r="BN135" s="348"/>
      <c r="BO135" s="348"/>
      <c r="BP135" s="348"/>
      <c r="BQ135" s="348"/>
      <c r="BR135" s="348"/>
      <c r="BS135" s="348"/>
      <c r="BT135" s="348"/>
      <c r="BU135" s="348"/>
      <c r="BV135" s="348"/>
    </row>
    <row r="136" spans="63:74" x14ac:dyDescent="0.25">
      <c r="BK136" s="348"/>
      <c r="BL136" s="348"/>
      <c r="BM136" s="348"/>
      <c r="BN136" s="348"/>
      <c r="BO136" s="348"/>
      <c r="BP136" s="348"/>
      <c r="BQ136" s="348"/>
      <c r="BR136" s="348"/>
      <c r="BS136" s="348"/>
      <c r="BT136" s="348"/>
      <c r="BU136" s="348"/>
      <c r="BV136" s="348"/>
    </row>
    <row r="137" spans="63:74" x14ac:dyDescent="0.25">
      <c r="BK137" s="348"/>
      <c r="BL137" s="348"/>
      <c r="BM137" s="348"/>
      <c r="BN137" s="348"/>
      <c r="BO137" s="348"/>
      <c r="BP137" s="348"/>
      <c r="BQ137" s="348"/>
      <c r="BR137" s="348"/>
      <c r="BS137" s="348"/>
      <c r="BT137" s="348"/>
      <c r="BU137" s="348"/>
      <c r="BV137" s="348"/>
    </row>
    <row r="138" spans="63:74" x14ac:dyDescent="0.25">
      <c r="BK138" s="348"/>
      <c r="BL138" s="348"/>
      <c r="BM138" s="348"/>
      <c r="BN138" s="348"/>
      <c r="BO138" s="348"/>
      <c r="BP138" s="348"/>
      <c r="BQ138" s="348"/>
      <c r="BR138" s="348"/>
      <c r="BS138" s="348"/>
      <c r="BT138" s="348"/>
      <c r="BU138" s="348"/>
      <c r="BV138" s="348"/>
    </row>
    <row r="139" spans="63:74" x14ac:dyDescent="0.25">
      <c r="BK139" s="348"/>
      <c r="BL139" s="348"/>
      <c r="BM139" s="348"/>
      <c r="BN139" s="348"/>
      <c r="BO139" s="348"/>
      <c r="BP139" s="348"/>
      <c r="BQ139" s="348"/>
      <c r="BR139" s="348"/>
      <c r="BS139" s="348"/>
      <c r="BT139" s="348"/>
      <c r="BU139" s="348"/>
      <c r="BV139" s="348"/>
    </row>
    <row r="140" spans="63:74" x14ac:dyDescent="0.25">
      <c r="BK140" s="348"/>
      <c r="BL140" s="348"/>
      <c r="BM140" s="348"/>
      <c r="BN140" s="348"/>
      <c r="BO140" s="348"/>
      <c r="BP140" s="348"/>
      <c r="BQ140" s="348"/>
      <c r="BR140" s="348"/>
      <c r="BS140" s="348"/>
      <c r="BT140" s="348"/>
      <c r="BU140" s="348"/>
      <c r="BV140" s="348"/>
    </row>
    <row r="141" spans="63:74" x14ac:dyDescent="0.25">
      <c r="BK141" s="348"/>
      <c r="BL141" s="348"/>
      <c r="BM141" s="348"/>
      <c r="BN141" s="348"/>
      <c r="BO141" s="348"/>
      <c r="BP141" s="348"/>
      <c r="BQ141" s="348"/>
      <c r="BR141" s="348"/>
      <c r="BS141" s="348"/>
      <c r="BT141" s="348"/>
      <c r="BU141" s="348"/>
      <c r="BV141" s="348"/>
    </row>
    <row r="142" spans="63:74" x14ac:dyDescent="0.25">
      <c r="BK142" s="348"/>
      <c r="BL142" s="348"/>
      <c r="BM142" s="348"/>
      <c r="BN142" s="348"/>
      <c r="BO142" s="348"/>
      <c r="BP142" s="348"/>
      <c r="BQ142" s="348"/>
      <c r="BR142" s="348"/>
      <c r="BS142" s="348"/>
      <c r="BT142" s="348"/>
      <c r="BU142" s="348"/>
      <c r="BV142" s="348"/>
    </row>
    <row r="143" spans="63:74" x14ac:dyDescent="0.25">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E6" sqref="BE6:BE48"/>
    </sheetView>
  </sheetViews>
  <sheetFormatPr defaultColWidth="9.54296875" defaultRowHeight="10" x14ac:dyDescent="0.2"/>
  <cols>
    <col min="1" max="1" width="13.453125" style="191" customWidth="1"/>
    <col min="2" max="2" width="36.453125" style="191" customWidth="1"/>
    <col min="3" max="50" width="6.54296875" style="191" customWidth="1"/>
    <col min="51" max="55" width="6.54296875" style="340" customWidth="1"/>
    <col min="56" max="58" width="6.54296875" style="700" customWidth="1"/>
    <col min="59" max="62" width="6.54296875" style="340" customWidth="1"/>
    <col min="63" max="74" width="6.54296875" style="191" customWidth="1"/>
    <col min="75" max="16384" width="9.54296875" style="191"/>
  </cols>
  <sheetData>
    <row r="1" spans="1:74" ht="13.4" customHeight="1" x14ac:dyDescent="0.3">
      <c r="A1" s="797" t="s">
        <v>809</v>
      </c>
      <c r="B1" s="876" t="s">
        <v>1424</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4" customHeight="1" x14ac:dyDescent="0.25">
      <c r="A2" s="798"/>
      <c r="B2" s="747" t="str">
        <f>"U.S. Energy Information Administration  |  Short-Term Energy Outlook  - "&amp;Dates!D1</f>
        <v>U.S. Energy Information Administration  |  Short-Term Energy Outlook  - August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5"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5" customHeight="1" x14ac:dyDescent="0.25">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1220.0257362</v>
      </c>
      <c r="AN6" s="273">
        <v>1029.06305</v>
      </c>
      <c r="AO6" s="273">
        <v>975.79858606000005</v>
      </c>
      <c r="AP6" s="273">
        <v>527.04787323999994</v>
      </c>
      <c r="AQ6" s="273">
        <v>311.69439376999998</v>
      </c>
      <c r="AR6" s="273">
        <v>54.077105865</v>
      </c>
      <c r="AS6" s="273">
        <v>1.6840585860999999</v>
      </c>
      <c r="AT6" s="273">
        <v>15.717516313000001</v>
      </c>
      <c r="AU6" s="273">
        <v>117.69355367</v>
      </c>
      <c r="AV6" s="273">
        <v>388.74835479000001</v>
      </c>
      <c r="AW6" s="273">
        <v>828.69615672999998</v>
      </c>
      <c r="AX6" s="273">
        <v>1059.3184941</v>
      </c>
      <c r="AY6" s="273">
        <v>1030.2101797</v>
      </c>
      <c r="AZ6" s="273">
        <v>922.43150355</v>
      </c>
      <c r="BA6" s="273">
        <v>774.79952778999996</v>
      </c>
      <c r="BB6" s="273">
        <v>653.03018223000004</v>
      </c>
      <c r="BC6" s="273">
        <v>286.38027382000001</v>
      </c>
      <c r="BD6" s="273">
        <v>27.530646263000001</v>
      </c>
      <c r="BE6" s="273">
        <v>3.7048076120000002</v>
      </c>
      <c r="BF6" s="334">
        <v>14.153685600999999</v>
      </c>
      <c r="BG6" s="334">
        <v>103.57487995</v>
      </c>
      <c r="BH6" s="334">
        <v>421.58307343000001</v>
      </c>
      <c r="BI6" s="334">
        <v>693.84135787000002</v>
      </c>
      <c r="BJ6" s="334">
        <v>1039.4206856999999</v>
      </c>
      <c r="BK6" s="334">
        <v>1219.2619575000001</v>
      </c>
      <c r="BL6" s="334">
        <v>1030.6040777000001</v>
      </c>
      <c r="BM6" s="334">
        <v>916.78799947000005</v>
      </c>
      <c r="BN6" s="334">
        <v>563.24070494</v>
      </c>
      <c r="BO6" s="334">
        <v>267.50113597000001</v>
      </c>
      <c r="BP6" s="334">
        <v>45.500280498000002</v>
      </c>
      <c r="BQ6" s="334">
        <v>6.5759534585999999</v>
      </c>
      <c r="BR6" s="334">
        <v>14.984947434</v>
      </c>
      <c r="BS6" s="334">
        <v>103.10334051</v>
      </c>
      <c r="BT6" s="334">
        <v>413.07124004999997</v>
      </c>
      <c r="BU6" s="334">
        <v>693.89476983999998</v>
      </c>
      <c r="BV6" s="334">
        <v>1039.4840913</v>
      </c>
    </row>
    <row r="7" spans="1:74" ht="11.15" customHeight="1" x14ac:dyDescent="0.25">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1153.4966463000001</v>
      </c>
      <c r="AN7" s="273">
        <v>942.4507668</v>
      </c>
      <c r="AO7" s="273">
        <v>890.69157241000005</v>
      </c>
      <c r="AP7" s="273">
        <v>413.78419079999998</v>
      </c>
      <c r="AQ7" s="273">
        <v>187.95388281999999</v>
      </c>
      <c r="AR7" s="273">
        <v>31.856763579999999</v>
      </c>
      <c r="AS7" s="273">
        <v>0.78403197566000005</v>
      </c>
      <c r="AT7" s="273">
        <v>9.7306409391000006</v>
      </c>
      <c r="AU7" s="273">
        <v>57.435475502999999</v>
      </c>
      <c r="AV7" s="273">
        <v>303.22602260000002</v>
      </c>
      <c r="AW7" s="273">
        <v>789.15145636</v>
      </c>
      <c r="AX7" s="273">
        <v>972.30908612999997</v>
      </c>
      <c r="AY7" s="273">
        <v>959.25522249999995</v>
      </c>
      <c r="AZ7" s="273">
        <v>842.56531503999997</v>
      </c>
      <c r="BA7" s="273">
        <v>670.57053425000004</v>
      </c>
      <c r="BB7" s="273">
        <v>566.34630420999997</v>
      </c>
      <c r="BC7" s="273">
        <v>249.25309851</v>
      </c>
      <c r="BD7" s="273">
        <v>17.794768264999998</v>
      </c>
      <c r="BE7" s="273">
        <v>0</v>
      </c>
      <c r="BF7" s="334">
        <v>3.62374807</v>
      </c>
      <c r="BG7" s="334">
        <v>68.291568600000005</v>
      </c>
      <c r="BH7" s="334">
        <v>358.07792970000003</v>
      </c>
      <c r="BI7" s="334">
        <v>637.98808942000005</v>
      </c>
      <c r="BJ7" s="334">
        <v>982.20893366999996</v>
      </c>
      <c r="BK7" s="334">
        <v>1137.5941989</v>
      </c>
      <c r="BL7" s="334">
        <v>963.18582481999999</v>
      </c>
      <c r="BM7" s="334">
        <v>831.4814159</v>
      </c>
      <c r="BN7" s="334">
        <v>475.53368007</v>
      </c>
      <c r="BO7" s="334">
        <v>202.19682596999999</v>
      </c>
      <c r="BP7" s="334">
        <v>21.637030746000001</v>
      </c>
      <c r="BQ7" s="334">
        <v>1</v>
      </c>
      <c r="BR7" s="334">
        <v>5.6619311332000004</v>
      </c>
      <c r="BS7" s="334">
        <v>69.000453090999997</v>
      </c>
      <c r="BT7" s="334">
        <v>349.64769754999998</v>
      </c>
      <c r="BU7" s="334">
        <v>637.94404410000004</v>
      </c>
      <c r="BV7" s="334">
        <v>982.15354692999995</v>
      </c>
    </row>
    <row r="8" spans="1:74" ht="11.15" customHeight="1" x14ac:dyDescent="0.25">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1302.1511077</v>
      </c>
      <c r="AN8" s="273">
        <v>1062.5067399</v>
      </c>
      <c r="AO8" s="273">
        <v>961.24336024000002</v>
      </c>
      <c r="AP8" s="273">
        <v>475.00316706000001</v>
      </c>
      <c r="AQ8" s="273">
        <v>235.89313582</v>
      </c>
      <c r="AR8" s="273">
        <v>48.553817012000003</v>
      </c>
      <c r="AS8" s="273">
        <v>1.3838839341</v>
      </c>
      <c r="AT8" s="273">
        <v>20.244613826999998</v>
      </c>
      <c r="AU8" s="273">
        <v>41.911311085999998</v>
      </c>
      <c r="AV8" s="273">
        <v>390.01638251999998</v>
      </c>
      <c r="AW8" s="273">
        <v>911.07417191000002</v>
      </c>
      <c r="AX8" s="273">
        <v>974.87768430999995</v>
      </c>
      <c r="AY8" s="273">
        <v>1051.352576</v>
      </c>
      <c r="AZ8" s="273">
        <v>1000.6219352000001</v>
      </c>
      <c r="BA8" s="273">
        <v>733.17843087999995</v>
      </c>
      <c r="BB8" s="273">
        <v>565.99717439999995</v>
      </c>
      <c r="BC8" s="273">
        <v>255.96552546999999</v>
      </c>
      <c r="BD8" s="273">
        <v>22.408088477</v>
      </c>
      <c r="BE8" s="273">
        <v>1.7942635107</v>
      </c>
      <c r="BF8" s="334">
        <v>15.322626834999999</v>
      </c>
      <c r="BG8" s="334">
        <v>95.354324028999997</v>
      </c>
      <c r="BH8" s="334">
        <v>394.70296640999999</v>
      </c>
      <c r="BI8" s="334">
        <v>722.77260378999995</v>
      </c>
      <c r="BJ8" s="334">
        <v>1122.3698817</v>
      </c>
      <c r="BK8" s="334">
        <v>1258.548149</v>
      </c>
      <c r="BL8" s="334">
        <v>1041.4166299999999</v>
      </c>
      <c r="BM8" s="334">
        <v>851.67678975000001</v>
      </c>
      <c r="BN8" s="334">
        <v>473.28079048000001</v>
      </c>
      <c r="BO8" s="334">
        <v>220.03074846999999</v>
      </c>
      <c r="BP8" s="334">
        <v>36.777334834000001</v>
      </c>
      <c r="BQ8" s="334">
        <v>6.4458737903000003</v>
      </c>
      <c r="BR8" s="334">
        <v>17.738734194999999</v>
      </c>
      <c r="BS8" s="334">
        <v>96.170282619999995</v>
      </c>
      <c r="BT8" s="334">
        <v>392.00914497999997</v>
      </c>
      <c r="BU8" s="334">
        <v>722.77188923999995</v>
      </c>
      <c r="BV8" s="334">
        <v>1122.3562414999999</v>
      </c>
    </row>
    <row r="9" spans="1:74" ht="11.15" customHeight="1" x14ac:dyDescent="0.25">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1360.0201417999999</v>
      </c>
      <c r="AN9" s="273">
        <v>1284.5948295000001</v>
      </c>
      <c r="AO9" s="273">
        <v>1002.3241432</v>
      </c>
      <c r="AP9" s="273">
        <v>454.53651184</v>
      </c>
      <c r="AQ9" s="273">
        <v>272.48759014000001</v>
      </c>
      <c r="AR9" s="273">
        <v>45.439151696000003</v>
      </c>
      <c r="AS9" s="273">
        <v>8.1422708199000002</v>
      </c>
      <c r="AT9" s="273">
        <v>32.340022066000003</v>
      </c>
      <c r="AU9" s="273">
        <v>66.938624593</v>
      </c>
      <c r="AV9" s="273">
        <v>524.87328170000001</v>
      </c>
      <c r="AW9" s="273">
        <v>924.61082306000003</v>
      </c>
      <c r="AX9" s="273">
        <v>1097.1435495000001</v>
      </c>
      <c r="AY9" s="273">
        <v>1223.7092339999999</v>
      </c>
      <c r="AZ9" s="273">
        <v>1071.0216811</v>
      </c>
      <c r="BA9" s="273">
        <v>743.58946429000002</v>
      </c>
      <c r="BB9" s="273">
        <v>531.89559413999996</v>
      </c>
      <c r="BC9" s="273">
        <v>243.47130654</v>
      </c>
      <c r="BD9" s="273">
        <v>20.529279231</v>
      </c>
      <c r="BE9" s="273">
        <v>2.4132069254999999</v>
      </c>
      <c r="BF9" s="334">
        <v>22.370936123</v>
      </c>
      <c r="BG9" s="334">
        <v>117.52063416999999</v>
      </c>
      <c r="BH9" s="334">
        <v>406.60640167000003</v>
      </c>
      <c r="BI9" s="334">
        <v>789.76309017000005</v>
      </c>
      <c r="BJ9" s="334">
        <v>1218.2783815</v>
      </c>
      <c r="BK9" s="334">
        <v>1324.973442</v>
      </c>
      <c r="BL9" s="334">
        <v>1067.0255431999999</v>
      </c>
      <c r="BM9" s="334">
        <v>843.7381838</v>
      </c>
      <c r="BN9" s="334">
        <v>454.77657994999998</v>
      </c>
      <c r="BO9" s="334">
        <v>200.93108183000001</v>
      </c>
      <c r="BP9" s="334">
        <v>45.211381119000002</v>
      </c>
      <c r="BQ9" s="334">
        <v>13.589661573000001</v>
      </c>
      <c r="BR9" s="334">
        <v>23.829153553000001</v>
      </c>
      <c r="BS9" s="334">
        <v>119.5618439</v>
      </c>
      <c r="BT9" s="334">
        <v>412.34585516999999</v>
      </c>
      <c r="BU9" s="334">
        <v>789.91042348999997</v>
      </c>
      <c r="BV9" s="334">
        <v>1218.4539898</v>
      </c>
    </row>
    <row r="10" spans="1:74" ht="11.15" customHeight="1" x14ac:dyDescent="0.25">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582.43820448999998</v>
      </c>
      <c r="AN10" s="273">
        <v>376.65180494999998</v>
      </c>
      <c r="AO10" s="273">
        <v>375.49930585999999</v>
      </c>
      <c r="AP10" s="273">
        <v>109.29245274</v>
      </c>
      <c r="AQ10" s="273">
        <v>15.305007475</v>
      </c>
      <c r="AR10" s="273">
        <v>2.0077688224000001</v>
      </c>
      <c r="AS10" s="273">
        <v>2.7175879970999999E-2</v>
      </c>
      <c r="AT10" s="273">
        <v>8.1430251475999998E-2</v>
      </c>
      <c r="AU10" s="273">
        <v>1.9072005957</v>
      </c>
      <c r="AV10" s="273">
        <v>77.061863514999999</v>
      </c>
      <c r="AW10" s="273">
        <v>391.45508531000002</v>
      </c>
      <c r="AX10" s="273">
        <v>450.14154712999999</v>
      </c>
      <c r="AY10" s="273">
        <v>480.29162149000001</v>
      </c>
      <c r="AZ10" s="273">
        <v>395.75341594000002</v>
      </c>
      <c r="BA10" s="273">
        <v>229.84599563</v>
      </c>
      <c r="BB10" s="273">
        <v>175.43533171999999</v>
      </c>
      <c r="BC10" s="273">
        <v>73.756309052000006</v>
      </c>
      <c r="BD10" s="273">
        <v>2.1100580779999998</v>
      </c>
      <c r="BE10" s="273">
        <v>0</v>
      </c>
      <c r="BF10" s="334">
        <v>0.33868989934999999</v>
      </c>
      <c r="BG10" s="334">
        <v>12.220935954</v>
      </c>
      <c r="BH10" s="334">
        <v>129.80685807</v>
      </c>
      <c r="BI10" s="334">
        <v>305.21523015999998</v>
      </c>
      <c r="BJ10" s="334">
        <v>524.58554456000002</v>
      </c>
      <c r="BK10" s="334">
        <v>593.86952403999999</v>
      </c>
      <c r="BL10" s="334">
        <v>456.14859586</v>
      </c>
      <c r="BM10" s="334">
        <v>334.59130304000001</v>
      </c>
      <c r="BN10" s="334">
        <v>142.35152841999999</v>
      </c>
      <c r="BO10" s="334">
        <v>40.188276860000002</v>
      </c>
      <c r="BP10" s="334">
        <v>1.3335372834999999</v>
      </c>
      <c r="BQ10" s="334">
        <v>7.9840268901999994E-2</v>
      </c>
      <c r="BR10" s="334">
        <v>0.32621316232999997</v>
      </c>
      <c r="BS10" s="334">
        <v>10.870769816999999</v>
      </c>
      <c r="BT10" s="334">
        <v>120.66658339999999</v>
      </c>
      <c r="BU10" s="334">
        <v>304.81998864000002</v>
      </c>
      <c r="BV10" s="334">
        <v>523.99750752</v>
      </c>
    </row>
    <row r="11" spans="1:74" ht="11.15" customHeight="1" x14ac:dyDescent="0.25">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747.48977678000006</v>
      </c>
      <c r="AN11" s="273">
        <v>459.10192661999997</v>
      </c>
      <c r="AO11" s="273">
        <v>504.33868819000003</v>
      </c>
      <c r="AP11" s="273">
        <v>164.56606159</v>
      </c>
      <c r="AQ11" s="273">
        <v>24.652762001999999</v>
      </c>
      <c r="AR11" s="273">
        <v>3.1651902195999999</v>
      </c>
      <c r="AS11" s="273">
        <v>0</v>
      </c>
      <c r="AT11" s="273">
        <v>0</v>
      </c>
      <c r="AU11" s="273">
        <v>1.3968381759999999</v>
      </c>
      <c r="AV11" s="273">
        <v>128.26396260000001</v>
      </c>
      <c r="AW11" s="273">
        <v>572.52239563000001</v>
      </c>
      <c r="AX11" s="273">
        <v>572.10842043000002</v>
      </c>
      <c r="AY11" s="273">
        <v>633.20094660999996</v>
      </c>
      <c r="AZ11" s="273">
        <v>554.88963583999998</v>
      </c>
      <c r="BA11" s="273">
        <v>293.20044683999998</v>
      </c>
      <c r="BB11" s="273">
        <v>249.14213269000001</v>
      </c>
      <c r="BC11" s="273">
        <v>88.120678265999999</v>
      </c>
      <c r="BD11" s="273">
        <v>2.7004007954000002</v>
      </c>
      <c r="BE11" s="273">
        <v>0</v>
      </c>
      <c r="BF11" s="334">
        <v>0.23254997497999999</v>
      </c>
      <c r="BG11" s="334">
        <v>19.935993848999999</v>
      </c>
      <c r="BH11" s="334">
        <v>178.37103542</v>
      </c>
      <c r="BI11" s="334">
        <v>416.66331428000001</v>
      </c>
      <c r="BJ11" s="334">
        <v>697.51355875000002</v>
      </c>
      <c r="BK11" s="334">
        <v>773.57364359999997</v>
      </c>
      <c r="BL11" s="334">
        <v>587.35629114000005</v>
      </c>
      <c r="BM11" s="334">
        <v>418.44164266000001</v>
      </c>
      <c r="BN11" s="334">
        <v>178.59131339000001</v>
      </c>
      <c r="BO11" s="334">
        <v>50.730896835999999</v>
      </c>
      <c r="BP11" s="334">
        <v>1.2879581833</v>
      </c>
      <c r="BQ11" s="334">
        <v>0</v>
      </c>
      <c r="BR11" s="334">
        <v>0</v>
      </c>
      <c r="BS11" s="334">
        <v>17.533830585</v>
      </c>
      <c r="BT11" s="334">
        <v>168.43877361</v>
      </c>
      <c r="BU11" s="334">
        <v>416.77138690999999</v>
      </c>
      <c r="BV11" s="334">
        <v>697.65952324</v>
      </c>
    </row>
    <row r="12" spans="1:74" ht="11.15" customHeight="1" x14ac:dyDescent="0.25">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546.70832694000001</v>
      </c>
      <c r="AN12" s="273">
        <v>356.44804656999997</v>
      </c>
      <c r="AO12" s="273">
        <v>305.18617955000002</v>
      </c>
      <c r="AP12" s="273">
        <v>78.651884405000004</v>
      </c>
      <c r="AQ12" s="273">
        <v>11.409679690999999</v>
      </c>
      <c r="AR12" s="273">
        <v>0.24587940436</v>
      </c>
      <c r="AS12" s="273">
        <v>0</v>
      </c>
      <c r="AT12" s="273">
        <v>7.4169082062E-2</v>
      </c>
      <c r="AU12" s="273">
        <v>7.4127132114000002E-2</v>
      </c>
      <c r="AV12" s="273">
        <v>84.809331846000006</v>
      </c>
      <c r="AW12" s="273">
        <v>347.58184748999997</v>
      </c>
      <c r="AX12" s="273">
        <v>421.42714558</v>
      </c>
      <c r="AY12" s="273">
        <v>431.44395348</v>
      </c>
      <c r="AZ12" s="273">
        <v>402.40429745</v>
      </c>
      <c r="BA12" s="273">
        <v>139.59101862</v>
      </c>
      <c r="BB12" s="273">
        <v>90.227089355000004</v>
      </c>
      <c r="BC12" s="273">
        <v>12.461222995</v>
      </c>
      <c r="BD12" s="273">
        <v>7.3824298686000003E-2</v>
      </c>
      <c r="BE12" s="273">
        <v>0</v>
      </c>
      <c r="BF12" s="334">
        <v>0.24439641906000001</v>
      </c>
      <c r="BG12" s="334">
        <v>3.7865940597000001</v>
      </c>
      <c r="BH12" s="334">
        <v>57.412115096000001</v>
      </c>
      <c r="BI12" s="334">
        <v>231.32413072</v>
      </c>
      <c r="BJ12" s="334">
        <v>468.63938045999998</v>
      </c>
      <c r="BK12" s="334">
        <v>504.22719332999998</v>
      </c>
      <c r="BL12" s="334">
        <v>360.29709322999997</v>
      </c>
      <c r="BM12" s="334">
        <v>225.70784047000001</v>
      </c>
      <c r="BN12" s="334">
        <v>67.741463816000007</v>
      </c>
      <c r="BO12" s="334">
        <v>8.1932823278000004</v>
      </c>
      <c r="BP12" s="334">
        <v>0.24341390702999999</v>
      </c>
      <c r="BQ12" s="334">
        <v>0</v>
      </c>
      <c r="BR12" s="334">
        <v>0.24320585208000001</v>
      </c>
      <c r="BS12" s="334">
        <v>3.7969157569999998</v>
      </c>
      <c r="BT12" s="334">
        <v>57.967495415000002</v>
      </c>
      <c r="BU12" s="334">
        <v>231.16136961999999</v>
      </c>
      <c r="BV12" s="334">
        <v>468.42320179000001</v>
      </c>
    </row>
    <row r="13" spans="1:74" ht="11.15" customHeight="1" x14ac:dyDescent="0.25">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895.22818150000001</v>
      </c>
      <c r="AN13" s="273">
        <v>866.56040341999994</v>
      </c>
      <c r="AO13" s="273">
        <v>668.97309128999996</v>
      </c>
      <c r="AP13" s="273">
        <v>374.87894491999998</v>
      </c>
      <c r="AQ13" s="273">
        <v>314.00360305999999</v>
      </c>
      <c r="AR13" s="273">
        <v>97.357016384000005</v>
      </c>
      <c r="AS13" s="273">
        <v>14.685821083</v>
      </c>
      <c r="AT13" s="273">
        <v>16.740707623999999</v>
      </c>
      <c r="AU13" s="273">
        <v>95.410371256999994</v>
      </c>
      <c r="AV13" s="273">
        <v>477.65755013</v>
      </c>
      <c r="AW13" s="273">
        <v>618.54243054999995</v>
      </c>
      <c r="AX13" s="273">
        <v>871.73354217999997</v>
      </c>
      <c r="AY13" s="273">
        <v>849.23700940000003</v>
      </c>
      <c r="AZ13" s="273">
        <v>764.91162020000002</v>
      </c>
      <c r="BA13" s="273">
        <v>603.01658167999994</v>
      </c>
      <c r="BB13" s="273">
        <v>413.47554223999998</v>
      </c>
      <c r="BC13" s="273">
        <v>186.73889488</v>
      </c>
      <c r="BD13" s="273">
        <v>74.286132108000004</v>
      </c>
      <c r="BE13" s="273">
        <v>6.3152260967</v>
      </c>
      <c r="BF13" s="334">
        <v>18.766443945999999</v>
      </c>
      <c r="BG13" s="334">
        <v>106.1192516</v>
      </c>
      <c r="BH13" s="334">
        <v>314.50896188000002</v>
      </c>
      <c r="BI13" s="334">
        <v>601.83895315999996</v>
      </c>
      <c r="BJ13" s="334">
        <v>883.46164117000001</v>
      </c>
      <c r="BK13" s="334">
        <v>877.17125534000002</v>
      </c>
      <c r="BL13" s="334">
        <v>717.02423526999996</v>
      </c>
      <c r="BM13" s="334">
        <v>601.12542843000006</v>
      </c>
      <c r="BN13" s="334">
        <v>398.80027066000002</v>
      </c>
      <c r="BO13" s="334">
        <v>210.60591262</v>
      </c>
      <c r="BP13" s="334">
        <v>76.724847365000002</v>
      </c>
      <c r="BQ13" s="334">
        <v>15.120323430999999</v>
      </c>
      <c r="BR13" s="334">
        <v>21.043013751</v>
      </c>
      <c r="BS13" s="334">
        <v>111.11380318</v>
      </c>
      <c r="BT13" s="334">
        <v>321.96913692999999</v>
      </c>
      <c r="BU13" s="334">
        <v>601.60326877</v>
      </c>
      <c r="BV13" s="334">
        <v>883.20360385000004</v>
      </c>
    </row>
    <row r="14" spans="1:74" ht="11.15" customHeight="1" x14ac:dyDescent="0.25">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541.53871201000004</v>
      </c>
      <c r="AN14" s="273">
        <v>655.60518977000004</v>
      </c>
      <c r="AO14" s="273">
        <v>489.36234565000001</v>
      </c>
      <c r="AP14" s="273">
        <v>275.60891194999999</v>
      </c>
      <c r="AQ14" s="273">
        <v>241.77463857999999</v>
      </c>
      <c r="AR14" s="273">
        <v>59.348737718999999</v>
      </c>
      <c r="AS14" s="273">
        <v>19.286523235000001</v>
      </c>
      <c r="AT14" s="273">
        <v>11.983558817</v>
      </c>
      <c r="AU14" s="273">
        <v>64.154263865000004</v>
      </c>
      <c r="AV14" s="273">
        <v>236.34578508000001</v>
      </c>
      <c r="AW14" s="273">
        <v>371.27514079999997</v>
      </c>
      <c r="AX14" s="273">
        <v>574.00365633000001</v>
      </c>
      <c r="AY14" s="273">
        <v>563.40939711999999</v>
      </c>
      <c r="AZ14" s="273">
        <v>447.14433708000001</v>
      </c>
      <c r="BA14" s="273">
        <v>528.55680223000002</v>
      </c>
      <c r="BB14" s="273">
        <v>305.58954538</v>
      </c>
      <c r="BC14" s="273">
        <v>145.90435503</v>
      </c>
      <c r="BD14" s="273">
        <v>68.625081390000005</v>
      </c>
      <c r="BE14" s="273">
        <v>18.691118339999999</v>
      </c>
      <c r="BF14" s="334">
        <v>20.317111558000001</v>
      </c>
      <c r="BG14" s="334">
        <v>49.538033863000003</v>
      </c>
      <c r="BH14" s="334">
        <v>193.33273621000001</v>
      </c>
      <c r="BI14" s="334">
        <v>413.59797595999999</v>
      </c>
      <c r="BJ14" s="334">
        <v>597.50469407000003</v>
      </c>
      <c r="BK14" s="334">
        <v>583.01766232</v>
      </c>
      <c r="BL14" s="334">
        <v>486.43485530999999</v>
      </c>
      <c r="BM14" s="334">
        <v>447.95129437999998</v>
      </c>
      <c r="BN14" s="334">
        <v>327.92840167999998</v>
      </c>
      <c r="BO14" s="334">
        <v>181.42979821</v>
      </c>
      <c r="BP14" s="334">
        <v>68.353512988000006</v>
      </c>
      <c r="BQ14" s="334">
        <v>21.136706396000001</v>
      </c>
      <c r="BR14" s="334">
        <v>19.209638288000001</v>
      </c>
      <c r="BS14" s="334">
        <v>43.929785957</v>
      </c>
      <c r="BT14" s="334">
        <v>180.12882576999999</v>
      </c>
      <c r="BU14" s="334">
        <v>413.74346050999998</v>
      </c>
      <c r="BV14" s="334">
        <v>597.68021243999999</v>
      </c>
    </row>
    <row r="15" spans="1:74" ht="11.15" customHeight="1" x14ac:dyDescent="0.25">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858.98253821000003</v>
      </c>
      <c r="AN15" s="273">
        <v>719.42051563999996</v>
      </c>
      <c r="AO15" s="273">
        <v>631.57243090999998</v>
      </c>
      <c r="AP15" s="273">
        <v>287.83151891</v>
      </c>
      <c r="AQ15" s="273">
        <v>158.24488264999999</v>
      </c>
      <c r="AR15" s="273">
        <v>34.002676534000003</v>
      </c>
      <c r="AS15" s="273">
        <v>5.1647882463999997</v>
      </c>
      <c r="AT15" s="273">
        <v>10.175941384</v>
      </c>
      <c r="AU15" s="273">
        <v>41.016154038000003</v>
      </c>
      <c r="AV15" s="273">
        <v>253.59252918999999</v>
      </c>
      <c r="AW15" s="273">
        <v>588.84476983000002</v>
      </c>
      <c r="AX15" s="273">
        <v>715.62416056999996</v>
      </c>
      <c r="AY15" s="273">
        <v>739.20535517999997</v>
      </c>
      <c r="AZ15" s="273">
        <v>652.03482550000001</v>
      </c>
      <c r="BA15" s="273">
        <v>484.11825787999999</v>
      </c>
      <c r="BB15" s="273">
        <v>357.59732036000003</v>
      </c>
      <c r="BC15" s="273">
        <v>155.79437372000001</v>
      </c>
      <c r="BD15" s="273">
        <v>25.422739322000002</v>
      </c>
      <c r="BE15" s="273">
        <v>4.1064533459000003</v>
      </c>
      <c r="BF15" s="334">
        <v>9.5820069783000008</v>
      </c>
      <c r="BG15" s="334">
        <v>54.650215731999999</v>
      </c>
      <c r="BH15" s="334">
        <v>245.3088496</v>
      </c>
      <c r="BI15" s="334">
        <v>492.62793517</v>
      </c>
      <c r="BJ15" s="334">
        <v>777.19462096999996</v>
      </c>
      <c r="BK15" s="334">
        <v>850.78452300000004</v>
      </c>
      <c r="BL15" s="334">
        <v>688.42410679</v>
      </c>
      <c r="BM15" s="334">
        <v>559.16670195999995</v>
      </c>
      <c r="BN15" s="334">
        <v>312.58857104999998</v>
      </c>
      <c r="BO15" s="334">
        <v>139.16943269000001</v>
      </c>
      <c r="BP15" s="334">
        <v>30.288438903999999</v>
      </c>
      <c r="BQ15" s="334">
        <v>6.8409697874999997</v>
      </c>
      <c r="BR15" s="334">
        <v>10.284147705000001</v>
      </c>
      <c r="BS15" s="334">
        <v>53.961689290000002</v>
      </c>
      <c r="BT15" s="334">
        <v>239.62574917000001</v>
      </c>
      <c r="BU15" s="334">
        <v>492.08236133999998</v>
      </c>
      <c r="BV15" s="334">
        <v>776.40458919000002</v>
      </c>
    </row>
    <row r="16" spans="1:74" ht="11.15" customHeight="1" x14ac:dyDescent="0.25">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335"/>
      <c r="BG16" s="335"/>
      <c r="BH16" s="335"/>
      <c r="BI16" s="335"/>
      <c r="BJ16" s="335"/>
      <c r="BK16" s="335"/>
      <c r="BL16" s="335"/>
      <c r="BM16" s="335"/>
      <c r="BN16" s="335"/>
      <c r="BO16" s="335"/>
      <c r="BP16" s="335"/>
      <c r="BQ16" s="335"/>
      <c r="BR16" s="335"/>
      <c r="BS16" s="335"/>
      <c r="BT16" s="335"/>
      <c r="BU16" s="335"/>
      <c r="BV16" s="335"/>
    </row>
    <row r="17" spans="1:74" ht="11.15" customHeight="1" x14ac:dyDescent="0.25">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1205.4323797</v>
      </c>
      <c r="AZ17" s="273">
        <v>1032.9637516</v>
      </c>
      <c r="BA17" s="273">
        <v>913.82672567999998</v>
      </c>
      <c r="BB17" s="273">
        <v>544.73419363000005</v>
      </c>
      <c r="BC17" s="273">
        <v>225.91172621000001</v>
      </c>
      <c r="BD17" s="273">
        <v>51.542566858999997</v>
      </c>
      <c r="BE17" s="273">
        <v>3.5536816580999999</v>
      </c>
      <c r="BF17" s="334">
        <v>15.31626</v>
      </c>
      <c r="BG17" s="334">
        <v>85.694670000000002</v>
      </c>
      <c r="BH17" s="334">
        <v>384.00330000000002</v>
      </c>
      <c r="BI17" s="334">
        <v>733.34640000000002</v>
      </c>
      <c r="BJ17" s="334">
        <v>1009.95</v>
      </c>
      <c r="BK17" s="334">
        <v>1188.021</v>
      </c>
      <c r="BL17" s="334">
        <v>1025.825</v>
      </c>
      <c r="BM17" s="334">
        <v>918.45339999999999</v>
      </c>
      <c r="BN17" s="334">
        <v>566.72500000000002</v>
      </c>
      <c r="BO17" s="334">
        <v>236.9171</v>
      </c>
      <c r="BP17" s="334">
        <v>51.138979999999997</v>
      </c>
      <c r="BQ17" s="334">
        <v>3.7802039999999999</v>
      </c>
      <c r="BR17" s="334">
        <v>15.304399999999999</v>
      </c>
      <c r="BS17" s="334">
        <v>88.788079999999994</v>
      </c>
      <c r="BT17" s="334">
        <v>384.23070000000001</v>
      </c>
      <c r="BU17" s="334">
        <v>730.95039999999995</v>
      </c>
      <c r="BV17" s="334">
        <v>999.68489999999997</v>
      </c>
    </row>
    <row r="18" spans="1:74" ht="11.15" customHeight="1" x14ac:dyDescent="0.25">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1150.4838436</v>
      </c>
      <c r="AZ18" s="273">
        <v>965.78353431000005</v>
      </c>
      <c r="BA18" s="273">
        <v>832.33855477999998</v>
      </c>
      <c r="BB18" s="273">
        <v>459.72859168999997</v>
      </c>
      <c r="BC18" s="273">
        <v>160.52438165999999</v>
      </c>
      <c r="BD18" s="273">
        <v>23.634736367999999</v>
      </c>
      <c r="BE18" s="273">
        <v>1.9171699322</v>
      </c>
      <c r="BF18" s="334">
        <v>9.6985189999999992</v>
      </c>
      <c r="BG18" s="334">
        <v>57.678489999999996</v>
      </c>
      <c r="BH18" s="334">
        <v>325.14179999999999</v>
      </c>
      <c r="BI18" s="334">
        <v>686.63639999999998</v>
      </c>
      <c r="BJ18" s="334">
        <v>932.51620000000003</v>
      </c>
      <c r="BK18" s="334">
        <v>1131.556</v>
      </c>
      <c r="BL18" s="334">
        <v>948.66959999999995</v>
      </c>
      <c r="BM18" s="334">
        <v>832.87940000000003</v>
      </c>
      <c r="BN18" s="334">
        <v>481.32769999999999</v>
      </c>
      <c r="BO18" s="334">
        <v>171.63659999999999</v>
      </c>
      <c r="BP18" s="334">
        <v>24.076560000000001</v>
      </c>
      <c r="BQ18" s="334">
        <v>1.838676</v>
      </c>
      <c r="BR18" s="334">
        <v>9.4950569999999992</v>
      </c>
      <c r="BS18" s="334">
        <v>58.861669999999997</v>
      </c>
      <c r="BT18" s="334">
        <v>324.99849999999998</v>
      </c>
      <c r="BU18" s="334">
        <v>683.7731</v>
      </c>
      <c r="BV18" s="334">
        <v>917.10709999999995</v>
      </c>
    </row>
    <row r="19" spans="1:74" ht="11.15" customHeight="1" x14ac:dyDescent="0.25">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1276.8369213000001</v>
      </c>
      <c r="AZ19" s="273">
        <v>1068.6528430000001</v>
      </c>
      <c r="BA19" s="273">
        <v>852.04508995000003</v>
      </c>
      <c r="BB19" s="273">
        <v>481.45277313999998</v>
      </c>
      <c r="BC19" s="273">
        <v>184.77512596</v>
      </c>
      <c r="BD19" s="273">
        <v>31.418838686000001</v>
      </c>
      <c r="BE19" s="273">
        <v>6.5816577378999996</v>
      </c>
      <c r="BF19" s="334">
        <v>16.868739999999999</v>
      </c>
      <c r="BG19" s="334">
        <v>78.548730000000006</v>
      </c>
      <c r="BH19" s="334">
        <v>374.38850000000002</v>
      </c>
      <c r="BI19" s="334">
        <v>768.20680000000004</v>
      </c>
      <c r="BJ19" s="334">
        <v>1054.5440000000001</v>
      </c>
      <c r="BK19" s="334">
        <v>1248.78</v>
      </c>
      <c r="BL19" s="334">
        <v>1056.5219999999999</v>
      </c>
      <c r="BM19" s="334">
        <v>851.17399999999998</v>
      </c>
      <c r="BN19" s="334">
        <v>505.3605</v>
      </c>
      <c r="BO19" s="334">
        <v>193.73740000000001</v>
      </c>
      <c r="BP19" s="334">
        <v>31.35547</v>
      </c>
      <c r="BQ19" s="334">
        <v>6.6450180000000003</v>
      </c>
      <c r="BR19" s="334">
        <v>17.950659999999999</v>
      </c>
      <c r="BS19" s="334">
        <v>78.527609999999996</v>
      </c>
      <c r="BT19" s="334">
        <v>378.9701</v>
      </c>
      <c r="BU19" s="334">
        <v>768.58640000000003</v>
      </c>
      <c r="BV19" s="334">
        <v>1036.154</v>
      </c>
    </row>
    <row r="20" spans="1:74" ht="11.15" customHeight="1" x14ac:dyDescent="0.25">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1331.4621618000001</v>
      </c>
      <c r="AZ20" s="273">
        <v>1125.837503</v>
      </c>
      <c r="BA20" s="273">
        <v>829.69852263999996</v>
      </c>
      <c r="BB20" s="273">
        <v>466.29275921999999</v>
      </c>
      <c r="BC20" s="273">
        <v>199.19179131000001</v>
      </c>
      <c r="BD20" s="273">
        <v>36.99565784</v>
      </c>
      <c r="BE20" s="273">
        <v>10.853505726</v>
      </c>
      <c r="BF20" s="334">
        <v>23.59722</v>
      </c>
      <c r="BG20" s="334">
        <v>97.059370000000001</v>
      </c>
      <c r="BH20" s="334">
        <v>402.57729999999998</v>
      </c>
      <c r="BI20" s="334">
        <v>811.22969999999998</v>
      </c>
      <c r="BJ20" s="334">
        <v>1165.0909999999999</v>
      </c>
      <c r="BK20" s="334">
        <v>1307.847</v>
      </c>
      <c r="BL20" s="334">
        <v>1110.825</v>
      </c>
      <c r="BM20" s="334">
        <v>828.34479999999996</v>
      </c>
      <c r="BN20" s="334">
        <v>489.25990000000002</v>
      </c>
      <c r="BO20" s="334">
        <v>203.3023</v>
      </c>
      <c r="BP20" s="334">
        <v>35.185009999999998</v>
      </c>
      <c r="BQ20" s="334">
        <v>10.30034</v>
      </c>
      <c r="BR20" s="334">
        <v>25.02319</v>
      </c>
      <c r="BS20" s="334">
        <v>95.258240000000001</v>
      </c>
      <c r="BT20" s="334">
        <v>409.79259999999999</v>
      </c>
      <c r="BU20" s="334">
        <v>812.91920000000005</v>
      </c>
      <c r="BV20" s="334">
        <v>1154.394</v>
      </c>
    </row>
    <row r="21" spans="1:74" ht="11.15" customHeight="1" x14ac:dyDescent="0.25">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630.01768478999998</v>
      </c>
      <c r="AZ21" s="273">
        <v>464.97523553000002</v>
      </c>
      <c r="BA21" s="273">
        <v>364.02421714000002</v>
      </c>
      <c r="BB21" s="273">
        <v>134.13476782000001</v>
      </c>
      <c r="BC21" s="273">
        <v>33.210492784000003</v>
      </c>
      <c r="BD21" s="273">
        <v>1.3306715471999999</v>
      </c>
      <c r="BE21" s="273">
        <v>9.0399587978000004E-2</v>
      </c>
      <c r="BF21" s="334">
        <v>0.40293230000000002</v>
      </c>
      <c r="BG21" s="334">
        <v>9.2359480000000005</v>
      </c>
      <c r="BH21" s="334">
        <v>117.4956</v>
      </c>
      <c r="BI21" s="334">
        <v>348.90170000000001</v>
      </c>
      <c r="BJ21" s="334">
        <v>485.1644</v>
      </c>
      <c r="BK21" s="334">
        <v>605.74469999999997</v>
      </c>
      <c r="BL21" s="334">
        <v>439.23829999999998</v>
      </c>
      <c r="BM21" s="334">
        <v>347.74110000000002</v>
      </c>
      <c r="BN21" s="334">
        <v>140.71639999999999</v>
      </c>
      <c r="BO21" s="334">
        <v>37.917299999999997</v>
      </c>
      <c r="BP21" s="334">
        <v>1.5262199999999999</v>
      </c>
      <c r="BQ21" s="334">
        <v>8.7310399999999996E-2</v>
      </c>
      <c r="BR21" s="334">
        <v>0.43371419999999999</v>
      </c>
      <c r="BS21" s="334">
        <v>9.8521420000000006</v>
      </c>
      <c r="BT21" s="334">
        <v>118.0651</v>
      </c>
      <c r="BU21" s="334">
        <v>345.3954</v>
      </c>
      <c r="BV21" s="334">
        <v>459.14260000000002</v>
      </c>
    </row>
    <row r="22" spans="1:74" ht="11.15" customHeight="1" x14ac:dyDescent="0.25">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811.49495683999999</v>
      </c>
      <c r="AZ22" s="273">
        <v>593.88855268999998</v>
      </c>
      <c r="BA22" s="273">
        <v>443.98210315</v>
      </c>
      <c r="BB22" s="273">
        <v>169.22878750999999</v>
      </c>
      <c r="BC22" s="273">
        <v>43.835850000000001</v>
      </c>
      <c r="BD22" s="273">
        <v>1.2665185484000001</v>
      </c>
      <c r="BE22" s="273">
        <v>7.0474437215000005E-2</v>
      </c>
      <c r="BF22" s="334">
        <v>0.18748409999999999</v>
      </c>
      <c r="BG22" s="334">
        <v>14.789540000000001</v>
      </c>
      <c r="BH22" s="334">
        <v>163.8116</v>
      </c>
      <c r="BI22" s="334">
        <v>468.82339999999999</v>
      </c>
      <c r="BJ22" s="334">
        <v>644.65239999999994</v>
      </c>
      <c r="BK22" s="334">
        <v>781.77359999999999</v>
      </c>
      <c r="BL22" s="334">
        <v>567.2944</v>
      </c>
      <c r="BM22" s="334">
        <v>422.21260000000001</v>
      </c>
      <c r="BN22" s="334">
        <v>180.7353</v>
      </c>
      <c r="BO22" s="334">
        <v>49.462409999999998</v>
      </c>
      <c r="BP22" s="334">
        <v>1.536559</v>
      </c>
      <c r="BQ22" s="334">
        <v>7.0474400000000006E-2</v>
      </c>
      <c r="BR22" s="334">
        <v>0.21073910000000001</v>
      </c>
      <c r="BS22" s="334">
        <v>15.657209999999999</v>
      </c>
      <c r="BT22" s="334">
        <v>164.36959999999999</v>
      </c>
      <c r="BU22" s="334">
        <v>469.10219999999998</v>
      </c>
      <c r="BV22" s="334">
        <v>622.05640000000005</v>
      </c>
    </row>
    <row r="23" spans="1:74" ht="11.15" customHeight="1" x14ac:dyDescent="0.25">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565.21968394999999</v>
      </c>
      <c r="AZ23" s="273">
        <v>393.59245661</v>
      </c>
      <c r="BA23" s="273">
        <v>240.10817367999999</v>
      </c>
      <c r="BB23" s="273">
        <v>72.788563543999999</v>
      </c>
      <c r="BC23" s="273">
        <v>10.443517085</v>
      </c>
      <c r="BD23" s="273">
        <v>5.5133005043999997E-2</v>
      </c>
      <c r="BE23" s="273">
        <v>7.7023930851000001E-3</v>
      </c>
      <c r="BF23" s="334">
        <v>0.13826659999999999</v>
      </c>
      <c r="BG23" s="334">
        <v>2.4771519999999998</v>
      </c>
      <c r="BH23" s="334">
        <v>59.053660000000001</v>
      </c>
      <c r="BI23" s="334">
        <v>272.41550000000001</v>
      </c>
      <c r="BJ23" s="334">
        <v>462.7115</v>
      </c>
      <c r="BK23" s="334">
        <v>544.26400000000001</v>
      </c>
      <c r="BL23" s="334">
        <v>374.4357</v>
      </c>
      <c r="BM23" s="334">
        <v>221.42500000000001</v>
      </c>
      <c r="BN23" s="334">
        <v>75.118369999999999</v>
      </c>
      <c r="BO23" s="334">
        <v>10.926539999999999</v>
      </c>
      <c r="BP23" s="334">
        <v>6.2515399999999999E-2</v>
      </c>
      <c r="BQ23" s="334">
        <v>7.7023899999999999E-3</v>
      </c>
      <c r="BR23" s="334">
        <v>0.1627063</v>
      </c>
      <c r="BS23" s="334">
        <v>2.662671</v>
      </c>
      <c r="BT23" s="334">
        <v>58.885829999999999</v>
      </c>
      <c r="BU23" s="334">
        <v>270.86720000000003</v>
      </c>
      <c r="BV23" s="334">
        <v>458.96420000000001</v>
      </c>
    </row>
    <row r="24" spans="1:74" ht="11.15" customHeight="1" x14ac:dyDescent="0.25">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886.21879807000005</v>
      </c>
      <c r="AZ24" s="273">
        <v>735.03444378999995</v>
      </c>
      <c r="BA24" s="273">
        <v>571.24425908000001</v>
      </c>
      <c r="BB24" s="273">
        <v>401.81653110000002</v>
      </c>
      <c r="BC24" s="273">
        <v>248.95061178</v>
      </c>
      <c r="BD24" s="273">
        <v>67.384769570000003</v>
      </c>
      <c r="BE24" s="273">
        <v>13.295833593999999</v>
      </c>
      <c r="BF24" s="334">
        <v>22.920100000000001</v>
      </c>
      <c r="BG24" s="334">
        <v>99.183130000000006</v>
      </c>
      <c r="BH24" s="334">
        <v>338.93720000000002</v>
      </c>
      <c r="BI24" s="334">
        <v>614.22609999999997</v>
      </c>
      <c r="BJ24" s="334">
        <v>890.96220000000005</v>
      </c>
      <c r="BK24" s="334">
        <v>882.05840000000001</v>
      </c>
      <c r="BL24" s="334">
        <v>733.49390000000005</v>
      </c>
      <c r="BM24" s="334">
        <v>566.73170000000005</v>
      </c>
      <c r="BN24" s="334">
        <v>398.57670000000002</v>
      </c>
      <c r="BO24" s="334">
        <v>236.39920000000001</v>
      </c>
      <c r="BP24" s="334">
        <v>66.507350000000002</v>
      </c>
      <c r="BQ24" s="334">
        <v>12.104380000000001</v>
      </c>
      <c r="BR24" s="334">
        <v>21.957429999999999</v>
      </c>
      <c r="BS24" s="334">
        <v>100.11490000000001</v>
      </c>
      <c r="BT24" s="334">
        <v>340.84870000000001</v>
      </c>
      <c r="BU24" s="334">
        <v>605.4683</v>
      </c>
      <c r="BV24" s="334">
        <v>899.83519999999999</v>
      </c>
    </row>
    <row r="25" spans="1:74" ht="11.15" customHeight="1" x14ac:dyDescent="0.25">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542.70400643999994</v>
      </c>
      <c r="AZ25" s="273">
        <v>484.06015022000003</v>
      </c>
      <c r="BA25" s="273">
        <v>429.15196952000002</v>
      </c>
      <c r="BB25" s="273">
        <v>310.70250162999997</v>
      </c>
      <c r="BC25" s="273">
        <v>202.43627694</v>
      </c>
      <c r="BD25" s="273">
        <v>67.200373518000006</v>
      </c>
      <c r="BE25" s="273">
        <v>17.503850312000001</v>
      </c>
      <c r="BF25" s="334">
        <v>14.77664</v>
      </c>
      <c r="BG25" s="334">
        <v>52.951039999999999</v>
      </c>
      <c r="BH25" s="334">
        <v>185.7139</v>
      </c>
      <c r="BI25" s="334">
        <v>394.11099999999999</v>
      </c>
      <c r="BJ25" s="334">
        <v>581.65629999999999</v>
      </c>
      <c r="BK25" s="334">
        <v>545.26130000000001</v>
      </c>
      <c r="BL25" s="334">
        <v>481.53300000000002</v>
      </c>
      <c r="BM25" s="334">
        <v>435.22289999999998</v>
      </c>
      <c r="BN25" s="334">
        <v>299.49650000000003</v>
      </c>
      <c r="BO25" s="334">
        <v>188.43170000000001</v>
      </c>
      <c r="BP25" s="334">
        <v>64.204710000000006</v>
      </c>
      <c r="BQ25" s="334">
        <v>16.828710000000001</v>
      </c>
      <c r="BR25" s="334">
        <v>14.02805</v>
      </c>
      <c r="BS25" s="334">
        <v>51.945070000000001</v>
      </c>
      <c r="BT25" s="334">
        <v>184.3922</v>
      </c>
      <c r="BU25" s="334">
        <v>388.76569999999998</v>
      </c>
      <c r="BV25" s="334">
        <v>585.60659999999996</v>
      </c>
    </row>
    <row r="26" spans="1:74" ht="11.15" customHeight="1" x14ac:dyDescent="0.25">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872.31681729000002</v>
      </c>
      <c r="AZ26" s="273">
        <v>709.66987123000001</v>
      </c>
      <c r="BA26" s="273">
        <v>567.19202441000004</v>
      </c>
      <c r="BB26" s="273">
        <v>310.59976098999999</v>
      </c>
      <c r="BC26" s="273">
        <v>132.72488319000001</v>
      </c>
      <c r="BD26" s="273">
        <v>28.632210868000001</v>
      </c>
      <c r="BE26" s="273">
        <v>5.9258762715</v>
      </c>
      <c r="BF26" s="334">
        <v>10.15701</v>
      </c>
      <c r="BG26" s="334">
        <v>48.213700000000003</v>
      </c>
      <c r="BH26" s="334">
        <v>235.81540000000001</v>
      </c>
      <c r="BI26" s="334">
        <v>526.0761</v>
      </c>
      <c r="BJ26" s="334">
        <v>746.76790000000005</v>
      </c>
      <c r="BK26" s="334">
        <v>853.51300000000003</v>
      </c>
      <c r="BL26" s="334">
        <v>694.07799999999997</v>
      </c>
      <c r="BM26" s="334">
        <v>560.52499999999998</v>
      </c>
      <c r="BN26" s="334">
        <v>319.1327</v>
      </c>
      <c r="BO26" s="334">
        <v>134.16120000000001</v>
      </c>
      <c r="BP26" s="334">
        <v>28.057580000000002</v>
      </c>
      <c r="BQ26" s="334">
        <v>5.7070179999999997</v>
      </c>
      <c r="BR26" s="334">
        <v>10.199120000000001</v>
      </c>
      <c r="BS26" s="334">
        <v>48.398029999999999</v>
      </c>
      <c r="BT26" s="334">
        <v>236.60339999999999</v>
      </c>
      <c r="BU26" s="334">
        <v>522.81529999999998</v>
      </c>
      <c r="BV26" s="334">
        <v>734.37969999999996</v>
      </c>
    </row>
    <row r="27" spans="1:74" ht="11.15" customHeight="1" x14ac:dyDescent="0.25">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336"/>
      <c r="BG27" s="336"/>
      <c r="BH27" s="336"/>
      <c r="BI27" s="336"/>
      <c r="BJ27" s="336"/>
      <c r="BK27" s="336"/>
      <c r="BL27" s="336"/>
      <c r="BM27" s="336"/>
      <c r="BN27" s="336"/>
      <c r="BO27" s="336"/>
      <c r="BP27" s="336"/>
      <c r="BQ27" s="336"/>
      <c r="BR27" s="336"/>
      <c r="BS27" s="336"/>
      <c r="BT27" s="336"/>
      <c r="BU27" s="336"/>
      <c r="BV27" s="336"/>
    </row>
    <row r="28" spans="1:74" ht="11.15" customHeight="1" x14ac:dyDescent="0.25">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3.3142174013000001</v>
      </c>
      <c r="AR28" s="273">
        <v>64.453375655000002</v>
      </c>
      <c r="AS28" s="273">
        <v>274.46762095000003</v>
      </c>
      <c r="AT28" s="273">
        <v>166.25057806999999</v>
      </c>
      <c r="AU28" s="273">
        <v>28.175426147</v>
      </c>
      <c r="AV28" s="273">
        <v>0</v>
      </c>
      <c r="AW28" s="273">
        <v>0</v>
      </c>
      <c r="AX28" s="273">
        <v>0</v>
      </c>
      <c r="AY28" s="273">
        <v>0</v>
      </c>
      <c r="AZ28" s="273">
        <v>0</v>
      </c>
      <c r="BA28" s="273">
        <v>0</v>
      </c>
      <c r="BB28" s="273">
        <v>0</v>
      </c>
      <c r="BC28" s="273">
        <v>3.4216339199000001</v>
      </c>
      <c r="BD28" s="273">
        <v>101.97838319</v>
      </c>
      <c r="BE28" s="273">
        <v>295.02186518000002</v>
      </c>
      <c r="BF28" s="334">
        <v>180.85587842000001</v>
      </c>
      <c r="BG28" s="334">
        <v>30.168054772000001</v>
      </c>
      <c r="BH28" s="334">
        <v>1.396977122</v>
      </c>
      <c r="BI28" s="334">
        <v>0</v>
      </c>
      <c r="BJ28" s="334">
        <v>0</v>
      </c>
      <c r="BK28" s="334">
        <v>0</v>
      </c>
      <c r="BL28" s="334">
        <v>0</v>
      </c>
      <c r="BM28" s="334">
        <v>0</v>
      </c>
      <c r="BN28" s="334">
        <v>0</v>
      </c>
      <c r="BO28" s="334">
        <v>7.7348742022000003</v>
      </c>
      <c r="BP28" s="334">
        <v>75.865048658999996</v>
      </c>
      <c r="BQ28" s="334">
        <v>208.31844022000001</v>
      </c>
      <c r="BR28" s="334">
        <v>178.55014833999999</v>
      </c>
      <c r="BS28" s="334">
        <v>30.930109004999998</v>
      </c>
      <c r="BT28" s="334">
        <v>2.1707041111000001</v>
      </c>
      <c r="BU28" s="334">
        <v>0</v>
      </c>
      <c r="BV28" s="334">
        <v>0</v>
      </c>
    </row>
    <row r="29" spans="1:74" ht="11.15" customHeight="1" x14ac:dyDescent="0.25">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0.43177249001000001</v>
      </c>
      <c r="AQ29" s="273">
        <v>31.601946705</v>
      </c>
      <c r="AR29" s="273">
        <v>112.12650331</v>
      </c>
      <c r="AS29" s="273">
        <v>325.62018984000002</v>
      </c>
      <c r="AT29" s="273">
        <v>217.56426485</v>
      </c>
      <c r="AU29" s="273">
        <v>87.134973264999999</v>
      </c>
      <c r="AV29" s="273">
        <v>7.9338983852</v>
      </c>
      <c r="AW29" s="273">
        <v>0</v>
      </c>
      <c r="AX29" s="273">
        <v>0</v>
      </c>
      <c r="AY29" s="273">
        <v>0</v>
      </c>
      <c r="AZ29" s="273">
        <v>0</v>
      </c>
      <c r="BA29" s="273">
        <v>0</v>
      </c>
      <c r="BB29" s="273">
        <v>0</v>
      </c>
      <c r="BC29" s="273">
        <v>11.263573274000001</v>
      </c>
      <c r="BD29" s="273">
        <v>147.55103179</v>
      </c>
      <c r="BE29" s="273">
        <v>379.59373803</v>
      </c>
      <c r="BF29" s="334">
        <v>225.96620300999999</v>
      </c>
      <c r="BG29" s="334">
        <v>61.502184126000003</v>
      </c>
      <c r="BH29" s="334">
        <v>4.3941451402</v>
      </c>
      <c r="BI29" s="334">
        <v>0</v>
      </c>
      <c r="BJ29" s="334">
        <v>0</v>
      </c>
      <c r="BK29" s="334">
        <v>0</v>
      </c>
      <c r="BL29" s="334">
        <v>0</v>
      </c>
      <c r="BM29" s="334">
        <v>0</v>
      </c>
      <c r="BN29" s="334">
        <v>0</v>
      </c>
      <c r="BO29" s="334">
        <v>25.522240318000001</v>
      </c>
      <c r="BP29" s="334">
        <v>127.61332191</v>
      </c>
      <c r="BQ29" s="334">
        <v>261.14662327000002</v>
      </c>
      <c r="BR29" s="334">
        <v>224.24118541000001</v>
      </c>
      <c r="BS29" s="334">
        <v>62.392934496999999</v>
      </c>
      <c r="BT29" s="334">
        <v>4.8312494860999999</v>
      </c>
      <c r="BU29" s="334">
        <v>0</v>
      </c>
      <c r="BV29" s="334">
        <v>0</v>
      </c>
    </row>
    <row r="30" spans="1:74" ht="11.15" customHeight="1" x14ac:dyDescent="0.25">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0.80643013808999997</v>
      </c>
      <c r="AQ30" s="273">
        <v>47.553384661999999</v>
      </c>
      <c r="AR30" s="273">
        <v>127.50444097</v>
      </c>
      <c r="AS30" s="273">
        <v>321.10037562999997</v>
      </c>
      <c r="AT30" s="273">
        <v>195.31522912</v>
      </c>
      <c r="AU30" s="273">
        <v>136.15467745999999</v>
      </c>
      <c r="AV30" s="273">
        <v>6.6640099212999999</v>
      </c>
      <c r="AW30" s="273">
        <v>0</v>
      </c>
      <c r="AX30" s="273">
        <v>0</v>
      </c>
      <c r="AY30" s="273">
        <v>0</v>
      </c>
      <c r="AZ30" s="273">
        <v>0</v>
      </c>
      <c r="BA30" s="273">
        <v>2.0070788523999998</v>
      </c>
      <c r="BB30" s="273">
        <v>0</v>
      </c>
      <c r="BC30" s="273">
        <v>31.966456612999998</v>
      </c>
      <c r="BD30" s="273">
        <v>188.14749775999999</v>
      </c>
      <c r="BE30" s="273">
        <v>336.1998145</v>
      </c>
      <c r="BF30" s="334">
        <v>220.12189968000001</v>
      </c>
      <c r="BG30" s="334">
        <v>68.021109600000003</v>
      </c>
      <c r="BH30" s="334">
        <v>6.8224733018999997</v>
      </c>
      <c r="BI30" s="334">
        <v>0</v>
      </c>
      <c r="BJ30" s="334">
        <v>0</v>
      </c>
      <c r="BK30" s="334">
        <v>0</v>
      </c>
      <c r="BL30" s="334">
        <v>0</v>
      </c>
      <c r="BM30" s="334">
        <v>0.41320739527</v>
      </c>
      <c r="BN30" s="334">
        <v>1.9021632715000001</v>
      </c>
      <c r="BO30" s="334">
        <v>56.335368832</v>
      </c>
      <c r="BP30" s="334">
        <v>159.38622555000001</v>
      </c>
      <c r="BQ30" s="334">
        <v>255.04069699999999</v>
      </c>
      <c r="BR30" s="334">
        <v>218.56172169999999</v>
      </c>
      <c r="BS30" s="334">
        <v>69.245700515999999</v>
      </c>
      <c r="BT30" s="334">
        <v>6.9663256562000004</v>
      </c>
      <c r="BU30" s="334">
        <v>0</v>
      </c>
      <c r="BV30" s="334">
        <v>0</v>
      </c>
    </row>
    <row r="31" spans="1:74" ht="11.15" customHeight="1" x14ac:dyDescent="0.25">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6.0793854377000001</v>
      </c>
      <c r="AQ31" s="273">
        <v>42.106222033999998</v>
      </c>
      <c r="AR31" s="273">
        <v>174.45863044999999</v>
      </c>
      <c r="AS31" s="273">
        <v>319.89769718999997</v>
      </c>
      <c r="AT31" s="273">
        <v>224.70764022</v>
      </c>
      <c r="AU31" s="273">
        <v>182.51768018999999</v>
      </c>
      <c r="AV31" s="273">
        <v>2.4117196426</v>
      </c>
      <c r="AW31" s="273">
        <v>0</v>
      </c>
      <c r="AX31" s="273">
        <v>0</v>
      </c>
      <c r="AY31" s="273">
        <v>0</v>
      </c>
      <c r="AZ31" s="273">
        <v>0</v>
      </c>
      <c r="BA31" s="273">
        <v>6.2192247820000004</v>
      </c>
      <c r="BB31" s="273">
        <v>1.3864409677</v>
      </c>
      <c r="BC31" s="273">
        <v>37.763298687999999</v>
      </c>
      <c r="BD31" s="273">
        <v>256.78587220999998</v>
      </c>
      <c r="BE31" s="273">
        <v>344.02211702</v>
      </c>
      <c r="BF31" s="334">
        <v>274.01865849000001</v>
      </c>
      <c r="BG31" s="334">
        <v>96.870876374000005</v>
      </c>
      <c r="BH31" s="334">
        <v>10.249435822000001</v>
      </c>
      <c r="BI31" s="334">
        <v>0.28602577164999998</v>
      </c>
      <c r="BJ31" s="334">
        <v>0</v>
      </c>
      <c r="BK31" s="334">
        <v>0</v>
      </c>
      <c r="BL31" s="334">
        <v>0</v>
      </c>
      <c r="BM31" s="334">
        <v>2.9922426603000001</v>
      </c>
      <c r="BN31" s="334">
        <v>7.2210556519000004</v>
      </c>
      <c r="BO31" s="334">
        <v>67.254993244999994</v>
      </c>
      <c r="BP31" s="334">
        <v>191.99602612000001</v>
      </c>
      <c r="BQ31" s="334">
        <v>310.81438768999999</v>
      </c>
      <c r="BR31" s="334">
        <v>269.01150796000002</v>
      </c>
      <c r="BS31" s="334">
        <v>95.239393082000007</v>
      </c>
      <c r="BT31" s="334">
        <v>9.8342757314</v>
      </c>
      <c r="BU31" s="334">
        <v>0.28576300854999998</v>
      </c>
      <c r="BV31" s="334">
        <v>0</v>
      </c>
    </row>
    <row r="32" spans="1:74" ht="11.15" customHeight="1" x14ac:dyDescent="0.25">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29.793210225999999</v>
      </c>
      <c r="AN32" s="273">
        <v>67.134152799999995</v>
      </c>
      <c r="AO32" s="273">
        <v>56.793747193000002</v>
      </c>
      <c r="AP32" s="273">
        <v>101.61241347000001</v>
      </c>
      <c r="AQ32" s="273">
        <v>294.18540304999999</v>
      </c>
      <c r="AR32" s="273">
        <v>361.8219355</v>
      </c>
      <c r="AS32" s="273">
        <v>481.34152941999997</v>
      </c>
      <c r="AT32" s="273">
        <v>442.32194931999999</v>
      </c>
      <c r="AU32" s="273">
        <v>375.85808465999997</v>
      </c>
      <c r="AV32" s="273">
        <v>204.10425004000001</v>
      </c>
      <c r="AW32" s="273">
        <v>53.524616115999997</v>
      </c>
      <c r="AX32" s="273">
        <v>50.792117339000001</v>
      </c>
      <c r="AY32" s="273">
        <v>47.380485194999999</v>
      </c>
      <c r="AZ32" s="273">
        <v>46.322417686999998</v>
      </c>
      <c r="BA32" s="273">
        <v>103.1837404</v>
      </c>
      <c r="BB32" s="273">
        <v>109.48651018</v>
      </c>
      <c r="BC32" s="273">
        <v>166.17112825999999</v>
      </c>
      <c r="BD32" s="273">
        <v>344.23479301999998</v>
      </c>
      <c r="BE32" s="273">
        <v>508.23874074999998</v>
      </c>
      <c r="BF32" s="334">
        <v>429.45252255999998</v>
      </c>
      <c r="BG32" s="334">
        <v>278.79322360999998</v>
      </c>
      <c r="BH32" s="334">
        <v>137.73340084</v>
      </c>
      <c r="BI32" s="334">
        <v>59.174518925000001</v>
      </c>
      <c r="BJ32" s="334">
        <v>35.809490994999997</v>
      </c>
      <c r="BK32" s="334">
        <v>33.581414162000002</v>
      </c>
      <c r="BL32" s="334">
        <v>36.309213212000003</v>
      </c>
      <c r="BM32" s="334">
        <v>57.463867544000003</v>
      </c>
      <c r="BN32" s="334">
        <v>85.667598613999999</v>
      </c>
      <c r="BO32" s="334">
        <v>216.79665122</v>
      </c>
      <c r="BP32" s="334">
        <v>368.66253651</v>
      </c>
      <c r="BQ32" s="334">
        <v>461.90505088999998</v>
      </c>
      <c r="BR32" s="334">
        <v>435.39216216</v>
      </c>
      <c r="BS32" s="334">
        <v>286.75164318999998</v>
      </c>
      <c r="BT32" s="334">
        <v>145.80650036</v>
      </c>
      <c r="BU32" s="334">
        <v>59.287292995000001</v>
      </c>
      <c r="BV32" s="334">
        <v>35.882490386000001</v>
      </c>
    </row>
    <row r="33" spans="1:74" ht="11.15" customHeight="1" x14ac:dyDescent="0.25">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14.067994129000001</v>
      </c>
      <c r="AO33" s="273">
        <v>10.210925464000001</v>
      </c>
      <c r="AP33" s="273">
        <v>31.396976111000001</v>
      </c>
      <c r="AQ33" s="273">
        <v>219.46462462</v>
      </c>
      <c r="AR33" s="273">
        <v>300.29176624000002</v>
      </c>
      <c r="AS33" s="273">
        <v>427.29788940999998</v>
      </c>
      <c r="AT33" s="273">
        <v>407.57674358000003</v>
      </c>
      <c r="AU33" s="273">
        <v>380.87924736000002</v>
      </c>
      <c r="AV33" s="273">
        <v>81.463375072000005</v>
      </c>
      <c r="AW33" s="273">
        <v>0.82079495154000004</v>
      </c>
      <c r="AX33" s="273">
        <v>5.4830884273000002</v>
      </c>
      <c r="AY33" s="273">
        <v>13.021498578999999</v>
      </c>
      <c r="AZ33" s="273">
        <v>4.31037917</v>
      </c>
      <c r="BA33" s="273">
        <v>55.740944147</v>
      </c>
      <c r="BB33" s="273">
        <v>20.540040647000001</v>
      </c>
      <c r="BC33" s="273">
        <v>105.31966795</v>
      </c>
      <c r="BD33" s="273">
        <v>298.47597723000001</v>
      </c>
      <c r="BE33" s="273">
        <v>467.33316894000001</v>
      </c>
      <c r="BF33" s="334">
        <v>406.52526696000001</v>
      </c>
      <c r="BG33" s="334">
        <v>219.53555664999999</v>
      </c>
      <c r="BH33" s="334">
        <v>55.860629400999997</v>
      </c>
      <c r="BI33" s="334">
        <v>7.2722513963999997</v>
      </c>
      <c r="BJ33" s="334">
        <v>2.6121458911</v>
      </c>
      <c r="BK33" s="334">
        <v>5.7623404011000003</v>
      </c>
      <c r="BL33" s="334">
        <v>4.3522402184000004</v>
      </c>
      <c r="BM33" s="334">
        <v>19.746779659000001</v>
      </c>
      <c r="BN33" s="334">
        <v>39.673841631000002</v>
      </c>
      <c r="BO33" s="334">
        <v>169.73738280000001</v>
      </c>
      <c r="BP33" s="334">
        <v>328.44583182999997</v>
      </c>
      <c r="BQ33" s="334">
        <v>433.50327904</v>
      </c>
      <c r="BR33" s="334">
        <v>416.12443901</v>
      </c>
      <c r="BS33" s="334">
        <v>230.00975127999999</v>
      </c>
      <c r="BT33" s="334">
        <v>61.426690348000001</v>
      </c>
      <c r="BU33" s="334">
        <v>7.2632885525999997</v>
      </c>
      <c r="BV33" s="334">
        <v>2.6071904701999999</v>
      </c>
    </row>
    <row r="34" spans="1:74" ht="11.15" customHeight="1" x14ac:dyDescent="0.25">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24.218910438999998</v>
      </c>
      <c r="AO34" s="273">
        <v>36.585637421000001</v>
      </c>
      <c r="AP34" s="273">
        <v>89.839092676000007</v>
      </c>
      <c r="AQ34" s="273">
        <v>290.22391388</v>
      </c>
      <c r="AR34" s="273">
        <v>436.59099524999999</v>
      </c>
      <c r="AS34" s="273">
        <v>546.59210169999994</v>
      </c>
      <c r="AT34" s="273">
        <v>624.26916431999996</v>
      </c>
      <c r="AU34" s="273">
        <v>521.45793448999996</v>
      </c>
      <c r="AV34" s="273">
        <v>139.68177245000001</v>
      </c>
      <c r="AW34" s="273">
        <v>15.779233547</v>
      </c>
      <c r="AX34" s="273">
        <v>13.189358918</v>
      </c>
      <c r="AY34" s="273">
        <v>29.394487188999999</v>
      </c>
      <c r="AZ34" s="273">
        <v>12.855160788999999</v>
      </c>
      <c r="BA34" s="273">
        <v>131.38557029</v>
      </c>
      <c r="BB34" s="273">
        <v>103.87799929000001</v>
      </c>
      <c r="BC34" s="273">
        <v>277.70213641999999</v>
      </c>
      <c r="BD34" s="273">
        <v>455.45164284999998</v>
      </c>
      <c r="BE34" s="273">
        <v>592.86895887000003</v>
      </c>
      <c r="BF34" s="334">
        <v>570.61127639999995</v>
      </c>
      <c r="BG34" s="334">
        <v>376.13467772000001</v>
      </c>
      <c r="BH34" s="334">
        <v>153.89606397</v>
      </c>
      <c r="BI34" s="334">
        <v>44.592912464000001</v>
      </c>
      <c r="BJ34" s="334">
        <v>11.462368446999999</v>
      </c>
      <c r="BK34" s="334">
        <v>17.152159365999999</v>
      </c>
      <c r="BL34" s="334">
        <v>21.181030919000001</v>
      </c>
      <c r="BM34" s="334">
        <v>59.711140671999999</v>
      </c>
      <c r="BN34" s="334">
        <v>121.0211645</v>
      </c>
      <c r="BO34" s="334">
        <v>301.86699666999999</v>
      </c>
      <c r="BP34" s="334">
        <v>468.84503859</v>
      </c>
      <c r="BQ34" s="334">
        <v>575.64527843999997</v>
      </c>
      <c r="BR34" s="334">
        <v>574.98732688999996</v>
      </c>
      <c r="BS34" s="334">
        <v>379.23203339000003</v>
      </c>
      <c r="BT34" s="334">
        <v>154.93365286</v>
      </c>
      <c r="BU34" s="334">
        <v>44.634205414</v>
      </c>
      <c r="BV34" s="334">
        <v>11.467481321999999</v>
      </c>
    </row>
    <row r="35" spans="1:74" ht="11.15" customHeight="1" x14ac:dyDescent="0.25">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9.8960526218999991</v>
      </c>
      <c r="AP35" s="273">
        <v>52.003449881999998</v>
      </c>
      <c r="AQ35" s="273">
        <v>57.171811902999998</v>
      </c>
      <c r="AR35" s="273">
        <v>232.86511768</v>
      </c>
      <c r="AS35" s="273">
        <v>394.01981991000002</v>
      </c>
      <c r="AT35" s="273">
        <v>385.28599069000001</v>
      </c>
      <c r="AU35" s="273">
        <v>204.5243657</v>
      </c>
      <c r="AV35" s="273">
        <v>49.321411439999999</v>
      </c>
      <c r="AW35" s="273">
        <v>10.421304901999999</v>
      </c>
      <c r="AX35" s="273">
        <v>0</v>
      </c>
      <c r="AY35" s="273">
        <v>0</v>
      </c>
      <c r="AZ35" s="273">
        <v>1.760273457</v>
      </c>
      <c r="BA35" s="273">
        <v>7.4079503474999999</v>
      </c>
      <c r="BB35" s="273">
        <v>43.463062338999997</v>
      </c>
      <c r="BC35" s="273">
        <v>159.72877338999999</v>
      </c>
      <c r="BD35" s="273">
        <v>259.96017174999997</v>
      </c>
      <c r="BE35" s="273">
        <v>392.51444952000003</v>
      </c>
      <c r="BF35" s="334">
        <v>347.86210655000002</v>
      </c>
      <c r="BG35" s="334">
        <v>206.11529342</v>
      </c>
      <c r="BH35" s="334">
        <v>69.627931376999996</v>
      </c>
      <c r="BI35" s="334">
        <v>8.8415821133999994</v>
      </c>
      <c r="BJ35" s="334">
        <v>0.58719835703000001</v>
      </c>
      <c r="BK35" s="334">
        <v>1.341409074</v>
      </c>
      <c r="BL35" s="334">
        <v>3.7724889606000001</v>
      </c>
      <c r="BM35" s="334">
        <v>13.612504162</v>
      </c>
      <c r="BN35" s="334">
        <v>42.506021560999997</v>
      </c>
      <c r="BO35" s="334">
        <v>124.68200636</v>
      </c>
      <c r="BP35" s="334">
        <v>263.30802834000002</v>
      </c>
      <c r="BQ35" s="334">
        <v>386.97833335000001</v>
      </c>
      <c r="BR35" s="334">
        <v>342.34986950000001</v>
      </c>
      <c r="BS35" s="334">
        <v>204.22424821000001</v>
      </c>
      <c r="BT35" s="334">
        <v>69.494516929</v>
      </c>
      <c r="BU35" s="334">
        <v>8.8520942483000002</v>
      </c>
      <c r="BV35" s="334">
        <v>0.58789956157000001</v>
      </c>
    </row>
    <row r="36" spans="1:74" ht="11.15" customHeight="1" x14ac:dyDescent="0.25">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25.760046891999998</v>
      </c>
      <c r="AQ36" s="273">
        <v>23.705113584999999</v>
      </c>
      <c r="AR36" s="273">
        <v>117.15767798</v>
      </c>
      <c r="AS36" s="273">
        <v>210.20105083999999</v>
      </c>
      <c r="AT36" s="273">
        <v>248.3363406</v>
      </c>
      <c r="AU36" s="273">
        <v>132.30076717</v>
      </c>
      <c r="AV36" s="273">
        <v>41.015119499999997</v>
      </c>
      <c r="AW36" s="273">
        <v>15.962403728</v>
      </c>
      <c r="AX36" s="273">
        <v>10.025433274999999</v>
      </c>
      <c r="AY36" s="273">
        <v>8.8078147784999992</v>
      </c>
      <c r="AZ36" s="273">
        <v>7.5391341833999999</v>
      </c>
      <c r="BA36" s="273">
        <v>8.0108489828000007</v>
      </c>
      <c r="BB36" s="273">
        <v>19.707514101000001</v>
      </c>
      <c r="BC36" s="273">
        <v>67.046440477000004</v>
      </c>
      <c r="BD36" s="273">
        <v>113.52345948999999</v>
      </c>
      <c r="BE36" s="273">
        <v>214.32657569</v>
      </c>
      <c r="BF36" s="334">
        <v>222.2480267</v>
      </c>
      <c r="BG36" s="334">
        <v>135.77591709999999</v>
      </c>
      <c r="BH36" s="334">
        <v>38.732273083000003</v>
      </c>
      <c r="BI36" s="334">
        <v>11.864866167000001</v>
      </c>
      <c r="BJ36" s="334">
        <v>8.0149534898999999</v>
      </c>
      <c r="BK36" s="334">
        <v>8.3591230958999994</v>
      </c>
      <c r="BL36" s="334">
        <v>7.5647540999</v>
      </c>
      <c r="BM36" s="334">
        <v>11.181793932</v>
      </c>
      <c r="BN36" s="334">
        <v>18.159941975999999</v>
      </c>
      <c r="BO36" s="334">
        <v>45.774308568000002</v>
      </c>
      <c r="BP36" s="334">
        <v>104.21613465</v>
      </c>
      <c r="BQ36" s="334">
        <v>226.34092362000001</v>
      </c>
      <c r="BR36" s="334">
        <v>221.46870229000001</v>
      </c>
      <c r="BS36" s="334">
        <v>138.63033999000001</v>
      </c>
      <c r="BT36" s="334">
        <v>39.408833520999998</v>
      </c>
      <c r="BU36" s="334">
        <v>11.826599120999999</v>
      </c>
      <c r="BV36" s="334">
        <v>7.9822007188999997</v>
      </c>
    </row>
    <row r="37" spans="1:74" ht="11.15" customHeight="1" x14ac:dyDescent="0.25">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9.0766111237999993</v>
      </c>
      <c r="AN37" s="273">
        <v>18.152664408</v>
      </c>
      <c r="AO37" s="273">
        <v>18.586979628000002</v>
      </c>
      <c r="AP37" s="273">
        <v>42.005908847000001</v>
      </c>
      <c r="AQ37" s="273">
        <v>129.54263366000001</v>
      </c>
      <c r="AR37" s="273">
        <v>227.42387742</v>
      </c>
      <c r="AS37" s="273">
        <v>373.20485253999999</v>
      </c>
      <c r="AT37" s="273">
        <v>336.85072360999999</v>
      </c>
      <c r="AU37" s="273">
        <v>242.88443491999999</v>
      </c>
      <c r="AV37" s="273">
        <v>75.574601157999993</v>
      </c>
      <c r="AW37" s="273">
        <v>16.144498238000001</v>
      </c>
      <c r="AX37" s="273">
        <v>13.790441922999999</v>
      </c>
      <c r="AY37" s="273">
        <v>15.361718781</v>
      </c>
      <c r="AZ37" s="273">
        <v>12.517283847</v>
      </c>
      <c r="BA37" s="273">
        <v>42.870099480999997</v>
      </c>
      <c r="BB37" s="273">
        <v>42.722754006999999</v>
      </c>
      <c r="BC37" s="273">
        <v>105.73638731</v>
      </c>
      <c r="BD37" s="273">
        <v>248.06025205</v>
      </c>
      <c r="BE37" s="273">
        <v>398.86371186000002</v>
      </c>
      <c r="BF37" s="334">
        <v>329.27231803000001</v>
      </c>
      <c r="BG37" s="334">
        <v>178.55264142999999</v>
      </c>
      <c r="BH37" s="334">
        <v>64.002440917000001</v>
      </c>
      <c r="BI37" s="334">
        <v>20.509738758000001</v>
      </c>
      <c r="BJ37" s="334">
        <v>10.136173776</v>
      </c>
      <c r="BK37" s="334">
        <v>10.696233676</v>
      </c>
      <c r="BL37" s="334">
        <v>11.724196554000001</v>
      </c>
      <c r="BM37" s="334">
        <v>23.285440937000001</v>
      </c>
      <c r="BN37" s="334">
        <v>41.620075417000002</v>
      </c>
      <c r="BO37" s="334">
        <v>124.14107258</v>
      </c>
      <c r="BP37" s="334">
        <v>243.46103055</v>
      </c>
      <c r="BQ37" s="334">
        <v>354.91030855999998</v>
      </c>
      <c r="BR37" s="334">
        <v>330.48134238</v>
      </c>
      <c r="BS37" s="334">
        <v>182.01325227000001</v>
      </c>
      <c r="BT37" s="334">
        <v>66.437986805999998</v>
      </c>
      <c r="BU37" s="334">
        <v>20.589736252000002</v>
      </c>
      <c r="BV37" s="334">
        <v>10.171761995000001</v>
      </c>
    </row>
    <row r="38" spans="1:74" ht="11.15" customHeight="1" x14ac:dyDescent="0.25">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335"/>
      <c r="BG38" s="335"/>
      <c r="BH38" s="335"/>
      <c r="BI38" s="335"/>
      <c r="BJ38" s="335"/>
      <c r="BK38" s="335"/>
      <c r="BL38" s="335"/>
      <c r="BM38" s="335"/>
      <c r="BN38" s="335"/>
      <c r="BO38" s="335"/>
      <c r="BP38" s="335"/>
      <c r="BQ38" s="335"/>
      <c r="BR38" s="335"/>
      <c r="BS38" s="335"/>
      <c r="BT38" s="335"/>
      <c r="BU38" s="335"/>
      <c r="BV38" s="335"/>
    </row>
    <row r="39" spans="1:74" ht="11.15" customHeight="1" x14ac:dyDescent="0.25">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13.839594104</v>
      </c>
      <c r="BD39" s="255">
        <v>68.877509558</v>
      </c>
      <c r="BE39" s="255">
        <v>241.34709455000001</v>
      </c>
      <c r="BF39" s="337">
        <v>178.9753</v>
      </c>
      <c r="BG39" s="337">
        <v>50.26896</v>
      </c>
      <c r="BH39" s="337">
        <v>1.1637299999999999</v>
      </c>
      <c r="BI39" s="337">
        <v>0</v>
      </c>
      <c r="BJ39" s="337">
        <v>0</v>
      </c>
      <c r="BK39" s="337">
        <v>0</v>
      </c>
      <c r="BL39" s="337">
        <v>0</v>
      </c>
      <c r="BM39" s="337">
        <v>0</v>
      </c>
      <c r="BN39" s="337">
        <v>0</v>
      </c>
      <c r="BO39" s="337">
        <v>12.141920000000001</v>
      </c>
      <c r="BP39" s="337">
        <v>68.757019999999997</v>
      </c>
      <c r="BQ39" s="337">
        <v>242.55500000000001</v>
      </c>
      <c r="BR39" s="337">
        <v>179.98060000000001</v>
      </c>
      <c r="BS39" s="337">
        <v>47.599670000000003</v>
      </c>
      <c r="BT39" s="337">
        <v>1.3034269999999999</v>
      </c>
      <c r="BU39" s="337">
        <v>0</v>
      </c>
      <c r="BV39" s="337">
        <v>0</v>
      </c>
    </row>
    <row r="40" spans="1:74" ht="11.15" customHeight="1" x14ac:dyDescent="0.25">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0.30572402684</v>
      </c>
      <c r="BC40" s="255">
        <v>39.901839547000002</v>
      </c>
      <c r="BD40" s="255">
        <v>130.08956685000001</v>
      </c>
      <c r="BE40" s="255">
        <v>297.66304751000001</v>
      </c>
      <c r="BF40" s="337">
        <v>221.83879999999999</v>
      </c>
      <c r="BG40" s="337">
        <v>89.195419999999999</v>
      </c>
      <c r="BH40" s="337">
        <v>6.1587509999999996</v>
      </c>
      <c r="BI40" s="337">
        <v>0</v>
      </c>
      <c r="BJ40" s="337">
        <v>8.5914299999999999E-2</v>
      </c>
      <c r="BK40" s="337">
        <v>0</v>
      </c>
      <c r="BL40" s="337">
        <v>0</v>
      </c>
      <c r="BM40" s="337">
        <v>0.1979823</v>
      </c>
      <c r="BN40" s="337">
        <v>0.2627043</v>
      </c>
      <c r="BO40" s="337">
        <v>36.60013</v>
      </c>
      <c r="BP40" s="337">
        <v>126.1397</v>
      </c>
      <c r="BQ40" s="337">
        <v>301.70100000000002</v>
      </c>
      <c r="BR40" s="337">
        <v>220.22110000000001</v>
      </c>
      <c r="BS40" s="337">
        <v>86.130849999999995</v>
      </c>
      <c r="BT40" s="337">
        <v>6.2811009999999996</v>
      </c>
      <c r="BU40" s="337">
        <v>0</v>
      </c>
      <c r="BV40" s="337">
        <v>8.5914299999999999E-2</v>
      </c>
    </row>
    <row r="41" spans="1:74" ht="11.15" customHeight="1" x14ac:dyDescent="0.25">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2.0488879226000001</v>
      </c>
      <c r="BC41" s="255">
        <v>70.514397266000003</v>
      </c>
      <c r="BD41" s="255">
        <v>167.89307894999999</v>
      </c>
      <c r="BE41" s="255">
        <v>274.88407936999999</v>
      </c>
      <c r="BF41" s="337">
        <v>215.2304</v>
      </c>
      <c r="BG41" s="337">
        <v>88.699129999999997</v>
      </c>
      <c r="BH41" s="337">
        <v>7.4667599999999998</v>
      </c>
      <c r="BI41" s="337">
        <v>0</v>
      </c>
      <c r="BJ41" s="337">
        <v>0.15512029999999999</v>
      </c>
      <c r="BK41" s="337">
        <v>0</v>
      </c>
      <c r="BL41" s="337">
        <v>0</v>
      </c>
      <c r="BM41" s="337">
        <v>2.8652630000000001</v>
      </c>
      <c r="BN41" s="337">
        <v>1.218801</v>
      </c>
      <c r="BO41" s="337">
        <v>66.461879999999994</v>
      </c>
      <c r="BP41" s="337">
        <v>166.68549999999999</v>
      </c>
      <c r="BQ41" s="337">
        <v>277.11750000000001</v>
      </c>
      <c r="BR41" s="337">
        <v>208.4443</v>
      </c>
      <c r="BS41" s="337">
        <v>88.380160000000004</v>
      </c>
      <c r="BT41" s="337">
        <v>7.2784279999999999</v>
      </c>
      <c r="BU41" s="337">
        <v>0</v>
      </c>
      <c r="BV41" s="337">
        <v>0.15512029999999999</v>
      </c>
    </row>
    <row r="42" spans="1:74" ht="11.15" customHeight="1" x14ac:dyDescent="0.25">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7.5944788837999999</v>
      </c>
      <c r="BC42" s="255">
        <v>70.491260424999993</v>
      </c>
      <c r="BD42" s="255">
        <v>218.08262051</v>
      </c>
      <c r="BE42" s="255">
        <v>325.97031634000001</v>
      </c>
      <c r="BF42" s="337">
        <v>251.3741</v>
      </c>
      <c r="BG42" s="337">
        <v>119.0042</v>
      </c>
      <c r="BH42" s="337">
        <v>11.269920000000001</v>
      </c>
      <c r="BI42" s="337">
        <v>0.1984995</v>
      </c>
      <c r="BJ42" s="337">
        <v>0</v>
      </c>
      <c r="BK42" s="337">
        <v>0</v>
      </c>
      <c r="BL42" s="337">
        <v>0.30455379999999999</v>
      </c>
      <c r="BM42" s="337">
        <v>6.5830929999999999</v>
      </c>
      <c r="BN42" s="337">
        <v>5.7145609999999998</v>
      </c>
      <c r="BO42" s="337">
        <v>68.632540000000006</v>
      </c>
      <c r="BP42" s="337">
        <v>220.01779999999999</v>
      </c>
      <c r="BQ42" s="337">
        <v>326.95659999999998</v>
      </c>
      <c r="BR42" s="337">
        <v>245.3092</v>
      </c>
      <c r="BS42" s="337">
        <v>119.2034</v>
      </c>
      <c r="BT42" s="337">
        <v>10.84296</v>
      </c>
      <c r="BU42" s="337">
        <v>0.227102</v>
      </c>
      <c r="BV42" s="337">
        <v>0</v>
      </c>
    </row>
    <row r="43" spans="1:74" ht="11.15" customHeight="1" x14ac:dyDescent="0.25">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29.675743996000001</v>
      </c>
      <c r="AZ43" s="255">
        <v>41.474619191999999</v>
      </c>
      <c r="BA43" s="255">
        <v>55.882620623000001</v>
      </c>
      <c r="BB43" s="255">
        <v>97.950089478999999</v>
      </c>
      <c r="BC43" s="255">
        <v>227.31555141999999</v>
      </c>
      <c r="BD43" s="255">
        <v>371.05617075999999</v>
      </c>
      <c r="BE43" s="255">
        <v>466.26479239000003</v>
      </c>
      <c r="BF43" s="337">
        <v>426.30029999999999</v>
      </c>
      <c r="BG43" s="337">
        <v>309.26209999999998</v>
      </c>
      <c r="BH43" s="337">
        <v>142.3509</v>
      </c>
      <c r="BI43" s="337">
        <v>57.358510000000003</v>
      </c>
      <c r="BJ43" s="337">
        <v>47.570349999999998</v>
      </c>
      <c r="BK43" s="337">
        <v>33.446129999999997</v>
      </c>
      <c r="BL43" s="337">
        <v>45.32047</v>
      </c>
      <c r="BM43" s="337">
        <v>64.524910000000006</v>
      </c>
      <c r="BN43" s="337">
        <v>100.869</v>
      </c>
      <c r="BO43" s="337">
        <v>218.78989999999999</v>
      </c>
      <c r="BP43" s="337">
        <v>360.58170000000001</v>
      </c>
      <c r="BQ43" s="337">
        <v>467.38850000000002</v>
      </c>
      <c r="BR43" s="337">
        <v>422.05439999999999</v>
      </c>
      <c r="BS43" s="337">
        <v>304.73390000000001</v>
      </c>
      <c r="BT43" s="337">
        <v>144.39099999999999</v>
      </c>
      <c r="BU43" s="337">
        <v>58.743519999999997</v>
      </c>
      <c r="BV43" s="337">
        <v>50.805140000000002</v>
      </c>
    </row>
    <row r="44" spans="1:74" ht="11.15" customHeight="1" x14ac:dyDescent="0.25">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7.0346893287999999</v>
      </c>
      <c r="BA44" s="255">
        <v>23.415398808999999</v>
      </c>
      <c r="BB44" s="255">
        <v>39.516893293999999</v>
      </c>
      <c r="BC44" s="255">
        <v>173.84510874</v>
      </c>
      <c r="BD44" s="255">
        <v>343.53913204000003</v>
      </c>
      <c r="BE44" s="255">
        <v>431.67385199</v>
      </c>
      <c r="BF44" s="337">
        <v>394.60570000000001</v>
      </c>
      <c r="BG44" s="337">
        <v>255.55860000000001</v>
      </c>
      <c r="BH44" s="337">
        <v>61.977449999999997</v>
      </c>
      <c r="BI44" s="337">
        <v>5.0041260000000003</v>
      </c>
      <c r="BJ44" s="337">
        <v>5.1099509999999997</v>
      </c>
      <c r="BK44" s="337">
        <v>6.6926880000000004</v>
      </c>
      <c r="BL44" s="337">
        <v>7.4657270000000002</v>
      </c>
      <c r="BM44" s="337">
        <v>28.191569999999999</v>
      </c>
      <c r="BN44" s="337">
        <v>37.012779999999999</v>
      </c>
      <c r="BO44" s="337">
        <v>164.11019999999999</v>
      </c>
      <c r="BP44" s="337">
        <v>330.82749999999999</v>
      </c>
      <c r="BQ44" s="337">
        <v>430.09570000000002</v>
      </c>
      <c r="BR44" s="337">
        <v>386.09050000000002</v>
      </c>
      <c r="BS44" s="337">
        <v>251.4136</v>
      </c>
      <c r="BT44" s="337">
        <v>62.416539999999998</v>
      </c>
      <c r="BU44" s="337">
        <v>5.179411</v>
      </c>
      <c r="BV44" s="337">
        <v>5.3711659999999997</v>
      </c>
    </row>
    <row r="45" spans="1:74" ht="11.15" customHeight="1" x14ac:dyDescent="0.25">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13.157583540999999</v>
      </c>
      <c r="AZ45" s="255">
        <v>21.871670198</v>
      </c>
      <c r="BA45" s="255">
        <v>64.873247754000005</v>
      </c>
      <c r="BB45" s="255">
        <v>118.04043161</v>
      </c>
      <c r="BC45" s="255">
        <v>281.41729034999997</v>
      </c>
      <c r="BD45" s="255">
        <v>491.98064725</v>
      </c>
      <c r="BE45" s="255">
        <v>578.50548399000002</v>
      </c>
      <c r="BF45" s="337">
        <v>585.5806</v>
      </c>
      <c r="BG45" s="337">
        <v>411.24110000000002</v>
      </c>
      <c r="BH45" s="337">
        <v>158.01840000000001</v>
      </c>
      <c r="BI45" s="337">
        <v>36.966439999999999</v>
      </c>
      <c r="BJ45" s="337">
        <v>12.08357</v>
      </c>
      <c r="BK45" s="337">
        <v>15.48807</v>
      </c>
      <c r="BL45" s="337">
        <v>23.088000000000001</v>
      </c>
      <c r="BM45" s="337">
        <v>75.55095</v>
      </c>
      <c r="BN45" s="337">
        <v>118.0977</v>
      </c>
      <c r="BO45" s="337">
        <v>277.4271</v>
      </c>
      <c r="BP45" s="337">
        <v>484.06529999999998</v>
      </c>
      <c r="BQ45" s="337">
        <v>582.60130000000004</v>
      </c>
      <c r="BR45" s="337">
        <v>579.2346</v>
      </c>
      <c r="BS45" s="337">
        <v>408.64839999999998</v>
      </c>
      <c r="BT45" s="337">
        <v>159.5138</v>
      </c>
      <c r="BU45" s="337">
        <v>37.99136</v>
      </c>
      <c r="BV45" s="337">
        <v>12.499280000000001</v>
      </c>
    </row>
    <row r="46" spans="1:74" ht="11.15" customHeight="1" x14ac:dyDescent="0.25">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18.683418927000002</v>
      </c>
      <c r="BB46" s="255">
        <v>47.132683847000003</v>
      </c>
      <c r="BC46" s="255">
        <v>99.790275287</v>
      </c>
      <c r="BD46" s="255">
        <v>285.58026494000001</v>
      </c>
      <c r="BE46" s="255">
        <v>388.70952242999999</v>
      </c>
      <c r="BF46" s="337">
        <v>343.08229999999998</v>
      </c>
      <c r="BG46" s="337">
        <v>206.6782</v>
      </c>
      <c r="BH46" s="337">
        <v>70.934229999999999</v>
      </c>
      <c r="BI46" s="337">
        <v>10.22129</v>
      </c>
      <c r="BJ46" s="337">
        <v>0.1167169</v>
      </c>
      <c r="BK46" s="337">
        <v>1.052597</v>
      </c>
      <c r="BL46" s="337">
        <v>4.0324070000000001</v>
      </c>
      <c r="BM46" s="337">
        <v>18.84618</v>
      </c>
      <c r="BN46" s="337">
        <v>48.952889999999996</v>
      </c>
      <c r="BO46" s="337">
        <v>108.6545</v>
      </c>
      <c r="BP46" s="337">
        <v>286.68779999999998</v>
      </c>
      <c r="BQ46" s="337">
        <v>389.69130000000001</v>
      </c>
      <c r="BR46" s="337">
        <v>345.4572</v>
      </c>
      <c r="BS46" s="337">
        <v>204.76220000000001</v>
      </c>
      <c r="BT46" s="337">
        <v>71.182550000000006</v>
      </c>
      <c r="BU46" s="337">
        <v>10.757910000000001</v>
      </c>
      <c r="BV46" s="337">
        <v>0.1754368</v>
      </c>
    </row>
    <row r="47" spans="1:74" ht="11.15" customHeight="1" x14ac:dyDescent="0.25">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21.973776246</v>
      </c>
      <c r="BC47" s="255">
        <v>39.823448284000001</v>
      </c>
      <c r="BD47" s="255">
        <v>123.29721149</v>
      </c>
      <c r="BE47" s="255">
        <v>233.8618927</v>
      </c>
      <c r="BF47" s="337">
        <v>237.07470000000001</v>
      </c>
      <c r="BG47" s="337">
        <v>153.19280000000001</v>
      </c>
      <c r="BH47" s="337">
        <v>54.307830000000003</v>
      </c>
      <c r="BI47" s="337">
        <v>14.820209999999999</v>
      </c>
      <c r="BJ47" s="337">
        <v>8.9380310000000005</v>
      </c>
      <c r="BK47" s="337">
        <v>9.5670839999999995</v>
      </c>
      <c r="BL47" s="337">
        <v>8.5833480000000009</v>
      </c>
      <c r="BM47" s="337">
        <v>12.78787</v>
      </c>
      <c r="BN47" s="337">
        <v>22.991250000000001</v>
      </c>
      <c r="BO47" s="337">
        <v>44.386859999999999</v>
      </c>
      <c r="BP47" s="337">
        <v>125.94199999999999</v>
      </c>
      <c r="BQ47" s="337">
        <v>236.93</v>
      </c>
      <c r="BR47" s="337">
        <v>242.4462</v>
      </c>
      <c r="BS47" s="337">
        <v>153.73699999999999</v>
      </c>
      <c r="BT47" s="337">
        <v>54.875320000000002</v>
      </c>
      <c r="BU47" s="337">
        <v>15.02867</v>
      </c>
      <c r="BV47" s="337">
        <v>8.9198120000000003</v>
      </c>
    </row>
    <row r="48" spans="1:74" ht="11.15" customHeight="1" x14ac:dyDescent="0.25">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9.3801019413999995</v>
      </c>
      <c r="AZ48" s="253">
        <v>12.950940844</v>
      </c>
      <c r="BA48" s="253">
        <v>24.520092304999999</v>
      </c>
      <c r="BB48" s="253">
        <v>43.735463529</v>
      </c>
      <c r="BC48" s="253">
        <v>123.61592400000001</v>
      </c>
      <c r="BD48" s="253">
        <v>252.74279387000001</v>
      </c>
      <c r="BE48" s="253">
        <v>365.15285800999999</v>
      </c>
      <c r="BF48" s="338">
        <v>326.73110000000003</v>
      </c>
      <c r="BG48" s="338">
        <v>200.52090000000001</v>
      </c>
      <c r="BH48" s="338">
        <v>67.668899999999994</v>
      </c>
      <c r="BI48" s="338">
        <v>19.285139999999998</v>
      </c>
      <c r="BJ48" s="338">
        <v>12.66438</v>
      </c>
      <c r="BK48" s="338">
        <v>10.51585</v>
      </c>
      <c r="BL48" s="338">
        <v>13.932029999999999</v>
      </c>
      <c r="BM48" s="338">
        <v>27.951129999999999</v>
      </c>
      <c r="BN48" s="338">
        <v>44.363700000000001</v>
      </c>
      <c r="BO48" s="338">
        <v>121.3656</v>
      </c>
      <c r="BP48" s="338">
        <v>249.2775</v>
      </c>
      <c r="BQ48" s="338">
        <v>367.57069999999999</v>
      </c>
      <c r="BR48" s="338">
        <v>324.50869999999998</v>
      </c>
      <c r="BS48" s="338">
        <v>198.886</v>
      </c>
      <c r="BT48" s="338">
        <v>68.560389999999998</v>
      </c>
      <c r="BU48" s="338">
        <v>19.83475</v>
      </c>
      <c r="BV48" s="338">
        <v>13.39181</v>
      </c>
    </row>
    <row r="49" spans="1:74" s="197" customFormat="1" ht="11.15" customHeight="1" x14ac:dyDescent="0.25">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6" t="s">
        <v>826</v>
      </c>
      <c r="C50" s="805"/>
      <c r="D50" s="805"/>
      <c r="E50" s="805"/>
      <c r="F50" s="805"/>
      <c r="G50" s="805"/>
      <c r="H50" s="805"/>
      <c r="I50" s="805"/>
      <c r="J50" s="805"/>
      <c r="K50" s="805"/>
      <c r="L50" s="805"/>
      <c r="M50" s="805"/>
      <c r="N50" s="805"/>
      <c r="O50" s="805"/>
      <c r="P50" s="805"/>
      <c r="Q50" s="805"/>
      <c r="AY50" s="498"/>
      <c r="AZ50" s="498"/>
      <c r="BA50" s="498"/>
      <c r="BB50" s="498"/>
      <c r="BC50" s="749"/>
      <c r="BD50" s="749"/>
      <c r="BE50" s="749"/>
      <c r="BF50" s="749"/>
      <c r="BG50" s="498"/>
      <c r="BH50" s="498"/>
      <c r="BI50" s="498"/>
      <c r="BJ50" s="498"/>
    </row>
    <row r="51" spans="1:74" s="465" customFormat="1" ht="12" customHeight="1" x14ac:dyDescent="0.25">
      <c r="A51" s="462"/>
      <c r="B51" s="794" t="s">
        <v>167</v>
      </c>
      <c r="C51" s="794"/>
      <c r="D51" s="794"/>
      <c r="E51" s="794"/>
      <c r="F51" s="794"/>
      <c r="G51" s="794"/>
      <c r="H51" s="794"/>
      <c r="I51" s="794"/>
      <c r="J51" s="794"/>
      <c r="K51" s="794"/>
      <c r="L51" s="794"/>
      <c r="M51" s="794"/>
      <c r="N51" s="794"/>
      <c r="O51" s="794"/>
      <c r="P51" s="794"/>
      <c r="Q51" s="794"/>
      <c r="AY51" s="499"/>
      <c r="AZ51" s="499"/>
      <c r="BA51" s="499"/>
      <c r="BB51" s="499"/>
      <c r="BC51" s="703"/>
      <c r="BD51" s="703"/>
      <c r="BE51" s="703"/>
      <c r="BF51" s="703"/>
      <c r="BG51" s="499"/>
      <c r="BH51" s="499"/>
      <c r="BI51" s="499"/>
      <c r="BJ51" s="499"/>
    </row>
    <row r="52" spans="1:74" s="465" customFormat="1" ht="12" customHeight="1" x14ac:dyDescent="0.25">
      <c r="A52" s="466"/>
      <c r="B52" s="821" t="s">
        <v>168</v>
      </c>
      <c r="C52" s="795"/>
      <c r="D52" s="795"/>
      <c r="E52" s="795"/>
      <c r="F52" s="795"/>
      <c r="G52" s="795"/>
      <c r="H52" s="795"/>
      <c r="I52" s="795"/>
      <c r="J52" s="795"/>
      <c r="K52" s="795"/>
      <c r="L52" s="795"/>
      <c r="M52" s="795"/>
      <c r="N52" s="795"/>
      <c r="O52" s="795"/>
      <c r="P52" s="795"/>
      <c r="Q52" s="791"/>
      <c r="AY52" s="499"/>
      <c r="AZ52" s="499"/>
      <c r="BA52" s="499"/>
      <c r="BB52" s="499"/>
      <c r="BC52" s="499"/>
      <c r="BD52" s="703"/>
      <c r="BE52" s="703"/>
      <c r="BF52" s="703"/>
      <c r="BG52" s="499"/>
      <c r="BH52" s="499"/>
      <c r="BI52" s="499"/>
      <c r="BJ52" s="499"/>
    </row>
    <row r="53" spans="1:74" s="465" customFormat="1" ht="12" customHeight="1" x14ac:dyDescent="0.25">
      <c r="A53" s="466"/>
      <c r="B53" s="821" t="s">
        <v>163</v>
      </c>
      <c r="C53" s="795"/>
      <c r="D53" s="795"/>
      <c r="E53" s="795"/>
      <c r="F53" s="795"/>
      <c r="G53" s="795"/>
      <c r="H53" s="795"/>
      <c r="I53" s="795"/>
      <c r="J53" s="795"/>
      <c r="K53" s="795"/>
      <c r="L53" s="795"/>
      <c r="M53" s="795"/>
      <c r="N53" s="795"/>
      <c r="O53" s="795"/>
      <c r="P53" s="795"/>
      <c r="Q53" s="791"/>
      <c r="AY53" s="499"/>
      <c r="AZ53" s="499"/>
      <c r="BA53" s="499"/>
      <c r="BB53" s="499"/>
      <c r="BC53" s="499"/>
      <c r="BD53" s="703"/>
      <c r="BE53" s="703"/>
      <c r="BF53" s="703"/>
      <c r="BG53" s="499"/>
      <c r="BH53" s="499"/>
      <c r="BI53" s="499"/>
      <c r="BJ53" s="499"/>
    </row>
    <row r="54" spans="1:74" s="465" customFormat="1" ht="12" customHeight="1" x14ac:dyDescent="0.25">
      <c r="A54" s="466"/>
      <c r="B54" s="821" t="s">
        <v>360</v>
      </c>
      <c r="C54" s="795"/>
      <c r="D54" s="795"/>
      <c r="E54" s="795"/>
      <c r="F54" s="795"/>
      <c r="G54" s="795"/>
      <c r="H54" s="795"/>
      <c r="I54" s="795"/>
      <c r="J54" s="795"/>
      <c r="K54" s="795"/>
      <c r="L54" s="795"/>
      <c r="M54" s="795"/>
      <c r="N54" s="795"/>
      <c r="O54" s="795"/>
      <c r="P54" s="795"/>
      <c r="Q54" s="791"/>
      <c r="AY54" s="499"/>
      <c r="AZ54" s="499"/>
      <c r="BA54" s="499"/>
      <c r="BB54" s="499"/>
      <c r="BC54" s="499"/>
      <c r="BD54" s="703"/>
      <c r="BE54" s="703"/>
      <c r="BF54" s="703"/>
      <c r="BG54" s="499"/>
      <c r="BH54" s="499"/>
      <c r="BI54" s="499"/>
      <c r="BJ54" s="499"/>
    </row>
    <row r="55" spans="1:74" s="467" customFormat="1" ht="12" customHeight="1" x14ac:dyDescent="0.25">
      <c r="A55" s="466"/>
      <c r="B55" s="821" t="s">
        <v>164</v>
      </c>
      <c r="C55" s="795"/>
      <c r="D55" s="795"/>
      <c r="E55" s="795"/>
      <c r="F55" s="795"/>
      <c r="G55" s="795"/>
      <c r="H55" s="795"/>
      <c r="I55" s="795"/>
      <c r="J55" s="795"/>
      <c r="K55" s="795"/>
      <c r="L55" s="795"/>
      <c r="M55" s="795"/>
      <c r="N55" s="795"/>
      <c r="O55" s="795"/>
      <c r="P55" s="795"/>
      <c r="Q55" s="791"/>
      <c r="AY55" s="500"/>
      <c r="AZ55" s="500"/>
      <c r="BA55" s="500"/>
      <c r="BB55" s="500"/>
      <c r="BC55" s="500"/>
      <c r="BD55" s="704"/>
      <c r="BE55" s="704"/>
      <c r="BF55" s="704"/>
      <c r="BG55" s="500"/>
      <c r="BH55" s="500"/>
      <c r="BI55" s="500"/>
      <c r="BJ55" s="500"/>
    </row>
    <row r="56" spans="1:74" s="467" customFormat="1" ht="12" customHeight="1" x14ac:dyDescent="0.25">
      <c r="A56" s="466"/>
      <c r="B56" s="794" t="s">
        <v>165</v>
      </c>
      <c r="C56" s="795"/>
      <c r="D56" s="795"/>
      <c r="E56" s="795"/>
      <c r="F56" s="795"/>
      <c r="G56" s="795"/>
      <c r="H56" s="795"/>
      <c r="I56" s="795"/>
      <c r="J56" s="795"/>
      <c r="K56" s="795"/>
      <c r="L56" s="795"/>
      <c r="M56" s="795"/>
      <c r="N56" s="795"/>
      <c r="O56" s="795"/>
      <c r="P56" s="795"/>
      <c r="Q56" s="791"/>
      <c r="AY56" s="500"/>
      <c r="AZ56" s="500"/>
      <c r="BA56" s="500"/>
      <c r="BB56" s="500"/>
      <c r="BC56" s="500"/>
      <c r="BD56" s="704"/>
      <c r="BE56" s="704"/>
      <c r="BF56" s="704"/>
      <c r="BG56" s="500"/>
      <c r="BH56" s="500"/>
      <c r="BI56" s="500"/>
      <c r="BJ56" s="500"/>
    </row>
    <row r="57" spans="1:74" s="467" customFormat="1" ht="12" customHeight="1" x14ac:dyDescent="0.25">
      <c r="A57" s="429"/>
      <c r="B57" s="811" t="s">
        <v>166</v>
      </c>
      <c r="C57" s="791"/>
      <c r="D57" s="791"/>
      <c r="E57" s="791"/>
      <c r="F57" s="791"/>
      <c r="G57" s="791"/>
      <c r="H57" s="791"/>
      <c r="I57" s="791"/>
      <c r="J57" s="791"/>
      <c r="K57" s="791"/>
      <c r="L57" s="791"/>
      <c r="M57" s="791"/>
      <c r="N57" s="791"/>
      <c r="O57" s="791"/>
      <c r="P57" s="791"/>
      <c r="Q57" s="791"/>
      <c r="AY57" s="500"/>
      <c r="AZ57" s="500"/>
      <c r="BA57" s="500"/>
      <c r="BB57" s="500"/>
      <c r="BC57" s="500"/>
      <c r="BD57" s="704"/>
      <c r="BE57" s="704"/>
      <c r="BF57" s="704"/>
      <c r="BG57" s="500"/>
      <c r="BH57" s="500"/>
      <c r="BI57" s="500"/>
      <c r="BJ57" s="500"/>
    </row>
    <row r="58" spans="1:74" x14ac:dyDescent="0.2">
      <c r="BK58" s="340"/>
      <c r="BL58" s="340"/>
      <c r="BM58" s="340"/>
      <c r="BN58" s="340"/>
      <c r="BO58" s="340"/>
      <c r="BP58" s="340"/>
      <c r="BQ58" s="340"/>
      <c r="BR58" s="340"/>
      <c r="BS58" s="340"/>
      <c r="BT58" s="340"/>
      <c r="BU58" s="340"/>
      <c r="BV58" s="340"/>
    </row>
    <row r="59" spans="1:74" x14ac:dyDescent="0.2">
      <c r="BK59" s="340"/>
      <c r="BL59" s="340"/>
      <c r="BM59" s="340"/>
      <c r="BN59" s="340"/>
      <c r="BO59" s="340"/>
      <c r="BP59" s="340"/>
      <c r="BQ59" s="340"/>
      <c r="BR59" s="340"/>
      <c r="BS59" s="340"/>
      <c r="BT59" s="340"/>
      <c r="BU59" s="340"/>
      <c r="BV59" s="340"/>
    </row>
    <row r="60" spans="1:74" x14ac:dyDescent="0.2">
      <c r="BK60" s="340"/>
      <c r="BL60" s="340"/>
      <c r="BM60" s="340"/>
      <c r="BN60" s="340"/>
      <c r="BO60" s="340"/>
      <c r="BP60" s="340"/>
      <c r="BQ60" s="340"/>
      <c r="BR60" s="340"/>
      <c r="BS60" s="340"/>
      <c r="BT60" s="340"/>
      <c r="BU60" s="340"/>
      <c r="BV60" s="340"/>
    </row>
    <row r="61" spans="1:74" x14ac:dyDescent="0.2">
      <c r="BK61" s="340"/>
      <c r="BL61" s="340"/>
      <c r="BM61" s="340"/>
      <c r="BN61" s="340"/>
      <c r="BO61" s="340"/>
      <c r="BP61" s="340"/>
      <c r="BQ61" s="340"/>
      <c r="BR61" s="340"/>
      <c r="BS61" s="340"/>
      <c r="BT61" s="340"/>
      <c r="BU61" s="340"/>
      <c r="BV61" s="340"/>
    </row>
    <row r="62" spans="1:74" x14ac:dyDescent="0.2">
      <c r="BK62" s="340"/>
      <c r="BL62" s="340"/>
      <c r="BM62" s="340"/>
      <c r="BN62" s="340"/>
      <c r="BO62" s="340"/>
      <c r="BP62" s="340"/>
      <c r="BQ62" s="340"/>
      <c r="BR62" s="340"/>
      <c r="BS62" s="340"/>
      <c r="BT62" s="340"/>
      <c r="BU62" s="340"/>
      <c r="BV62" s="340"/>
    </row>
    <row r="63" spans="1:74" x14ac:dyDescent="0.2">
      <c r="BK63" s="340"/>
      <c r="BL63" s="340"/>
      <c r="BM63" s="340"/>
      <c r="BN63" s="340"/>
      <c r="BO63" s="340"/>
      <c r="BP63" s="340"/>
      <c r="BQ63" s="340"/>
      <c r="BR63" s="340"/>
      <c r="BS63" s="340"/>
      <c r="BT63" s="340"/>
      <c r="BU63" s="340"/>
      <c r="BV63" s="340"/>
    </row>
    <row r="64" spans="1:74" x14ac:dyDescent="0.2">
      <c r="BK64" s="340"/>
      <c r="BL64" s="340"/>
      <c r="BM64" s="340"/>
      <c r="BN64" s="340"/>
      <c r="BO64" s="340"/>
      <c r="BP64" s="340"/>
      <c r="BQ64" s="340"/>
      <c r="BR64" s="340"/>
      <c r="BS64" s="340"/>
      <c r="BT64" s="340"/>
      <c r="BU64" s="340"/>
      <c r="BV64" s="340"/>
    </row>
    <row r="65" spans="63:74" x14ac:dyDescent="0.2">
      <c r="BK65" s="340"/>
      <c r="BL65" s="340"/>
      <c r="BM65" s="340"/>
      <c r="BN65" s="340"/>
      <c r="BO65" s="340"/>
      <c r="BP65" s="340"/>
      <c r="BQ65" s="340"/>
      <c r="BR65" s="340"/>
      <c r="BS65" s="340"/>
      <c r="BT65" s="340"/>
      <c r="BU65" s="340"/>
      <c r="BV65" s="340"/>
    </row>
    <row r="66" spans="63:74" x14ac:dyDescent="0.2">
      <c r="BK66" s="340"/>
      <c r="BL66" s="340"/>
      <c r="BM66" s="340"/>
      <c r="BN66" s="340"/>
      <c r="BO66" s="340"/>
      <c r="BP66" s="340"/>
      <c r="BQ66" s="340"/>
      <c r="BR66" s="340"/>
      <c r="BS66" s="340"/>
      <c r="BT66" s="340"/>
      <c r="BU66" s="340"/>
      <c r="BV66" s="340"/>
    </row>
    <row r="67" spans="63:74" x14ac:dyDescent="0.2">
      <c r="BK67" s="340"/>
      <c r="BL67" s="340"/>
      <c r="BM67" s="340"/>
      <c r="BN67" s="340"/>
      <c r="BO67" s="340"/>
      <c r="BP67" s="340"/>
      <c r="BQ67" s="340"/>
      <c r="BR67" s="340"/>
      <c r="BS67" s="340"/>
      <c r="BT67" s="340"/>
      <c r="BU67" s="340"/>
      <c r="BV67" s="340"/>
    </row>
    <row r="68" spans="63:74" x14ac:dyDescent="0.2">
      <c r="BK68" s="340"/>
      <c r="BL68" s="340"/>
      <c r="BM68" s="340"/>
      <c r="BN68" s="340"/>
      <c r="BO68" s="340"/>
      <c r="BP68" s="340"/>
      <c r="BQ68" s="340"/>
      <c r="BR68" s="340"/>
      <c r="BS68" s="340"/>
      <c r="BT68" s="340"/>
      <c r="BU68" s="340"/>
      <c r="BV68" s="340"/>
    </row>
    <row r="69" spans="63:74" x14ac:dyDescent="0.2">
      <c r="BK69" s="340"/>
      <c r="BL69" s="340"/>
      <c r="BM69" s="340"/>
      <c r="BN69" s="340"/>
      <c r="BO69" s="340"/>
      <c r="BP69" s="340"/>
      <c r="BQ69" s="340"/>
      <c r="BR69" s="340"/>
      <c r="BS69" s="340"/>
      <c r="BT69" s="340"/>
      <c r="BU69" s="340"/>
      <c r="BV69" s="340"/>
    </row>
    <row r="70" spans="63:74" x14ac:dyDescent="0.2">
      <c r="BK70" s="340"/>
      <c r="BL70" s="340"/>
      <c r="BM70" s="340"/>
      <c r="BN70" s="340"/>
      <c r="BO70" s="340"/>
      <c r="BP70" s="340"/>
      <c r="BQ70" s="340"/>
      <c r="BR70" s="340"/>
      <c r="BS70" s="340"/>
      <c r="BT70" s="340"/>
      <c r="BU70" s="340"/>
      <c r="BV70" s="340"/>
    </row>
    <row r="71" spans="63:74" x14ac:dyDescent="0.2">
      <c r="BK71" s="340"/>
      <c r="BL71" s="340"/>
      <c r="BM71" s="340"/>
      <c r="BN71" s="340"/>
      <c r="BO71" s="340"/>
      <c r="BP71" s="340"/>
      <c r="BQ71" s="340"/>
      <c r="BR71" s="340"/>
      <c r="BS71" s="340"/>
      <c r="BT71" s="340"/>
      <c r="BU71" s="340"/>
      <c r="BV71" s="340"/>
    </row>
    <row r="72" spans="63:74" x14ac:dyDescent="0.2">
      <c r="BK72" s="340"/>
      <c r="BL72" s="340"/>
      <c r="BM72" s="340"/>
      <c r="BN72" s="340"/>
      <c r="BO72" s="340"/>
      <c r="BP72" s="340"/>
      <c r="BQ72" s="340"/>
      <c r="BR72" s="340"/>
      <c r="BS72" s="340"/>
      <c r="BT72" s="340"/>
      <c r="BU72" s="340"/>
      <c r="BV72" s="340"/>
    </row>
    <row r="73" spans="63:74" x14ac:dyDescent="0.2">
      <c r="BK73" s="340"/>
      <c r="BL73" s="340"/>
      <c r="BM73" s="340"/>
      <c r="BN73" s="340"/>
      <c r="BO73" s="340"/>
      <c r="BP73" s="340"/>
      <c r="BQ73" s="340"/>
      <c r="BR73" s="340"/>
      <c r="BS73" s="340"/>
      <c r="BT73" s="340"/>
      <c r="BU73" s="340"/>
      <c r="BV73" s="340"/>
    </row>
    <row r="74" spans="63:74" x14ac:dyDescent="0.2">
      <c r="BK74" s="340"/>
      <c r="BL74" s="340"/>
      <c r="BM74" s="340"/>
      <c r="BN74" s="340"/>
      <c r="BO74" s="340"/>
      <c r="BP74" s="340"/>
      <c r="BQ74" s="340"/>
      <c r="BR74" s="340"/>
      <c r="BS74" s="340"/>
      <c r="BT74" s="340"/>
      <c r="BU74" s="340"/>
      <c r="BV74" s="340"/>
    </row>
    <row r="75" spans="63:74" x14ac:dyDescent="0.2">
      <c r="BK75" s="340"/>
      <c r="BL75" s="340"/>
      <c r="BM75" s="340"/>
      <c r="BN75" s="340"/>
      <c r="BO75" s="340"/>
      <c r="BP75" s="340"/>
      <c r="BQ75" s="340"/>
      <c r="BR75" s="340"/>
      <c r="BS75" s="340"/>
      <c r="BT75" s="340"/>
      <c r="BU75" s="340"/>
      <c r="BV75" s="340"/>
    </row>
    <row r="76" spans="63:74" x14ac:dyDescent="0.2">
      <c r="BK76" s="340"/>
      <c r="BL76" s="340"/>
      <c r="BM76" s="340"/>
      <c r="BN76" s="340"/>
      <c r="BO76" s="340"/>
      <c r="BP76" s="340"/>
      <c r="BQ76" s="340"/>
      <c r="BR76" s="340"/>
      <c r="BS76" s="340"/>
      <c r="BT76" s="340"/>
      <c r="BU76" s="340"/>
      <c r="BV76" s="340"/>
    </row>
    <row r="77" spans="63:74" x14ac:dyDescent="0.2">
      <c r="BK77" s="340"/>
      <c r="BL77" s="340"/>
      <c r="BM77" s="340"/>
      <c r="BN77" s="340"/>
      <c r="BO77" s="340"/>
      <c r="BP77" s="340"/>
      <c r="BQ77" s="340"/>
      <c r="BR77" s="340"/>
      <c r="BS77" s="340"/>
      <c r="BT77" s="340"/>
      <c r="BU77" s="340"/>
      <c r="BV77" s="340"/>
    </row>
    <row r="78" spans="63:74" x14ac:dyDescent="0.2">
      <c r="BK78" s="340"/>
      <c r="BL78" s="340"/>
      <c r="BM78" s="340"/>
      <c r="BN78" s="340"/>
      <c r="BO78" s="340"/>
      <c r="BP78" s="340"/>
      <c r="BQ78" s="340"/>
      <c r="BR78" s="340"/>
      <c r="BS78" s="340"/>
      <c r="BT78" s="340"/>
      <c r="BU78" s="340"/>
      <c r="BV78" s="340"/>
    </row>
    <row r="79" spans="63:74" x14ac:dyDescent="0.2">
      <c r="BK79" s="340"/>
      <c r="BL79" s="340"/>
      <c r="BM79" s="340"/>
      <c r="BN79" s="340"/>
      <c r="BO79" s="340"/>
      <c r="BP79" s="340"/>
      <c r="BQ79" s="340"/>
      <c r="BR79" s="340"/>
      <c r="BS79" s="340"/>
      <c r="BT79" s="340"/>
      <c r="BU79" s="340"/>
      <c r="BV79" s="340"/>
    </row>
    <row r="80" spans="63:74" x14ac:dyDescent="0.2">
      <c r="BK80" s="340"/>
      <c r="BL80" s="340"/>
      <c r="BM80" s="340"/>
      <c r="BN80" s="340"/>
      <c r="BO80" s="340"/>
      <c r="BP80" s="340"/>
      <c r="BQ80" s="340"/>
      <c r="BR80" s="340"/>
      <c r="BS80" s="340"/>
      <c r="BT80" s="340"/>
      <c r="BU80" s="340"/>
      <c r="BV80" s="340"/>
    </row>
    <row r="81" spans="63:74" x14ac:dyDescent="0.2">
      <c r="BK81" s="340"/>
      <c r="BL81" s="340"/>
      <c r="BM81" s="340"/>
      <c r="BN81" s="340"/>
      <c r="BO81" s="340"/>
      <c r="BP81" s="340"/>
      <c r="BQ81" s="340"/>
      <c r="BR81" s="340"/>
      <c r="BS81" s="340"/>
      <c r="BT81" s="340"/>
      <c r="BU81" s="340"/>
      <c r="BV81" s="340"/>
    </row>
    <row r="82" spans="63:74" x14ac:dyDescent="0.2">
      <c r="BK82" s="340"/>
      <c r="BL82" s="340"/>
      <c r="BM82" s="340"/>
      <c r="BN82" s="340"/>
      <c r="BO82" s="340"/>
      <c r="BP82" s="340"/>
      <c r="BQ82" s="340"/>
      <c r="BR82" s="340"/>
      <c r="BS82" s="340"/>
      <c r="BT82" s="340"/>
      <c r="BU82" s="340"/>
      <c r="BV82" s="340"/>
    </row>
    <row r="83" spans="63:74" x14ac:dyDescent="0.2">
      <c r="BK83" s="340"/>
      <c r="BL83" s="340"/>
      <c r="BM83" s="340"/>
      <c r="BN83" s="340"/>
      <c r="BO83" s="340"/>
      <c r="BP83" s="340"/>
      <c r="BQ83" s="340"/>
      <c r="BR83" s="340"/>
      <c r="BS83" s="340"/>
      <c r="BT83" s="340"/>
      <c r="BU83" s="340"/>
      <c r="BV83" s="340"/>
    </row>
    <row r="84" spans="63:74" x14ac:dyDescent="0.2">
      <c r="BK84" s="340"/>
      <c r="BL84" s="340"/>
      <c r="BM84" s="340"/>
      <c r="BN84" s="340"/>
      <c r="BO84" s="340"/>
      <c r="BP84" s="340"/>
      <c r="BQ84" s="340"/>
      <c r="BR84" s="340"/>
      <c r="BS84" s="340"/>
      <c r="BT84" s="340"/>
      <c r="BU84" s="340"/>
      <c r="BV84" s="340"/>
    </row>
    <row r="85" spans="63:74" x14ac:dyDescent="0.2">
      <c r="BK85" s="340"/>
      <c r="BL85" s="340"/>
      <c r="BM85" s="340"/>
      <c r="BN85" s="340"/>
      <c r="BO85" s="340"/>
      <c r="BP85" s="340"/>
      <c r="BQ85" s="340"/>
      <c r="BR85" s="340"/>
      <c r="BS85" s="340"/>
      <c r="BT85" s="340"/>
      <c r="BU85" s="340"/>
      <c r="BV85" s="340"/>
    </row>
    <row r="86" spans="63:74" x14ac:dyDescent="0.2">
      <c r="BK86" s="340"/>
      <c r="BL86" s="340"/>
      <c r="BM86" s="340"/>
      <c r="BN86" s="340"/>
      <c r="BO86" s="340"/>
      <c r="BP86" s="340"/>
      <c r="BQ86" s="340"/>
      <c r="BR86" s="340"/>
      <c r="BS86" s="340"/>
      <c r="BT86" s="340"/>
      <c r="BU86" s="340"/>
      <c r="BV86" s="340"/>
    </row>
    <row r="87" spans="63:74" x14ac:dyDescent="0.2">
      <c r="BK87" s="340"/>
      <c r="BL87" s="340"/>
      <c r="BM87" s="340"/>
      <c r="BN87" s="340"/>
      <c r="BO87" s="340"/>
      <c r="BP87" s="340"/>
      <c r="BQ87" s="340"/>
      <c r="BR87" s="340"/>
      <c r="BS87" s="340"/>
      <c r="BT87" s="340"/>
      <c r="BU87" s="340"/>
      <c r="BV87" s="340"/>
    </row>
    <row r="88" spans="63:74" x14ac:dyDescent="0.2">
      <c r="BK88" s="340"/>
      <c r="BL88" s="340"/>
      <c r="BM88" s="340"/>
      <c r="BN88" s="340"/>
      <c r="BO88" s="340"/>
      <c r="BP88" s="340"/>
      <c r="BQ88" s="340"/>
      <c r="BR88" s="340"/>
      <c r="BS88" s="340"/>
      <c r="BT88" s="340"/>
      <c r="BU88" s="340"/>
      <c r="BV88" s="340"/>
    </row>
    <row r="89" spans="63:74" x14ac:dyDescent="0.2">
      <c r="BK89" s="340"/>
      <c r="BL89" s="340"/>
      <c r="BM89" s="340"/>
      <c r="BN89" s="340"/>
      <c r="BO89" s="340"/>
      <c r="BP89" s="340"/>
      <c r="BQ89" s="340"/>
      <c r="BR89" s="340"/>
      <c r="BS89" s="340"/>
      <c r="BT89" s="340"/>
      <c r="BU89" s="340"/>
      <c r="BV89" s="340"/>
    </row>
    <row r="90" spans="63:74" x14ac:dyDescent="0.2">
      <c r="BK90" s="340"/>
      <c r="BL90" s="340"/>
      <c r="BM90" s="340"/>
      <c r="BN90" s="340"/>
      <c r="BO90" s="340"/>
      <c r="BP90" s="340"/>
      <c r="BQ90" s="340"/>
      <c r="BR90" s="340"/>
      <c r="BS90" s="340"/>
      <c r="BT90" s="340"/>
      <c r="BU90" s="340"/>
      <c r="BV90" s="340"/>
    </row>
    <row r="91" spans="63:74" x14ac:dyDescent="0.2">
      <c r="BK91" s="340"/>
      <c r="BL91" s="340"/>
      <c r="BM91" s="340"/>
      <c r="BN91" s="340"/>
      <c r="BO91" s="340"/>
      <c r="BP91" s="340"/>
      <c r="BQ91" s="340"/>
      <c r="BR91" s="340"/>
      <c r="BS91" s="340"/>
      <c r="BT91" s="340"/>
      <c r="BU91" s="340"/>
      <c r="BV91" s="340"/>
    </row>
    <row r="92" spans="63:74" x14ac:dyDescent="0.2">
      <c r="BK92" s="340"/>
      <c r="BL92" s="340"/>
      <c r="BM92" s="340"/>
      <c r="BN92" s="340"/>
      <c r="BO92" s="340"/>
      <c r="BP92" s="340"/>
      <c r="BQ92" s="340"/>
      <c r="BR92" s="340"/>
      <c r="BS92" s="340"/>
      <c r="BT92" s="340"/>
      <c r="BU92" s="340"/>
      <c r="BV92" s="340"/>
    </row>
    <row r="93" spans="63:74" x14ac:dyDescent="0.2">
      <c r="BK93" s="340"/>
      <c r="BL93" s="340"/>
      <c r="BM93" s="340"/>
      <c r="BN93" s="340"/>
      <c r="BO93" s="340"/>
      <c r="BP93" s="340"/>
      <c r="BQ93" s="340"/>
      <c r="BR93" s="340"/>
      <c r="BS93" s="340"/>
      <c r="BT93" s="340"/>
      <c r="BU93" s="340"/>
      <c r="BV93" s="340"/>
    </row>
    <row r="94" spans="63:74" x14ac:dyDescent="0.2">
      <c r="BK94" s="340"/>
      <c r="BL94" s="340"/>
      <c r="BM94" s="340"/>
      <c r="BN94" s="340"/>
      <c r="BO94" s="340"/>
      <c r="BP94" s="340"/>
      <c r="BQ94" s="340"/>
      <c r="BR94" s="340"/>
      <c r="BS94" s="340"/>
      <c r="BT94" s="340"/>
      <c r="BU94" s="340"/>
      <c r="BV94" s="340"/>
    </row>
    <row r="95" spans="63:74" x14ac:dyDescent="0.2">
      <c r="BK95" s="340"/>
      <c r="BL95" s="340"/>
      <c r="BM95" s="340"/>
      <c r="BN95" s="340"/>
      <c r="BO95" s="340"/>
      <c r="BP95" s="340"/>
      <c r="BQ95" s="340"/>
      <c r="BR95" s="340"/>
      <c r="BS95" s="340"/>
      <c r="BT95" s="340"/>
      <c r="BU95" s="340"/>
      <c r="BV95" s="340"/>
    </row>
    <row r="96" spans="63: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17" transitionEvaluation="1" transitionEntry="1" codeName="Sheet3">
    <pageSetUpPr fitToPage="1"/>
  </sheetPr>
  <dimension ref="A1:BV144"/>
  <sheetViews>
    <sheetView showGridLines="0" workbookViewId="0">
      <pane xSplit="2" ySplit="4" topLeftCell="BD17" activePane="bottomRight" state="frozen"/>
      <selection activeCell="BF63" sqref="BF63"/>
      <selection pane="topRight" activeCell="BF63" sqref="BF63"/>
      <selection pane="bottomLeft" activeCell="BF63" sqref="BF63"/>
      <selection pane="bottomRight" activeCell="BH9" sqref="BH9"/>
    </sheetView>
  </sheetViews>
  <sheetFormatPr defaultColWidth="9.54296875" defaultRowHeight="10.5" x14ac:dyDescent="0.25"/>
  <cols>
    <col min="1" max="1" width="10.54296875" style="12" bestFit="1" customWidth="1"/>
    <col min="2" max="2" width="28" style="12" customWidth="1"/>
    <col min="3" max="12" width="6.54296875" style="12" customWidth="1"/>
    <col min="13" max="13" width="7.453125" style="12" customWidth="1"/>
    <col min="14" max="50" width="6.54296875" style="12" customWidth="1"/>
    <col min="51" max="55" width="6.54296875" style="333" customWidth="1"/>
    <col min="56" max="58" width="6.54296875" style="742" customWidth="1"/>
    <col min="59" max="62" width="6.54296875" style="333" customWidth="1"/>
    <col min="63" max="74" width="6.54296875" style="12" customWidth="1"/>
    <col min="75" max="16384" width="9.54296875" style="12"/>
  </cols>
  <sheetData>
    <row r="1" spans="1:74" s="11" customFormat="1" ht="13" x14ac:dyDescent="0.3">
      <c r="A1" s="797" t="s">
        <v>809</v>
      </c>
      <c r="B1" s="804" t="s">
        <v>240</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Y1" s="489"/>
      <c r="AZ1" s="489"/>
      <c r="BA1" s="489"/>
      <c r="BB1" s="489"/>
      <c r="BC1" s="489"/>
      <c r="BD1" s="739"/>
      <c r="BE1" s="739"/>
      <c r="BF1" s="739"/>
      <c r="BG1" s="489"/>
      <c r="BH1" s="489"/>
      <c r="BI1" s="489"/>
      <c r="BJ1" s="489"/>
    </row>
    <row r="2" spans="1:74" s="13" customFormat="1"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19"/>
      <c r="B5" s="20" t="s">
        <v>803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1020</v>
      </c>
      <c r="BN6" s="423"/>
      <c r="BO6" s="423"/>
      <c r="BP6" s="423"/>
      <c r="BQ6" s="423"/>
      <c r="BR6" s="423"/>
      <c r="BS6" s="423"/>
      <c r="BT6" s="423"/>
      <c r="BU6" s="423"/>
      <c r="BV6" s="423"/>
    </row>
    <row r="7" spans="1:74" ht="11.15" customHeight="1" x14ac:dyDescent="0.25">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5" customHeight="1" x14ac:dyDescent="0.25">
      <c r="A8" s="19" t="s">
        <v>511</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10.281402999999999</v>
      </c>
      <c r="AC8" s="215">
        <v>10.504038</v>
      </c>
      <c r="AD8" s="215">
        <v>10.510258</v>
      </c>
      <c r="AE8" s="215">
        <v>10.459527</v>
      </c>
      <c r="AF8" s="215">
        <v>10.649082</v>
      </c>
      <c r="AG8" s="215">
        <v>10.890995999999999</v>
      </c>
      <c r="AH8" s="215">
        <v>11.360519</v>
      </c>
      <c r="AI8" s="215">
        <v>11.497683</v>
      </c>
      <c r="AJ8" s="215">
        <v>11.631364</v>
      </c>
      <c r="AK8" s="215">
        <v>11.999309</v>
      </c>
      <c r="AL8" s="215">
        <v>12.037535999999999</v>
      </c>
      <c r="AM8" s="215">
        <v>11.865012999999999</v>
      </c>
      <c r="AN8" s="215">
        <v>11.678834</v>
      </c>
      <c r="AO8" s="215">
        <v>11.937306</v>
      </c>
      <c r="AP8" s="215">
        <v>12.134698</v>
      </c>
      <c r="AQ8" s="215">
        <v>12.163192</v>
      </c>
      <c r="AR8" s="215">
        <v>12.087543999999999</v>
      </c>
      <c r="AS8" s="215">
        <v>11.819095000000001</v>
      </c>
      <c r="AT8" s="215">
        <v>12.424769</v>
      </c>
      <c r="AU8" s="215">
        <v>12.495187</v>
      </c>
      <c r="AV8" s="215">
        <v>12.672552</v>
      </c>
      <c r="AW8" s="215">
        <v>12.859780000000001</v>
      </c>
      <c r="AX8" s="215">
        <v>12.802096000000001</v>
      </c>
      <c r="AY8" s="215">
        <v>12.754821</v>
      </c>
      <c r="AZ8" s="215">
        <v>12.745602</v>
      </c>
      <c r="BA8" s="215">
        <v>12.737068000000001</v>
      </c>
      <c r="BB8" s="215">
        <v>11.989939</v>
      </c>
      <c r="BC8" s="215">
        <v>10.001448</v>
      </c>
      <c r="BD8" s="215">
        <v>9.7454302336000005</v>
      </c>
      <c r="BE8" s="215">
        <v>10.257828569000001</v>
      </c>
      <c r="BF8" s="323">
        <v>11.033340000000001</v>
      </c>
      <c r="BG8" s="323">
        <v>11.08132</v>
      </c>
      <c r="BH8" s="323">
        <v>10.96133</v>
      </c>
      <c r="BI8" s="323">
        <v>11.05186</v>
      </c>
      <c r="BJ8" s="323">
        <v>10.87341</v>
      </c>
      <c r="BK8" s="323">
        <v>11.02056</v>
      </c>
      <c r="BL8" s="323">
        <v>10.99544</v>
      </c>
      <c r="BM8" s="323">
        <v>10.991849999999999</v>
      </c>
      <c r="BN8" s="323">
        <v>10.96299</v>
      </c>
      <c r="BO8" s="323">
        <v>10.95443</v>
      </c>
      <c r="BP8" s="323">
        <v>11.0624</v>
      </c>
      <c r="BQ8" s="323">
        <v>11.08004</v>
      </c>
      <c r="BR8" s="323">
        <v>11.130229999999999</v>
      </c>
      <c r="BS8" s="323">
        <v>11.28443</v>
      </c>
      <c r="BT8" s="323">
        <v>11.23643</v>
      </c>
      <c r="BU8" s="323">
        <v>11.451610000000001</v>
      </c>
      <c r="BV8" s="323">
        <v>11.5076</v>
      </c>
    </row>
    <row r="9" spans="1:74" ht="11.15" customHeight="1" x14ac:dyDescent="0.25">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323"/>
      <c r="BG9" s="323"/>
      <c r="BH9" s="323"/>
      <c r="BI9" s="323"/>
      <c r="BJ9" s="323"/>
      <c r="BK9" s="323"/>
      <c r="BL9" s="323"/>
      <c r="BM9" s="323"/>
      <c r="BN9" s="323"/>
      <c r="BO9" s="323"/>
      <c r="BP9" s="323"/>
      <c r="BQ9" s="323"/>
      <c r="BR9" s="323"/>
      <c r="BS9" s="323"/>
      <c r="BT9" s="323"/>
      <c r="BU9" s="323"/>
      <c r="BV9" s="323"/>
    </row>
    <row r="10" spans="1:74" ht="11.15" customHeight="1" x14ac:dyDescent="0.25">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324"/>
      <c r="BG10" s="324"/>
      <c r="BH10" s="324"/>
      <c r="BI10" s="324"/>
      <c r="BJ10" s="324"/>
      <c r="BK10" s="324"/>
      <c r="BL10" s="324"/>
      <c r="BM10" s="324"/>
      <c r="BN10" s="324"/>
      <c r="BO10" s="324"/>
      <c r="BP10" s="324"/>
      <c r="BQ10" s="324"/>
      <c r="BR10" s="324"/>
      <c r="BS10" s="324"/>
      <c r="BT10" s="324"/>
      <c r="BU10" s="324"/>
      <c r="BV10" s="324"/>
    </row>
    <row r="11" spans="1:74" ht="11.15" customHeight="1" x14ac:dyDescent="0.25">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88.617387097000005</v>
      </c>
      <c r="AN11" s="215">
        <v>89.412107143</v>
      </c>
      <c r="AO11" s="215">
        <v>89.927806451999999</v>
      </c>
      <c r="AP11" s="215">
        <v>90.404866666999993</v>
      </c>
      <c r="AQ11" s="215">
        <v>89.921290322999994</v>
      </c>
      <c r="AR11" s="215">
        <v>91.198466667000005</v>
      </c>
      <c r="AS11" s="215">
        <v>91.277354838999997</v>
      </c>
      <c r="AT11" s="215">
        <v>93.316032258000007</v>
      </c>
      <c r="AU11" s="215">
        <v>94.388999999999996</v>
      </c>
      <c r="AV11" s="215">
        <v>95.781870968000007</v>
      </c>
      <c r="AW11" s="215">
        <v>96.248533332999997</v>
      </c>
      <c r="AX11" s="215">
        <v>95.876838710000001</v>
      </c>
      <c r="AY11" s="215">
        <v>94.785612903000001</v>
      </c>
      <c r="AZ11" s="215">
        <v>94.411379310000001</v>
      </c>
      <c r="BA11" s="215">
        <v>94.248032257999995</v>
      </c>
      <c r="BB11" s="215">
        <v>92.570633333000004</v>
      </c>
      <c r="BC11" s="215">
        <v>87.515580645</v>
      </c>
      <c r="BD11" s="215">
        <v>87.566280000000006</v>
      </c>
      <c r="BE11" s="215">
        <v>86.797089999999997</v>
      </c>
      <c r="BF11" s="323">
        <v>86.247129999999999</v>
      </c>
      <c r="BG11" s="323">
        <v>85.749579999999995</v>
      </c>
      <c r="BH11" s="323">
        <v>85.182000000000002</v>
      </c>
      <c r="BI11" s="323">
        <v>84.905450000000002</v>
      </c>
      <c r="BJ11" s="323">
        <v>84.120590000000007</v>
      </c>
      <c r="BK11" s="323">
        <v>83.636049999999997</v>
      </c>
      <c r="BL11" s="323">
        <v>83.118600000000001</v>
      </c>
      <c r="BM11" s="323">
        <v>82.863939999999999</v>
      </c>
      <c r="BN11" s="323">
        <v>82.716939999999994</v>
      </c>
      <c r="BO11" s="323">
        <v>82.838790000000003</v>
      </c>
      <c r="BP11" s="323">
        <v>83.223519999999994</v>
      </c>
      <c r="BQ11" s="323">
        <v>83.670180000000002</v>
      </c>
      <c r="BR11" s="323">
        <v>84.366439999999997</v>
      </c>
      <c r="BS11" s="323">
        <v>85.042569999999998</v>
      </c>
      <c r="BT11" s="323">
        <v>85.347909999999999</v>
      </c>
      <c r="BU11" s="323">
        <v>85.7209</v>
      </c>
      <c r="BV11" s="323">
        <v>85.585930000000005</v>
      </c>
    </row>
    <row r="12" spans="1:74" ht="11.15" customHeight="1" x14ac:dyDescent="0.25">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323"/>
      <c r="BG12" s="323"/>
      <c r="BH12" s="323"/>
      <c r="BI12" s="323"/>
      <c r="BJ12" s="323"/>
      <c r="BK12" s="323"/>
      <c r="BL12" s="323"/>
      <c r="BM12" s="323"/>
      <c r="BN12" s="323"/>
      <c r="BO12" s="323"/>
      <c r="BP12" s="323"/>
      <c r="BQ12" s="323"/>
      <c r="BR12" s="323"/>
      <c r="BS12" s="323"/>
      <c r="BT12" s="323"/>
      <c r="BU12" s="323"/>
      <c r="BV12" s="323"/>
    </row>
    <row r="13" spans="1:74" ht="11.15" customHeight="1" x14ac:dyDescent="0.25">
      <c r="A13" s="19"/>
      <c r="B13" s="22" t="s">
        <v>801</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324"/>
      <c r="BG13" s="324"/>
      <c r="BH13" s="324"/>
      <c r="BI13" s="324"/>
      <c r="BJ13" s="324"/>
      <c r="BK13" s="324"/>
      <c r="BL13" s="324"/>
      <c r="BM13" s="324"/>
      <c r="BN13" s="324"/>
      <c r="BO13" s="324"/>
      <c r="BP13" s="324"/>
      <c r="BQ13" s="324"/>
      <c r="BR13" s="324"/>
      <c r="BS13" s="324"/>
      <c r="BT13" s="324"/>
      <c r="BU13" s="324"/>
      <c r="BV13" s="324"/>
    </row>
    <row r="14" spans="1:74" ht="11.15" customHeight="1" x14ac:dyDescent="0.25">
      <c r="A14" s="19" t="s">
        <v>205</v>
      </c>
      <c r="B14" s="23" t="s">
        <v>817</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38.506180000000001</v>
      </c>
      <c r="BE14" s="68">
        <v>42.145679594000001</v>
      </c>
      <c r="BF14" s="325">
        <v>47.957889999999999</v>
      </c>
      <c r="BG14" s="325">
        <v>38.912990000000001</v>
      </c>
      <c r="BH14" s="325">
        <v>39.912529999999997</v>
      </c>
      <c r="BI14" s="325">
        <v>33.519300000000001</v>
      </c>
      <c r="BJ14" s="325">
        <v>37.522500000000001</v>
      </c>
      <c r="BK14" s="325">
        <v>47.82799</v>
      </c>
      <c r="BL14" s="325">
        <v>43.506360000000001</v>
      </c>
      <c r="BM14" s="325">
        <v>48.255960000000002</v>
      </c>
      <c r="BN14" s="325">
        <v>36.52843</v>
      </c>
      <c r="BO14" s="325">
        <v>42.381819999999998</v>
      </c>
      <c r="BP14" s="325">
        <v>46.470849999999999</v>
      </c>
      <c r="BQ14" s="325">
        <v>52.853850000000001</v>
      </c>
      <c r="BR14" s="325">
        <v>55.943689999999997</v>
      </c>
      <c r="BS14" s="325">
        <v>44.251440000000002</v>
      </c>
      <c r="BT14" s="325">
        <v>49.580179999999999</v>
      </c>
      <c r="BU14" s="325">
        <v>45.265799999999999</v>
      </c>
      <c r="BV14" s="325">
        <v>51.207659999999997</v>
      </c>
    </row>
    <row r="15" spans="1:74" ht="11.15" customHeight="1" x14ac:dyDescent="0.25">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324"/>
      <c r="BG15" s="324"/>
      <c r="BH15" s="324"/>
      <c r="BI15" s="324"/>
      <c r="BJ15" s="324"/>
      <c r="BK15" s="324"/>
      <c r="BL15" s="324"/>
      <c r="BM15" s="324"/>
      <c r="BN15" s="324"/>
      <c r="BO15" s="324"/>
      <c r="BP15" s="324"/>
      <c r="BQ15" s="324"/>
      <c r="BR15" s="324"/>
      <c r="BS15" s="324"/>
      <c r="BT15" s="324"/>
      <c r="BU15" s="324"/>
      <c r="BV15" s="324"/>
    </row>
    <row r="16" spans="1:74" ht="11.15" customHeight="1" x14ac:dyDescent="0.25">
      <c r="A16" s="16"/>
      <c r="B16" s="20" t="s">
        <v>802</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324"/>
      <c r="BG17" s="324"/>
      <c r="BH17" s="324"/>
      <c r="BI17" s="324"/>
      <c r="BJ17" s="324"/>
      <c r="BK17" s="324"/>
      <c r="BL17" s="324"/>
      <c r="BM17" s="324"/>
      <c r="BN17" s="324"/>
      <c r="BO17" s="324"/>
      <c r="BP17" s="324"/>
      <c r="BQ17" s="324"/>
      <c r="BR17" s="324"/>
      <c r="BS17" s="324"/>
      <c r="BT17" s="324"/>
      <c r="BU17" s="324"/>
      <c r="BV17" s="324"/>
    </row>
    <row r="18" spans="1:74" ht="11.15" customHeight="1" x14ac:dyDescent="0.25">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26"/>
      <c r="BG18" s="326"/>
      <c r="BH18" s="326"/>
      <c r="BI18" s="326"/>
      <c r="BJ18" s="326"/>
      <c r="BK18" s="326"/>
      <c r="BL18" s="326"/>
      <c r="BM18" s="326"/>
      <c r="BN18" s="326"/>
      <c r="BO18" s="326"/>
      <c r="BP18" s="326"/>
      <c r="BQ18" s="326"/>
      <c r="BR18" s="326"/>
      <c r="BS18" s="326"/>
      <c r="BT18" s="326"/>
      <c r="BU18" s="326"/>
      <c r="BV18" s="326"/>
    </row>
    <row r="19" spans="1:74" ht="11.15" customHeight="1" x14ac:dyDescent="0.25">
      <c r="A19" s="26" t="s">
        <v>525</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v>
      </c>
      <c r="AB19" s="215">
        <v>19.678705000000001</v>
      </c>
      <c r="AC19" s="215">
        <v>20.756359</v>
      </c>
      <c r="AD19" s="215">
        <v>20.036519999999999</v>
      </c>
      <c r="AE19" s="215">
        <v>20.247366</v>
      </c>
      <c r="AF19" s="215">
        <v>20.790268999999999</v>
      </c>
      <c r="AG19" s="215">
        <v>20.682276000000002</v>
      </c>
      <c r="AH19" s="215">
        <v>21.358391000000001</v>
      </c>
      <c r="AI19" s="215">
        <v>20.082809000000001</v>
      </c>
      <c r="AJ19" s="215">
        <v>20.734404999999999</v>
      </c>
      <c r="AK19" s="215">
        <v>20.746511999999999</v>
      </c>
      <c r="AL19" s="215">
        <v>20.303446999999998</v>
      </c>
      <c r="AM19" s="215">
        <v>20.471727999999999</v>
      </c>
      <c r="AN19" s="215">
        <v>20.223680999999999</v>
      </c>
      <c r="AO19" s="215">
        <v>20.189268999999999</v>
      </c>
      <c r="AP19" s="215">
        <v>20.100878000000002</v>
      </c>
      <c r="AQ19" s="215">
        <v>20.229272000000002</v>
      </c>
      <c r="AR19" s="215">
        <v>20.601661</v>
      </c>
      <c r="AS19" s="215">
        <v>20.715558999999999</v>
      </c>
      <c r="AT19" s="215">
        <v>21.065123</v>
      </c>
      <c r="AU19" s="215">
        <v>20.228331000000001</v>
      </c>
      <c r="AV19" s="215">
        <v>20.781514000000001</v>
      </c>
      <c r="AW19" s="215">
        <v>20.613441000000002</v>
      </c>
      <c r="AX19" s="215">
        <v>20.311662999999999</v>
      </c>
      <c r="AY19" s="215">
        <v>19.905342999999998</v>
      </c>
      <c r="AZ19" s="215">
        <v>19.83887</v>
      </c>
      <c r="BA19" s="215">
        <v>18.283771999999999</v>
      </c>
      <c r="BB19" s="215">
        <v>14.690989</v>
      </c>
      <c r="BC19" s="215">
        <v>16.103228999999999</v>
      </c>
      <c r="BD19" s="215">
        <v>17.710080999999999</v>
      </c>
      <c r="BE19" s="215">
        <v>18.614657232999999</v>
      </c>
      <c r="BF19" s="323">
        <v>19.17427</v>
      </c>
      <c r="BG19" s="323">
        <v>18.978459999999998</v>
      </c>
      <c r="BH19" s="323">
        <v>19.480899999999998</v>
      </c>
      <c r="BI19" s="323">
        <v>19.360530000000001</v>
      </c>
      <c r="BJ19" s="323">
        <v>19.333939999999998</v>
      </c>
      <c r="BK19" s="323">
        <v>19.30349</v>
      </c>
      <c r="BL19" s="323">
        <v>19.526990000000001</v>
      </c>
      <c r="BM19" s="323">
        <v>19.739080000000001</v>
      </c>
      <c r="BN19" s="323">
        <v>19.51118</v>
      </c>
      <c r="BO19" s="323">
        <v>19.708200000000001</v>
      </c>
      <c r="BP19" s="323">
        <v>20.16405</v>
      </c>
      <c r="BQ19" s="323">
        <v>20.277729999999998</v>
      </c>
      <c r="BR19" s="323">
        <v>20.785979999999999</v>
      </c>
      <c r="BS19" s="323">
        <v>20.154070000000001</v>
      </c>
      <c r="BT19" s="323">
        <v>20.441330000000001</v>
      </c>
      <c r="BU19" s="323">
        <v>20.522490000000001</v>
      </c>
      <c r="BV19" s="323">
        <v>20.146899999999999</v>
      </c>
    </row>
    <row r="20" spans="1:74" ht="11.15" customHeight="1" x14ac:dyDescent="0.25">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323"/>
      <c r="BG20" s="323"/>
      <c r="BH20" s="323"/>
      <c r="BI20" s="323"/>
      <c r="BJ20" s="323"/>
      <c r="BK20" s="323"/>
      <c r="BL20" s="323"/>
      <c r="BM20" s="323"/>
      <c r="BN20" s="323"/>
      <c r="BO20" s="323"/>
      <c r="BP20" s="323"/>
      <c r="BQ20" s="323"/>
      <c r="BR20" s="323"/>
      <c r="BS20" s="323"/>
      <c r="BT20" s="323"/>
      <c r="BU20" s="323"/>
      <c r="BV20" s="323"/>
    </row>
    <row r="21" spans="1:74" ht="11.15" customHeight="1" x14ac:dyDescent="0.25">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27"/>
      <c r="BG21" s="327"/>
      <c r="BH21" s="327"/>
      <c r="BI21" s="327"/>
      <c r="BJ21" s="327"/>
      <c r="BK21" s="327"/>
      <c r="BL21" s="327"/>
      <c r="BM21" s="327"/>
      <c r="BN21" s="327"/>
      <c r="BO21" s="327"/>
      <c r="BP21" s="327"/>
      <c r="BQ21" s="327"/>
      <c r="BR21" s="327"/>
      <c r="BS21" s="327"/>
      <c r="BT21" s="327"/>
      <c r="BU21" s="327"/>
      <c r="BV21" s="327"/>
    </row>
    <row r="22" spans="1:74" ht="11.15" customHeight="1" x14ac:dyDescent="0.25">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107.58</v>
      </c>
      <c r="AB22" s="215">
        <v>96.640249999999995</v>
      </c>
      <c r="AC22" s="215">
        <v>90.084516128999994</v>
      </c>
      <c r="AD22" s="215">
        <v>78.210533333000001</v>
      </c>
      <c r="AE22" s="215">
        <v>66.157774193999998</v>
      </c>
      <c r="AF22" s="215">
        <v>68.622233332999997</v>
      </c>
      <c r="AG22" s="215">
        <v>75.631612903000004</v>
      </c>
      <c r="AH22" s="215">
        <v>74.442096774000007</v>
      </c>
      <c r="AI22" s="215">
        <v>71.717399999999998</v>
      </c>
      <c r="AJ22" s="215">
        <v>73.519451613000001</v>
      </c>
      <c r="AK22" s="215">
        <v>90.330733332999998</v>
      </c>
      <c r="AL22" s="215">
        <v>96.551451612999998</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101.23745309</v>
      </c>
      <c r="AY22" s="215">
        <v>106.08391783</v>
      </c>
      <c r="AZ22" s="215">
        <v>104.65638765999999</v>
      </c>
      <c r="BA22" s="215">
        <v>87.369844673000003</v>
      </c>
      <c r="BB22" s="215">
        <v>74.916238332999995</v>
      </c>
      <c r="BC22" s="215">
        <v>66.786402128999995</v>
      </c>
      <c r="BD22" s="215">
        <v>71.817038999999994</v>
      </c>
      <c r="BE22" s="215">
        <v>77.997592999999995</v>
      </c>
      <c r="BF22" s="323">
        <v>75.013670000000005</v>
      </c>
      <c r="BG22" s="323">
        <v>71.422749999999994</v>
      </c>
      <c r="BH22" s="323">
        <v>72.240039999999993</v>
      </c>
      <c r="BI22" s="323">
        <v>83.792079999999999</v>
      </c>
      <c r="BJ22" s="323">
        <v>97.489530000000002</v>
      </c>
      <c r="BK22" s="323">
        <v>105.1652</v>
      </c>
      <c r="BL22" s="323">
        <v>96.647800000000004</v>
      </c>
      <c r="BM22" s="323">
        <v>84.295519999999996</v>
      </c>
      <c r="BN22" s="323">
        <v>70.244100000000003</v>
      </c>
      <c r="BO22" s="323">
        <v>63.192239999999998</v>
      </c>
      <c r="BP22" s="323">
        <v>64.676469999999995</v>
      </c>
      <c r="BQ22" s="323">
        <v>71.941810000000004</v>
      </c>
      <c r="BR22" s="323">
        <v>70.903239999999997</v>
      </c>
      <c r="BS22" s="323">
        <v>67.641980000000004</v>
      </c>
      <c r="BT22" s="323">
        <v>69.976579999999998</v>
      </c>
      <c r="BU22" s="323">
        <v>84.247860000000003</v>
      </c>
      <c r="BV22" s="323">
        <v>96.360730000000004</v>
      </c>
    </row>
    <row r="23" spans="1:74" ht="11.15" customHeight="1" x14ac:dyDescent="0.25">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323"/>
      <c r="BG23" s="323"/>
      <c r="BH23" s="323"/>
      <c r="BI23" s="323"/>
      <c r="BJ23" s="323"/>
      <c r="BK23" s="323"/>
      <c r="BL23" s="323"/>
      <c r="BM23" s="323"/>
      <c r="BN23" s="323"/>
      <c r="BO23" s="323"/>
      <c r="BP23" s="323"/>
      <c r="BQ23" s="323"/>
      <c r="BR23" s="323"/>
      <c r="BS23" s="323"/>
      <c r="BT23" s="323"/>
      <c r="BU23" s="323"/>
      <c r="BV23" s="323"/>
    </row>
    <row r="24" spans="1:74" ht="11.15" customHeight="1" x14ac:dyDescent="0.25">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323"/>
      <c r="BG24" s="323"/>
      <c r="BH24" s="323"/>
      <c r="BI24" s="323"/>
      <c r="BJ24" s="323"/>
      <c r="BK24" s="323"/>
      <c r="BL24" s="323"/>
      <c r="BM24" s="323"/>
      <c r="BN24" s="323"/>
      <c r="BO24" s="323"/>
      <c r="BP24" s="323"/>
      <c r="BQ24" s="323"/>
      <c r="BR24" s="323"/>
      <c r="BS24" s="323"/>
      <c r="BT24" s="323"/>
      <c r="BU24" s="323"/>
      <c r="BV24" s="323"/>
    </row>
    <row r="25" spans="1:74" ht="11.15" customHeight="1" x14ac:dyDescent="0.25">
      <c r="A25" s="26" t="s">
        <v>223</v>
      </c>
      <c r="B25" s="27" t="s">
        <v>817</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40.624280181000003</v>
      </c>
      <c r="AZ25" s="68">
        <v>35.891931171000003</v>
      </c>
      <c r="BA25" s="68">
        <v>32.729227522999999</v>
      </c>
      <c r="BB25" s="68">
        <v>27.429210982000001</v>
      </c>
      <c r="BC25" s="68">
        <v>30.409952678</v>
      </c>
      <c r="BD25" s="68">
        <v>36.911841000000003</v>
      </c>
      <c r="BE25" s="68">
        <v>42.51836248</v>
      </c>
      <c r="BF25" s="325">
        <v>46.519620000000003</v>
      </c>
      <c r="BG25" s="325">
        <v>38.271479999999997</v>
      </c>
      <c r="BH25" s="325">
        <v>30.675329999999999</v>
      </c>
      <c r="BI25" s="325">
        <v>32.568919999999999</v>
      </c>
      <c r="BJ25" s="325">
        <v>40.836500000000001</v>
      </c>
      <c r="BK25" s="325">
        <v>44.62068</v>
      </c>
      <c r="BL25" s="325">
        <v>37.845880000000001</v>
      </c>
      <c r="BM25" s="325">
        <v>38.006900000000002</v>
      </c>
      <c r="BN25" s="325">
        <v>34.810319999999997</v>
      </c>
      <c r="BO25" s="325">
        <v>40.75273</v>
      </c>
      <c r="BP25" s="325">
        <v>52.141550000000002</v>
      </c>
      <c r="BQ25" s="325">
        <v>59.362659999999998</v>
      </c>
      <c r="BR25" s="325">
        <v>56.11636</v>
      </c>
      <c r="BS25" s="325">
        <v>41.587060000000001</v>
      </c>
      <c r="BT25" s="325">
        <v>37.494349999999997</v>
      </c>
      <c r="BU25" s="325">
        <v>33.423250000000003</v>
      </c>
      <c r="BV25" s="325">
        <v>44.190919999999998</v>
      </c>
    </row>
    <row r="26" spans="1:74" ht="11.15" customHeight="1" x14ac:dyDescent="0.25">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327"/>
      <c r="BG26" s="327"/>
      <c r="BH26" s="327"/>
      <c r="BI26" s="327"/>
      <c r="BJ26" s="327"/>
      <c r="BK26" s="327"/>
      <c r="BL26" s="327"/>
      <c r="BM26" s="327"/>
      <c r="BN26" s="327"/>
      <c r="BO26" s="327"/>
      <c r="BP26" s="327"/>
      <c r="BQ26" s="327"/>
      <c r="BR26" s="327"/>
      <c r="BS26" s="327"/>
      <c r="BT26" s="327"/>
      <c r="BU26" s="327"/>
      <c r="BV26" s="327"/>
    </row>
    <row r="27" spans="1:74" ht="11.15" customHeight="1" x14ac:dyDescent="0.25">
      <c r="A27" s="16"/>
      <c r="B27" s="29" t="s">
        <v>800</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323"/>
      <c r="BG27" s="323"/>
      <c r="BH27" s="323"/>
      <c r="BI27" s="323"/>
      <c r="BJ27" s="323"/>
      <c r="BK27" s="323"/>
      <c r="BL27" s="323"/>
      <c r="BM27" s="323"/>
      <c r="BN27" s="323"/>
      <c r="BO27" s="323"/>
      <c r="BP27" s="323"/>
      <c r="BQ27" s="323"/>
      <c r="BR27" s="323"/>
      <c r="BS27" s="323"/>
      <c r="BT27" s="323"/>
      <c r="BU27" s="323"/>
      <c r="BV27" s="323"/>
    </row>
    <row r="28" spans="1:74" ht="11.15" customHeight="1" x14ac:dyDescent="0.25">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10.40574943</v>
      </c>
      <c r="AZ28" s="215">
        <v>10.421129840000001</v>
      </c>
      <c r="BA28" s="215">
        <v>9.5826669019999997</v>
      </c>
      <c r="BB28" s="215">
        <v>8.9637236632999997</v>
      </c>
      <c r="BC28" s="215">
        <v>9.0794136202000004</v>
      </c>
      <c r="BD28" s="215">
        <v>10.651199999999999</v>
      </c>
      <c r="BE28" s="215">
        <v>12.36889</v>
      </c>
      <c r="BF28" s="323">
        <v>12.00483</v>
      </c>
      <c r="BG28" s="323">
        <v>10.770569999999999</v>
      </c>
      <c r="BH28" s="323">
        <v>9.5683120000000006</v>
      </c>
      <c r="BI28" s="323">
        <v>9.3015840000000001</v>
      </c>
      <c r="BJ28" s="323">
        <v>10.025359999999999</v>
      </c>
      <c r="BK28" s="323">
        <v>10.42112</v>
      </c>
      <c r="BL28" s="323">
        <v>10.3672</v>
      </c>
      <c r="BM28" s="323">
        <v>9.5799939999999992</v>
      </c>
      <c r="BN28" s="323">
        <v>9.1840139999999995</v>
      </c>
      <c r="BO28" s="323">
        <v>9.4251740000000002</v>
      </c>
      <c r="BP28" s="323">
        <v>11.03955</v>
      </c>
      <c r="BQ28" s="323">
        <v>12.233000000000001</v>
      </c>
      <c r="BR28" s="323">
        <v>12.045500000000001</v>
      </c>
      <c r="BS28" s="323">
        <v>10.94295</v>
      </c>
      <c r="BT28" s="323">
        <v>9.7227979999999992</v>
      </c>
      <c r="BU28" s="323">
        <v>9.4276979999999995</v>
      </c>
      <c r="BV28" s="323">
        <v>10.138999999999999</v>
      </c>
    </row>
    <row r="29" spans="1:74" ht="11.15" customHeight="1" x14ac:dyDescent="0.25">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323"/>
      <c r="BG29" s="323"/>
      <c r="BH29" s="323"/>
      <c r="BI29" s="323"/>
      <c r="BJ29" s="323"/>
      <c r="BK29" s="323"/>
      <c r="BL29" s="323"/>
      <c r="BM29" s="323"/>
      <c r="BN29" s="323"/>
      <c r="BO29" s="323"/>
      <c r="BP29" s="323"/>
      <c r="BQ29" s="323"/>
      <c r="BR29" s="323"/>
      <c r="BS29" s="323"/>
      <c r="BT29" s="323"/>
      <c r="BU29" s="323"/>
      <c r="BV29" s="323"/>
    </row>
    <row r="30" spans="1:74" ht="11.15" customHeight="1" x14ac:dyDescent="0.25">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323"/>
      <c r="BG30" s="323"/>
      <c r="BH30" s="323"/>
      <c r="BI30" s="323"/>
      <c r="BJ30" s="323"/>
      <c r="BK30" s="323"/>
      <c r="BL30" s="323"/>
      <c r="BM30" s="323"/>
      <c r="BN30" s="323"/>
      <c r="BO30" s="323"/>
      <c r="BP30" s="323"/>
      <c r="BQ30" s="323"/>
      <c r="BR30" s="323"/>
      <c r="BS30" s="323"/>
      <c r="BT30" s="323"/>
      <c r="BU30" s="323"/>
      <c r="BV30" s="323"/>
    </row>
    <row r="31" spans="1:74" ht="11.15" customHeight="1" x14ac:dyDescent="0.25">
      <c r="A31" s="133" t="s">
        <v>26</v>
      </c>
      <c r="B31" s="30" t="s">
        <v>100</v>
      </c>
      <c r="C31" s="215">
        <v>0.85459608652999997</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0.95450762639999998</v>
      </c>
      <c r="AB31" s="215">
        <v>0.89288120105000002</v>
      </c>
      <c r="AC31" s="215">
        <v>0.99346720781999998</v>
      </c>
      <c r="AD31" s="215">
        <v>1.0003548068999999</v>
      </c>
      <c r="AE31" s="215">
        <v>1.0430671933</v>
      </c>
      <c r="AF31" s="215">
        <v>1.015225346</v>
      </c>
      <c r="AG31" s="215">
        <v>0.92845375520999995</v>
      </c>
      <c r="AH31" s="215">
        <v>0.93459735711000003</v>
      </c>
      <c r="AI31" s="215">
        <v>0.84565980524999995</v>
      </c>
      <c r="AJ31" s="215">
        <v>0.88296264068999997</v>
      </c>
      <c r="AK31" s="215">
        <v>0.88664856523000002</v>
      </c>
      <c r="AL31" s="215">
        <v>0.92342430991000002</v>
      </c>
      <c r="AM31" s="215">
        <v>0.94231210689</v>
      </c>
      <c r="AN31" s="215">
        <v>0.87084672138999997</v>
      </c>
      <c r="AO31" s="215">
        <v>0.99535813838999998</v>
      </c>
      <c r="AP31" s="215">
        <v>1.0244104743</v>
      </c>
      <c r="AQ31" s="215">
        <v>1.0624061024</v>
      </c>
      <c r="AR31" s="215">
        <v>0.99686700076000001</v>
      </c>
      <c r="AS31" s="215">
        <v>0.97515098935</v>
      </c>
      <c r="AT31" s="215">
        <v>0.93699387867999995</v>
      </c>
      <c r="AU31" s="215">
        <v>0.88537795727000002</v>
      </c>
      <c r="AV31" s="215">
        <v>0.92524518310000003</v>
      </c>
      <c r="AW31" s="215">
        <v>0.91430371739000005</v>
      </c>
      <c r="AX31" s="215">
        <v>0.95157345304999996</v>
      </c>
      <c r="AY31" s="215">
        <v>0.97387910855000004</v>
      </c>
      <c r="AZ31" s="215">
        <v>0.97486418159999999</v>
      </c>
      <c r="BA31" s="215">
        <v>0.96487347991000005</v>
      </c>
      <c r="BB31" s="215">
        <v>0.91144209707000001</v>
      </c>
      <c r="BC31" s="215">
        <v>1.04817</v>
      </c>
      <c r="BD31" s="215">
        <v>1.038637</v>
      </c>
      <c r="BE31" s="215">
        <v>1.0291440000000001</v>
      </c>
      <c r="BF31" s="323">
        <v>0.98305629999999999</v>
      </c>
      <c r="BG31" s="323">
        <v>0.91933849999999995</v>
      </c>
      <c r="BH31" s="323">
        <v>0.99000480000000002</v>
      </c>
      <c r="BI31" s="323">
        <v>0.94353450000000005</v>
      </c>
      <c r="BJ31" s="323">
        <v>1.0505530000000001</v>
      </c>
      <c r="BK31" s="323">
        <v>1.076003</v>
      </c>
      <c r="BL31" s="323">
        <v>1.0230410000000001</v>
      </c>
      <c r="BM31" s="323">
        <v>1.1218379999999999</v>
      </c>
      <c r="BN31" s="323">
        <v>1.0969549999999999</v>
      </c>
      <c r="BO31" s="323">
        <v>1.1583699999999999</v>
      </c>
      <c r="BP31" s="323">
        <v>1.1193249999999999</v>
      </c>
      <c r="BQ31" s="323">
        <v>1.101629</v>
      </c>
      <c r="BR31" s="323">
        <v>1.065285</v>
      </c>
      <c r="BS31" s="323">
        <v>0.99272749999999998</v>
      </c>
      <c r="BT31" s="323">
        <v>1.0649500000000001</v>
      </c>
      <c r="BU31" s="323">
        <v>1.0044960000000001</v>
      </c>
      <c r="BV31" s="323">
        <v>1.099974</v>
      </c>
    </row>
    <row r="32" spans="1:74" ht="11.15" customHeight="1" x14ac:dyDescent="0.25">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323"/>
      <c r="BG32" s="323"/>
      <c r="BH32" s="323"/>
      <c r="BI32" s="323"/>
      <c r="BJ32" s="323"/>
      <c r="BK32" s="323"/>
      <c r="BL32" s="323"/>
      <c r="BM32" s="323"/>
      <c r="BN32" s="323"/>
      <c r="BO32" s="323"/>
      <c r="BP32" s="323"/>
      <c r="BQ32" s="323"/>
      <c r="BR32" s="323"/>
      <c r="BS32" s="323"/>
      <c r="BT32" s="323"/>
      <c r="BU32" s="323"/>
      <c r="BV32" s="323"/>
    </row>
    <row r="33" spans="1:74" ht="11.15" customHeight="1" x14ac:dyDescent="0.25">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327"/>
      <c r="BG33" s="327"/>
      <c r="BH33" s="327"/>
      <c r="BI33" s="327"/>
      <c r="BJ33" s="327"/>
      <c r="BK33" s="327"/>
      <c r="BL33" s="327"/>
      <c r="BM33" s="327"/>
      <c r="BN33" s="327"/>
      <c r="BO33" s="327"/>
      <c r="BP33" s="327"/>
      <c r="BQ33" s="327"/>
      <c r="BR33" s="327"/>
      <c r="BS33" s="327"/>
      <c r="BT33" s="327"/>
      <c r="BU33" s="327"/>
      <c r="BV33" s="327"/>
    </row>
    <row r="34" spans="1:74" ht="11.15" customHeight="1" x14ac:dyDescent="0.25">
      <c r="A34" s="26" t="s">
        <v>623</v>
      </c>
      <c r="B34" s="30" t="s">
        <v>100</v>
      </c>
      <c r="C34" s="215">
        <v>9.0531268340000004</v>
      </c>
      <c r="D34" s="215">
        <v>8.2222881870000002</v>
      </c>
      <c r="E34" s="215">
        <v>7.975427067</v>
      </c>
      <c r="F34" s="215">
        <v>7.4424835629999997</v>
      </c>
      <c r="G34" s="215">
        <v>7.5720161709999996</v>
      </c>
      <c r="H34" s="215">
        <v>7.9257457059999998</v>
      </c>
      <c r="I34" s="215">
        <v>8.4589503730000004</v>
      </c>
      <c r="J34" s="215">
        <v>8.5277539299999994</v>
      </c>
      <c r="K34" s="215">
        <v>7.7366350649999998</v>
      </c>
      <c r="L34" s="215">
        <v>7.6408436999999996</v>
      </c>
      <c r="M34" s="215">
        <v>7.7031801360000003</v>
      </c>
      <c r="N34" s="215">
        <v>9.0702153550000002</v>
      </c>
      <c r="O34" s="215">
        <v>8.9744267949999994</v>
      </c>
      <c r="P34" s="215">
        <v>7.6220621929999997</v>
      </c>
      <c r="Q34" s="215">
        <v>8.4260466689999998</v>
      </c>
      <c r="R34" s="215">
        <v>7.4450614570000004</v>
      </c>
      <c r="S34" s="215">
        <v>7.7903388099999997</v>
      </c>
      <c r="T34" s="215">
        <v>7.9541805700000001</v>
      </c>
      <c r="U34" s="215">
        <v>8.4159790720000007</v>
      </c>
      <c r="V34" s="215">
        <v>8.2839157369999992</v>
      </c>
      <c r="W34" s="215">
        <v>7.6139454310000003</v>
      </c>
      <c r="X34" s="215">
        <v>7.8044033060000002</v>
      </c>
      <c r="Y34" s="215">
        <v>8.0912167349999997</v>
      </c>
      <c r="Z34" s="215">
        <v>9.1813522330000001</v>
      </c>
      <c r="AA34" s="215">
        <v>9.6511974459999994</v>
      </c>
      <c r="AB34" s="215">
        <v>8.0509589899999998</v>
      </c>
      <c r="AC34" s="215">
        <v>8.6999257589999992</v>
      </c>
      <c r="AD34" s="215">
        <v>7.8760880090000001</v>
      </c>
      <c r="AE34" s="215">
        <v>7.9718966160000004</v>
      </c>
      <c r="AF34" s="215">
        <v>8.1350957370000003</v>
      </c>
      <c r="AG34" s="215">
        <v>8.5988451430000001</v>
      </c>
      <c r="AH34" s="215">
        <v>8.6766645469999997</v>
      </c>
      <c r="AI34" s="215">
        <v>7.8495655639999997</v>
      </c>
      <c r="AJ34" s="215">
        <v>8.0653704239999993</v>
      </c>
      <c r="AK34" s="215">
        <v>8.498573618</v>
      </c>
      <c r="AL34" s="215">
        <v>9.0118497059999996</v>
      </c>
      <c r="AM34" s="215">
        <v>9.5077797109999995</v>
      </c>
      <c r="AN34" s="215">
        <v>8.3568338519999994</v>
      </c>
      <c r="AO34" s="215">
        <v>8.6769681920000004</v>
      </c>
      <c r="AP34" s="215">
        <v>7.6234311650000004</v>
      </c>
      <c r="AQ34" s="215">
        <v>7.9082553390000001</v>
      </c>
      <c r="AR34" s="215">
        <v>7.9027466889999998</v>
      </c>
      <c r="AS34" s="215">
        <v>8.5633150199999992</v>
      </c>
      <c r="AT34" s="215">
        <v>8.5504367959999996</v>
      </c>
      <c r="AU34" s="215">
        <v>7.8584573600000001</v>
      </c>
      <c r="AV34" s="215">
        <v>7.9589363259999999</v>
      </c>
      <c r="AW34" s="215">
        <v>8.3579336140000002</v>
      </c>
      <c r="AX34" s="215">
        <v>8.9007681810000001</v>
      </c>
      <c r="AY34" s="215">
        <v>8.9516584510000001</v>
      </c>
      <c r="AZ34" s="215">
        <v>8.3085919229999998</v>
      </c>
      <c r="BA34" s="215">
        <v>7.8368923840000004</v>
      </c>
      <c r="BB34" s="215">
        <v>6.5320817240000002</v>
      </c>
      <c r="BC34" s="215">
        <v>6.7854669999999997</v>
      </c>
      <c r="BD34" s="215">
        <v>7.192526</v>
      </c>
      <c r="BE34" s="215">
        <v>7.8152999999999997</v>
      </c>
      <c r="BF34" s="323">
        <v>7.8572680000000004</v>
      </c>
      <c r="BG34" s="323">
        <v>7.2315810000000003</v>
      </c>
      <c r="BH34" s="323">
        <v>7.3928589999999996</v>
      </c>
      <c r="BI34" s="323">
        <v>7.5841599999999998</v>
      </c>
      <c r="BJ34" s="323">
        <v>8.5070730000000001</v>
      </c>
      <c r="BK34" s="323">
        <v>8.8379449999999995</v>
      </c>
      <c r="BL34" s="323">
        <v>7.757809</v>
      </c>
      <c r="BM34" s="323">
        <v>8.0991990000000005</v>
      </c>
      <c r="BN34" s="323">
        <v>7.3055320000000004</v>
      </c>
      <c r="BO34" s="323">
        <v>7.5377419999999997</v>
      </c>
      <c r="BP34" s="323">
        <v>7.6945030000000001</v>
      </c>
      <c r="BQ34" s="323">
        <v>8.2524060000000006</v>
      </c>
      <c r="BR34" s="323">
        <v>8.2062810000000006</v>
      </c>
      <c r="BS34" s="323">
        <v>7.4317130000000002</v>
      </c>
      <c r="BT34" s="323">
        <v>7.6584830000000004</v>
      </c>
      <c r="BU34" s="323">
        <v>7.8211659999999998</v>
      </c>
      <c r="BV34" s="323">
        <v>8.6875619999999998</v>
      </c>
    </row>
    <row r="35" spans="1:74" ht="11.15" customHeight="1" x14ac:dyDescent="0.25">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328"/>
      <c r="BG35" s="328"/>
      <c r="BH35" s="328"/>
      <c r="BI35" s="328"/>
      <c r="BJ35" s="328"/>
      <c r="BK35" s="328"/>
      <c r="BL35" s="328"/>
      <c r="BM35" s="328"/>
      <c r="BN35" s="328"/>
      <c r="BO35" s="328"/>
      <c r="BP35" s="328"/>
      <c r="BQ35" s="328"/>
      <c r="BR35" s="328"/>
      <c r="BS35" s="328"/>
      <c r="BT35" s="328"/>
      <c r="BU35" s="328"/>
      <c r="BV35" s="328"/>
    </row>
    <row r="36" spans="1:74" ht="11.15" customHeight="1" x14ac:dyDescent="0.25">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328"/>
      <c r="BG36" s="328"/>
      <c r="BH36" s="328"/>
      <c r="BI36" s="328"/>
      <c r="BJ36" s="328"/>
      <c r="BK36" s="328"/>
      <c r="BL36" s="328"/>
      <c r="BM36" s="328"/>
      <c r="BN36" s="328"/>
      <c r="BO36" s="328"/>
      <c r="BP36" s="328"/>
      <c r="BQ36" s="328"/>
      <c r="BR36" s="328"/>
      <c r="BS36" s="328"/>
      <c r="BT36" s="328"/>
      <c r="BU36" s="328"/>
      <c r="BV36" s="328"/>
    </row>
    <row r="37" spans="1:74" ht="11.15" customHeight="1" x14ac:dyDescent="0.25">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324"/>
      <c r="BG37" s="324"/>
      <c r="BH37" s="324"/>
      <c r="BI37" s="324"/>
      <c r="BJ37" s="324"/>
      <c r="BK37" s="324"/>
      <c r="BL37" s="324"/>
      <c r="BM37" s="324"/>
      <c r="BN37" s="324"/>
      <c r="BO37" s="324"/>
      <c r="BP37" s="324"/>
      <c r="BQ37" s="324"/>
      <c r="BR37" s="324"/>
      <c r="BS37" s="324"/>
      <c r="BT37" s="324"/>
      <c r="BU37" s="324"/>
      <c r="BV37" s="324"/>
    </row>
    <row r="38" spans="1:74" ht="11.15" customHeight="1" x14ac:dyDescent="0.25">
      <c r="A38" s="706"/>
      <c r="B38" s="22" t="s">
        <v>1023</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324"/>
      <c r="BG38" s="324"/>
      <c r="BH38" s="324"/>
      <c r="BI38" s="324"/>
      <c r="BJ38" s="324"/>
      <c r="BK38" s="324"/>
      <c r="BL38" s="324"/>
      <c r="BM38" s="324"/>
      <c r="BN38" s="324"/>
      <c r="BO38" s="324"/>
      <c r="BP38" s="324"/>
      <c r="BQ38" s="324"/>
      <c r="BR38" s="324"/>
      <c r="BS38" s="324"/>
      <c r="BT38" s="324"/>
      <c r="BU38" s="324"/>
      <c r="BV38" s="324"/>
    </row>
    <row r="39" spans="1:74" ht="11.15" customHeight="1" x14ac:dyDescent="0.25">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215">
        <v>40.71</v>
      </c>
      <c r="BF39" s="323">
        <v>40.5</v>
      </c>
      <c r="BG39" s="323">
        <v>40.5</v>
      </c>
      <c r="BH39" s="323">
        <v>40.5</v>
      </c>
      <c r="BI39" s="323">
        <v>40.5</v>
      </c>
      <c r="BJ39" s="323">
        <v>40.5</v>
      </c>
      <c r="BK39" s="323">
        <v>41</v>
      </c>
      <c r="BL39" s="323">
        <v>42</v>
      </c>
      <c r="BM39" s="323">
        <v>43</v>
      </c>
      <c r="BN39" s="323">
        <v>44</v>
      </c>
      <c r="BO39" s="323">
        <v>45</v>
      </c>
      <c r="BP39" s="323">
        <v>46</v>
      </c>
      <c r="BQ39" s="323">
        <v>46.5</v>
      </c>
      <c r="BR39" s="323">
        <v>47</v>
      </c>
      <c r="BS39" s="323">
        <v>47</v>
      </c>
      <c r="BT39" s="323">
        <v>48</v>
      </c>
      <c r="BU39" s="323">
        <v>48</v>
      </c>
      <c r="BV39" s="323">
        <v>48</v>
      </c>
    </row>
    <row r="40" spans="1:74" ht="11.15" customHeight="1" x14ac:dyDescent="0.25">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601"/>
      <c r="B41" s="29" t="s">
        <v>830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328"/>
      <c r="BG41" s="328"/>
      <c r="BH41" s="328"/>
      <c r="BI41" s="328"/>
      <c r="BJ41" s="328"/>
      <c r="BK41" s="328"/>
      <c r="BL41" s="328"/>
      <c r="BM41" s="328"/>
      <c r="BN41" s="328"/>
      <c r="BO41" s="328"/>
      <c r="BP41" s="328"/>
      <c r="BQ41" s="328"/>
      <c r="BR41" s="328"/>
      <c r="BS41" s="328"/>
      <c r="BT41" s="328"/>
      <c r="BU41" s="328"/>
      <c r="BV41" s="328"/>
    </row>
    <row r="42" spans="1:74" ht="11.15" customHeight="1" x14ac:dyDescent="0.25">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215">
        <v>1.7669999999999999</v>
      </c>
      <c r="BF42" s="323">
        <v>1.863397</v>
      </c>
      <c r="BG42" s="323">
        <v>2.1114169999999999</v>
      </c>
      <c r="BH42" s="323">
        <v>2.248062</v>
      </c>
      <c r="BI42" s="323">
        <v>2.646096</v>
      </c>
      <c r="BJ42" s="323">
        <v>2.9440629999999999</v>
      </c>
      <c r="BK42" s="323">
        <v>3.1221320000000001</v>
      </c>
      <c r="BL42" s="323">
        <v>3.140333</v>
      </c>
      <c r="BM42" s="323">
        <v>3.1188150000000001</v>
      </c>
      <c r="BN42" s="323">
        <v>3.0077910000000001</v>
      </c>
      <c r="BO42" s="323">
        <v>2.9973190000000001</v>
      </c>
      <c r="BP42" s="323">
        <v>3.097172</v>
      </c>
      <c r="BQ42" s="323">
        <v>3.0944229999999999</v>
      </c>
      <c r="BR42" s="323">
        <v>3.1428400000000001</v>
      </c>
      <c r="BS42" s="323">
        <v>3.1822029999999999</v>
      </c>
      <c r="BT42" s="323">
        <v>3.2027420000000002</v>
      </c>
      <c r="BU42" s="323">
        <v>3.2334040000000002</v>
      </c>
      <c r="BV42" s="323">
        <v>3.2839290000000001</v>
      </c>
    </row>
    <row r="43" spans="1:74" ht="11.15" customHeight="1" x14ac:dyDescent="0.25">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327"/>
      <c r="BG43" s="327"/>
      <c r="BH43" s="327"/>
      <c r="BI43" s="327"/>
      <c r="BJ43" s="327"/>
      <c r="BK43" s="327"/>
      <c r="BL43" s="327"/>
      <c r="BM43" s="327"/>
      <c r="BN43" s="327"/>
      <c r="BO43" s="327"/>
      <c r="BP43" s="327"/>
      <c r="BQ43" s="327"/>
      <c r="BR43" s="327"/>
      <c r="BS43" s="327"/>
      <c r="BT43" s="327"/>
      <c r="BU43" s="327"/>
      <c r="BV43" s="327"/>
    </row>
    <row r="44" spans="1:74" ht="11.15" customHeight="1" x14ac:dyDescent="0.25">
      <c r="A44" s="33"/>
      <c r="B44" s="29" t="s">
        <v>804</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327"/>
      <c r="BG44" s="327"/>
      <c r="BH44" s="327"/>
      <c r="BI44" s="327"/>
      <c r="BJ44" s="327"/>
      <c r="BK44" s="327"/>
      <c r="BL44" s="327"/>
      <c r="BM44" s="327"/>
      <c r="BN44" s="327"/>
      <c r="BO44" s="327"/>
      <c r="BP44" s="327"/>
      <c r="BQ44" s="327"/>
      <c r="BR44" s="327"/>
      <c r="BS44" s="327"/>
      <c r="BT44" s="327"/>
      <c r="BU44" s="327"/>
      <c r="BV44" s="327"/>
    </row>
    <row r="45" spans="1:74" ht="11.15" customHeight="1" x14ac:dyDescent="0.25">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1.94</v>
      </c>
      <c r="AZ45" s="215">
        <v>1.91</v>
      </c>
      <c r="BA45" s="215">
        <v>1.94</v>
      </c>
      <c r="BB45" s="215">
        <v>1.9186062614999999</v>
      </c>
      <c r="BC45" s="215">
        <v>1.8865349658999999</v>
      </c>
      <c r="BD45" s="215">
        <v>2.005296</v>
      </c>
      <c r="BE45" s="215">
        <v>1.9908330000000001</v>
      </c>
      <c r="BF45" s="323">
        <v>1.996191</v>
      </c>
      <c r="BG45" s="323">
        <v>2.001547</v>
      </c>
      <c r="BH45" s="323">
        <v>1.9925729999999999</v>
      </c>
      <c r="BI45" s="323">
        <v>1.9922219999999999</v>
      </c>
      <c r="BJ45" s="323">
        <v>1.999919</v>
      </c>
      <c r="BK45" s="323">
        <v>2.0239069999999999</v>
      </c>
      <c r="BL45" s="323">
        <v>2.0322450000000001</v>
      </c>
      <c r="BM45" s="323">
        <v>2.0396879999999999</v>
      </c>
      <c r="BN45" s="323">
        <v>2.0580059999999998</v>
      </c>
      <c r="BO45" s="323">
        <v>2.0531700000000002</v>
      </c>
      <c r="BP45" s="323">
        <v>2.032467</v>
      </c>
      <c r="BQ45" s="323">
        <v>2.0178940000000001</v>
      </c>
      <c r="BR45" s="323">
        <v>2.0285250000000001</v>
      </c>
      <c r="BS45" s="323">
        <v>2.0321060000000002</v>
      </c>
      <c r="BT45" s="323">
        <v>2.0284059999999999</v>
      </c>
      <c r="BU45" s="323">
        <v>2.0304509999999998</v>
      </c>
      <c r="BV45" s="323">
        <v>2.0372810000000001</v>
      </c>
    </row>
    <row r="46" spans="1:74" ht="11.15" customHeight="1" x14ac:dyDescent="0.25">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324"/>
      <c r="BG46" s="324"/>
      <c r="BH46" s="324"/>
      <c r="BI46" s="324"/>
      <c r="BJ46" s="324"/>
      <c r="BK46" s="324"/>
      <c r="BL46" s="324"/>
      <c r="BM46" s="324"/>
      <c r="BN46" s="324"/>
      <c r="BO46" s="324"/>
      <c r="BP46" s="324"/>
      <c r="BQ46" s="324"/>
      <c r="BR46" s="324"/>
      <c r="BS46" s="324"/>
      <c r="BT46" s="324"/>
      <c r="BU46" s="324"/>
      <c r="BV46" s="324"/>
    </row>
    <row r="47" spans="1:74" ht="11.15" customHeight="1" x14ac:dyDescent="0.25">
      <c r="A47" s="19"/>
      <c r="B47" s="20" t="s">
        <v>805</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324"/>
      <c r="BG47" s="324"/>
      <c r="BH47" s="324"/>
      <c r="BI47" s="324"/>
      <c r="BJ47" s="324"/>
      <c r="BK47" s="324"/>
      <c r="BL47" s="324"/>
      <c r="BM47" s="324"/>
      <c r="BN47" s="324"/>
      <c r="BO47" s="324"/>
      <c r="BP47" s="324"/>
      <c r="BQ47" s="324"/>
      <c r="BR47" s="324"/>
      <c r="BS47" s="324"/>
      <c r="BT47" s="324"/>
      <c r="BU47" s="324"/>
      <c r="BV47" s="324"/>
    </row>
    <row r="48" spans="1:74" ht="11.15" customHeight="1" x14ac:dyDescent="0.25">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324"/>
      <c r="BG48" s="324"/>
      <c r="BH48" s="324"/>
      <c r="BI48" s="324"/>
      <c r="BJ48" s="324"/>
      <c r="BK48" s="324"/>
      <c r="BL48" s="324"/>
      <c r="BM48" s="324"/>
      <c r="BN48" s="324"/>
      <c r="BO48" s="324"/>
      <c r="BP48" s="324"/>
      <c r="BQ48" s="324"/>
      <c r="BR48" s="324"/>
      <c r="BS48" s="324"/>
      <c r="BT48" s="324"/>
      <c r="BU48" s="324"/>
      <c r="BV48" s="324"/>
    </row>
    <row r="49" spans="1:74" ht="11.15" customHeight="1" x14ac:dyDescent="0.25">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324"/>
      <c r="BG49" s="324"/>
      <c r="BH49" s="324"/>
      <c r="BI49" s="324"/>
      <c r="BJ49" s="324"/>
      <c r="BK49" s="324"/>
      <c r="BL49" s="324"/>
      <c r="BM49" s="324"/>
      <c r="BN49" s="324"/>
      <c r="BO49" s="324"/>
      <c r="BP49" s="324"/>
      <c r="BQ49" s="324"/>
      <c r="BR49" s="324"/>
      <c r="BS49" s="324"/>
      <c r="BT49" s="324"/>
      <c r="BU49" s="324"/>
      <c r="BV49" s="324"/>
    </row>
    <row r="50" spans="1:74" ht="11.15" customHeight="1" x14ac:dyDescent="0.25">
      <c r="A50" s="37" t="s">
        <v>568</v>
      </c>
      <c r="B50" s="38" t="s">
        <v>1149</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19221.97</v>
      </c>
      <c r="AW50" s="238">
        <v>19221.97</v>
      </c>
      <c r="AX50" s="238">
        <v>19221.97</v>
      </c>
      <c r="AY50" s="238">
        <v>18977.363000000001</v>
      </c>
      <c r="AZ50" s="238">
        <v>18977.363000000001</v>
      </c>
      <c r="BA50" s="238">
        <v>18977.363000000001</v>
      </c>
      <c r="BB50" s="238">
        <v>17261.237593000002</v>
      </c>
      <c r="BC50" s="238">
        <v>16900.779148000001</v>
      </c>
      <c r="BD50" s="238">
        <v>16838.883258999998</v>
      </c>
      <c r="BE50" s="238">
        <v>17546.808148</v>
      </c>
      <c r="BF50" s="329">
        <v>17728.59</v>
      </c>
      <c r="BG50" s="329">
        <v>17855.5</v>
      </c>
      <c r="BH50" s="329">
        <v>17836.47</v>
      </c>
      <c r="BI50" s="329">
        <v>17921.900000000001</v>
      </c>
      <c r="BJ50" s="329">
        <v>18020.740000000002</v>
      </c>
      <c r="BK50" s="329">
        <v>18167.46</v>
      </c>
      <c r="BL50" s="329">
        <v>18267.28</v>
      </c>
      <c r="BM50" s="329">
        <v>18354.650000000001</v>
      </c>
      <c r="BN50" s="329">
        <v>18418.37</v>
      </c>
      <c r="BO50" s="329">
        <v>18489.27</v>
      </c>
      <c r="BP50" s="329">
        <v>18556.14</v>
      </c>
      <c r="BQ50" s="329">
        <v>18621.96</v>
      </c>
      <c r="BR50" s="329">
        <v>18678.53</v>
      </c>
      <c r="BS50" s="329">
        <v>18728.830000000002</v>
      </c>
      <c r="BT50" s="329">
        <v>18759.599999999999</v>
      </c>
      <c r="BU50" s="329">
        <v>18807.330000000002</v>
      </c>
      <c r="BV50" s="329">
        <v>18858.75</v>
      </c>
    </row>
    <row r="51" spans="1:74" ht="11.15" customHeight="1" x14ac:dyDescent="0.25">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2.3340744783999998</v>
      </c>
      <c r="AW51" s="68">
        <v>2.3340744783999998</v>
      </c>
      <c r="AX51" s="68">
        <v>2.3340744783999998</v>
      </c>
      <c r="AY51" s="68">
        <v>0.26460218982</v>
      </c>
      <c r="AZ51" s="68">
        <v>0.26460218982</v>
      </c>
      <c r="BA51" s="68">
        <v>0.26460218982</v>
      </c>
      <c r="BB51" s="68">
        <v>-9.2557846992999995</v>
      </c>
      <c r="BC51" s="68">
        <v>-11.150754194999999</v>
      </c>
      <c r="BD51" s="68">
        <v>-11.476147657</v>
      </c>
      <c r="BE51" s="68">
        <v>-8.2333279145000002</v>
      </c>
      <c r="BF51" s="325">
        <v>-7.2826219999999999</v>
      </c>
      <c r="BG51" s="325">
        <v>-6.6189340000000003</v>
      </c>
      <c r="BH51" s="325">
        <v>-7.2079149999999998</v>
      </c>
      <c r="BI51" s="325">
        <v>-6.7634590000000001</v>
      </c>
      <c r="BJ51" s="325">
        <v>-6.2492380000000001</v>
      </c>
      <c r="BK51" s="325">
        <v>-4.2677139999999998</v>
      </c>
      <c r="BL51" s="325">
        <v>-3.7417539999999998</v>
      </c>
      <c r="BM51" s="325">
        <v>-3.2813460000000001</v>
      </c>
      <c r="BN51" s="325">
        <v>6.7036639999999998</v>
      </c>
      <c r="BO51" s="325">
        <v>9.3989449999999994</v>
      </c>
      <c r="BP51" s="325">
        <v>10.198180000000001</v>
      </c>
      <c r="BQ51" s="325">
        <v>6.1273210000000002</v>
      </c>
      <c r="BR51" s="325">
        <v>5.3582070000000002</v>
      </c>
      <c r="BS51" s="325">
        <v>4.8911319999999998</v>
      </c>
      <c r="BT51" s="325">
        <v>5.175548</v>
      </c>
      <c r="BU51" s="325">
        <v>4.9404940000000002</v>
      </c>
      <c r="BV51" s="325">
        <v>4.6502230000000004</v>
      </c>
    </row>
    <row r="52" spans="1:74" ht="11.15" customHeight="1" x14ac:dyDescent="0.25">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324"/>
      <c r="BG52" s="324"/>
      <c r="BH52" s="324"/>
      <c r="BI52" s="324"/>
      <c r="BJ52" s="324"/>
      <c r="BK52" s="324"/>
      <c r="BL52" s="324"/>
      <c r="BM52" s="324"/>
      <c r="BN52" s="324"/>
      <c r="BO52" s="324"/>
      <c r="BP52" s="324"/>
      <c r="BQ52" s="324"/>
      <c r="BR52" s="324"/>
      <c r="BS52" s="324"/>
      <c r="BT52" s="324"/>
      <c r="BU52" s="324"/>
      <c r="BV52" s="324"/>
    </row>
    <row r="53" spans="1:74" ht="11.15" customHeight="1" x14ac:dyDescent="0.25">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328"/>
      <c r="BG53" s="328"/>
      <c r="BH53" s="328"/>
      <c r="BI53" s="328"/>
      <c r="BJ53" s="328"/>
      <c r="BK53" s="328"/>
      <c r="BL53" s="328"/>
      <c r="BM53" s="328"/>
      <c r="BN53" s="328"/>
      <c r="BO53" s="328"/>
      <c r="BP53" s="328"/>
      <c r="BQ53" s="328"/>
      <c r="BR53" s="328"/>
      <c r="BS53" s="328"/>
      <c r="BT53" s="328"/>
      <c r="BU53" s="328"/>
      <c r="BV53" s="328"/>
    </row>
    <row r="54" spans="1:74" ht="11.15" customHeight="1" x14ac:dyDescent="0.25">
      <c r="A54" s="37" t="s">
        <v>570</v>
      </c>
      <c r="B54" s="38" t="s">
        <v>1127</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113.036</v>
      </c>
      <c r="AW54" s="68">
        <v>113.036</v>
      </c>
      <c r="AX54" s="68">
        <v>113.036</v>
      </c>
      <c r="AY54" s="68">
        <v>113.43</v>
      </c>
      <c r="AZ54" s="68">
        <v>113.43</v>
      </c>
      <c r="BA54" s="68">
        <v>113.43</v>
      </c>
      <c r="BB54" s="68">
        <v>113.19934074</v>
      </c>
      <c r="BC54" s="68">
        <v>113.19791852</v>
      </c>
      <c r="BD54" s="68">
        <v>113.26484074</v>
      </c>
      <c r="BE54" s="68">
        <v>113.53385556000001</v>
      </c>
      <c r="BF54" s="325">
        <v>113.63720000000001</v>
      </c>
      <c r="BG54" s="325">
        <v>113.7085</v>
      </c>
      <c r="BH54" s="325">
        <v>113.6952</v>
      </c>
      <c r="BI54" s="325">
        <v>113.74209999999999</v>
      </c>
      <c r="BJ54" s="325">
        <v>113.79649999999999</v>
      </c>
      <c r="BK54" s="325">
        <v>113.85680000000001</v>
      </c>
      <c r="BL54" s="325">
        <v>113.9273</v>
      </c>
      <c r="BM54" s="325">
        <v>114.0065</v>
      </c>
      <c r="BN54" s="325">
        <v>114.0834</v>
      </c>
      <c r="BO54" s="325">
        <v>114.18810000000001</v>
      </c>
      <c r="BP54" s="325">
        <v>114.3096</v>
      </c>
      <c r="BQ54" s="325">
        <v>114.47110000000001</v>
      </c>
      <c r="BR54" s="325">
        <v>114.60899999999999</v>
      </c>
      <c r="BS54" s="325">
        <v>114.74639999999999</v>
      </c>
      <c r="BT54" s="325">
        <v>114.8737</v>
      </c>
      <c r="BU54" s="325">
        <v>115.01739999999999</v>
      </c>
      <c r="BV54" s="325">
        <v>115.1677</v>
      </c>
    </row>
    <row r="55" spans="1:74" ht="11.15" customHeight="1" x14ac:dyDescent="0.25">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1.6401107794000001</v>
      </c>
      <c r="AW55" s="68">
        <v>1.6401107794000001</v>
      </c>
      <c r="AX55" s="68">
        <v>1.6401107794000001</v>
      </c>
      <c r="AY55" s="68">
        <v>1.7272922944</v>
      </c>
      <c r="AZ55" s="68">
        <v>1.7272922944</v>
      </c>
      <c r="BA55" s="68">
        <v>1.7272922944</v>
      </c>
      <c r="BB55" s="68">
        <v>0.91496237128000002</v>
      </c>
      <c r="BC55" s="68">
        <v>0.91369448844000001</v>
      </c>
      <c r="BD55" s="68">
        <v>0.97335431943999995</v>
      </c>
      <c r="BE55" s="68">
        <v>0.75866448544999998</v>
      </c>
      <c r="BF55" s="325">
        <v>0.85034080000000001</v>
      </c>
      <c r="BG55" s="325">
        <v>0.91364749999999995</v>
      </c>
      <c r="BH55" s="325">
        <v>0.58320649999999996</v>
      </c>
      <c r="BI55" s="325">
        <v>0.62466820000000001</v>
      </c>
      <c r="BJ55" s="325">
        <v>0.67276499999999995</v>
      </c>
      <c r="BK55" s="325">
        <v>0.37626080000000001</v>
      </c>
      <c r="BL55" s="325">
        <v>0.43843320000000002</v>
      </c>
      <c r="BM55" s="325">
        <v>0.50823640000000003</v>
      </c>
      <c r="BN55" s="325">
        <v>0.78098219999999996</v>
      </c>
      <c r="BO55" s="325">
        <v>0.87472159999999999</v>
      </c>
      <c r="BP55" s="325">
        <v>0.92241039999999996</v>
      </c>
      <c r="BQ55" s="325">
        <v>0.8254937</v>
      </c>
      <c r="BR55" s="325">
        <v>0.85518130000000003</v>
      </c>
      <c r="BS55" s="325">
        <v>0.91275640000000002</v>
      </c>
      <c r="BT55" s="325">
        <v>1.036556</v>
      </c>
      <c r="BU55" s="325">
        <v>1.1211949999999999</v>
      </c>
      <c r="BV55" s="325">
        <v>1.204971</v>
      </c>
    </row>
    <row r="56" spans="1:74" ht="11.15" customHeight="1" x14ac:dyDescent="0.25">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330"/>
      <c r="BG56" s="330"/>
      <c r="BH56" s="330"/>
      <c r="BI56" s="330"/>
      <c r="BJ56" s="330"/>
      <c r="BK56" s="330"/>
      <c r="BL56" s="330"/>
      <c r="BM56" s="330"/>
      <c r="BN56" s="330"/>
      <c r="BO56" s="330"/>
      <c r="BP56" s="330"/>
      <c r="BQ56" s="330"/>
      <c r="BR56" s="330"/>
      <c r="BS56" s="330"/>
      <c r="BT56" s="330"/>
      <c r="BU56" s="330"/>
      <c r="BV56" s="330"/>
    </row>
    <row r="57" spans="1:74" ht="11.15" customHeight="1" x14ac:dyDescent="0.25">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328"/>
      <c r="BG57" s="328"/>
      <c r="BH57" s="328"/>
      <c r="BI57" s="328"/>
      <c r="BJ57" s="328"/>
      <c r="BK57" s="328"/>
      <c r="BL57" s="328"/>
      <c r="BM57" s="328"/>
      <c r="BN57" s="328"/>
      <c r="BO57" s="328"/>
      <c r="BP57" s="328"/>
      <c r="BQ57" s="328"/>
      <c r="BR57" s="328"/>
      <c r="BS57" s="328"/>
      <c r="BT57" s="328"/>
      <c r="BU57" s="328"/>
      <c r="BV57" s="328"/>
    </row>
    <row r="58" spans="1:74" ht="11.15" customHeight="1" x14ac:dyDescent="0.25">
      <c r="A58" s="37" t="s">
        <v>572</v>
      </c>
      <c r="B58" s="38" t="s">
        <v>1149</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14948</v>
      </c>
      <c r="AT58" s="238">
        <v>15021.2</v>
      </c>
      <c r="AU58" s="238">
        <v>15066.5</v>
      </c>
      <c r="AV58" s="238">
        <v>15052.3</v>
      </c>
      <c r="AW58" s="238">
        <v>15116.2</v>
      </c>
      <c r="AX58" s="238">
        <v>15104.2</v>
      </c>
      <c r="AY58" s="238">
        <v>15173.6</v>
      </c>
      <c r="AZ58" s="238">
        <v>15241.1</v>
      </c>
      <c r="BA58" s="238">
        <v>14959.3</v>
      </c>
      <c r="BB58" s="238">
        <v>16999.099999999999</v>
      </c>
      <c r="BC58" s="238">
        <v>16155.3</v>
      </c>
      <c r="BD58" s="238">
        <v>16567.906258999999</v>
      </c>
      <c r="BE58" s="238">
        <v>15734.306407</v>
      </c>
      <c r="BF58" s="329">
        <v>15450.08</v>
      </c>
      <c r="BG58" s="329">
        <v>15241.83</v>
      </c>
      <c r="BH58" s="329">
        <v>15126.96</v>
      </c>
      <c r="BI58" s="329">
        <v>15057.56</v>
      </c>
      <c r="BJ58" s="329">
        <v>15051.06</v>
      </c>
      <c r="BK58" s="329">
        <v>15203.42</v>
      </c>
      <c r="BL58" s="329">
        <v>15250.75</v>
      </c>
      <c r="BM58" s="329">
        <v>15289.01</v>
      </c>
      <c r="BN58" s="329">
        <v>15306.31</v>
      </c>
      <c r="BO58" s="329">
        <v>15335.36</v>
      </c>
      <c r="BP58" s="329">
        <v>15364.27</v>
      </c>
      <c r="BQ58" s="329">
        <v>15411.72</v>
      </c>
      <c r="BR58" s="329">
        <v>15426.31</v>
      </c>
      <c r="BS58" s="329">
        <v>15426.73</v>
      </c>
      <c r="BT58" s="329">
        <v>15372.08</v>
      </c>
      <c r="BU58" s="329">
        <v>15374.86</v>
      </c>
      <c r="BV58" s="329">
        <v>15394.16</v>
      </c>
    </row>
    <row r="59" spans="1:74" ht="11.15" customHeight="1" x14ac:dyDescent="0.25">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2.5394778362000001</v>
      </c>
      <c r="AT59" s="68">
        <v>2.6444903035</v>
      </c>
      <c r="AU59" s="68">
        <v>2.9990839360999999</v>
      </c>
      <c r="AV59" s="68">
        <v>2.7068151423</v>
      </c>
      <c r="AW59" s="68">
        <v>3.0036659988999999</v>
      </c>
      <c r="AX59" s="68">
        <v>1.9555165547</v>
      </c>
      <c r="AY59" s="68">
        <v>2.3610998678000001</v>
      </c>
      <c r="AZ59" s="68">
        <v>2.3648330983000001</v>
      </c>
      <c r="BA59" s="68">
        <v>0.25198201276999999</v>
      </c>
      <c r="BB59" s="68">
        <v>13.973181361</v>
      </c>
      <c r="BC59" s="68">
        <v>8.2258129346000004</v>
      </c>
      <c r="BD59" s="68">
        <v>10.744335144000001</v>
      </c>
      <c r="BE59" s="68">
        <v>5.2602783476999999</v>
      </c>
      <c r="BF59" s="325">
        <v>2.8551929999999999</v>
      </c>
      <c r="BG59" s="325">
        <v>1.1636839999999999</v>
      </c>
      <c r="BH59" s="325">
        <v>0.49597269999999999</v>
      </c>
      <c r="BI59" s="325">
        <v>-0.38792989999999999</v>
      </c>
      <c r="BJ59" s="325">
        <v>-0.3518097</v>
      </c>
      <c r="BK59" s="325">
        <v>0.19649939999999999</v>
      </c>
      <c r="BL59" s="325">
        <v>6.3304200000000005E-2</v>
      </c>
      <c r="BM59" s="325">
        <v>2.2040649999999999</v>
      </c>
      <c r="BN59" s="325">
        <v>-9.9580889999999993</v>
      </c>
      <c r="BO59" s="325">
        <v>-5.0753339999999998</v>
      </c>
      <c r="BP59" s="325">
        <v>-7.2648789999999996</v>
      </c>
      <c r="BQ59" s="325">
        <v>-2.050233</v>
      </c>
      <c r="BR59" s="325">
        <v>-0.15389340000000001</v>
      </c>
      <c r="BS59" s="325">
        <v>1.2131529999999999</v>
      </c>
      <c r="BT59" s="325">
        <v>1.620433</v>
      </c>
      <c r="BU59" s="325">
        <v>2.10724</v>
      </c>
      <c r="BV59" s="325">
        <v>2.279566</v>
      </c>
    </row>
    <row r="60" spans="1:74" ht="11.15" customHeight="1" x14ac:dyDescent="0.25">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324"/>
      <c r="BG60" s="324"/>
      <c r="BH60" s="324"/>
      <c r="BI60" s="324"/>
      <c r="BJ60" s="324"/>
      <c r="BK60" s="324"/>
      <c r="BL60" s="324"/>
      <c r="BM60" s="324"/>
      <c r="BN60" s="324"/>
      <c r="BO60" s="324"/>
      <c r="BP60" s="324"/>
      <c r="BQ60" s="324"/>
      <c r="BR60" s="324"/>
      <c r="BS60" s="324"/>
      <c r="BT60" s="324"/>
      <c r="BU60" s="324"/>
      <c r="BV60" s="324"/>
    </row>
    <row r="61" spans="1:74" ht="11.15" customHeight="1" x14ac:dyDescent="0.25">
      <c r="A61" s="35"/>
      <c r="B61" s="36" t="s">
        <v>806</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324"/>
      <c r="BG61" s="324"/>
      <c r="BH61" s="324"/>
      <c r="BI61" s="324"/>
      <c r="BJ61" s="324"/>
      <c r="BK61" s="324"/>
      <c r="BL61" s="324"/>
      <c r="BM61" s="324"/>
      <c r="BN61" s="324"/>
      <c r="BO61" s="324"/>
      <c r="BP61" s="324"/>
      <c r="BQ61" s="324"/>
      <c r="BR61" s="324"/>
      <c r="BS61" s="324"/>
      <c r="BT61" s="324"/>
      <c r="BU61" s="324"/>
      <c r="BV61" s="324"/>
    </row>
    <row r="62" spans="1:74" ht="11.15" customHeight="1" x14ac:dyDescent="0.25">
      <c r="A62" s="37" t="s">
        <v>573</v>
      </c>
      <c r="B62" s="40" t="s">
        <v>1127</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106.17529999999999</v>
      </c>
      <c r="AZ62" s="68">
        <v>106.12909999999999</v>
      </c>
      <c r="BA62" s="68">
        <v>100.7116</v>
      </c>
      <c r="BB62" s="68">
        <v>84.631399999999999</v>
      </c>
      <c r="BC62" s="68">
        <v>87.957700000000003</v>
      </c>
      <c r="BD62" s="68">
        <v>94.433300000000003</v>
      </c>
      <c r="BE62" s="68">
        <v>94.584839259000006</v>
      </c>
      <c r="BF62" s="325">
        <v>96.528570000000002</v>
      </c>
      <c r="BG62" s="325">
        <v>97.965320000000006</v>
      </c>
      <c r="BH62" s="325">
        <v>98.148740000000004</v>
      </c>
      <c r="BI62" s="325">
        <v>99.131320000000002</v>
      </c>
      <c r="BJ62" s="325">
        <v>100.16670000000001</v>
      </c>
      <c r="BK62" s="325">
        <v>101.486</v>
      </c>
      <c r="BL62" s="325">
        <v>102.45359999999999</v>
      </c>
      <c r="BM62" s="325">
        <v>103.3008</v>
      </c>
      <c r="BN62" s="325">
        <v>103.9669</v>
      </c>
      <c r="BO62" s="325">
        <v>104.61839999999999</v>
      </c>
      <c r="BP62" s="325">
        <v>105.1948</v>
      </c>
      <c r="BQ62" s="325">
        <v>105.6709</v>
      </c>
      <c r="BR62" s="325">
        <v>106.1161</v>
      </c>
      <c r="BS62" s="325">
        <v>106.5051</v>
      </c>
      <c r="BT62" s="325">
        <v>106.7158</v>
      </c>
      <c r="BU62" s="325">
        <v>107.0843</v>
      </c>
      <c r="BV62" s="325">
        <v>107.4884</v>
      </c>
    </row>
    <row r="63" spans="1:74" ht="11.15" customHeight="1" x14ac:dyDescent="0.25">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-0.65840810636000002</v>
      </c>
      <c r="AZ63" s="68">
        <v>-0.17992784075000001</v>
      </c>
      <c r="BA63" s="68">
        <v>-5.2584443854999998</v>
      </c>
      <c r="BB63" s="68">
        <v>-19.684513308</v>
      </c>
      <c r="BC63" s="68">
        <v>-16.629827131999999</v>
      </c>
      <c r="BD63" s="68">
        <v>-10.993933887000001</v>
      </c>
      <c r="BE63" s="68">
        <v>-10.504924665000001</v>
      </c>
      <c r="BF63" s="325">
        <v>-9.2353500000000004</v>
      </c>
      <c r="BG63" s="325">
        <v>-7.2786270000000002</v>
      </c>
      <c r="BH63" s="325">
        <v>-6.5775069999999998</v>
      </c>
      <c r="BI63" s="325">
        <v>-6.5757820000000002</v>
      </c>
      <c r="BJ63" s="325">
        <v>-5.8224320000000001</v>
      </c>
      <c r="BK63" s="325">
        <v>-4.4165979999999996</v>
      </c>
      <c r="BL63" s="325">
        <v>-3.4632079999999998</v>
      </c>
      <c r="BM63" s="325">
        <v>2.5708829999999998</v>
      </c>
      <c r="BN63" s="325">
        <v>22.84667</v>
      </c>
      <c r="BO63" s="325">
        <v>18.94171</v>
      </c>
      <c r="BP63" s="325">
        <v>11.395899999999999</v>
      </c>
      <c r="BQ63" s="325">
        <v>11.72072</v>
      </c>
      <c r="BR63" s="325">
        <v>9.9322920000000003</v>
      </c>
      <c r="BS63" s="325">
        <v>8.7171780000000005</v>
      </c>
      <c r="BT63" s="325">
        <v>8.7286249999999992</v>
      </c>
      <c r="BU63" s="325">
        <v>8.0226690000000005</v>
      </c>
      <c r="BV63" s="325">
        <v>7.3095230000000004</v>
      </c>
    </row>
    <row r="64" spans="1:74" ht="11.15" customHeight="1" x14ac:dyDescent="0.25">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324"/>
      <c r="BG64" s="324"/>
      <c r="BH64" s="324"/>
      <c r="BI64" s="324"/>
      <c r="BJ64" s="324"/>
      <c r="BK64" s="324"/>
      <c r="BL64" s="324"/>
      <c r="BM64" s="324"/>
      <c r="BN64" s="324"/>
      <c r="BO64" s="324"/>
      <c r="BP64" s="324"/>
      <c r="BQ64" s="324"/>
      <c r="BR64" s="324"/>
      <c r="BS64" s="324"/>
      <c r="BT64" s="324"/>
      <c r="BU64" s="324"/>
      <c r="BV64" s="324"/>
    </row>
    <row r="65" spans="1:74" ht="11.15" customHeight="1" x14ac:dyDescent="0.25">
      <c r="A65" s="19"/>
      <c r="B65" s="20" t="s">
        <v>807</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324"/>
      <c r="BG65" s="324"/>
      <c r="BH65" s="324"/>
      <c r="BI65" s="324"/>
      <c r="BJ65" s="324"/>
      <c r="BK65" s="324"/>
      <c r="BL65" s="324"/>
      <c r="BM65" s="324"/>
      <c r="BN65" s="324"/>
      <c r="BO65" s="324"/>
      <c r="BP65" s="324"/>
      <c r="BQ65" s="324"/>
      <c r="BR65" s="324"/>
      <c r="BS65" s="324"/>
      <c r="BT65" s="324"/>
      <c r="BU65" s="324"/>
      <c r="BV65" s="324"/>
    </row>
    <row r="66" spans="1:74" ht="11.15" customHeight="1" x14ac:dyDescent="0.25">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324"/>
      <c r="BG66" s="324"/>
      <c r="BH66" s="324"/>
      <c r="BI66" s="324"/>
      <c r="BJ66" s="324"/>
      <c r="BK66" s="324"/>
      <c r="BL66" s="324"/>
      <c r="BM66" s="324"/>
      <c r="BN66" s="324"/>
      <c r="BO66" s="324"/>
      <c r="BP66" s="324"/>
      <c r="BQ66" s="324"/>
      <c r="BR66" s="324"/>
      <c r="BS66" s="324"/>
      <c r="BT66" s="324"/>
      <c r="BU66" s="324"/>
      <c r="BV66" s="324"/>
    </row>
    <row r="67" spans="1:74" ht="11.15" customHeight="1" x14ac:dyDescent="0.25">
      <c r="A67" s="37" t="s">
        <v>574</v>
      </c>
      <c r="B67" s="41" t="s">
        <v>808</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858.98253821000003</v>
      </c>
      <c r="AN67" s="238">
        <v>719.42051563999996</v>
      </c>
      <c r="AO67" s="238">
        <v>631.57243090999998</v>
      </c>
      <c r="AP67" s="238">
        <v>287.83151891</v>
      </c>
      <c r="AQ67" s="238">
        <v>158.24488264999999</v>
      </c>
      <c r="AR67" s="238">
        <v>34.002676534000003</v>
      </c>
      <c r="AS67" s="238">
        <v>5.1647882463999997</v>
      </c>
      <c r="AT67" s="238">
        <v>10.175941384</v>
      </c>
      <c r="AU67" s="238">
        <v>41.016154038000003</v>
      </c>
      <c r="AV67" s="238">
        <v>253.59252918999999</v>
      </c>
      <c r="AW67" s="238">
        <v>588.84476983000002</v>
      </c>
      <c r="AX67" s="238">
        <v>715.62416056999996</v>
      </c>
      <c r="AY67" s="238">
        <v>739.20535517999997</v>
      </c>
      <c r="AZ67" s="238">
        <v>652.03482550000001</v>
      </c>
      <c r="BA67" s="238">
        <v>484.11825787999999</v>
      </c>
      <c r="BB67" s="238">
        <v>357.59732036000003</v>
      </c>
      <c r="BC67" s="238">
        <v>155.79437372000001</v>
      </c>
      <c r="BD67" s="238">
        <v>25.422739322000002</v>
      </c>
      <c r="BE67" s="238">
        <v>4.1064533459000003</v>
      </c>
      <c r="BF67" s="329">
        <v>9.5820069783000008</v>
      </c>
      <c r="BG67" s="329">
        <v>54.650215731999999</v>
      </c>
      <c r="BH67" s="329">
        <v>245.3088496</v>
      </c>
      <c r="BI67" s="329">
        <v>492.62793517</v>
      </c>
      <c r="BJ67" s="329">
        <v>777.19462096999996</v>
      </c>
      <c r="BK67" s="329">
        <v>850.78452300000004</v>
      </c>
      <c r="BL67" s="329">
        <v>688.42410679</v>
      </c>
      <c r="BM67" s="329">
        <v>559.16670195999995</v>
      </c>
      <c r="BN67" s="329">
        <v>312.58857104999998</v>
      </c>
      <c r="BO67" s="329">
        <v>139.16943269000001</v>
      </c>
      <c r="BP67" s="329">
        <v>30.288438903999999</v>
      </c>
      <c r="BQ67" s="329">
        <v>6.8409697874999997</v>
      </c>
      <c r="BR67" s="329">
        <v>10.284147705000001</v>
      </c>
      <c r="BS67" s="329">
        <v>53.961689290000002</v>
      </c>
      <c r="BT67" s="329">
        <v>239.62574917000001</v>
      </c>
      <c r="BU67" s="329">
        <v>492.08236133999998</v>
      </c>
      <c r="BV67" s="329">
        <v>776.40458919000002</v>
      </c>
    </row>
    <row r="68" spans="1:74" ht="11.15" customHeight="1" x14ac:dyDescent="0.25">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324"/>
      <c r="BG68" s="324"/>
      <c r="BH68" s="324"/>
      <c r="BI68" s="324"/>
      <c r="BJ68" s="324"/>
      <c r="BK68" s="324"/>
      <c r="BL68" s="324"/>
      <c r="BM68" s="324"/>
      <c r="BN68" s="324"/>
      <c r="BO68" s="324"/>
      <c r="BP68" s="324"/>
      <c r="BQ68" s="324"/>
      <c r="BR68" s="324"/>
      <c r="BS68" s="324"/>
      <c r="BT68" s="324"/>
      <c r="BU68" s="324"/>
      <c r="BV68" s="324"/>
    </row>
    <row r="69" spans="1:74" ht="11.15" customHeight="1" x14ac:dyDescent="0.25">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9.0766111237999993</v>
      </c>
      <c r="AN69" s="268">
        <v>18.152664408</v>
      </c>
      <c r="AO69" s="268">
        <v>18.586979628000002</v>
      </c>
      <c r="AP69" s="268">
        <v>42.005908847000001</v>
      </c>
      <c r="AQ69" s="268">
        <v>129.54263366000001</v>
      </c>
      <c r="AR69" s="268">
        <v>227.42387742</v>
      </c>
      <c r="AS69" s="268">
        <v>373.20485253999999</v>
      </c>
      <c r="AT69" s="268">
        <v>336.85072360999999</v>
      </c>
      <c r="AU69" s="268">
        <v>242.88443491999999</v>
      </c>
      <c r="AV69" s="268">
        <v>75.574601157999993</v>
      </c>
      <c r="AW69" s="268">
        <v>16.144498238000001</v>
      </c>
      <c r="AX69" s="268">
        <v>13.790441922999999</v>
      </c>
      <c r="AY69" s="268">
        <v>15.361718781</v>
      </c>
      <c r="AZ69" s="268">
        <v>12.517283847</v>
      </c>
      <c r="BA69" s="268">
        <v>42.870099480999997</v>
      </c>
      <c r="BB69" s="268">
        <v>42.722754006999999</v>
      </c>
      <c r="BC69" s="268">
        <v>105.73638731</v>
      </c>
      <c r="BD69" s="268">
        <v>248.06025205</v>
      </c>
      <c r="BE69" s="268">
        <v>398.86371186000002</v>
      </c>
      <c r="BF69" s="331">
        <v>329.27231803000001</v>
      </c>
      <c r="BG69" s="331">
        <v>178.55264142999999</v>
      </c>
      <c r="BH69" s="331">
        <v>64.002440917000001</v>
      </c>
      <c r="BI69" s="331">
        <v>20.509738758000001</v>
      </c>
      <c r="BJ69" s="331">
        <v>10.136173776</v>
      </c>
      <c r="BK69" s="331">
        <v>10.696233676</v>
      </c>
      <c r="BL69" s="331">
        <v>11.724196554000001</v>
      </c>
      <c r="BM69" s="331">
        <v>23.285440937000001</v>
      </c>
      <c r="BN69" s="331">
        <v>41.620075417000002</v>
      </c>
      <c r="BO69" s="331">
        <v>124.14107258</v>
      </c>
      <c r="BP69" s="331">
        <v>243.46103055</v>
      </c>
      <c r="BQ69" s="331">
        <v>354.91030855999998</v>
      </c>
      <c r="BR69" s="331">
        <v>330.48134238</v>
      </c>
      <c r="BS69" s="331">
        <v>182.01325227000001</v>
      </c>
      <c r="BT69" s="331">
        <v>66.437986805999998</v>
      </c>
      <c r="BU69" s="331">
        <v>20.589736252000002</v>
      </c>
      <c r="BV69" s="331">
        <v>10.171761995000001</v>
      </c>
    </row>
    <row r="70" spans="1:74" s="274" customFormat="1" ht="11.15" customHeight="1" x14ac:dyDescent="0.25">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808" t="s">
        <v>826</v>
      </c>
      <c r="C71" s="805"/>
      <c r="D71" s="805"/>
      <c r="E71" s="805"/>
      <c r="F71" s="805"/>
      <c r="G71" s="805"/>
      <c r="H71" s="805"/>
      <c r="I71" s="805"/>
      <c r="J71" s="805"/>
      <c r="K71" s="805"/>
      <c r="L71" s="805"/>
      <c r="M71" s="805"/>
      <c r="N71" s="805"/>
      <c r="O71" s="805"/>
      <c r="P71" s="805"/>
      <c r="Q71" s="805"/>
      <c r="AY71" s="490"/>
      <c r="AZ71" s="490"/>
      <c r="BA71" s="490"/>
      <c r="BB71" s="490"/>
      <c r="BC71" s="490"/>
      <c r="BD71" s="740"/>
      <c r="BE71" s="740"/>
      <c r="BF71" s="740"/>
      <c r="BG71" s="490"/>
      <c r="BH71" s="490"/>
      <c r="BI71" s="490"/>
      <c r="BJ71" s="490"/>
    </row>
    <row r="72" spans="1:74" s="274" customFormat="1" ht="12" customHeight="1" x14ac:dyDescent="0.25">
      <c r="A72" s="16"/>
      <c r="B72" s="810" t="s">
        <v>131</v>
      </c>
      <c r="C72" s="805"/>
      <c r="D72" s="805"/>
      <c r="E72" s="805"/>
      <c r="F72" s="805"/>
      <c r="G72" s="805"/>
      <c r="H72" s="805"/>
      <c r="I72" s="805"/>
      <c r="J72" s="805"/>
      <c r="K72" s="805"/>
      <c r="L72" s="805"/>
      <c r="M72" s="805"/>
      <c r="N72" s="805"/>
      <c r="O72" s="805"/>
      <c r="P72" s="805"/>
      <c r="Q72" s="805"/>
      <c r="AY72" s="490"/>
      <c r="AZ72" s="490"/>
      <c r="BA72" s="490"/>
      <c r="BB72" s="490"/>
      <c r="BC72" s="490"/>
      <c r="BD72" s="740"/>
      <c r="BE72" s="740"/>
      <c r="BF72" s="740"/>
      <c r="BG72" s="490"/>
      <c r="BH72" s="490"/>
      <c r="BI72" s="490"/>
      <c r="BJ72" s="490"/>
    </row>
    <row r="73" spans="1:74" s="425" customFormat="1" ht="12" customHeight="1" x14ac:dyDescent="0.25">
      <c r="A73" s="424"/>
      <c r="B73" s="786" t="s">
        <v>827</v>
      </c>
      <c r="C73" s="809"/>
      <c r="D73" s="809"/>
      <c r="E73" s="809"/>
      <c r="F73" s="809"/>
      <c r="G73" s="809"/>
      <c r="H73" s="809"/>
      <c r="I73" s="809"/>
      <c r="J73" s="809"/>
      <c r="K73" s="809"/>
      <c r="L73" s="809"/>
      <c r="M73" s="809"/>
      <c r="N73" s="809"/>
      <c r="O73" s="809"/>
      <c r="P73" s="809"/>
      <c r="Q73" s="788"/>
      <c r="AY73" s="491"/>
      <c r="AZ73" s="491"/>
      <c r="BA73" s="491"/>
      <c r="BB73" s="491"/>
      <c r="BC73" s="491"/>
      <c r="BD73" s="591"/>
      <c r="BE73" s="591"/>
      <c r="BF73" s="591"/>
      <c r="BG73" s="491"/>
      <c r="BH73" s="491"/>
      <c r="BI73" s="491"/>
      <c r="BJ73" s="491"/>
    </row>
    <row r="74" spans="1:74" s="425" customFormat="1" ht="12" customHeight="1" x14ac:dyDescent="0.25">
      <c r="A74" s="424"/>
      <c r="B74" s="786" t="s">
        <v>828</v>
      </c>
      <c r="C74" s="787"/>
      <c r="D74" s="787"/>
      <c r="E74" s="787"/>
      <c r="F74" s="787"/>
      <c r="G74" s="787"/>
      <c r="H74" s="787"/>
      <c r="I74" s="787"/>
      <c r="J74" s="787"/>
      <c r="K74" s="787"/>
      <c r="L74" s="787"/>
      <c r="M74" s="787"/>
      <c r="N74" s="787"/>
      <c r="O74" s="787"/>
      <c r="P74" s="787"/>
      <c r="Q74" s="788"/>
      <c r="AY74" s="491"/>
      <c r="AZ74" s="491"/>
      <c r="BA74" s="491"/>
      <c r="BB74" s="491"/>
      <c r="BC74" s="491"/>
      <c r="BD74" s="591"/>
      <c r="BE74" s="591"/>
      <c r="BF74" s="591"/>
      <c r="BG74" s="491"/>
      <c r="BH74" s="491"/>
      <c r="BI74" s="491"/>
      <c r="BJ74" s="491"/>
    </row>
    <row r="75" spans="1:74" s="425" customFormat="1" ht="12" customHeight="1" x14ac:dyDescent="0.25">
      <c r="A75" s="424"/>
      <c r="B75" s="786" t="s">
        <v>829</v>
      </c>
      <c r="C75" s="787"/>
      <c r="D75" s="787"/>
      <c r="E75" s="787"/>
      <c r="F75" s="787"/>
      <c r="G75" s="787"/>
      <c r="H75" s="787"/>
      <c r="I75" s="787"/>
      <c r="J75" s="787"/>
      <c r="K75" s="787"/>
      <c r="L75" s="787"/>
      <c r="M75" s="787"/>
      <c r="N75" s="787"/>
      <c r="O75" s="787"/>
      <c r="P75" s="787"/>
      <c r="Q75" s="788"/>
      <c r="AY75" s="491"/>
      <c r="AZ75" s="491"/>
      <c r="BA75" s="491"/>
      <c r="BB75" s="491"/>
      <c r="BC75" s="491"/>
      <c r="BD75" s="591"/>
      <c r="BE75" s="591"/>
      <c r="BF75" s="591"/>
      <c r="BG75" s="491"/>
      <c r="BH75" s="491"/>
      <c r="BI75" s="491"/>
      <c r="BJ75" s="491"/>
    </row>
    <row r="76" spans="1:74" s="425" customFormat="1" ht="12" customHeight="1" x14ac:dyDescent="0.25">
      <c r="A76" s="424"/>
      <c r="B76" s="786" t="s">
        <v>840</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5">
      <c r="A77" s="424"/>
      <c r="B77" s="786" t="s">
        <v>843</v>
      </c>
      <c r="C77" s="787"/>
      <c r="D77" s="787"/>
      <c r="E77" s="787"/>
      <c r="F77" s="787"/>
      <c r="G77" s="787"/>
      <c r="H77" s="787"/>
      <c r="I77" s="787"/>
      <c r="J77" s="787"/>
      <c r="K77" s="787"/>
      <c r="L77" s="787"/>
      <c r="M77" s="787"/>
      <c r="N77" s="787"/>
      <c r="O77" s="787"/>
      <c r="P77" s="787"/>
      <c r="Q77" s="788"/>
      <c r="AY77" s="491"/>
      <c r="AZ77" s="491"/>
      <c r="BA77" s="491"/>
      <c r="BB77" s="491"/>
      <c r="BC77" s="491"/>
      <c r="BD77" s="591"/>
      <c r="BE77" s="591"/>
      <c r="BF77" s="591"/>
      <c r="BG77" s="491"/>
      <c r="BH77" s="491"/>
      <c r="BI77" s="491"/>
      <c r="BJ77" s="491"/>
    </row>
    <row r="78" spans="1:74" s="425" customFormat="1" ht="12" customHeight="1" x14ac:dyDescent="0.25">
      <c r="A78" s="424"/>
      <c r="B78" s="786" t="s">
        <v>844</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5">
      <c r="A79" s="424"/>
      <c r="B79" s="786" t="s">
        <v>850</v>
      </c>
      <c r="C79" s="787"/>
      <c r="D79" s="787"/>
      <c r="E79" s="787"/>
      <c r="F79" s="787"/>
      <c r="G79" s="787"/>
      <c r="H79" s="787"/>
      <c r="I79" s="787"/>
      <c r="J79" s="787"/>
      <c r="K79" s="787"/>
      <c r="L79" s="787"/>
      <c r="M79" s="787"/>
      <c r="N79" s="787"/>
      <c r="O79" s="787"/>
      <c r="P79" s="787"/>
      <c r="Q79" s="788"/>
      <c r="AY79" s="491"/>
      <c r="AZ79" s="491"/>
      <c r="BA79" s="491"/>
      <c r="BB79" s="491"/>
      <c r="BC79" s="491"/>
      <c r="BD79" s="591"/>
      <c r="BE79" s="591"/>
      <c r="BF79" s="591"/>
      <c r="BG79" s="491"/>
      <c r="BH79" s="491"/>
      <c r="BI79" s="491"/>
      <c r="BJ79" s="491"/>
    </row>
    <row r="80" spans="1:74" s="425" customFormat="1" ht="12" customHeight="1" x14ac:dyDescent="0.25">
      <c r="A80" s="424"/>
      <c r="B80" s="794" t="s">
        <v>370</v>
      </c>
      <c r="C80" s="795"/>
      <c r="D80" s="795"/>
      <c r="E80" s="795"/>
      <c r="F80" s="795"/>
      <c r="G80" s="795"/>
      <c r="H80" s="795"/>
      <c r="I80" s="795"/>
      <c r="J80" s="795"/>
      <c r="K80" s="795"/>
      <c r="L80" s="795"/>
      <c r="M80" s="795"/>
      <c r="N80" s="795"/>
      <c r="O80" s="795"/>
      <c r="P80" s="795"/>
      <c r="Q80" s="791"/>
      <c r="AY80" s="491"/>
      <c r="AZ80" s="491"/>
      <c r="BA80" s="491"/>
      <c r="BB80" s="491"/>
      <c r="BC80" s="491"/>
      <c r="BD80" s="591"/>
      <c r="BE80" s="591"/>
      <c r="BF80" s="591"/>
      <c r="BG80" s="491"/>
      <c r="BH80" s="491"/>
      <c r="BI80" s="491"/>
      <c r="BJ80" s="491"/>
    </row>
    <row r="81" spans="1:74" s="425" customFormat="1" ht="12" customHeight="1" x14ac:dyDescent="0.25">
      <c r="A81" s="424"/>
      <c r="B81" s="794" t="s">
        <v>852</v>
      </c>
      <c r="C81" s="795"/>
      <c r="D81" s="795"/>
      <c r="E81" s="795"/>
      <c r="F81" s="795"/>
      <c r="G81" s="795"/>
      <c r="H81" s="795"/>
      <c r="I81" s="795"/>
      <c r="J81" s="795"/>
      <c r="K81" s="795"/>
      <c r="L81" s="795"/>
      <c r="M81" s="795"/>
      <c r="N81" s="795"/>
      <c r="O81" s="795"/>
      <c r="P81" s="795"/>
      <c r="Q81" s="791"/>
      <c r="AY81" s="491"/>
      <c r="AZ81" s="491"/>
      <c r="BA81" s="491"/>
      <c r="BB81" s="491"/>
      <c r="BC81" s="491"/>
      <c r="BD81" s="591"/>
      <c r="BE81" s="591"/>
      <c r="BF81" s="591"/>
      <c r="BG81" s="491"/>
      <c r="BH81" s="491"/>
      <c r="BI81" s="491"/>
      <c r="BJ81" s="491"/>
    </row>
    <row r="82" spans="1:74" s="425" customFormat="1" ht="12" customHeight="1" x14ac:dyDescent="0.25">
      <c r="A82" s="424"/>
      <c r="B82" s="796" t="s">
        <v>853</v>
      </c>
      <c r="C82" s="791"/>
      <c r="D82" s="791"/>
      <c r="E82" s="791"/>
      <c r="F82" s="791"/>
      <c r="G82" s="791"/>
      <c r="H82" s="791"/>
      <c r="I82" s="791"/>
      <c r="J82" s="791"/>
      <c r="K82" s="791"/>
      <c r="L82" s="791"/>
      <c r="M82" s="791"/>
      <c r="N82" s="791"/>
      <c r="O82" s="791"/>
      <c r="P82" s="791"/>
      <c r="Q82" s="791"/>
      <c r="AY82" s="491"/>
      <c r="AZ82" s="491"/>
      <c r="BA82" s="491"/>
      <c r="BB82" s="491"/>
      <c r="BC82" s="491"/>
      <c r="BD82" s="591"/>
      <c r="BE82" s="591"/>
      <c r="BF82" s="591"/>
      <c r="BG82" s="491"/>
      <c r="BH82" s="491"/>
      <c r="BI82" s="491"/>
      <c r="BJ82" s="491"/>
    </row>
    <row r="83" spans="1:74" s="425" customFormat="1" ht="12" customHeight="1" x14ac:dyDescent="0.25">
      <c r="A83" s="424"/>
      <c r="B83" s="796" t="s">
        <v>854</v>
      </c>
      <c r="C83" s="791"/>
      <c r="D83" s="791"/>
      <c r="E83" s="791"/>
      <c r="F83" s="791"/>
      <c r="G83" s="791"/>
      <c r="H83" s="791"/>
      <c r="I83" s="791"/>
      <c r="J83" s="791"/>
      <c r="K83" s="791"/>
      <c r="L83" s="791"/>
      <c r="M83" s="791"/>
      <c r="N83" s="791"/>
      <c r="O83" s="791"/>
      <c r="P83" s="791"/>
      <c r="Q83" s="791"/>
      <c r="AY83" s="491"/>
      <c r="AZ83" s="491"/>
      <c r="BA83" s="491"/>
      <c r="BB83" s="491"/>
      <c r="BC83" s="491"/>
      <c r="BD83" s="591"/>
      <c r="BE83" s="591"/>
      <c r="BF83" s="591"/>
      <c r="BG83" s="491"/>
      <c r="BH83" s="491"/>
      <c r="BI83" s="491"/>
      <c r="BJ83" s="491"/>
    </row>
    <row r="84" spans="1:74" s="425" customFormat="1" ht="12" customHeight="1" x14ac:dyDescent="0.25">
      <c r="A84" s="424"/>
      <c r="B84" s="789" t="s">
        <v>855</v>
      </c>
      <c r="C84" s="790"/>
      <c r="D84" s="790"/>
      <c r="E84" s="790"/>
      <c r="F84" s="790"/>
      <c r="G84" s="790"/>
      <c r="H84" s="790"/>
      <c r="I84" s="790"/>
      <c r="J84" s="790"/>
      <c r="K84" s="790"/>
      <c r="L84" s="790"/>
      <c r="M84" s="790"/>
      <c r="N84" s="790"/>
      <c r="O84" s="790"/>
      <c r="P84" s="790"/>
      <c r="Q84" s="791"/>
      <c r="AY84" s="491"/>
      <c r="AZ84" s="491"/>
      <c r="BA84" s="491"/>
      <c r="BB84" s="491"/>
      <c r="BC84" s="491"/>
      <c r="BD84" s="591"/>
      <c r="BE84" s="591"/>
      <c r="BF84" s="591"/>
      <c r="BG84" s="491"/>
      <c r="BH84" s="491"/>
      <c r="BI84" s="491"/>
      <c r="BJ84" s="491"/>
    </row>
    <row r="85" spans="1:74" s="426" customFormat="1" ht="12" customHeight="1" x14ac:dyDescent="0.25">
      <c r="A85" s="424"/>
      <c r="B85" s="792" t="s">
        <v>1137</v>
      </c>
      <c r="C85" s="791"/>
      <c r="D85" s="791"/>
      <c r="E85" s="791"/>
      <c r="F85" s="791"/>
      <c r="G85" s="791"/>
      <c r="H85" s="791"/>
      <c r="I85" s="791"/>
      <c r="J85" s="791"/>
      <c r="K85" s="791"/>
      <c r="L85" s="791"/>
      <c r="M85" s="791"/>
      <c r="N85" s="791"/>
      <c r="O85" s="791"/>
      <c r="P85" s="791"/>
      <c r="Q85" s="791"/>
      <c r="AY85" s="492"/>
      <c r="AZ85" s="492"/>
      <c r="BA85" s="492"/>
      <c r="BB85" s="492"/>
      <c r="BC85" s="492"/>
      <c r="BD85" s="741"/>
      <c r="BE85" s="741"/>
      <c r="BF85" s="741"/>
      <c r="BG85" s="492"/>
      <c r="BH85" s="492"/>
      <c r="BI85" s="492"/>
      <c r="BJ85" s="492"/>
    </row>
    <row r="86" spans="1:74" s="426" customFormat="1" ht="12" customHeight="1" x14ac:dyDescent="0.25">
      <c r="A86" s="424"/>
      <c r="B86" s="793" t="s">
        <v>856</v>
      </c>
      <c r="C86" s="791"/>
      <c r="D86" s="791"/>
      <c r="E86" s="791"/>
      <c r="F86" s="791"/>
      <c r="G86" s="791"/>
      <c r="H86" s="791"/>
      <c r="I86" s="791"/>
      <c r="J86" s="791"/>
      <c r="K86" s="791"/>
      <c r="L86" s="791"/>
      <c r="M86" s="791"/>
      <c r="N86" s="791"/>
      <c r="O86" s="791"/>
      <c r="P86" s="791"/>
      <c r="Q86" s="791"/>
      <c r="AY86" s="492"/>
      <c r="AZ86" s="492"/>
      <c r="BA86" s="492"/>
      <c r="BB86" s="492"/>
      <c r="BC86" s="492"/>
      <c r="BD86" s="741"/>
      <c r="BE86" s="741"/>
      <c r="BF86" s="741"/>
      <c r="BG86" s="492"/>
      <c r="BH86" s="492"/>
      <c r="BI86" s="492"/>
      <c r="BJ86" s="492"/>
    </row>
    <row r="87" spans="1:74" x14ac:dyDescent="0.25">
      <c r="BK87" s="333"/>
      <c r="BL87" s="333"/>
      <c r="BM87" s="333"/>
      <c r="BN87" s="333"/>
      <c r="BO87" s="333"/>
      <c r="BP87" s="333"/>
      <c r="BQ87" s="333"/>
      <c r="BR87" s="333"/>
      <c r="BS87" s="333"/>
      <c r="BT87" s="333"/>
      <c r="BU87" s="333"/>
      <c r="BV87" s="333"/>
    </row>
    <row r="88" spans="1:74" x14ac:dyDescent="0.25">
      <c r="BK88" s="333"/>
      <c r="BL88" s="333"/>
      <c r="BM88" s="333"/>
      <c r="BN88" s="333"/>
      <c r="BO88" s="333"/>
      <c r="BP88" s="333"/>
      <c r="BQ88" s="333"/>
      <c r="BR88" s="333"/>
      <c r="BS88" s="333"/>
      <c r="BT88" s="333"/>
      <c r="BU88" s="333"/>
      <c r="BV88" s="333"/>
    </row>
    <row r="89" spans="1:74" x14ac:dyDescent="0.25">
      <c r="BK89" s="333"/>
      <c r="BL89" s="333"/>
      <c r="BM89" s="333"/>
      <c r="BN89" s="333"/>
      <c r="BO89" s="333"/>
      <c r="BP89" s="333"/>
      <c r="BQ89" s="333"/>
      <c r="BR89" s="333"/>
      <c r="BS89" s="333"/>
      <c r="BT89" s="333"/>
      <c r="BU89" s="333"/>
      <c r="BV89" s="333"/>
    </row>
    <row r="90" spans="1:74" x14ac:dyDescent="0.25">
      <c r="BK90" s="333"/>
      <c r="BL90" s="333"/>
      <c r="BM90" s="333"/>
      <c r="BN90" s="333"/>
      <c r="BO90" s="333"/>
      <c r="BP90" s="333"/>
      <c r="BQ90" s="333"/>
      <c r="BR90" s="333"/>
      <c r="BS90" s="333"/>
      <c r="BT90" s="333"/>
      <c r="BU90" s="333"/>
      <c r="BV90" s="333"/>
    </row>
    <row r="91" spans="1:74" x14ac:dyDescent="0.25">
      <c r="BK91" s="333"/>
      <c r="BL91" s="333"/>
      <c r="BM91" s="333"/>
      <c r="BN91" s="333"/>
      <c r="BO91" s="333"/>
      <c r="BP91" s="333"/>
      <c r="BQ91" s="333"/>
      <c r="BR91" s="333"/>
      <c r="BS91" s="333"/>
      <c r="BT91" s="333"/>
      <c r="BU91" s="333"/>
      <c r="BV91" s="333"/>
    </row>
    <row r="92" spans="1:74" x14ac:dyDescent="0.25">
      <c r="BK92" s="333"/>
      <c r="BL92" s="333"/>
      <c r="BM92" s="333"/>
      <c r="BN92" s="333"/>
      <c r="BO92" s="333"/>
      <c r="BP92" s="333"/>
      <c r="BQ92" s="333"/>
      <c r="BR92" s="333"/>
      <c r="BS92" s="333"/>
      <c r="BT92" s="333"/>
      <c r="BU92" s="333"/>
      <c r="BV92" s="333"/>
    </row>
    <row r="93" spans="1:74" x14ac:dyDescent="0.25">
      <c r="BK93" s="333"/>
      <c r="BL93" s="333"/>
      <c r="BM93" s="333"/>
      <c r="BN93" s="333"/>
      <c r="BO93" s="333"/>
      <c r="BP93" s="333"/>
      <c r="BQ93" s="333"/>
      <c r="BR93" s="333"/>
      <c r="BS93" s="333"/>
      <c r="BT93" s="333"/>
      <c r="BU93" s="333"/>
      <c r="BV93" s="333"/>
    </row>
    <row r="94" spans="1:74" x14ac:dyDescent="0.25">
      <c r="BK94" s="333"/>
      <c r="BL94" s="333"/>
      <c r="BM94" s="333"/>
      <c r="BN94" s="333"/>
      <c r="BO94" s="333"/>
      <c r="BP94" s="333"/>
      <c r="BQ94" s="333"/>
      <c r="BR94" s="333"/>
      <c r="BS94" s="333"/>
      <c r="BT94" s="333"/>
      <c r="BU94" s="333"/>
      <c r="BV94" s="333"/>
    </row>
    <row r="95" spans="1:74" x14ac:dyDescent="0.25">
      <c r="BK95" s="333"/>
      <c r="BL95" s="333"/>
      <c r="BM95" s="333"/>
      <c r="BN95" s="333"/>
      <c r="BO95" s="333"/>
      <c r="BP95" s="333"/>
      <c r="BQ95" s="333"/>
      <c r="BR95" s="333"/>
      <c r="BS95" s="333"/>
      <c r="BT95" s="333"/>
      <c r="BU95" s="333"/>
      <c r="BV95" s="333"/>
    </row>
    <row r="96" spans="1:74" x14ac:dyDescent="0.25">
      <c r="BK96" s="333"/>
      <c r="BL96" s="333"/>
      <c r="BM96" s="333"/>
      <c r="BN96" s="333"/>
      <c r="BO96" s="333"/>
      <c r="BP96" s="333"/>
      <c r="BQ96" s="333"/>
      <c r="BR96" s="333"/>
      <c r="BS96" s="333"/>
      <c r="BT96" s="333"/>
      <c r="BU96" s="333"/>
      <c r="BV96" s="333"/>
    </row>
    <row r="97" spans="63:74" x14ac:dyDescent="0.25">
      <c r="BK97" s="333"/>
      <c r="BL97" s="333"/>
      <c r="BM97" s="333"/>
      <c r="BN97" s="333"/>
      <c r="BO97" s="333"/>
      <c r="BP97" s="333"/>
      <c r="BQ97" s="333"/>
      <c r="BR97" s="333"/>
      <c r="BS97" s="333"/>
      <c r="BT97" s="333"/>
      <c r="BU97" s="333"/>
      <c r="BV97" s="333"/>
    </row>
    <row r="98" spans="63:74" x14ac:dyDescent="0.25">
      <c r="BK98" s="333"/>
      <c r="BL98" s="333"/>
      <c r="BM98" s="333"/>
      <c r="BN98" s="333"/>
      <c r="BO98" s="333"/>
      <c r="BP98" s="333"/>
      <c r="BQ98" s="333"/>
      <c r="BR98" s="333"/>
      <c r="BS98" s="333"/>
      <c r="BT98" s="333"/>
      <c r="BU98" s="333"/>
      <c r="BV98" s="333"/>
    </row>
    <row r="99" spans="63:74" x14ac:dyDescent="0.25">
      <c r="BK99" s="333"/>
      <c r="BL99" s="333"/>
      <c r="BM99" s="333"/>
      <c r="BN99" s="333"/>
      <c r="BO99" s="333"/>
      <c r="BP99" s="333"/>
      <c r="BQ99" s="333"/>
      <c r="BR99" s="333"/>
      <c r="BS99" s="333"/>
      <c r="BT99" s="333"/>
      <c r="BU99" s="333"/>
      <c r="BV99" s="333"/>
    </row>
    <row r="100" spans="63:74" x14ac:dyDescent="0.25">
      <c r="BK100" s="333"/>
      <c r="BL100" s="333"/>
      <c r="BM100" s="333"/>
      <c r="BN100" s="333"/>
      <c r="BO100" s="333"/>
      <c r="BP100" s="333"/>
      <c r="BQ100" s="333"/>
      <c r="BR100" s="333"/>
      <c r="BS100" s="333"/>
      <c r="BT100" s="333"/>
      <c r="BU100" s="333"/>
      <c r="BV100" s="333"/>
    </row>
    <row r="101" spans="63:74" x14ac:dyDescent="0.25">
      <c r="BK101" s="333"/>
      <c r="BL101" s="333"/>
      <c r="BM101" s="333"/>
      <c r="BN101" s="333"/>
      <c r="BO101" s="333"/>
      <c r="BP101" s="333"/>
      <c r="BQ101" s="333"/>
      <c r="BR101" s="333"/>
      <c r="BS101" s="333"/>
      <c r="BT101" s="333"/>
      <c r="BU101" s="333"/>
      <c r="BV101" s="333"/>
    </row>
    <row r="102" spans="63:74" x14ac:dyDescent="0.25">
      <c r="BK102" s="333"/>
      <c r="BL102" s="333"/>
      <c r="BM102" s="333"/>
      <c r="BN102" s="333"/>
      <c r="BO102" s="333"/>
      <c r="BP102" s="333"/>
      <c r="BQ102" s="333"/>
      <c r="BR102" s="333"/>
      <c r="BS102" s="333"/>
      <c r="BT102" s="333"/>
      <c r="BU102" s="333"/>
      <c r="BV102" s="333"/>
    </row>
    <row r="103" spans="63:74" x14ac:dyDescent="0.25">
      <c r="BK103" s="333"/>
      <c r="BL103" s="333"/>
      <c r="BM103" s="333"/>
      <c r="BN103" s="333"/>
      <c r="BO103" s="333"/>
      <c r="BP103" s="333"/>
      <c r="BQ103" s="333"/>
      <c r="BR103" s="333"/>
      <c r="BS103" s="333"/>
      <c r="BT103" s="333"/>
      <c r="BU103" s="333"/>
      <c r="BV103" s="333"/>
    </row>
    <row r="104" spans="63:74" x14ac:dyDescent="0.25">
      <c r="BK104" s="333"/>
      <c r="BL104" s="333"/>
      <c r="BM104" s="333"/>
      <c r="BN104" s="333"/>
      <c r="BO104" s="333"/>
      <c r="BP104" s="333"/>
      <c r="BQ104" s="333"/>
      <c r="BR104" s="333"/>
      <c r="BS104" s="333"/>
      <c r="BT104" s="333"/>
      <c r="BU104" s="333"/>
      <c r="BV104" s="333"/>
    </row>
    <row r="105" spans="63:74" x14ac:dyDescent="0.25">
      <c r="BK105" s="333"/>
      <c r="BL105" s="333"/>
      <c r="BM105" s="333"/>
      <c r="BN105" s="333"/>
      <c r="BO105" s="333"/>
      <c r="BP105" s="333"/>
      <c r="BQ105" s="333"/>
      <c r="BR105" s="333"/>
      <c r="BS105" s="333"/>
      <c r="BT105" s="333"/>
      <c r="BU105" s="333"/>
      <c r="BV105" s="333"/>
    </row>
    <row r="106" spans="63:74" x14ac:dyDescent="0.25">
      <c r="BK106" s="333"/>
      <c r="BL106" s="333"/>
      <c r="BM106" s="333"/>
      <c r="BN106" s="333"/>
      <c r="BO106" s="333"/>
      <c r="BP106" s="333"/>
      <c r="BQ106" s="333"/>
      <c r="BR106" s="333"/>
      <c r="BS106" s="333"/>
      <c r="BT106" s="333"/>
      <c r="BU106" s="333"/>
      <c r="BV106" s="333"/>
    </row>
    <row r="107" spans="63:74" x14ac:dyDescent="0.25">
      <c r="BK107" s="333"/>
      <c r="BL107" s="333"/>
      <c r="BM107" s="333"/>
      <c r="BN107" s="333"/>
      <c r="BO107" s="333"/>
      <c r="BP107" s="333"/>
      <c r="BQ107" s="333"/>
      <c r="BR107" s="333"/>
      <c r="BS107" s="333"/>
      <c r="BT107" s="333"/>
      <c r="BU107" s="333"/>
      <c r="BV107" s="333"/>
    </row>
    <row r="108" spans="63:74" x14ac:dyDescent="0.25">
      <c r="BK108" s="333"/>
      <c r="BL108" s="333"/>
      <c r="BM108" s="333"/>
      <c r="BN108" s="333"/>
      <c r="BO108" s="333"/>
      <c r="BP108" s="333"/>
      <c r="BQ108" s="333"/>
      <c r="BR108" s="333"/>
      <c r="BS108" s="333"/>
      <c r="BT108" s="333"/>
      <c r="BU108" s="333"/>
      <c r="BV108" s="333"/>
    </row>
    <row r="109" spans="63:74" x14ac:dyDescent="0.25">
      <c r="BK109" s="333"/>
      <c r="BL109" s="333"/>
      <c r="BM109" s="333"/>
      <c r="BN109" s="333"/>
      <c r="BO109" s="333"/>
      <c r="BP109" s="333"/>
      <c r="BQ109" s="333"/>
      <c r="BR109" s="333"/>
      <c r="BS109" s="333"/>
      <c r="BT109" s="333"/>
      <c r="BU109" s="333"/>
      <c r="BV109" s="333"/>
    </row>
    <row r="110" spans="63:74" x14ac:dyDescent="0.25">
      <c r="BK110" s="333"/>
      <c r="BL110" s="333"/>
      <c r="BM110" s="333"/>
      <c r="BN110" s="333"/>
      <c r="BO110" s="333"/>
      <c r="BP110" s="333"/>
      <c r="BQ110" s="333"/>
      <c r="BR110" s="333"/>
      <c r="BS110" s="333"/>
      <c r="BT110" s="333"/>
      <c r="BU110" s="333"/>
      <c r="BV110" s="333"/>
    </row>
    <row r="111" spans="63:74" x14ac:dyDescent="0.25">
      <c r="BK111" s="333"/>
      <c r="BL111" s="333"/>
      <c r="BM111" s="333"/>
      <c r="BN111" s="333"/>
      <c r="BO111" s="333"/>
      <c r="BP111" s="333"/>
      <c r="BQ111" s="333"/>
      <c r="BR111" s="333"/>
      <c r="BS111" s="333"/>
      <c r="BT111" s="333"/>
      <c r="BU111" s="333"/>
      <c r="BV111" s="333"/>
    </row>
    <row r="112" spans="63:74" x14ac:dyDescent="0.25">
      <c r="BK112" s="333"/>
      <c r="BL112" s="333"/>
      <c r="BM112" s="333"/>
      <c r="BN112" s="333"/>
      <c r="BO112" s="333"/>
      <c r="BP112" s="333"/>
      <c r="BQ112" s="333"/>
      <c r="BR112" s="333"/>
      <c r="BS112" s="333"/>
      <c r="BT112" s="333"/>
      <c r="BU112" s="333"/>
      <c r="BV112" s="333"/>
    </row>
    <row r="113" spans="63:74" x14ac:dyDescent="0.25">
      <c r="BK113" s="333"/>
      <c r="BL113" s="333"/>
      <c r="BM113" s="333"/>
      <c r="BN113" s="333"/>
      <c r="BO113" s="333"/>
      <c r="BP113" s="333"/>
      <c r="BQ113" s="333"/>
      <c r="BR113" s="333"/>
      <c r="BS113" s="333"/>
      <c r="BT113" s="333"/>
      <c r="BU113" s="333"/>
      <c r="BV113" s="333"/>
    </row>
    <row r="114" spans="63:74" x14ac:dyDescent="0.25">
      <c r="BK114" s="333"/>
      <c r="BL114" s="333"/>
      <c r="BM114" s="333"/>
      <c r="BN114" s="333"/>
      <c r="BO114" s="333"/>
      <c r="BP114" s="333"/>
      <c r="BQ114" s="333"/>
      <c r="BR114" s="333"/>
      <c r="BS114" s="333"/>
      <c r="BT114" s="333"/>
      <c r="BU114" s="333"/>
      <c r="BV114" s="333"/>
    </row>
    <row r="115" spans="63:74" x14ac:dyDescent="0.25">
      <c r="BK115" s="333"/>
      <c r="BL115" s="333"/>
      <c r="BM115" s="333"/>
      <c r="BN115" s="333"/>
      <c r="BO115" s="333"/>
      <c r="BP115" s="333"/>
      <c r="BQ115" s="333"/>
      <c r="BR115" s="333"/>
      <c r="BS115" s="333"/>
      <c r="BT115" s="333"/>
      <c r="BU115" s="333"/>
      <c r="BV115" s="333"/>
    </row>
    <row r="116" spans="63:74" x14ac:dyDescent="0.25">
      <c r="BK116" s="333"/>
      <c r="BL116" s="333"/>
      <c r="BM116" s="333"/>
      <c r="BN116" s="333"/>
      <c r="BO116" s="333"/>
      <c r="BP116" s="333"/>
      <c r="BQ116" s="333"/>
      <c r="BR116" s="333"/>
      <c r="BS116" s="333"/>
      <c r="BT116" s="333"/>
      <c r="BU116" s="333"/>
      <c r="BV116" s="333"/>
    </row>
    <row r="117" spans="63:74" x14ac:dyDescent="0.25">
      <c r="BK117" s="333"/>
      <c r="BL117" s="333"/>
      <c r="BM117" s="333"/>
      <c r="BN117" s="333"/>
      <c r="BO117" s="333"/>
      <c r="BP117" s="333"/>
      <c r="BQ117" s="333"/>
      <c r="BR117" s="333"/>
      <c r="BS117" s="333"/>
      <c r="BT117" s="333"/>
      <c r="BU117" s="333"/>
      <c r="BV117" s="333"/>
    </row>
    <row r="118" spans="63:74" x14ac:dyDescent="0.25">
      <c r="BK118" s="333"/>
      <c r="BL118" s="333"/>
      <c r="BM118" s="333"/>
      <c r="BN118" s="333"/>
      <c r="BO118" s="333"/>
      <c r="BP118" s="333"/>
      <c r="BQ118" s="333"/>
      <c r="BR118" s="333"/>
      <c r="BS118" s="333"/>
      <c r="BT118" s="333"/>
      <c r="BU118" s="333"/>
      <c r="BV118" s="333"/>
    </row>
    <row r="119" spans="63:74" x14ac:dyDescent="0.25">
      <c r="BK119" s="333"/>
      <c r="BL119" s="333"/>
      <c r="BM119" s="333"/>
      <c r="BN119" s="333"/>
      <c r="BO119" s="333"/>
      <c r="BP119" s="333"/>
      <c r="BQ119" s="333"/>
      <c r="BR119" s="333"/>
      <c r="BS119" s="333"/>
      <c r="BT119" s="333"/>
      <c r="BU119" s="333"/>
      <c r="BV119" s="333"/>
    </row>
    <row r="120" spans="63:74" x14ac:dyDescent="0.25">
      <c r="BK120" s="333"/>
      <c r="BL120" s="333"/>
      <c r="BM120" s="333"/>
      <c r="BN120" s="333"/>
      <c r="BO120" s="333"/>
      <c r="BP120" s="333"/>
      <c r="BQ120" s="333"/>
      <c r="BR120" s="333"/>
      <c r="BS120" s="333"/>
      <c r="BT120" s="333"/>
      <c r="BU120" s="333"/>
      <c r="BV120" s="333"/>
    </row>
    <row r="121" spans="63:74" x14ac:dyDescent="0.25">
      <c r="BK121" s="333"/>
      <c r="BL121" s="333"/>
      <c r="BM121" s="333"/>
      <c r="BN121" s="333"/>
      <c r="BO121" s="333"/>
      <c r="BP121" s="333"/>
      <c r="BQ121" s="333"/>
      <c r="BR121" s="333"/>
      <c r="BS121" s="333"/>
      <c r="BT121" s="333"/>
      <c r="BU121" s="333"/>
      <c r="BV121" s="333"/>
    </row>
    <row r="122" spans="63:74" x14ac:dyDescent="0.25">
      <c r="BK122" s="333"/>
      <c r="BL122" s="333"/>
      <c r="BM122" s="333"/>
      <c r="BN122" s="333"/>
      <c r="BO122" s="333"/>
      <c r="BP122" s="333"/>
      <c r="BQ122" s="333"/>
      <c r="BR122" s="333"/>
      <c r="BS122" s="333"/>
      <c r="BT122" s="333"/>
      <c r="BU122" s="333"/>
      <c r="BV122" s="333"/>
    </row>
    <row r="123" spans="63:74" x14ac:dyDescent="0.25">
      <c r="BK123" s="333"/>
      <c r="BL123" s="333"/>
      <c r="BM123" s="333"/>
      <c r="BN123" s="333"/>
      <c r="BO123" s="333"/>
      <c r="BP123" s="333"/>
      <c r="BQ123" s="333"/>
      <c r="BR123" s="333"/>
      <c r="BS123" s="333"/>
      <c r="BT123" s="333"/>
      <c r="BU123" s="333"/>
      <c r="BV123" s="333"/>
    </row>
    <row r="124" spans="63:74" x14ac:dyDescent="0.25">
      <c r="BK124" s="333"/>
      <c r="BL124" s="333"/>
      <c r="BM124" s="333"/>
      <c r="BN124" s="333"/>
      <c r="BO124" s="333"/>
      <c r="BP124" s="333"/>
      <c r="BQ124" s="333"/>
      <c r="BR124" s="333"/>
      <c r="BS124" s="333"/>
      <c r="BT124" s="333"/>
      <c r="BU124" s="333"/>
      <c r="BV124" s="333"/>
    </row>
    <row r="125" spans="63:74" x14ac:dyDescent="0.25">
      <c r="BK125" s="333"/>
      <c r="BL125" s="333"/>
      <c r="BM125" s="333"/>
      <c r="BN125" s="333"/>
      <c r="BO125" s="333"/>
      <c r="BP125" s="333"/>
      <c r="BQ125" s="333"/>
      <c r="BR125" s="333"/>
      <c r="BS125" s="333"/>
      <c r="BT125" s="333"/>
      <c r="BU125" s="333"/>
      <c r="BV125" s="333"/>
    </row>
    <row r="126" spans="63:74" x14ac:dyDescent="0.25">
      <c r="BK126" s="333"/>
      <c r="BL126" s="333"/>
      <c r="BM126" s="333"/>
      <c r="BN126" s="333"/>
      <c r="BO126" s="333"/>
      <c r="BP126" s="333"/>
      <c r="BQ126" s="333"/>
      <c r="BR126" s="333"/>
      <c r="BS126" s="333"/>
      <c r="BT126" s="333"/>
      <c r="BU126" s="333"/>
      <c r="BV126" s="333"/>
    </row>
    <row r="127" spans="63:74" x14ac:dyDescent="0.25">
      <c r="BK127" s="333"/>
      <c r="BL127" s="333"/>
      <c r="BM127" s="333"/>
      <c r="BN127" s="333"/>
      <c r="BO127" s="333"/>
      <c r="BP127" s="333"/>
      <c r="BQ127" s="333"/>
      <c r="BR127" s="333"/>
      <c r="BS127" s="333"/>
      <c r="BT127" s="333"/>
      <c r="BU127" s="333"/>
      <c r="BV127" s="333"/>
    </row>
    <row r="128" spans="63:74" x14ac:dyDescent="0.25">
      <c r="BK128" s="333"/>
      <c r="BL128" s="333"/>
      <c r="BM128" s="333"/>
      <c r="BN128" s="333"/>
      <c r="BO128" s="333"/>
      <c r="BP128" s="333"/>
      <c r="BQ128" s="333"/>
      <c r="BR128" s="333"/>
      <c r="BS128" s="333"/>
      <c r="BT128" s="333"/>
      <c r="BU128" s="333"/>
      <c r="BV128" s="333"/>
    </row>
    <row r="129" spans="63:74" x14ac:dyDescent="0.25">
      <c r="BK129" s="333"/>
      <c r="BL129" s="333"/>
      <c r="BM129" s="333"/>
      <c r="BN129" s="333"/>
      <c r="BO129" s="333"/>
      <c r="BP129" s="333"/>
      <c r="BQ129" s="333"/>
      <c r="BR129" s="333"/>
      <c r="BS129" s="333"/>
      <c r="BT129" s="333"/>
      <c r="BU129" s="333"/>
      <c r="BV129" s="333"/>
    </row>
    <row r="130" spans="63:74" x14ac:dyDescent="0.25">
      <c r="BK130" s="333"/>
      <c r="BL130" s="333"/>
      <c r="BM130" s="333"/>
      <c r="BN130" s="333"/>
      <c r="BO130" s="333"/>
      <c r="BP130" s="333"/>
      <c r="BQ130" s="333"/>
      <c r="BR130" s="333"/>
      <c r="BS130" s="333"/>
      <c r="BT130" s="333"/>
      <c r="BU130" s="333"/>
      <c r="BV130" s="333"/>
    </row>
    <row r="131" spans="63:74" x14ac:dyDescent="0.25">
      <c r="BK131" s="333"/>
      <c r="BL131" s="333"/>
      <c r="BM131" s="333"/>
      <c r="BN131" s="333"/>
      <c r="BO131" s="333"/>
      <c r="BP131" s="333"/>
      <c r="BQ131" s="333"/>
      <c r="BR131" s="333"/>
      <c r="BS131" s="333"/>
      <c r="BT131" s="333"/>
      <c r="BU131" s="333"/>
      <c r="BV131" s="333"/>
    </row>
    <row r="132" spans="63:74" x14ac:dyDescent="0.25">
      <c r="BK132" s="333"/>
      <c r="BL132" s="333"/>
      <c r="BM132" s="333"/>
      <c r="BN132" s="333"/>
      <c r="BO132" s="333"/>
      <c r="BP132" s="333"/>
      <c r="BQ132" s="333"/>
      <c r="BR132" s="333"/>
      <c r="BS132" s="333"/>
      <c r="BT132" s="333"/>
      <c r="BU132" s="333"/>
      <c r="BV132" s="333"/>
    </row>
    <row r="133" spans="63:74" x14ac:dyDescent="0.25">
      <c r="BK133" s="333"/>
      <c r="BL133" s="333"/>
      <c r="BM133" s="333"/>
      <c r="BN133" s="333"/>
      <c r="BO133" s="333"/>
      <c r="BP133" s="333"/>
      <c r="BQ133" s="333"/>
      <c r="BR133" s="333"/>
      <c r="BS133" s="333"/>
      <c r="BT133" s="333"/>
      <c r="BU133" s="333"/>
      <c r="BV133" s="333"/>
    </row>
    <row r="134" spans="63:74" x14ac:dyDescent="0.25">
      <c r="BK134" s="333"/>
      <c r="BL134" s="333"/>
      <c r="BM134" s="333"/>
      <c r="BN134" s="333"/>
      <c r="BO134" s="333"/>
      <c r="BP134" s="333"/>
      <c r="BQ134" s="333"/>
      <c r="BR134" s="333"/>
      <c r="BS134" s="333"/>
      <c r="BT134" s="333"/>
      <c r="BU134" s="333"/>
      <c r="BV134" s="333"/>
    </row>
    <row r="135" spans="63:74" x14ac:dyDescent="0.25">
      <c r="BK135" s="333"/>
      <c r="BL135" s="333"/>
      <c r="BM135" s="333"/>
      <c r="BN135" s="333"/>
      <c r="BO135" s="333"/>
      <c r="BP135" s="333"/>
      <c r="BQ135" s="333"/>
      <c r="BR135" s="333"/>
      <c r="BS135" s="333"/>
      <c r="BT135" s="333"/>
      <c r="BU135" s="333"/>
      <c r="BV135" s="333"/>
    </row>
    <row r="136" spans="63:74" x14ac:dyDescent="0.25">
      <c r="BK136" s="333"/>
      <c r="BL136" s="333"/>
      <c r="BM136" s="333"/>
      <c r="BN136" s="333"/>
      <c r="BO136" s="333"/>
      <c r="BP136" s="333"/>
      <c r="BQ136" s="333"/>
      <c r="BR136" s="333"/>
      <c r="BS136" s="333"/>
      <c r="BT136" s="333"/>
      <c r="BU136" s="333"/>
      <c r="BV136" s="333"/>
    </row>
    <row r="137" spans="63:74" x14ac:dyDescent="0.25">
      <c r="BK137" s="333"/>
      <c r="BL137" s="333"/>
      <c r="BM137" s="333"/>
      <c r="BN137" s="333"/>
      <c r="BO137" s="333"/>
      <c r="BP137" s="333"/>
      <c r="BQ137" s="333"/>
      <c r="BR137" s="333"/>
      <c r="BS137" s="333"/>
      <c r="BT137" s="333"/>
      <c r="BU137" s="333"/>
      <c r="BV137" s="333"/>
    </row>
    <row r="138" spans="63:74" x14ac:dyDescent="0.25">
      <c r="BK138" s="333"/>
      <c r="BL138" s="333"/>
      <c r="BM138" s="333"/>
      <c r="BN138" s="333"/>
      <c r="BO138" s="333"/>
      <c r="BP138" s="333"/>
      <c r="BQ138" s="333"/>
      <c r="BR138" s="333"/>
      <c r="BS138" s="333"/>
      <c r="BT138" s="333"/>
      <c r="BU138" s="333"/>
      <c r="BV138" s="333"/>
    </row>
    <row r="139" spans="63:74" x14ac:dyDescent="0.25">
      <c r="BK139" s="333"/>
      <c r="BL139" s="333"/>
      <c r="BM139" s="333"/>
      <c r="BN139" s="333"/>
      <c r="BO139" s="333"/>
      <c r="BP139" s="333"/>
      <c r="BQ139" s="333"/>
      <c r="BR139" s="333"/>
      <c r="BS139" s="333"/>
      <c r="BT139" s="333"/>
      <c r="BU139" s="333"/>
      <c r="BV139" s="333"/>
    </row>
    <row r="140" spans="63:74" x14ac:dyDescent="0.25">
      <c r="BK140" s="333"/>
      <c r="BL140" s="333"/>
      <c r="BM140" s="333"/>
      <c r="BN140" s="333"/>
      <c r="BO140" s="333"/>
      <c r="BP140" s="333"/>
      <c r="BQ140" s="333"/>
      <c r="BR140" s="333"/>
      <c r="BS140" s="333"/>
      <c r="BT140" s="333"/>
      <c r="BU140" s="333"/>
      <c r="BV140" s="333"/>
    </row>
    <row r="141" spans="63:74" x14ac:dyDescent="0.25">
      <c r="BK141" s="333"/>
      <c r="BL141" s="333"/>
      <c r="BM141" s="333"/>
      <c r="BN141" s="333"/>
      <c r="BO141" s="333"/>
      <c r="BP141" s="333"/>
      <c r="BQ141" s="333"/>
      <c r="BR141" s="333"/>
      <c r="BS141" s="333"/>
      <c r="BT141" s="333"/>
      <c r="BU141" s="333"/>
      <c r="BV141" s="333"/>
    </row>
    <row r="142" spans="63:74" x14ac:dyDescent="0.25">
      <c r="BK142" s="333"/>
      <c r="BL142" s="333"/>
      <c r="BM142" s="333"/>
      <c r="BN142" s="333"/>
      <c r="BO142" s="333"/>
      <c r="BP142" s="333"/>
      <c r="BQ142" s="333"/>
      <c r="BR142" s="333"/>
      <c r="BS142" s="333"/>
      <c r="BT142" s="333"/>
      <c r="BU142" s="333"/>
      <c r="BV142" s="333"/>
    </row>
    <row r="143" spans="63:74" x14ac:dyDescent="0.25">
      <c r="BK143" s="333"/>
      <c r="BL143" s="333"/>
      <c r="BM143" s="333"/>
      <c r="BN143" s="333"/>
      <c r="BO143" s="333"/>
      <c r="BP143" s="333"/>
      <c r="BQ143" s="333"/>
      <c r="BR143" s="333"/>
      <c r="BS143" s="333"/>
      <c r="BT143" s="333"/>
      <c r="BU143" s="333"/>
      <c r="BV143" s="333"/>
    </row>
    <row r="144" spans="63:74" x14ac:dyDescent="0.25">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tabSelected="1" zoomScaleNormal="100" workbookViewId="0">
      <pane xSplit="2" ySplit="4" topLeftCell="C5" activePane="bottomRight" state="frozen"/>
      <selection activeCell="BF63" sqref="BF63"/>
      <selection pane="topRight" activeCell="BF63" sqref="BF63"/>
      <selection pane="bottomLeft" activeCell="BF63" sqref="BF63"/>
      <selection pane="bottomRight" activeCell="E14" sqref="E14"/>
    </sheetView>
  </sheetViews>
  <sheetFormatPr defaultColWidth="9.54296875" defaultRowHeight="10.5" x14ac:dyDescent="0.25"/>
  <cols>
    <col min="1" max="1" width="8.54296875" style="13" customWidth="1"/>
    <col min="2" max="2" width="40.26953125" style="13" customWidth="1"/>
    <col min="3" max="3" width="8.54296875" style="13" bestFit="1" customWidth="1"/>
    <col min="4" max="50" width="6.54296875" style="13" customWidth="1"/>
    <col min="51" max="55" width="6.54296875" style="409" customWidth="1"/>
    <col min="56" max="58" width="6.54296875" style="630" customWidth="1"/>
    <col min="59" max="62" width="6.54296875" style="409" customWidth="1"/>
    <col min="63" max="74" width="6.54296875" style="13" customWidth="1"/>
    <col min="75" max="16384" width="9.54296875" style="13"/>
  </cols>
  <sheetData>
    <row r="1" spans="1:74" ht="13.4" customHeight="1" x14ac:dyDescent="0.3">
      <c r="A1" s="797" t="s">
        <v>809</v>
      </c>
      <c r="B1" s="813" t="s">
        <v>1012</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60"/>
    </row>
    <row r="2" spans="1:74" ht="12.5" x14ac:dyDescent="0.25">
      <c r="A2" s="798"/>
      <c r="B2" s="532" t="str">
        <f>"U.S. Energy Information Administration  |  Short-Term Energy Outlook  - "&amp;Dates!D1</f>
        <v>U.S. Energy Information Administration  |  Short-Term Energy Outlook  - August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5" customHeight="1" x14ac:dyDescent="0.25">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215">
        <v>40.71</v>
      </c>
      <c r="BF6" s="323">
        <v>40.5</v>
      </c>
      <c r="BG6" s="323">
        <v>40.5</v>
      </c>
      <c r="BH6" s="323">
        <v>40.5</v>
      </c>
      <c r="BI6" s="323">
        <v>40.5</v>
      </c>
      <c r="BJ6" s="323">
        <v>40.5</v>
      </c>
      <c r="BK6" s="323">
        <v>41</v>
      </c>
      <c r="BL6" s="323">
        <v>42</v>
      </c>
      <c r="BM6" s="323">
        <v>43</v>
      </c>
      <c r="BN6" s="323">
        <v>44</v>
      </c>
      <c r="BO6" s="323">
        <v>45</v>
      </c>
      <c r="BP6" s="323">
        <v>46</v>
      </c>
      <c r="BQ6" s="323">
        <v>46.5</v>
      </c>
      <c r="BR6" s="323">
        <v>47</v>
      </c>
      <c r="BS6" s="323">
        <v>47</v>
      </c>
      <c r="BT6" s="323">
        <v>48</v>
      </c>
      <c r="BU6" s="323">
        <v>48</v>
      </c>
      <c r="BV6" s="323">
        <v>48</v>
      </c>
    </row>
    <row r="7" spans="1:74" ht="11.15" customHeight="1" x14ac:dyDescent="0.25">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215">
        <v>43.24</v>
      </c>
      <c r="BF7" s="323">
        <v>43</v>
      </c>
      <c r="BG7" s="323">
        <v>43</v>
      </c>
      <c r="BH7" s="323">
        <v>43</v>
      </c>
      <c r="BI7" s="323">
        <v>43.5</v>
      </c>
      <c r="BJ7" s="323">
        <v>44</v>
      </c>
      <c r="BK7" s="323">
        <v>45</v>
      </c>
      <c r="BL7" s="323">
        <v>46</v>
      </c>
      <c r="BM7" s="323">
        <v>47</v>
      </c>
      <c r="BN7" s="323">
        <v>48</v>
      </c>
      <c r="BO7" s="323">
        <v>49</v>
      </c>
      <c r="BP7" s="323">
        <v>50</v>
      </c>
      <c r="BQ7" s="323">
        <v>50.5</v>
      </c>
      <c r="BR7" s="323">
        <v>51</v>
      </c>
      <c r="BS7" s="323">
        <v>51</v>
      </c>
      <c r="BT7" s="323">
        <v>52</v>
      </c>
      <c r="BU7" s="323">
        <v>52</v>
      </c>
      <c r="BV7" s="323">
        <v>52</v>
      </c>
    </row>
    <row r="8" spans="1:74" ht="11.15" customHeight="1" x14ac:dyDescent="0.25">
      <c r="A8" s="52" t="s">
        <v>531</v>
      </c>
      <c r="B8" s="627" t="s">
        <v>1015</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28.5</v>
      </c>
      <c r="BB8" s="215">
        <v>16.670000000000002</v>
      </c>
      <c r="BC8" s="215">
        <v>26.02</v>
      </c>
      <c r="BD8" s="215">
        <v>37.31</v>
      </c>
      <c r="BE8" s="215">
        <v>39.71</v>
      </c>
      <c r="BF8" s="323">
        <v>39</v>
      </c>
      <c r="BG8" s="323">
        <v>38.75</v>
      </c>
      <c r="BH8" s="323">
        <v>38.5</v>
      </c>
      <c r="BI8" s="323">
        <v>38.35</v>
      </c>
      <c r="BJ8" s="323">
        <v>38.200000000000003</v>
      </c>
      <c r="BK8" s="323">
        <v>38.549999999999997</v>
      </c>
      <c r="BL8" s="323">
        <v>39.549999999999997</v>
      </c>
      <c r="BM8" s="323">
        <v>40.549999999999997</v>
      </c>
      <c r="BN8" s="323">
        <v>41.4</v>
      </c>
      <c r="BO8" s="323">
        <v>42.4</v>
      </c>
      <c r="BP8" s="323">
        <v>43.4</v>
      </c>
      <c r="BQ8" s="323">
        <v>43.75</v>
      </c>
      <c r="BR8" s="323">
        <v>44.25</v>
      </c>
      <c r="BS8" s="323">
        <v>44.25</v>
      </c>
      <c r="BT8" s="323">
        <v>45</v>
      </c>
      <c r="BU8" s="323">
        <v>45</v>
      </c>
      <c r="BV8" s="323">
        <v>45</v>
      </c>
    </row>
    <row r="9" spans="1:74" ht="11.15" customHeight="1" x14ac:dyDescent="0.25">
      <c r="A9" s="52" t="s">
        <v>796</v>
      </c>
      <c r="B9" s="627" t="s">
        <v>1014</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32.549999999999997</v>
      </c>
      <c r="BB9" s="215">
        <v>19.329999999999998</v>
      </c>
      <c r="BC9" s="215">
        <v>26.76</v>
      </c>
      <c r="BD9" s="215">
        <v>42.31</v>
      </c>
      <c r="BE9" s="215">
        <v>44.21</v>
      </c>
      <c r="BF9" s="323">
        <v>43</v>
      </c>
      <c r="BG9" s="323">
        <v>42.25</v>
      </c>
      <c r="BH9" s="323">
        <v>41.5</v>
      </c>
      <c r="BI9" s="323">
        <v>40.85</v>
      </c>
      <c r="BJ9" s="323">
        <v>40.200000000000003</v>
      </c>
      <c r="BK9" s="323">
        <v>40.049999999999997</v>
      </c>
      <c r="BL9" s="323">
        <v>41.05</v>
      </c>
      <c r="BM9" s="323">
        <v>42.05</v>
      </c>
      <c r="BN9" s="323">
        <v>42.4</v>
      </c>
      <c r="BO9" s="323">
        <v>43.4</v>
      </c>
      <c r="BP9" s="323">
        <v>44.4</v>
      </c>
      <c r="BQ9" s="323">
        <v>44.75</v>
      </c>
      <c r="BR9" s="323">
        <v>45.25</v>
      </c>
      <c r="BS9" s="323">
        <v>45.25</v>
      </c>
      <c r="BT9" s="323">
        <v>46</v>
      </c>
      <c r="BU9" s="323">
        <v>46</v>
      </c>
      <c r="BV9" s="323">
        <v>46</v>
      </c>
    </row>
    <row r="10" spans="1:74" ht="11.15" customHeight="1" x14ac:dyDescent="0.25">
      <c r="A10" s="49"/>
      <c r="B10" s="50" t="s">
        <v>1016</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406"/>
      <c r="BG10" s="406"/>
      <c r="BH10" s="406"/>
      <c r="BI10" s="406"/>
      <c r="BJ10" s="406"/>
      <c r="BK10" s="406"/>
      <c r="BL10" s="406"/>
      <c r="BM10" s="406"/>
      <c r="BN10" s="406"/>
      <c r="BO10" s="406"/>
      <c r="BP10" s="406"/>
      <c r="BQ10" s="406"/>
      <c r="BR10" s="406"/>
      <c r="BS10" s="406"/>
      <c r="BT10" s="406"/>
      <c r="BU10" s="406"/>
      <c r="BV10" s="406"/>
    </row>
    <row r="11" spans="1:74" ht="11.15" customHeight="1" x14ac:dyDescent="0.25">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406"/>
      <c r="BG11" s="406"/>
      <c r="BH11" s="406"/>
      <c r="BI11" s="406"/>
      <c r="BJ11" s="406"/>
      <c r="BK11" s="406"/>
      <c r="BL11" s="406"/>
      <c r="BM11" s="406"/>
      <c r="BN11" s="406"/>
      <c r="BO11" s="406"/>
      <c r="BP11" s="406"/>
      <c r="BQ11" s="406"/>
      <c r="BR11" s="406"/>
      <c r="BS11" s="406"/>
      <c r="BT11" s="406"/>
      <c r="BU11" s="406"/>
      <c r="BV11" s="406"/>
    </row>
    <row r="12" spans="1:74" ht="11.15" customHeight="1" x14ac:dyDescent="0.25">
      <c r="A12" s="52" t="s">
        <v>781</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64.5</v>
      </c>
      <c r="BC12" s="238">
        <v>104.5</v>
      </c>
      <c r="BD12" s="238">
        <v>126.7933</v>
      </c>
      <c r="BE12" s="238">
        <v>133.83969999999999</v>
      </c>
      <c r="BF12" s="329">
        <v>130.77959999999999</v>
      </c>
      <c r="BG12" s="329">
        <v>128.3329</v>
      </c>
      <c r="BH12" s="329">
        <v>126.917</v>
      </c>
      <c r="BI12" s="329">
        <v>126.78230000000001</v>
      </c>
      <c r="BJ12" s="329">
        <v>122.5373</v>
      </c>
      <c r="BK12" s="329">
        <v>123.5445</v>
      </c>
      <c r="BL12" s="329">
        <v>131.27670000000001</v>
      </c>
      <c r="BM12" s="329">
        <v>142.6481</v>
      </c>
      <c r="BN12" s="329">
        <v>153.16380000000001</v>
      </c>
      <c r="BO12" s="329">
        <v>158.5889</v>
      </c>
      <c r="BP12" s="329">
        <v>159.8792</v>
      </c>
      <c r="BQ12" s="329">
        <v>158.25479999999999</v>
      </c>
      <c r="BR12" s="329">
        <v>160.68790000000001</v>
      </c>
      <c r="BS12" s="329">
        <v>154.35429999999999</v>
      </c>
      <c r="BT12" s="329">
        <v>151.95820000000001</v>
      </c>
      <c r="BU12" s="329">
        <v>147.48390000000001</v>
      </c>
      <c r="BV12" s="329">
        <v>144.4701</v>
      </c>
    </row>
    <row r="13" spans="1:74" ht="11.15" customHeight="1" x14ac:dyDescent="0.25">
      <c r="A13" s="49" t="s">
        <v>797</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87.8</v>
      </c>
      <c r="BD13" s="238">
        <v>116.7277</v>
      </c>
      <c r="BE13" s="238">
        <v>127.3113</v>
      </c>
      <c r="BF13" s="329">
        <v>127.4944</v>
      </c>
      <c r="BG13" s="329">
        <v>129.59540000000001</v>
      </c>
      <c r="BH13" s="329">
        <v>131.26300000000001</v>
      </c>
      <c r="BI13" s="329">
        <v>133.14080000000001</v>
      </c>
      <c r="BJ13" s="329">
        <v>133.24789999999999</v>
      </c>
      <c r="BK13" s="329">
        <v>131.50309999999999</v>
      </c>
      <c r="BL13" s="329">
        <v>137.6677</v>
      </c>
      <c r="BM13" s="329">
        <v>146.3305</v>
      </c>
      <c r="BN13" s="329">
        <v>149.9614</v>
      </c>
      <c r="BO13" s="329">
        <v>152.70910000000001</v>
      </c>
      <c r="BP13" s="329">
        <v>157.38210000000001</v>
      </c>
      <c r="BQ13" s="329">
        <v>157.56010000000001</v>
      </c>
      <c r="BR13" s="329">
        <v>163.49700000000001</v>
      </c>
      <c r="BS13" s="329">
        <v>162.48320000000001</v>
      </c>
      <c r="BT13" s="329">
        <v>166.81780000000001</v>
      </c>
      <c r="BU13" s="329">
        <v>165.58619999999999</v>
      </c>
      <c r="BV13" s="329">
        <v>160.92519999999999</v>
      </c>
    </row>
    <row r="14" spans="1:74" ht="11.15" customHeight="1" x14ac:dyDescent="0.25">
      <c r="A14" s="52" t="s">
        <v>535</v>
      </c>
      <c r="B14" s="151" t="s">
        <v>561</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79</v>
      </c>
      <c r="BD14" s="238">
        <v>103.0908</v>
      </c>
      <c r="BE14" s="238">
        <v>113.4453</v>
      </c>
      <c r="BF14" s="329">
        <v>112.66549999999999</v>
      </c>
      <c r="BG14" s="329">
        <v>116.1546</v>
      </c>
      <c r="BH14" s="329">
        <v>118.7227</v>
      </c>
      <c r="BI14" s="329">
        <v>122.973</v>
      </c>
      <c r="BJ14" s="329">
        <v>127.9949</v>
      </c>
      <c r="BK14" s="329">
        <v>134.65770000000001</v>
      </c>
      <c r="BL14" s="329">
        <v>141.1395</v>
      </c>
      <c r="BM14" s="329">
        <v>145.60929999999999</v>
      </c>
      <c r="BN14" s="329">
        <v>145.21539999999999</v>
      </c>
      <c r="BO14" s="329">
        <v>150.02959999999999</v>
      </c>
      <c r="BP14" s="329">
        <v>153.8099</v>
      </c>
      <c r="BQ14" s="329">
        <v>154.25909999999999</v>
      </c>
      <c r="BR14" s="329">
        <v>161.27709999999999</v>
      </c>
      <c r="BS14" s="329">
        <v>161.2687</v>
      </c>
      <c r="BT14" s="329">
        <v>163.48910000000001</v>
      </c>
      <c r="BU14" s="329">
        <v>163.66759999999999</v>
      </c>
      <c r="BV14" s="329">
        <v>163.49080000000001</v>
      </c>
    </row>
    <row r="15" spans="1:74" ht="11.15" customHeight="1" x14ac:dyDescent="0.25">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406"/>
      <c r="BG15" s="406"/>
      <c r="BH15" s="406"/>
      <c r="BI15" s="406"/>
      <c r="BJ15" s="406"/>
      <c r="BK15" s="406"/>
      <c r="BL15" s="406"/>
      <c r="BM15" s="406"/>
      <c r="BN15" s="406"/>
      <c r="BO15" s="406"/>
      <c r="BP15" s="406"/>
      <c r="BQ15" s="406"/>
      <c r="BR15" s="406"/>
      <c r="BS15" s="406"/>
      <c r="BT15" s="406"/>
      <c r="BU15" s="406"/>
      <c r="BV15" s="406"/>
    </row>
    <row r="16" spans="1:74" ht="11.15" customHeight="1" x14ac:dyDescent="0.25">
      <c r="A16" s="52" t="s">
        <v>798</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72.900000000000006</v>
      </c>
      <c r="BD16" s="238">
        <v>106.3732</v>
      </c>
      <c r="BE16" s="238">
        <v>116.8032</v>
      </c>
      <c r="BF16" s="329">
        <v>116.28789999999999</v>
      </c>
      <c r="BG16" s="329">
        <v>119.29389999999999</v>
      </c>
      <c r="BH16" s="329">
        <v>118.6251</v>
      </c>
      <c r="BI16" s="329">
        <v>120.9392</v>
      </c>
      <c r="BJ16" s="329">
        <v>122.2743</v>
      </c>
      <c r="BK16" s="329">
        <v>129.84049999999999</v>
      </c>
      <c r="BL16" s="329">
        <v>131.49029999999999</v>
      </c>
      <c r="BM16" s="329">
        <v>134.34829999999999</v>
      </c>
      <c r="BN16" s="329">
        <v>136.9588</v>
      </c>
      <c r="BO16" s="329">
        <v>141.0061</v>
      </c>
      <c r="BP16" s="329">
        <v>145.8295</v>
      </c>
      <c r="BQ16" s="329">
        <v>148.59450000000001</v>
      </c>
      <c r="BR16" s="329">
        <v>151.33420000000001</v>
      </c>
      <c r="BS16" s="329">
        <v>154.22319999999999</v>
      </c>
      <c r="BT16" s="329">
        <v>158.25</v>
      </c>
      <c r="BU16" s="329">
        <v>157.26599999999999</v>
      </c>
      <c r="BV16" s="329">
        <v>158.071</v>
      </c>
    </row>
    <row r="17" spans="1:74" ht="11.15" customHeight="1" x14ac:dyDescent="0.25">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97.6</v>
      </c>
      <c r="BC17" s="238">
        <v>81.7</v>
      </c>
      <c r="BD17" s="238">
        <v>109.3946</v>
      </c>
      <c r="BE17" s="238">
        <v>128.18539999999999</v>
      </c>
      <c r="BF17" s="329">
        <v>132.3434</v>
      </c>
      <c r="BG17" s="329">
        <v>138.7081</v>
      </c>
      <c r="BH17" s="329">
        <v>134.126</v>
      </c>
      <c r="BI17" s="329">
        <v>132.85470000000001</v>
      </c>
      <c r="BJ17" s="329">
        <v>135.10130000000001</v>
      </c>
      <c r="BK17" s="329">
        <v>101.0201</v>
      </c>
      <c r="BL17" s="329">
        <v>103.80159999999999</v>
      </c>
      <c r="BM17" s="329">
        <v>103.0998</v>
      </c>
      <c r="BN17" s="329">
        <v>101.8111</v>
      </c>
      <c r="BO17" s="329">
        <v>103.7092</v>
      </c>
      <c r="BP17" s="329">
        <v>105.4709</v>
      </c>
      <c r="BQ17" s="329">
        <v>103.6216</v>
      </c>
      <c r="BR17" s="329">
        <v>108.0861</v>
      </c>
      <c r="BS17" s="329">
        <v>107.3237</v>
      </c>
      <c r="BT17" s="329">
        <v>106.5187</v>
      </c>
      <c r="BU17" s="329">
        <v>109.3886</v>
      </c>
      <c r="BV17" s="329">
        <v>110.0063</v>
      </c>
    </row>
    <row r="18" spans="1:74" ht="11.15" customHeight="1" x14ac:dyDescent="0.25">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238">
        <v>218.32499999999999</v>
      </c>
      <c r="BF19" s="329">
        <v>213.041</v>
      </c>
      <c r="BG19" s="329">
        <v>204.00800000000001</v>
      </c>
      <c r="BH19" s="329">
        <v>200.0369</v>
      </c>
      <c r="BI19" s="329">
        <v>200.19130000000001</v>
      </c>
      <c r="BJ19" s="329">
        <v>198.25960000000001</v>
      </c>
      <c r="BK19" s="329">
        <v>192.76079999999999</v>
      </c>
      <c r="BL19" s="329">
        <v>200.51560000000001</v>
      </c>
      <c r="BM19" s="329">
        <v>211.21940000000001</v>
      </c>
      <c r="BN19" s="329">
        <v>225.07249999999999</v>
      </c>
      <c r="BO19" s="329">
        <v>235.0206</v>
      </c>
      <c r="BP19" s="329">
        <v>237.44560000000001</v>
      </c>
      <c r="BQ19" s="329">
        <v>235.0966</v>
      </c>
      <c r="BR19" s="329">
        <v>236.90350000000001</v>
      </c>
      <c r="BS19" s="329">
        <v>229.05539999999999</v>
      </c>
      <c r="BT19" s="329">
        <v>226.00729999999999</v>
      </c>
      <c r="BU19" s="329">
        <v>223.74629999999999</v>
      </c>
      <c r="BV19" s="329">
        <v>217.39490000000001</v>
      </c>
    </row>
    <row r="20" spans="1:74" ht="11.15" customHeight="1" x14ac:dyDescent="0.25">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238">
        <v>227.2</v>
      </c>
      <c r="BF20" s="329">
        <v>223.3193</v>
      </c>
      <c r="BG20" s="329">
        <v>215.27330000000001</v>
      </c>
      <c r="BH20" s="329">
        <v>212.0712</v>
      </c>
      <c r="BI20" s="329">
        <v>212.74770000000001</v>
      </c>
      <c r="BJ20" s="329">
        <v>211.2176</v>
      </c>
      <c r="BK20" s="329">
        <v>205.76259999999999</v>
      </c>
      <c r="BL20" s="329">
        <v>213.6234</v>
      </c>
      <c r="BM20" s="329">
        <v>224.1694</v>
      </c>
      <c r="BN20" s="329">
        <v>238.08619999999999</v>
      </c>
      <c r="BO20" s="329">
        <v>248.08600000000001</v>
      </c>
      <c r="BP20" s="329">
        <v>250.40880000000001</v>
      </c>
      <c r="BQ20" s="329">
        <v>248.2687</v>
      </c>
      <c r="BR20" s="329">
        <v>250.13919999999999</v>
      </c>
      <c r="BS20" s="329">
        <v>242.40039999999999</v>
      </c>
      <c r="BT20" s="329">
        <v>239.54589999999999</v>
      </c>
      <c r="BU20" s="329">
        <v>237.43780000000001</v>
      </c>
      <c r="BV20" s="329">
        <v>231.2587</v>
      </c>
    </row>
    <row r="21" spans="1:74" ht="11.15" customHeight="1" x14ac:dyDescent="0.25">
      <c r="A21" s="52" t="s">
        <v>534</v>
      </c>
      <c r="B21" s="151" t="s">
        <v>821</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238">
        <v>243.375</v>
      </c>
      <c r="BF21" s="329">
        <v>238.559</v>
      </c>
      <c r="BG21" s="329">
        <v>238.07259999999999</v>
      </c>
      <c r="BH21" s="329">
        <v>239.5849</v>
      </c>
      <c r="BI21" s="329">
        <v>242.4768</v>
      </c>
      <c r="BJ21" s="329">
        <v>246.32900000000001</v>
      </c>
      <c r="BK21" s="329">
        <v>244.95339999999999</v>
      </c>
      <c r="BL21" s="329">
        <v>241.8546</v>
      </c>
      <c r="BM21" s="329">
        <v>245.17019999999999</v>
      </c>
      <c r="BN21" s="329">
        <v>249.298</v>
      </c>
      <c r="BO21" s="329">
        <v>252.50139999999999</v>
      </c>
      <c r="BP21" s="329">
        <v>258.11959999999999</v>
      </c>
      <c r="BQ21" s="329">
        <v>259.92340000000002</v>
      </c>
      <c r="BR21" s="329">
        <v>263.74579999999997</v>
      </c>
      <c r="BS21" s="329">
        <v>264.08100000000002</v>
      </c>
      <c r="BT21" s="329">
        <v>267.21359999999999</v>
      </c>
      <c r="BU21" s="329">
        <v>268.79570000000001</v>
      </c>
      <c r="BV21" s="329">
        <v>269.94510000000002</v>
      </c>
    </row>
    <row r="22" spans="1:74" ht="11.15" customHeight="1" x14ac:dyDescent="0.25">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190.5</v>
      </c>
      <c r="BD22" s="238">
        <v>205.7</v>
      </c>
      <c r="BE22" s="238">
        <v>211.09379999999999</v>
      </c>
      <c r="BF22" s="329">
        <v>212.69319999999999</v>
      </c>
      <c r="BG22" s="329">
        <v>219.30410000000001</v>
      </c>
      <c r="BH22" s="329">
        <v>225.95519999999999</v>
      </c>
      <c r="BI22" s="329">
        <v>233.49469999999999</v>
      </c>
      <c r="BJ22" s="329">
        <v>241.959</v>
      </c>
      <c r="BK22" s="329">
        <v>241.17859999999999</v>
      </c>
      <c r="BL22" s="329">
        <v>245.19880000000001</v>
      </c>
      <c r="BM22" s="329">
        <v>248.3014</v>
      </c>
      <c r="BN22" s="329">
        <v>246.11240000000001</v>
      </c>
      <c r="BO22" s="329">
        <v>249.70599999999999</v>
      </c>
      <c r="BP22" s="329">
        <v>251.03550000000001</v>
      </c>
      <c r="BQ22" s="329">
        <v>250.75980000000001</v>
      </c>
      <c r="BR22" s="329">
        <v>257.14550000000003</v>
      </c>
      <c r="BS22" s="329">
        <v>262.8929</v>
      </c>
      <c r="BT22" s="329">
        <v>269.19400000000002</v>
      </c>
      <c r="BU22" s="329">
        <v>272.3759</v>
      </c>
      <c r="BV22" s="329">
        <v>276.53469999999999</v>
      </c>
    </row>
    <row r="23" spans="1:74" ht="11.15" customHeight="1" x14ac:dyDescent="0.25">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407"/>
      <c r="BG23" s="407"/>
      <c r="BH23" s="407"/>
      <c r="BI23" s="407"/>
      <c r="BJ23" s="407"/>
      <c r="BK23" s="778"/>
      <c r="BL23" s="407"/>
      <c r="BM23" s="407"/>
      <c r="BN23" s="407"/>
      <c r="BO23" s="407"/>
      <c r="BP23" s="407"/>
      <c r="BQ23" s="407"/>
      <c r="BR23" s="407"/>
      <c r="BS23" s="407"/>
      <c r="BT23" s="407"/>
      <c r="BU23" s="407"/>
      <c r="BV23" s="407"/>
    </row>
    <row r="24" spans="1:74" ht="11.15" customHeight="1" x14ac:dyDescent="0.25">
      <c r="A24" s="52" t="s">
        <v>747</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215">
        <v>1.85802</v>
      </c>
      <c r="BB24" s="215">
        <v>1.8061199999999999</v>
      </c>
      <c r="BC24" s="215">
        <v>1.814424</v>
      </c>
      <c r="BD24" s="215">
        <v>1.6929780000000001</v>
      </c>
      <c r="BE24" s="215">
        <v>1.8341460000000001</v>
      </c>
      <c r="BF24" s="323">
        <v>1.934207</v>
      </c>
      <c r="BG24" s="323">
        <v>2.1916509999999998</v>
      </c>
      <c r="BH24" s="323">
        <v>2.3334890000000001</v>
      </c>
      <c r="BI24" s="323">
        <v>2.746648</v>
      </c>
      <c r="BJ24" s="323">
        <v>3.0559379999999998</v>
      </c>
      <c r="BK24" s="323">
        <v>3.2407729999999999</v>
      </c>
      <c r="BL24" s="323">
        <v>3.2596660000000002</v>
      </c>
      <c r="BM24" s="323">
        <v>3.23733</v>
      </c>
      <c r="BN24" s="323">
        <v>3.1220870000000001</v>
      </c>
      <c r="BO24" s="323">
        <v>3.1112169999999999</v>
      </c>
      <c r="BP24" s="323">
        <v>3.2148650000000001</v>
      </c>
      <c r="BQ24" s="323">
        <v>3.2120109999999999</v>
      </c>
      <c r="BR24" s="323">
        <v>3.2622680000000002</v>
      </c>
      <c r="BS24" s="323">
        <v>3.3031269999999999</v>
      </c>
      <c r="BT24" s="323">
        <v>3.324446</v>
      </c>
      <c r="BU24" s="323">
        <v>3.3562729999999998</v>
      </c>
      <c r="BV24" s="323">
        <v>3.4087179999999999</v>
      </c>
    </row>
    <row r="25" spans="1:74" ht="11.15" customHeight="1" x14ac:dyDescent="0.25">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215">
        <v>1.7669999999999999</v>
      </c>
      <c r="BF25" s="323">
        <v>1.863397</v>
      </c>
      <c r="BG25" s="323">
        <v>2.1114169999999999</v>
      </c>
      <c r="BH25" s="323">
        <v>2.248062</v>
      </c>
      <c r="BI25" s="323">
        <v>2.646096</v>
      </c>
      <c r="BJ25" s="323">
        <v>2.9440629999999999</v>
      </c>
      <c r="BK25" s="323">
        <v>3.1221320000000001</v>
      </c>
      <c r="BL25" s="323">
        <v>3.140333</v>
      </c>
      <c r="BM25" s="323">
        <v>3.1188150000000001</v>
      </c>
      <c r="BN25" s="323">
        <v>3.0077910000000001</v>
      </c>
      <c r="BO25" s="323">
        <v>2.9973190000000001</v>
      </c>
      <c r="BP25" s="323">
        <v>3.097172</v>
      </c>
      <c r="BQ25" s="323">
        <v>3.0944229999999999</v>
      </c>
      <c r="BR25" s="323">
        <v>3.1428400000000001</v>
      </c>
      <c r="BS25" s="323">
        <v>3.1822029999999999</v>
      </c>
      <c r="BT25" s="323">
        <v>3.2027420000000002</v>
      </c>
      <c r="BU25" s="323">
        <v>3.2334040000000002</v>
      </c>
      <c r="BV25" s="323">
        <v>3.2839290000000001</v>
      </c>
    </row>
    <row r="26" spans="1:74" ht="11.15" customHeight="1" x14ac:dyDescent="0.25">
      <c r="A26" s="52"/>
      <c r="B26" s="53" t="s">
        <v>1039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26"/>
      <c r="BG26" s="326"/>
      <c r="BH26" s="326"/>
      <c r="BI26" s="326"/>
      <c r="BJ26" s="326"/>
      <c r="BK26" s="326"/>
      <c r="BL26" s="326"/>
      <c r="BM26" s="326"/>
      <c r="BN26" s="326"/>
      <c r="BO26" s="326"/>
      <c r="BP26" s="326"/>
      <c r="BQ26" s="326"/>
      <c r="BR26" s="326"/>
      <c r="BS26" s="326"/>
      <c r="BT26" s="326"/>
      <c r="BU26" s="326"/>
      <c r="BV26" s="326"/>
    </row>
    <row r="27" spans="1:74" ht="11.15" customHeight="1" x14ac:dyDescent="0.25">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3.54</v>
      </c>
      <c r="BA27" s="215">
        <v>3.35</v>
      </c>
      <c r="BB27" s="215">
        <v>2.97</v>
      </c>
      <c r="BC27" s="215">
        <v>2.87</v>
      </c>
      <c r="BD27" s="215">
        <v>2.5759470000000002</v>
      </c>
      <c r="BE27" s="215">
        <v>2.594868</v>
      </c>
      <c r="BF27" s="323">
        <v>2.7717969999999998</v>
      </c>
      <c r="BG27" s="323">
        <v>2.8648199999999999</v>
      </c>
      <c r="BH27" s="323">
        <v>3.24193</v>
      </c>
      <c r="BI27" s="323">
        <v>3.5749939999999998</v>
      </c>
      <c r="BJ27" s="323">
        <v>4.1937769999999999</v>
      </c>
      <c r="BK27" s="323">
        <v>4.5314040000000002</v>
      </c>
      <c r="BL27" s="323">
        <v>4.5462730000000002</v>
      </c>
      <c r="BM27" s="323">
        <v>4.4436619999999998</v>
      </c>
      <c r="BN27" s="323">
        <v>4.1719650000000001</v>
      </c>
      <c r="BO27" s="323">
        <v>4.0418349999999998</v>
      </c>
      <c r="BP27" s="323">
        <v>3.9976120000000002</v>
      </c>
      <c r="BQ27" s="323">
        <v>4.0684519999999997</v>
      </c>
      <c r="BR27" s="323">
        <v>4.1309760000000004</v>
      </c>
      <c r="BS27" s="323">
        <v>4.1375500000000001</v>
      </c>
      <c r="BT27" s="323">
        <v>4.3584620000000003</v>
      </c>
      <c r="BU27" s="323">
        <v>4.5041070000000003</v>
      </c>
      <c r="BV27" s="323">
        <v>4.8211560000000002</v>
      </c>
    </row>
    <row r="28" spans="1:74" ht="11.15" customHeight="1" x14ac:dyDescent="0.25">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7.06</v>
      </c>
      <c r="BA28" s="215">
        <v>7.32</v>
      </c>
      <c r="BB28" s="215">
        <v>7.38</v>
      </c>
      <c r="BC28" s="215">
        <v>7.75</v>
      </c>
      <c r="BD28" s="215">
        <v>7.9649599999999996</v>
      </c>
      <c r="BE28" s="215">
        <v>7.8854550000000003</v>
      </c>
      <c r="BF28" s="323">
        <v>7.8468660000000003</v>
      </c>
      <c r="BG28" s="323">
        <v>7.6542019999999997</v>
      </c>
      <c r="BH28" s="323">
        <v>7.2547709999999999</v>
      </c>
      <c r="BI28" s="323">
        <v>7.0441510000000003</v>
      </c>
      <c r="BJ28" s="323">
        <v>7.0918720000000004</v>
      </c>
      <c r="BK28" s="323">
        <v>7.200774</v>
      </c>
      <c r="BL28" s="323">
        <v>7.3247619999999998</v>
      </c>
      <c r="BM28" s="323">
        <v>7.6062440000000002</v>
      </c>
      <c r="BN28" s="323">
        <v>7.8095499999999998</v>
      </c>
      <c r="BO28" s="323">
        <v>8.1754169999999995</v>
      </c>
      <c r="BP28" s="323">
        <v>8.5426909999999996</v>
      </c>
      <c r="BQ28" s="323">
        <v>8.675319</v>
      </c>
      <c r="BR28" s="323">
        <v>8.7620769999999997</v>
      </c>
      <c r="BS28" s="323">
        <v>8.6301880000000004</v>
      </c>
      <c r="BT28" s="323">
        <v>8.2594150000000006</v>
      </c>
      <c r="BU28" s="323">
        <v>8.0197090000000006</v>
      </c>
      <c r="BV28" s="323">
        <v>7.9502750000000004</v>
      </c>
    </row>
    <row r="29" spans="1:74" ht="11.15" customHeight="1" x14ac:dyDescent="0.25">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9.26</v>
      </c>
      <c r="BA29" s="215">
        <v>9.86</v>
      </c>
      <c r="BB29" s="215">
        <v>10.68</v>
      </c>
      <c r="BC29" s="215">
        <v>11.85</v>
      </c>
      <c r="BD29" s="215">
        <v>14.613720000000001</v>
      </c>
      <c r="BE29" s="215">
        <v>16.085660000000001</v>
      </c>
      <c r="BF29" s="323">
        <v>16.67482</v>
      </c>
      <c r="BG29" s="323">
        <v>15.67906</v>
      </c>
      <c r="BH29" s="323">
        <v>12.30246</v>
      </c>
      <c r="BI29" s="323">
        <v>9.717848</v>
      </c>
      <c r="BJ29" s="323">
        <v>8.978745</v>
      </c>
      <c r="BK29" s="323">
        <v>8.9061950000000003</v>
      </c>
      <c r="BL29" s="323">
        <v>9.2386459999999992</v>
      </c>
      <c r="BM29" s="323">
        <v>9.7797789999999996</v>
      </c>
      <c r="BN29" s="323">
        <v>10.88711</v>
      </c>
      <c r="BO29" s="323">
        <v>13.050459999999999</v>
      </c>
      <c r="BP29" s="323">
        <v>15.697929999999999</v>
      </c>
      <c r="BQ29" s="323">
        <v>17.233059999999998</v>
      </c>
      <c r="BR29" s="323">
        <v>17.868670000000002</v>
      </c>
      <c r="BS29" s="323">
        <v>16.876940000000001</v>
      </c>
      <c r="BT29" s="323">
        <v>13.477969999999999</v>
      </c>
      <c r="BU29" s="323">
        <v>10.838559999999999</v>
      </c>
      <c r="BV29" s="323">
        <v>9.9741979999999995</v>
      </c>
    </row>
    <row r="30" spans="1:74" ht="11.15" customHeight="1" x14ac:dyDescent="0.25">
      <c r="A30" s="49"/>
      <c r="B30" s="54" t="s">
        <v>1017</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407"/>
      <c r="BG30" s="407"/>
      <c r="BH30" s="407"/>
      <c r="BI30" s="407"/>
      <c r="BJ30" s="407"/>
      <c r="BK30" s="407"/>
      <c r="BL30" s="407"/>
      <c r="BM30" s="407"/>
      <c r="BN30" s="407"/>
      <c r="BO30" s="407"/>
      <c r="BP30" s="407"/>
      <c r="BQ30" s="407"/>
      <c r="BR30" s="407"/>
      <c r="BS30" s="407"/>
      <c r="BT30" s="407"/>
      <c r="BU30" s="407"/>
      <c r="BV30" s="407"/>
    </row>
    <row r="31" spans="1:74" ht="11.15" customHeight="1" x14ac:dyDescent="0.25">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407"/>
      <c r="BG31" s="407"/>
      <c r="BH31" s="407"/>
      <c r="BI31" s="407"/>
      <c r="BJ31" s="407"/>
      <c r="BK31" s="407"/>
      <c r="BL31" s="407"/>
      <c r="BM31" s="407"/>
      <c r="BN31" s="407"/>
      <c r="BO31" s="407"/>
      <c r="BP31" s="407"/>
      <c r="BQ31" s="407"/>
      <c r="BR31" s="407"/>
      <c r="BS31" s="407"/>
      <c r="BT31" s="407"/>
      <c r="BU31" s="407"/>
      <c r="BV31" s="407"/>
    </row>
    <row r="32" spans="1:74" ht="11.15" customHeight="1" x14ac:dyDescent="0.25">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1.94</v>
      </c>
      <c r="AZ32" s="215">
        <v>1.91</v>
      </c>
      <c r="BA32" s="215">
        <v>1.94</v>
      </c>
      <c r="BB32" s="215">
        <v>1.9186062614999999</v>
      </c>
      <c r="BC32" s="215">
        <v>1.8865349658999999</v>
      </c>
      <c r="BD32" s="215">
        <v>2.005296</v>
      </c>
      <c r="BE32" s="215">
        <v>1.9908330000000001</v>
      </c>
      <c r="BF32" s="323">
        <v>1.996191</v>
      </c>
      <c r="BG32" s="323">
        <v>2.001547</v>
      </c>
      <c r="BH32" s="323">
        <v>1.9925729999999999</v>
      </c>
      <c r="BI32" s="323">
        <v>1.9922219999999999</v>
      </c>
      <c r="BJ32" s="323">
        <v>1.999919</v>
      </c>
      <c r="BK32" s="323">
        <v>2.0239069999999999</v>
      </c>
      <c r="BL32" s="323">
        <v>2.0322450000000001</v>
      </c>
      <c r="BM32" s="323">
        <v>2.0396879999999999</v>
      </c>
      <c r="BN32" s="323">
        <v>2.0580059999999998</v>
      </c>
      <c r="BO32" s="323">
        <v>2.0531700000000002</v>
      </c>
      <c r="BP32" s="323">
        <v>2.032467</v>
      </c>
      <c r="BQ32" s="323">
        <v>2.0178940000000001</v>
      </c>
      <c r="BR32" s="323">
        <v>2.0285250000000001</v>
      </c>
      <c r="BS32" s="323">
        <v>2.0321060000000002</v>
      </c>
      <c r="BT32" s="323">
        <v>2.0284059999999999</v>
      </c>
      <c r="BU32" s="323">
        <v>2.0304509999999998</v>
      </c>
      <c r="BV32" s="323">
        <v>2.0372810000000001</v>
      </c>
    </row>
    <row r="33" spans="1:74" ht="11.15" customHeight="1" x14ac:dyDescent="0.25">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2.62</v>
      </c>
      <c r="AZ33" s="215">
        <v>2.4</v>
      </c>
      <c r="BA33" s="215">
        <v>2.14</v>
      </c>
      <c r="BB33" s="215">
        <v>2.1207692503</v>
      </c>
      <c r="BC33" s="215">
        <v>2.1840616414</v>
      </c>
      <c r="BD33" s="215">
        <v>1.8667339999999999</v>
      </c>
      <c r="BE33" s="215">
        <v>1.9852540000000001</v>
      </c>
      <c r="BF33" s="323">
        <v>2.1233960000000001</v>
      </c>
      <c r="BG33" s="323">
        <v>2.3285580000000001</v>
      </c>
      <c r="BH33" s="323">
        <v>2.5552069999999998</v>
      </c>
      <c r="BI33" s="323">
        <v>2.9913959999999999</v>
      </c>
      <c r="BJ33" s="323">
        <v>3.468623</v>
      </c>
      <c r="BK33" s="323">
        <v>3.8209179999999998</v>
      </c>
      <c r="BL33" s="323">
        <v>3.7922600000000002</v>
      </c>
      <c r="BM33" s="323">
        <v>3.563307</v>
      </c>
      <c r="BN33" s="323">
        <v>3.348786</v>
      </c>
      <c r="BO33" s="323">
        <v>3.282632</v>
      </c>
      <c r="BP33" s="323">
        <v>3.3246530000000001</v>
      </c>
      <c r="BQ33" s="323">
        <v>3.3409309999999999</v>
      </c>
      <c r="BR33" s="323">
        <v>3.4065720000000002</v>
      </c>
      <c r="BS33" s="323">
        <v>3.399076</v>
      </c>
      <c r="BT33" s="323">
        <v>3.478342</v>
      </c>
      <c r="BU33" s="323">
        <v>3.5791689999999998</v>
      </c>
      <c r="BV33" s="323">
        <v>3.8365149999999999</v>
      </c>
    </row>
    <row r="34" spans="1:74" ht="11.15" customHeight="1" x14ac:dyDescent="0.25">
      <c r="A34" s="52" t="s">
        <v>538</v>
      </c>
      <c r="B34" s="627" t="s">
        <v>1018</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8.19</v>
      </c>
      <c r="BC34" s="215">
        <v>5.9572609999999999</v>
      </c>
      <c r="BD34" s="215">
        <v>6.6701670000000002</v>
      </c>
      <c r="BE34" s="215">
        <v>7.3122670000000003</v>
      </c>
      <c r="BF34" s="323">
        <v>7.5907530000000003</v>
      </c>
      <c r="BG34" s="323">
        <v>7.6600669999999997</v>
      </c>
      <c r="BH34" s="323">
        <v>7.705654</v>
      </c>
      <c r="BI34" s="323">
        <v>7.8090400000000004</v>
      </c>
      <c r="BJ34" s="323">
        <v>8.3952419999999996</v>
      </c>
      <c r="BK34" s="323">
        <v>8.5742619999999992</v>
      </c>
      <c r="BL34" s="323">
        <v>8.4406049999999997</v>
      </c>
      <c r="BM34" s="323">
        <v>9.0115920000000003</v>
      </c>
      <c r="BN34" s="323">
        <v>9.8736689999999996</v>
      </c>
      <c r="BO34" s="323">
        <v>9.6368030000000005</v>
      </c>
      <c r="BP34" s="323">
        <v>10.20524</v>
      </c>
      <c r="BQ34" s="323">
        <v>9.9042250000000003</v>
      </c>
      <c r="BR34" s="323">
        <v>9.6590710000000009</v>
      </c>
      <c r="BS34" s="323">
        <v>9.5244129999999991</v>
      </c>
      <c r="BT34" s="323">
        <v>9.5029000000000003</v>
      </c>
      <c r="BU34" s="323">
        <v>9.5955060000000003</v>
      </c>
      <c r="BV34" s="323">
        <v>10.059060000000001</v>
      </c>
    </row>
    <row r="35" spans="1:74" ht="11.15" customHeight="1" x14ac:dyDescent="0.25">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8.86</v>
      </c>
      <c r="BC35" s="215">
        <v>7.4983820000000003</v>
      </c>
      <c r="BD35" s="215">
        <v>9.055199</v>
      </c>
      <c r="BE35" s="215">
        <v>10.11647</v>
      </c>
      <c r="BF35" s="323">
        <v>10.01</v>
      </c>
      <c r="BG35" s="323">
        <v>10.05804</v>
      </c>
      <c r="BH35" s="323">
        <v>10.2545</v>
      </c>
      <c r="BI35" s="323">
        <v>10.808439999999999</v>
      </c>
      <c r="BJ35" s="323">
        <v>10.69871</v>
      </c>
      <c r="BK35" s="323">
        <v>10.552379999999999</v>
      </c>
      <c r="BL35" s="323">
        <v>10.939310000000001</v>
      </c>
      <c r="BM35" s="323">
        <v>11.71245</v>
      </c>
      <c r="BN35" s="323">
        <v>11.84088</v>
      </c>
      <c r="BO35" s="323">
        <v>11.881640000000001</v>
      </c>
      <c r="BP35" s="323">
        <v>12.39644</v>
      </c>
      <c r="BQ35" s="323">
        <v>12.60821</v>
      </c>
      <c r="BR35" s="323">
        <v>12.628500000000001</v>
      </c>
      <c r="BS35" s="323">
        <v>12.52749</v>
      </c>
      <c r="BT35" s="323">
        <v>12.83733</v>
      </c>
      <c r="BU35" s="323">
        <v>13.24287</v>
      </c>
      <c r="BV35" s="323">
        <v>12.82511</v>
      </c>
    </row>
    <row r="36" spans="1:74" ht="11.15" customHeight="1" x14ac:dyDescent="0.25">
      <c r="A36" s="52"/>
      <c r="B36" s="5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26"/>
      <c r="BG36" s="326"/>
      <c r="BH36" s="326"/>
      <c r="BI36" s="326"/>
      <c r="BJ36" s="326"/>
      <c r="BK36" s="326"/>
      <c r="BL36" s="326"/>
      <c r="BM36" s="326"/>
      <c r="BN36" s="326"/>
      <c r="BO36" s="326"/>
      <c r="BP36" s="326"/>
      <c r="BQ36" s="326"/>
      <c r="BR36" s="326"/>
      <c r="BS36" s="326"/>
      <c r="BT36" s="326"/>
      <c r="BU36" s="326"/>
      <c r="BV36" s="326"/>
    </row>
    <row r="37" spans="1:74" ht="11.15" customHeight="1" x14ac:dyDescent="0.25">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v>
      </c>
      <c r="BB37" s="479">
        <v>6.41</v>
      </c>
      <c r="BC37" s="479">
        <v>6.48</v>
      </c>
      <c r="BD37" s="479">
        <v>6.7862790000000004</v>
      </c>
      <c r="BE37" s="479">
        <v>7.1428799999999999</v>
      </c>
      <c r="BF37" s="480">
        <v>7.4800490000000002</v>
      </c>
      <c r="BG37" s="480">
        <v>7.161708</v>
      </c>
      <c r="BH37" s="480">
        <v>6.966628</v>
      </c>
      <c r="BI37" s="480">
        <v>6.8173760000000003</v>
      </c>
      <c r="BJ37" s="480">
        <v>6.5461299999999998</v>
      </c>
      <c r="BK37" s="480">
        <v>6.5933539999999997</v>
      </c>
      <c r="BL37" s="480">
        <v>6.7416720000000003</v>
      </c>
      <c r="BM37" s="480">
        <v>6.7253509999999999</v>
      </c>
      <c r="BN37" s="480">
        <v>6.6829599999999996</v>
      </c>
      <c r="BO37" s="480">
        <v>6.7456050000000003</v>
      </c>
      <c r="BP37" s="480">
        <v>7.1030309999999997</v>
      </c>
      <c r="BQ37" s="480">
        <v>7.4436340000000003</v>
      </c>
      <c r="BR37" s="480">
        <v>7.7802309999999997</v>
      </c>
      <c r="BS37" s="480">
        <v>7.3974650000000004</v>
      </c>
      <c r="BT37" s="480">
        <v>7.1595500000000003</v>
      </c>
      <c r="BU37" s="480">
        <v>6.9480680000000001</v>
      </c>
      <c r="BV37" s="480">
        <v>6.6378240000000002</v>
      </c>
    </row>
    <row r="38" spans="1:74" ht="11.15" customHeight="1" x14ac:dyDescent="0.25">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10.41</v>
      </c>
      <c r="BB38" s="479">
        <v>10.42</v>
      </c>
      <c r="BC38" s="479">
        <v>10.44</v>
      </c>
      <c r="BD38" s="479">
        <v>10.8635</v>
      </c>
      <c r="BE38" s="479">
        <v>10.856540000000001</v>
      </c>
      <c r="BF38" s="480">
        <v>10.84074</v>
      </c>
      <c r="BG38" s="480">
        <v>10.89611</v>
      </c>
      <c r="BH38" s="480">
        <v>10.678100000000001</v>
      </c>
      <c r="BI38" s="480">
        <v>10.477980000000001</v>
      </c>
      <c r="BJ38" s="480">
        <v>10.28314</v>
      </c>
      <c r="BK38" s="480">
        <v>10.29562</v>
      </c>
      <c r="BL38" s="480">
        <v>10.455859999999999</v>
      </c>
      <c r="BM38" s="480">
        <v>10.570130000000001</v>
      </c>
      <c r="BN38" s="480">
        <v>10.66727</v>
      </c>
      <c r="BO38" s="480">
        <v>10.70632</v>
      </c>
      <c r="BP38" s="480">
        <v>11.185790000000001</v>
      </c>
      <c r="BQ38" s="480">
        <v>11.25601</v>
      </c>
      <c r="BR38" s="480">
        <v>11.26774</v>
      </c>
      <c r="BS38" s="480">
        <v>11.346780000000001</v>
      </c>
      <c r="BT38" s="480">
        <v>11.12382</v>
      </c>
      <c r="BU38" s="480">
        <v>10.90446</v>
      </c>
      <c r="BV38" s="480">
        <v>10.66968</v>
      </c>
    </row>
    <row r="39" spans="1:74" ht="11.15" customHeight="1" x14ac:dyDescent="0.25">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13.08</v>
      </c>
      <c r="BB39" s="481">
        <v>13.28</v>
      </c>
      <c r="BC39" s="481">
        <v>13.14</v>
      </c>
      <c r="BD39" s="481">
        <v>13.177339999999999</v>
      </c>
      <c r="BE39" s="481">
        <v>13.07437</v>
      </c>
      <c r="BF39" s="482">
        <v>13.16804</v>
      </c>
      <c r="BG39" s="482">
        <v>13.27017</v>
      </c>
      <c r="BH39" s="482">
        <v>12.85938</v>
      </c>
      <c r="BI39" s="482">
        <v>13.109389999999999</v>
      </c>
      <c r="BJ39" s="482">
        <v>12.70689</v>
      </c>
      <c r="BK39" s="482">
        <v>12.742459999999999</v>
      </c>
      <c r="BL39" s="482">
        <v>12.93153</v>
      </c>
      <c r="BM39" s="482">
        <v>13.24869</v>
      </c>
      <c r="BN39" s="482">
        <v>13.63815</v>
      </c>
      <c r="BO39" s="482">
        <v>13.43656</v>
      </c>
      <c r="BP39" s="482">
        <v>13.495939999999999</v>
      </c>
      <c r="BQ39" s="482">
        <v>13.51975</v>
      </c>
      <c r="BR39" s="482">
        <v>13.680910000000001</v>
      </c>
      <c r="BS39" s="482">
        <v>13.780519999999999</v>
      </c>
      <c r="BT39" s="482">
        <v>13.337910000000001</v>
      </c>
      <c r="BU39" s="482">
        <v>13.64533</v>
      </c>
      <c r="BV39" s="482">
        <v>13.20158</v>
      </c>
    </row>
    <row r="40" spans="1:74" s="261" customFormat="1" ht="9.65" customHeight="1" x14ac:dyDescent="0.2">
      <c r="A40" s="56"/>
      <c r="B40" s="817"/>
      <c r="C40" s="818"/>
      <c r="D40" s="818"/>
      <c r="E40" s="818"/>
      <c r="F40" s="818"/>
      <c r="G40" s="818"/>
      <c r="H40" s="818"/>
      <c r="I40" s="818"/>
      <c r="J40" s="818"/>
      <c r="K40" s="818"/>
      <c r="L40" s="818"/>
      <c r="M40" s="818"/>
      <c r="N40" s="818"/>
      <c r="O40" s="818"/>
      <c r="P40" s="818"/>
      <c r="Q40" s="818"/>
      <c r="R40" s="818"/>
      <c r="S40" s="818"/>
      <c r="T40" s="818"/>
      <c r="U40" s="818"/>
      <c r="V40" s="818"/>
      <c r="W40" s="818"/>
      <c r="X40" s="818"/>
      <c r="Y40" s="818"/>
      <c r="Z40" s="818"/>
      <c r="AA40" s="818"/>
      <c r="AB40" s="818"/>
      <c r="AC40" s="818"/>
      <c r="AD40" s="818"/>
      <c r="AE40" s="818"/>
      <c r="AF40" s="818"/>
      <c r="AG40" s="818"/>
      <c r="AH40" s="818"/>
      <c r="AI40" s="818"/>
      <c r="AJ40" s="818"/>
      <c r="AK40" s="818"/>
      <c r="AL40" s="818"/>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808" t="s">
        <v>826</v>
      </c>
      <c r="C41" s="805"/>
      <c r="D41" s="805"/>
      <c r="E41" s="805"/>
      <c r="F41" s="805"/>
      <c r="G41" s="805"/>
      <c r="H41" s="805"/>
      <c r="I41" s="805"/>
      <c r="J41" s="805"/>
      <c r="K41" s="805"/>
      <c r="L41" s="805"/>
      <c r="M41" s="805"/>
      <c r="N41" s="805"/>
      <c r="O41" s="805"/>
      <c r="P41" s="805"/>
      <c r="Q41" s="805"/>
      <c r="AY41" s="494"/>
      <c r="AZ41" s="494"/>
      <c r="BA41" s="494"/>
      <c r="BB41" s="494"/>
      <c r="BC41" s="494"/>
      <c r="BD41" s="632"/>
      <c r="BE41" s="632"/>
      <c r="BF41" s="632"/>
      <c r="BG41" s="494"/>
      <c r="BH41" s="494"/>
      <c r="BI41" s="494"/>
      <c r="BJ41" s="494"/>
      <c r="BK41" s="476"/>
    </row>
    <row r="42" spans="1:74" s="261" customFormat="1" ht="12" customHeight="1" x14ac:dyDescent="0.25">
      <c r="A42" s="56"/>
      <c r="B42" s="810" t="s">
        <v>131</v>
      </c>
      <c r="C42" s="805"/>
      <c r="D42" s="805"/>
      <c r="E42" s="805"/>
      <c r="F42" s="805"/>
      <c r="G42" s="805"/>
      <c r="H42" s="805"/>
      <c r="I42" s="805"/>
      <c r="J42" s="805"/>
      <c r="K42" s="805"/>
      <c r="L42" s="805"/>
      <c r="M42" s="805"/>
      <c r="N42" s="805"/>
      <c r="O42" s="805"/>
      <c r="P42" s="805"/>
      <c r="Q42" s="805"/>
      <c r="AY42" s="494"/>
      <c r="AZ42" s="494"/>
      <c r="BA42" s="494"/>
      <c r="BB42" s="494"/>
      <c r="BC42" s="494"/>
      <c r="BD42" s="632"/>
      <c r="BE42" s="632"/>
      <c r="BF42" s="632"/>
      <c r="BG42" s="738"/>
      <c r="BH42" s="494"/>
      <c r="BI42" s="494"/>
      <c r="BJ42" s="494"/>
      <c r="BK42" s="476"/>
    </row>
    <row r="43" spans="1:74" s="428" customFormat="1" ht="12" customHeight="1" x14ac:dyDescent="0.25">
      <c r="A43" s="427"/>
      <c r="B43" s="816" t="s">
        <v>857</v>
      </c>
      <c r="C43" s="795"/>
      <c r="D43" s="795"/>
      <c r="E43" s="795"/>
      <c r="F43" s="795"/>
      <c r="G43" s="795"/>
      <c r="H43" s="795"/>
      <c r="I43" s="795"/>
      <c r="J43" s="795"/>
      <c r="K43" s="795"/>
      <c r="L43" s="795"/>
      <c r="M43" s="795"/>
      <c r="N43" s="795"/>
      <c r="O43" s="795"/>
      <c r="P43" s="795"/>
      <c r="Q43" s="791"/>
      <c r="AY43" s="495"/>
      <c r="AZ43" s="495"/>
      <c r="BA43" s="495"/>
      <c r="BB43" s="495"/>
      <c r="BC43" s="495"/>
      <c r="BD43" s="633"/>
      <c r="BE43" s="633"/>
      <c r="BF43" s="633"/>
      <c r="BG43" s="495"/>
      <c r="BH43" s="495"/>
      <c r="BI43" s="495"/>
      <c r="BJ43" s="495"/>
    </row>
    <row r="44" spans="1:74" s="428" customFormat="1" ht="12" customHeight="1" x14ac:dyDescent="0.25">
      <c r="A44" s="427"/>
      <c r="B44" s="816" t="s">
        <v>858</v>
      </c>
      <c r="C44" s="795"/>
      <c r="D44" s="795"/>
      <c r="E44" s="795"/>
      <c r="F44" s="795"/>
      <c r="G44" s="795"/>
      <c r="H44" s="795"/>
      <c r="I44" s="795"/>
      <c r="J44" s="795"/>
      <c r="K44" s="795"/>
      <c r="L44" s="795"/>
      <c r="M44" s="795"/>
      <c r="N44" s="795"/>
      <c r="O44" s="795"/>
      <c r="P44" s="795"/>
      <c r="Q44" s="791"/>
      <c r="AY44" s="495"/>
      <c r="AZ44" s="495"/>
      <c r="BA44" s="495"/>
      <c r="BB44" s="495"/>
      <c r="BC44" s="495"/>
      <c r="BD44" s="633"/>
      <c r="BE44" s="633"/>
      <c r="BF44" s="633"/>
      <c r="BG44" s="495"/>
      <c r="BH44" s="495"/>
      <c r="BI44" s="495"/>
      <c r="BJ44" s="495"/>
    </row>
    <row r="45" spans="1:74" s="428" customFormat="1" ht="12" customHeight="1" x14ac:dyDescent="0.25">
      <c r="A45" s="427"/>
      <c r="B45" s="815" t="s">
        <v>1019</v>
      </c>
      <c r="C45" s="795"/>
      <c r="D45" s="795"/>
      <c r="E45" s="795"/>
      <c r="F45" s="795"/>
      <c r="G45" s="795"/>
      <c r="H45" s="795"/>
      <c r="I45" s="795"/>
      <c r="J45" s="795"/>
      <c r="K45" s="795"/>
      <c r="L45" s="795"/>
      <c r="M45" s="795"/>
      <c r="N45" s="795"/>
      <c r="O45" s="795"/>
      <c r="P45" s="795"/>
      <c r="Q45" s="791"/>
      <c r="AY45" s="495"/>
      <c r="AZ45" s="495"/>
      <c r="BA45" s="495"/>
      <c r="BB45" s="495"/>
      <c r="BC45" s="495"/>
      <c r="BD45" s="633"/>
      <c r="BE45" s="633"/>
      <c r="BF45" s="633"/>
      <c r="BG45" s="495"/>
      <c r="BH45" s="495"/>
      <c r="BI45" s="495"/>
      <c r="BJ45" s="495"/>
    </row>
    <row r="46" spans="1:74" s="428" customFormat="1" ht="12" customHeight="1" x14ac:dyDescent="0.25">
      <c r="A46" s="427"/>
      <c r="B46" s="794" t="s">
        <v>851</v>
      </c>
      <c r="C46" s="795"/>
      <c r="D46" s="795"/>
      <c r="E46" s="795"/>
      <c r="F46" s="795"/>
      <c r="G46" s="795"/>
      <c r="H46" s="795"/>
      <c r="I46" s="795"/>
      <c r="J46" s="795"/>
      <c r="K46" s="795"/>
      <c r="L46" s="795"/>
      <c r="M46" s="795"/>
      <c r="N46" s="795"/>
      <c r="O46" s="795"/>
      <c r="P46" s="795"/>
      <c r="Q46" s="791"/>
      <c r="AY46" s="495"/>
      <c r="AZ46" s="495"/>
      <c r="BA46" s="495"/>
      <c r="BB46" s="495"/>
      <c r="BC46" s="495"/>
      <c r="BD46" s="633"/>
      <c r="BE46" s="633"/>
      <c r="BF46" s="633"/>
      <c r="BG46" s="495"/>
      <c r="BH46" s="495"/>
      <c r="BI46" s="495"/>
      <c r="BJ46" s="495"/>
    </row>
    <row r="47" spans="1:74" s="428" customFormat="1" ht="12" customHeight="1" x14ac:dyDescent="0.25">
      <c r="A47" s="427"/>
      <c r="B47" s="789" t="s">
        <v>859</v>
      </c>
      <c r="C47" s="790"/>
      <c r="D47" s="790"/>
      <c r="E47" s="790"/>
      <c r="F47" s="790"/>
      <c r="G47" s="790"/>
      <c r="H47" s="790"/>
      <c r="I47" s="790"/>
      <c r="J47" s="790"/>
      <c r="K47" s="790"/>
      <c r="L47" s="790"/>
      <c r="M47" s="790"/>
      <c r="N47" s="790"/>
      <c r="O47" s="790"/>
      <c r="P47" s="790"/>
      <c r="Q47" s="790"/>
      <c r="AY47" s="495"/>
      <c r="AZ47" s="495"/>
      <c r="BA47" s="495"/>
      <c r="BB47" s="495"/>
      <c r="BC47" s="495"/>
      <c r="BD47" s="633"/>
      <c r="BE47" s="633"/>
      <c r="BF47" s="633"/>
      <c r="BG47" s="495"/>
      <c r="BH47" s="495"/>
      <c r="BI47" s="495"/>
      <c r="BJ47" s="495"/>
    </row>
    <row r="48" spans="1:74" s="428" customFormat="1" ht="12" customHeight="1" x14ac:dyDescent="0.25">
      <c r="A48" s="427"/>
      <c r="B48" s="794" t="s">
        <v>860</v>
      </c>
      <c r="C48" s="795"/>
      <c r="D48" s="795"/>
      <c r="E48" s="795"/>
      <c r="F48" s="795"/>
      <c r="G48" s="795"/>
      <c r="H48" s="795"/>
      <c r="I48" s="795"/>
      <c r="J48" s="795"/>
      <c r="K48" s="795"/>
      <c r="L48" s="795"/>
      <c r="M48" s="795"/>
      <c r="N48" s="795"/>
      <c r="O48" s="795"/>
      <c r="P48" s="795"/>
      <c r="Q48" s="791"/>
      <c r="AY48" s="495"/>
      <c r="AZ48" s="495"/>
      <c r="BA48" s="495"/>
      <c r="BB48" s="495"/>
      <c r="BC48" s="495"/>
      <c r="BD48" s="633"/>
      <c r="BE48" s="633"/>
      <c r="BF48" s="633"/>
      <c r="BG48" s="495"/>
      <c r="BH48" s="495"/>
      <c r="BI48" s="495"/>
      <c r="BJ48" s="495"/>
    </row>
    <row r="49" spans="1:74" s="428" customFormat="1" ht="12" customHeight="1" x14ac:dyDescent="0.25">
      <c r="A49" s="427"/>
      <c r="B49" s="812" t="s">
        <v>861</v>
      </c>
      <c r="C49" s="791"/>
      <c r="D49" s="791"/>
      <c r="E49" s="791"/>
      <c r="F49" s="791"/>
      <c r="G49" s="791"/>
      <c r="H49" s="791"/>
      <c r="I49" s="791"/>
      <c r="J49" s="791"/>
      <c r="K49" s="791"/>
      <c r="L49" s="791"/>
      <c r="M49" s="791"/>
      <c r="N49" s="791"/>
      <c r="O49" s="791"/>
      <c r="P49" s="791"/>
      <c r="Q49" s="791"/>
      <c r="AY49" s="495"/>
      <c r="AZ49" s="495"/>
      <c r="BA49" s="495"/>
      <c r="BB49" s="495"/>
      <c r="BC49" s="495"/>
      <c r="BD49" s="633"/>
      <c r="BE49" s="633"/>
      <c r="BF49" s="633"/>
      <c r="BG49" s="495"/>
      <c r="BH49" s="495"/>
      <c r="BI49" s="495"/>
      <c r="BJ49" s="495"/>
    </row>
    <row r="50" spans="1:74" s="428" customFormat="1" ht="12" customHeight="1" x14ac:dyDescent="0.25">
      <c r="A50" s="427"/>
      <c r="B50" s="814" t="s">
        <v>691</v>
      </c>
      <c r="C50" s="791"/>
      <c r="D50" s="791"/>
      <c r="E50" s="791"/>
      <c r="F50" s="791"/>
      <c r="G50" s="791"/>
      <c r="H50" s="791"/>
      <c r="I50" s="791"/>
      <c r="J50" s="791"/>
      <c r="K50" s="791"/>
      <c r="L50" s="791"/>
      <c r="M50" s="791"/>
      <c r="N50" s="791"/>
      <c r="O50" s="791"/>
      <c r="P50" s="791"/>
      <c r="Q50" s="791"/>
      <c r="AY50" s="495"/>
      <c r="AZ50" s="495"/>
      <c r="BA50" s="495"/>
      <c r="BB50" s="495"/>
      <c r="BC50" s="495"/>
      <c r="BD50" s="633"/>
      <c r="BE50" s="633"/>
      <c r="BF50" s="633"/>
      <c r="BG50" s="495"/>
      <c r="BH50" s="495"/>
      <c r="BI50" s="495"/>
      <c r="BJ50" s="495"/>
    </row>
    <row r="51" spans="1:74" s="428" customFormat="1" ht="12" customHeight="1" x14ac:dyDescent="0.25">
      <c r="A51" s="427"/>
      <c r="B51" s="789" t="s">
        <v>855</v>
      </c>
      <c r="C51" s="790"/>
      <c r="D51" s="790"/>
      <c r="E51" s="790"/>
      <c r="F51" s="790"/>
      <c r="G51" s="790"/>
      <c r="H51" s="790"/>
      <c r="I51" s="790"/>
      <c r="J51" s="790"/>
      <c r="K51" s="790"/>
      <c r="L51" s="790"/>
      <c r="M51" s="790"/>
      <c r="N51" s="790"/>
      <c r="O51" s="790"/>
      <c r="P51" s="790"/>
      <c r="Q51" s="791"/>
      <c r="AY51" s="495"/>
      <c r="AZ51" s="495"/>
      <c r="BA51" s="495"/>
      <c r="BB51" s="495"/>
      <c r="BC51" s="495"/>
      <c r="BD51" s="633"/>
      <c r="BE51" s="633"/>
      <c r="BF51" s="633"/>
      <c r="BG51" s="495"/>
      <c r="BH51" s="495"/>
      <c r="BI51" s="495"/>
      <c r="BJ51" s="495"/>
    </row>
    <row r="52" spans="1:74" s="430" customFormat="1" ht="12" customHeight="1" x14ac:dyDescent="0.25">
      <c r="A52" s="429"/>
      <c r="B52" s="811" t="s">
        <v>949</v>
      </c>
      <c r="C52" s="791"/>
      <c r="D52" s="791"/>
      <c r="E52" s="791"/>
      <c r="F52" s="791"/>
      <c r="G52" s="791"/>
      <c r="H52" s="791"/>
      <c r="I52" s="791"/>
      <c r="J52" s="791"/>
      <c r="K52" s="791"/>
      <c r="L52" s="791"/>
      <c r="M52" s="791"/>
      <c r="N52" s="791"/>
      <c r="O52" s="791"/>
      <c r="P52" s="791"/>
      <c r="Q52" s="791"/>
      <c r="AY52" s="496"/>
      <c r="AZ52" s="496"/>
      <c r="BA52" s="496"/>
      <c r="BB52" s="496"/>
      <c r="BC52" s="496"/>
      <c r="BD52" s="634"/>
      <c r="BE52" s="634"/>
      <c r="BF52" s="634"/>
      <c r="BG52" s="496"/>
      <c r="BH52" s="496"/>
      <c r="BI52" s="496"/>
      <c r="BJ52" s="496"/>
    </row>
    <row r="53" spans="1:74" x14ac:dyDescent="0.25">
      <c r="BK53" s="409"/>
      <c r="BL53" s="409"/>
      <c r="BM53" s="409"/>
      <c r="BN53" s="409"/>
      <c r="BO53" s="409"/>
      <c r="BP53" s="409"/>
      <c r="BQ53" s="409"/>
      <c r="BR53" s="409"/>
      <c r="BS53" s="409"/>
      <c r="BT53" s="409"/>
      <c r="BU53" s="409"/>
      <c r="BV53" s="409"/>
    </row>
    <row r="54" spans="1:74" x14ac:dyDescent="0.25">
      <c r="BK54" s="409"/>
      <c r="BL54" s="409"/>
      <c r="BM54" s="409"/>
      <c r="BN54" s="409"/>
      <c r="BO54" s="409"/>
      <c r="BP54" s="409"/>
      <c r="BQ54" s="409"/>
      <c r="BR54" s="409"/>
      <c r="BS54" s="409"/>
      <c r="BT54" s="409"/>
      <c r="BU54" s="409"/>
      <c r="BV54" s="409"/>
    </row>
    <row r="55" spans="1:74" x14ac:dyDescent="0.25">
      <c r="BK55" s="409"/>
      <c r="BL55" s="409"/>
      <c r="BM55" s="409"/>
      <c r="BN55" s="409"/>
      <c r="BO55" s="409"/>
      <c r="BP55" s="409"/>
      <c r="BQ55" s="409"/>
      <c r="BR55" s="409"/>
      <c r="BS55" s="409"/>
      <c r="BT55" s="409"/>
      <c r="BU55" s="409"/>
      <c r="BV55" s="409"/>
    </row>
    <row r="56" spans="1:74" x14ac:dyDescent="0.25">
      <c r="BK56" s="409"/>
      <c r="BL56" s="409"/>
      <c r="BM56" s="409"/>
      <c r="BN56" s="409"/>
      <c r="BO56" s="409"/>
      <c r="BP56" s="409"/>
      <c r="BQ56" s="409"/>
      <c r="BR56" s="409"/>
      <c r="BS56" s="409"/>
      <c r="BT56" s="409"/>
      <c r="BU56" s="409"/>
      <c r="BV56" s="409"/>
    </row>
    <row r="57" spans="1:74" x14ac:dyDescent="0.25">
      <c r="BK57" s="409"/>
      <c r="BL57" s="409"/>
      <c r="BM57" s="409"/>
      <c r="BN57" s="409"/>
      <c r="BO57" s="409"/>
      <c r="BP57" s="409"/>
      <c r="BQ57" s="409"/>
      <c r="BR57" s="409"/>
      <c r="BS57" s="409"/>
      <c r="BT57" s="409"/>
      <c r="BU57" s="409"/>
      <c r="BV57" s="409"/>
    </row>
    <row r="58" spans="1:74" x14ac:dyDescent="0.25">
      <c r="BK58" s="409"/>
      <c r="BL58" s="409"/>
      <c r="BM58" s="409"/>
      <c r="BN58" s="409"/>
      <c r="BO58" s="409"/>
      <c r="BP58" s="409"/>
      <c r="BQ58" s="409"/>
      <c r="BR58" s="409"/>
      <c r="BS58" s="409"/>
      <c r="BT58" s="409"/>
      <c r="BU58" s="409"/>
      <c r="BV58" s="409"/>
    </row>
    <row r="59" spans="1:74" x14ac:dyDescent="0.25">
      <c r="BK59" s="409"/>
      <c r="BL59" s="409"/>
      <c r="BM59" s="409"/>
      <c r="BN59" s="409"/>
      <c r="BO59" s="409"/>
      <c r="BP59" s="409"/>
      <c r="BQ59" s="409"/>
      <c r="BR59" s="409"/>
      <c r="BS59" s="409"/>
      <c r="BT59" s="409"/>
      <c r="BU59" s="409"/>
      <c r="BV59" s="409"/>
    </row>
    <row r="60" spans="1:74" x14ac:dyDescent="0.25">
      <c r="BK60" s="409"/>
      <c r="BL60" s="409"/>
      <c r="BM60" s="409"/>
      <c r="BN60" s="409"/>
      <c r="BO60" s="409"/>
      <c r="BP60" s="409"/>
      <c r="BQ60" s="409"/>
      <c r="BR60" s="409"/>
      <c r="BS60" s="409"/>
      <c r="BT60" s="409"/>
      <c r="BU60" s="409"/>
      <c r="BV60" s="409"/>
    </row>
    <row r="61" spans="1:74" x14ac:dyDescent="0.25">
      <c r="BK61" s="409"/>
      <c r="BL61" s="409"/>
      <c r="BM61" s="409"/>
      <c r="BN61" s="409"/>
      <c r="BO61" s="409"/>
      <c r="BP61" s="409"/>
      <c r="BQ61" s="409"/>
      <c r="BR61" s="409"/>
      <c r="BS61" s="409"/>
      <c r="BT61" s="409"/>
      <c r="BU61" s="409"/>
      <c r="BV61" s="409"/>
    </row>
    <row r="62" spans="1:74" x14ac:dyDescent="0.25">
      <c r="BK62" s="409"/>
      <c r="BL62" s="409"/>
      <c r="BM62" s="409"/>
      <c r="BN62" s="409"/>
      <c r="BO62" s="409"/>
      <c r="BP62" s="409"/>
      <c r="BQ62" s="409"/>
      <c r="BR62" s="409"/>
      <c r="BS62" s="409"/>
      <c r="BT62" s="409"/>
      <c r="BU62" s="409"/>
      <c r="BV62" s="409"/>
    </row>
    <row r="63" spans="1:74" x14ac:dyDescent="0.25">
      <c r="BK63" s="409"/>
      <c r="BL63" s="409"/>
      <c r="BM63" s="409"/>
      <c r="BN63" s="409"/>
      <c r="BO63" s="409"/>
      <c r="BP63" s="409"/>
      <c r="BQ63" s="409"/>
      <c r="BR63" s="409"/>
      <c r="BS63" s="409"/>
      <c r="BT63" s="409"/>
      <c r="BU63" s="409"/>
      <c r="BV63" s="409"/>
    </row>
    <row r="64" spans="1:74" x14ac:dyDescent="0.25">
      <c r="BK64" s="409"/>
      <c r="BL64" s="409"/>
      <c r="BM64" s="409"/>
      <c r="BN64" s="409"/>
      <c r="BO64" s="409"/>
      <c r="BP64" s="409"/>
      <c r="BQ64" s="409"/>
      <c r="BR64" s="409"/>
      <c r="BS64" s="409"/>
      <c r="BT64" s="409"/>
      <c r="BU64" s="409"/>
      <c r="BV64" s="409"/>
    </row>
    <row r="65" spans="63:74" x14ac:dyDescent="0.25">
      <c r="BK65" s="409"/>
      <c r="BL65" s="409"/>
      <c r="BM65" s="409"/>
      <c r="BN65" s="409"/>
      <c r="BO65" s="409"/>
      <c r="BP65" s="409"/>
      <c r="BQ65" s="409"/>
      <c r="BR65" s="409"/>
      <c r="BS65" s="409"/>
      <c r="BT65" s="409"/>
      <c r="BU65" s="409"/>
      <c r="BV65" s="409"/>
    </row>
    <row r="66" spans="63:74" x14ac:dyDescent="0.25">
      <c r="BK66" s="409"/>
      <c r="BL66" s="409"/>
      <c r="BM66" s="409"/>
      <c r="BN66" s="409"/>
      <c r="BO66" s="409"/>
      <c r="BP66" s="409"/>
      <c r="BQ66" s="409"/>
      <c r="BR66" s="409"/>
      <c r="BS66" s="409"/>
      <c r="BT66" s="409"/>
      <c r="BU66" s="409"/>
      <c r="BV66" s="409"/>
    </row>
    <row r="67" spans="63:74" x14ac:dyDescent="0.25">
      <c r="BK67" s="409"/>
      <c r="BL67" s="409"/>
      <c r="BM67" s="409"/>
      <c r="BN67" s="409"/>
      <c r="BO67" s="409"/>
      <c r="BP67" s="409"/>
      <c r="BQ67" s="409"/>
      <c r="BR67" s="409"/>
      <c r="BS67" s="409"/>
      <c r="BT67" s="409"/>
      <c r="BU67" s="409"/>
      <c r="BV67" s="409"/>
    </row>
    <row r="68" spans="63:74" x14ac:dyDescent="0.25">
      <c r="BK68" s="409"/>
      <c r="BL68" s="409"/>
      <c r="BM68" s="409"/>
      <c r="BN68" s="409"/>
      <c r="BO68" s="409"/>
      <c r="BP68" s="409"/>
      <c r="BQ68" s="409"/>
      <c r="BR68" s="409"/>
      <c r="BS68" s="409"/>
      <c r="BT68" s="409"/>
      <c r="BU68" s="409"/>
      <c r="BV68" s="409"/>
    </row>
    <row r="69" spans="63:74" x14ac:dyDescent="0.25">
      <c r="BK69" s="409"/>
      <c r="BL69" s="409"/>
      <c r="BM69" s="409"/>
      <c r="BN69" s="409"/>
      <c r="BO69" s="409"/>
      <c r="BP69" s="409"/>
      <c r="BQ69" s="409"/>
      <c r="BR69" s="409"/>
      <c r="BS69" s="409"/>
      <c r="BT69" s="409"/>
      <c r="BU69" s="409"/>
      <c r="BV69" s="409"/>
    </row>
    <row r="70" spans="63:74" x14ac:dyDescent="0.25">
      <c r="BK70" s="409"/>
      <c r="BL70" s="409"/>
      <c r="BM70" s="409"/>
      <c r="BN70" s="409"/>
      <c r="BO70" s="409"/>
      <c r="BP70" s="409"/>
      <c r="BQ70" s="409"/>
      <c r="BR70" s="409"/>
      <c r="BS70" s="409"/>
      <c r="BT70" s="409"/>
      <c r="BU70" s="409"/>
      <c r="BV70" s="409"/>
    </row>
    <row r="71" spans="63:74" x14ac:dyDescent="0.25">
      <c r="BK71" s="409"/>
      <c r="BL71" s="409"/>
      <c r="BM71" s="409"/>
      <c r="BN71" s="409"/>
      <c r="BO71" s="409"/>
      <c r="BP71" s="409"/>
      <c r="BQ71" s="409"/>
      <c r="BR71" s="409"/>
      <c r="BS71" s="409"/>
      <c r="BT71" s="409"/>
      <c r="BU71" s="409"/>
      <c r="BV71" s="409"/>
    </row>
    <row r="72" spans="63:74" x14ac:dyDescent="0.25">
      <c r="BK72" s="409"/>
      <c r="BL72" s="409"/>
      <c r="BM72" s="409"/>
      <c r="BN72" s="409"/>
      <c r="BO72" s="409"/>
      <c r="BP72" s="409"/>
      <c r="BQ72" s="409"/>
      <c r="BR72" s="409"/>
      <c r="BS72" s="409"/>
      <c r="BT72" s="409"/>
      <c r="BU72" s="409"/>
      <c r="BV72" s="409"/>
    </row>
    <row r="73" spans="63:74" x14ac:dyDescent="0.25">
      <c r="BK73" s="409"/>
      <c r="BL73" s="409"/>
      <c r="BM73" s="409"/>
      <c r="BN73" s="409"/>
      <c r="BO73" s="409"/>
      <c r="BP73" s="409"/>
      <c r="BQ73" s="409"/>
      <c r="BR73" s="409"/>
      <c r="BS73" s="409"/>
      <c r="BT73" s="409"/>
      <c r="BU73" s="409"/>
      <c r="BV73" s="409"/>
    </row>
    <row r="74" spans="63:74" x14ac:dyDescent="0.25">
      <c r="BK74" s="409"/>
      <c r="BL74" s="409"/>
      <c r="BM74" s="409"/>
      <c r="BN74" s="409"/>
      <c r="BO74" s="409"/>
      <c r="BP74" s="409"/>
      <c r="BQ74" s="409"/>
      <c r="BR74" s="409"/>
      <c r="BS74" s="409"/>
      <c r="BT74" s="409"/>
      <c r="BU74" s="409"/>
      <c r="BV74" s="409"/>
    </row>
    <row r="75" spans="63:74" x14ac:dyDescent="0.25">
      <c r="BK75" s="409"/>
      <c r="BL75" s="409"/>
      <c r="BM75" s="409"/>
      <c r="BN75" s="409"/>
      <c r="BO75" s="409"/>
      <c r="BP75" s="409"/>
      <c r="BQ75" s="409"/>
      <c r="BR75" s="409"/>
      <c r="BS75" s="409"/>
      <c r="BT75" s="409"/>
      <c r="BU75" s="409"/>
      <c r="BV75" s="409"/>
    </row>
    <row r="76" spans="63:74" x14ac:dyDescent="0.25">
      <c r="BK76" s="409"/>
      <c r="BL76" s="409"/>
      <c r="BM76" s="409"/>
      <c r="BN76" s="409"/>
      <c r="BO76" s="409"/>
      <c r="BP76" s="409"/>
      <c r="BQ76" s="409"/>
      <c r="BR76" s="409"/>
      <c r="BS76" s="409"/>
      <c r="BT76" s="409"/>
      <c r="BU76" s="409"/>
      <c r="BV76" s="409"/>
    </row>
    <row r="77" spans="63:74" x14ac:dyDescent="0.25">
      <c r="BK77" s="409"/>
      <c r="BL77" s="409"/>
      <c r="BM77" s="409"/>
      <c r="BN77" s="409"/>
      <c r="BO77" s="409"/>
      <c r="BP77" s="409"/>
      <c r="BQ77" s="409"/>
      <c r="BR77" s="409"/>
      <c r="BS77" s="409"/>
      <c r="BT77" s="409"/>
      <c r="BU77" s="409"/>
      <c r="BV77" s="409"/>
    </row>
    <row r="78" spans="63:74" x14ac:dyDescent="0.25">
      <c r="BK78" s="409"/>
      <c r="BL78" s="409"/>
      <c r="BM78" s="409"/>
      <c r="BN78" s="409"/>
      <c r="BO78" s="409"/>
      <c r="BP78" s="409"/>
      <c r="BQ78" s="409"/>
      <c r="BR78" s="409"/>
      <c r="BS78" s="409"/>
      <c r="BT78" s="409"/>
      <c r="BU78" s="409"/>
      <c r="BV78" s="409"/>
    </row>
    <row r="79" spans="63:74" x14ac:dyDescent="0.25">
      <c r="BK79" s="409"/>
      <c r="BL79" s="409"/>
      <c r="BM79" s="409"/>
      <c r="BN79" s="409"/>
      <c r="BO79" s="409"/>
      <c r="BP79" s="409"/>
      <c r="BQ79" s="409"/>
      <c r="BR79" s="409"/>
      <c r="BS79" s="409"/>
      <c r="BT79" s="409"/>
      <c r="BU79" s="409"/>
      <c r="BV79" s="409"/>
    </row>
    <row r="80" spans="63:74" x14ac:dyDescent="0.25">
      <c r="BK80" s="409"/>
      <c r="BL80" s="409"/>
      <c r="BM80" s="409"/>
      <c r="BN80" s="409"/>
      <c r="BO80" s="409"/>
      <c r="BP80" s="409"/>
      <c r="BQ80" s="409"/>
      <c r="BR80" s="409"/>
      <c r="BS80" s="409"/>
      <c r="BT80" s="409"/>
      <c r="BU80" s="409"/>
      <c r="BV80" s="409"/>
    </row>
    <row r="81" spans="63:74" x14ac:dyDescent="0.25">
      <c r="BK81" s="409"/>
      <c r="BL81" s="409"/>
      <c r="BM81" s="409"/>
      <c r="BN81" s="409"/>
      <c r="BO81" s="409"/>
      <c r="BP81" s="409"/>
      <c r="BQ81" s="409"/>
      <c r="BR81" s="409"/>
      <c r="BS81" s="409"/>
      <c r="BT81" s="409"/>
      <c r="BU81" s="409"/>
      <c r="BV81" s="409"/>
    </row>
    <row r="82" spans="63:74" x14ac:dyDescent="0.25">
      <c r="BK82" s="409"/>
      <c r="BL82" s="409"/>
      <c r="BM82" s="409"/>
      <c r="BN82" s="409"/>
      <c r="BO82" s="409"/>
      <c r="BP82" s="409"/>
      <c r="BQ82" s="409"/>
      <c r="BR82" s="409"/>
      <c r="BS82" s="409"/>
      <c r="BT82" s="409"/>
      <c r="BU82" s="409"/>
      <c r="BV82" s="409"/>
    </row>
    <row r="83" spans="63:74" x14ac:dyDescent="0.25">
      <c r="BK83" s="409"/>
      <c r="BL83" s="409"/>
      <c r="BM83" s="409"/>
      <c r="BN83" s="409"/>
      <c r="BO83" s="409"/>
      <c r="BP83" s="409"/>
      <c r="BQ83" s="409"/>
      <c r="BR83" s="409"/>
      <c r="BS83" s="409"/>
      <c r="BT83" s="409"/>
      <c r="BU83" s="409"/>
      <c r="BV83" s="409"/>
    </row>
    <row r="84" spans="63:74" x14ac:dyDescent="0.25">
      <c r="BK84" s="409"/>
      <c r="BL84" s="409"/>
      <c r="BM84" s="409"/>
      <c r="BN84" s="409"/>
      <c r="BO84" s="409"/>
      <c r="BP84" s="409"/>
      <c r="BQ84" s="409"/>
      <c r="BR84" s="409"/>
      <c r="BS84" s="409"/>
      <c r="BT84" s="409"/>
      <c r="BU84" s="409"/>
      <c r="BV84" s="409"/>
    </row>
    <row r="85" spans="63:74" x14ac:dyDescent="0.25">
      <c r="BK85" s="409"/>
      <c r="BL85" s="409"/>
      <c r="BM85" s="409"/>
      <c r="BN85" s="409"/>
      <c r="BO85" s="409"/>
      <c r="BP85" s="409"/>
      <c r="BQ85" s="409"/>
      <c r="BR85" s="409"/>
      <c r="BS85" s="409"/>
      <c r="BT85" s="409"/>
      <c r="BU85" s="409"/>
      <c r="BV85" s="409"/>
    </row>
    <row r="86" spans="63:74" x14ac:dyDescent="0.25">
      <c r="BK86" s="409"/>
      <c r="BL86" s="409"/>
      <c r="BM86" s="409"/>
      <c r="BN86" s="409"/>
      <c r="BO86" s="409"/>
      <c r="BP86" s="409"/>
      <c r="BQ86" s="409"/>
      <c r="BR86" s="409"/>
      <c r="BS86" s="409"/>
      <c r="BT86" s="409"/>
      <c r="BU86" s="409"/>
      <c r="BV86" s="409"/>
    </row>
    <row r="87" spans="63:74" x14ac:dyDescent="0.25">
      <c r="BK87" s="409"/>
      <c r="BL87" s="409"/>
      <c r="BM87" s="409"/>
      <c r="BN87" s="409"/>
      <c r="BO87" s="409"/>
      <c r="BP87" s="409"/>
      <c r="BQ87" s="409"/>
      <c r="BR87" s="409"/>
      <c r="BS87" s="409"/>
      <c r="BT87" s="409"/>
      <c r="BU87" s="409"/>
      <c r="BV87" s="409"/>
    </row>
    <row r="88" spans="63:74" x14ac:dyDescent="0.25">
      <c r="BK88" s="409"/>
      <c r="BL88" s="409"/>
      <c r="BM88" s="409"/>
      <c r="BN88" s="409"/>
      <c r="BO88" s="409"/>
      <c r="BP88" s="409"/>
      <c r="BQ88" s="409"/>
      <c r="BR88" s="409"/>
      <c r="BS88" s="409"/>
      <c r="BT88" s="409"/>
      <c r="BU88" s="409"/>
      <c r="BV88" s="409"/>
    </row>
    <row r="89" spans="63:74" x14ac:dyDescent="0.25">
      <c r="BK89" s="409"/>
      <c r="BL89" s="409"/>
      <c r="BM89" s="409"/>
      <c r="BN89" s="409"/>
      <c r="BO89" s="409"/>
      <c r="BP89" s="409"/>
      <c r="BQ89" s="409"/>
      <c r="BR89" s="409"/>
      <c r="BS89" s="409"/>
      <c r="BT89" s="409"/>
      <c r="BU89" s="409"/>
      <c r="BV89" s="409"/>
    </row>
    <row r="90" spans="63:74" x14ac:dyDescent="0.25">
      <c r="BK90" s="409"/>
      <c r="BL90" s="409"/>
      <c r="BM90" s="409"/>
      <c r="BN90" s="409"/>
      <c r="BO90" s="409"/>
      <c r="BP90" s="409"/>
      <c r="BQ90" s="409"/>
      <c r="BR90" s="409"/>
      <c r="BS90" s="409"/>
      <c r="BT90" s="409"/>
      <c r="BU90" s="409"/>
      <c r="BV90" s="409"/>
    </row>
    <row r="91" spans="63:74" x14ac:dyDescent="0.25">
      <c r="BK91" s="409"/>
      <c r="BL91" s="409"/>
      <c r="BM91" s="409"/>
      <c r="BN91" s="409"/>
      <c r="BO91" s="409"/>
      <c r="BP91" s="409"/>
      <c r="BQ91" s="409"/>
      <c r="BR91" s="409"/>
      <c r="BS91" s="409"/>
      <c r="BT91" s="409"/>
      <c r="BU91" s="409"/>
      <c r="BV91" s="409"/>
    </row>
    <row r="92" spans="63:74" x14ac:dyDescent="0.25">
      <c r="BK92" s="409"/>
      <c r="BL92" s="409"/>
      <c r="BM92" s="409"/>
      <c r="BN92" s="409"/>
      <c r="BO92" s="409"/>
      <c r="BP92" s="409"/>
      <c r="BQ92" s="409"/>
      <c r="BR92" s="409"/>
      <c r="BS92" s="409"/>
      <c r="BT92" s="409"/>
      <c r="BU92" s="409"/>
      <c r="BV92" s="409"/>
    </row>
    <row r="93" spans="63:74" x14ac:dyDescent="0.25">
      <c r="BK93" s="409"/>
      <c r="BL93" s="409"/>
      <c r="BM93" s="409"/>
      <c r="BN93" s="409"/>
      <c r="BO93" s="409"/>
      <c r="BP93" s="409"/>
      <c r="BQ93" s="409"/>
      <c r="BR93" s="409"/>
      <c r="BS93" s="409"/>
      <c r="BT93" s="409"/>
      <c r="BU93" s="409"/>
      <c r="BV93" s="409"/>
    </row>
    <row r="94" spans="63:74" x14ac:dyDescent="0.25">
      <c r="BK94" s="409"/>
      <c r="BL94" s="409"/>
      <c r="BM94" s="409"/>
      <c r="BN94" s="409"/>
      <c r="BO94" s="409"/>
      <c r="BP94" s="409"/>
      <c r="BQ94" s="409"/>
      <c r="BR94" s="409"/>
      <c r="BS94" s="409"/>
      <c r="BT94" s="409"/>
      <c r="BU94" s="409"/>
      <c r="BV94" s="409"/>
    </row>
    <row r="95" spans="63:74" x14ac:dyDescent="0.25">
      <c r="BK95" s="409"/>
      <c r="BL95" s="409"/>
      <c r="BM95" s="409"/>
      <c r="BN95" s="409"/>
      <c r="BO95" s="409"/>
      <c r="BP95" s="409"/>
      <c r="BQ95" s="409"/>
      <c r="BR95" s="409"/>
      <c r="BS95" s="409"/>
      <c r="BT95" s="409"/>
      <c r="BU95" s="409"/>
      <c r="BV95" s="409"/>
    </row>
    <row r="96" spans="63:74" x14ac:dyDescent="0.25">
      <c r="BK96" s="409"/>
      <c r="BL96" s="409"/>
      <c r="BM96" s="409"/>
      <c r="BN96" s="409"/>
      <c r="BO96" s="409"/>
      <c r="BP96" s="409"/>
      <c r="BQ96" s="409"/>
      <c r="BR96" s="409"/>
      <c r="BS96" s="409"/>
      <c r="BT96" s="409"/>
      <c r="BU96" s="409"/>
      <c r="BV96" s="409"/>
    </row>
    <row r="97" spans="63:74" x14ac:dyDescent="0.25">
      <c r="BK97" s="409"/>
      <c r="BL97" s="409"/>
      <c r="BM97" s="409"/>
      <c r="BN97" s="409"/>
      <c r="BO97" s="409"/>
      <c r="BP97" s="409"/>
      <c r="BQ97" s="409"/>
      <c r="BR97" s="409"/>
      <c r="BS97" s="409"/>
      <c r="BT97" s="409"/>
      <c r="BU97" s="409"/>
      <c r="BV97" s="409"/>
    </row>
    <row r="98" spans="63:74" x14ac:dyDescent="0.25">
      <c r="BK98" s="409"/>
      <c r="BL98" s="409"/>
      <c r="BM98" s="409"/>
      <c r="BN98" s="409"/>
      <c r="BO98" s="409"/>
      <c r="BP98" s="409"/>
      <c r="BQ98" s="409"/>
      <c r="BR98" s="409"/>
      <c r="BS98" s="409"/>
      <c r="BT98" s="409"/>
      <c r="BU98" s="409"/>
      <c r="BV98" s="409"/>
    </row>
    <row r="99" spans="63:74" x14ac:dyDescent="0.25">
      <c r="BK99" s="409"/>
      <c r="BL99" s="409"/>
      <c r="BM99" s="409"/>
      <c r="BN99" s="409"/>
      <c r="BO99" s="409"/>
      <c r="BP99" s="409"/>
      <c r="BQ99" s="409"/>
      <c r="BR99" s="409"/>
      <c r="BS99" s="409"/>
      <c r="BT99" s="409"/>
      <c r="BU99" s="409"/>
      <c r="BV99" s="409"/>
    </row>
    <row r="100" spans="63:74" x14ac:dyDescent="0.25">
      <c r="BK100" s="409"/>
      <c r="BL100" s="409"/>
      <c r="BM100" s="409"/>
      <c r="BN100" s="409"/>
      <c r="BO100" s="409"/>
      <c r="BP100" s="409"/>
      <c r="BQ100" s="409"/>
      <c r="BR100" s="409"/>
      <c r="BS100" s="409"/>
      <c r="BT100" s="409"/>
      <c r="BU100" s="409"/>
      <c r="BV100" s="409"/>
    </row>
    <row r="101" spans="63:74" x14ac:dyDescent="0.25">
      <c r="BK101" s="409"/>
      <c r="BL101" s="409"/>
      <c r="BM101" s="409"/>
      <c r="BN101" s="409"/>
      <c r="BO101" s="409"/>
      <c r="BP101" s="409"/>
      <c r="BQ101" s="409"/>
      <c r="BR101" s="409"/>
      <c r="BS101" s="409"/>
      <c r="BT101" s="409"/>
      <c r="BU101" s="409"/>
      <c r="BV101" s="409"/>
    </row>
    <row r="102" spans="63:74" x14ac:dyDescent="0.25">
      <c r="BK102" s="409"/>
      <c r="BL102" s="409"/>
      <c r="BM102" s="409"/>
      <c r="BN102" s="409"/>
      <c r="BO102" s="409"/>
      <c r="BP102" s="409"/>
      <c r="BQ102" s="409"/>
      <c r="BR102" s="409"/>
      <c r="BS102" s="409"/>
      <c r="BT102" s="409"/>
      <c r="BU102" s="409"/>
      <c r="BV102" s="409"/>
    </row>
    <row r="103" spans="63:74" x14ac:dyDescent="0.25">
      <c r="BK103" s="409"/>
      <c r="BL103" s="409"/>
      <c r="BM103" s="409"/>
      <c r="BN103" s="409"/>
      <c r="BO103" s="409"/>
      <c r="BP103" s="409"/>
      <c r="BQ103" s="409"/>
      <c r="BR103" s="409"/>
      <c r="BS103" s="409"/>
      <c r="BT103" s="409"/>
      <c r="BU103" s="409"/>
      <c r="BV103" s="409"/>
    </row>
    <row r="104" spans="63:74" x14ac:dyDescent="0.25">
      <c r="BK104" s="409"/>
      <c r="BL104" s="409"/>
      <c r="BM104" s="409"/>
      <c r="BN104" s="409"/>
      <c r="BO104" s="409"/>
      <c r="BP104" s="409"/>
      <c r="BQ104" s="409"/>
      <c r="BR104" s="409"/>
      <c r="BS104" s="409"/>
      <c r="BT104" s="409"/>
      <c r="BU104" s="409"/>
      <c r="BV104" s="409"/>
    </row>
    <row r="105" spans="63:74" x14ac:dyDescent="0.25">
      <c r="BK105" s="409"/>
      <c r="BL105" s="409"/>
      <c r="BM105" s="409"/>
      <c r="BN105" s="409"/>
      <c r="BO105" s="409"/>
      <c r="BP105" s="409"/>
      <c r="BQ105" s="409"/>
      <c r="BR105" s="409"/>
      <c r="BS105" s="409"/>
      <c r="BT105" s="409"/>
      <c r="BU105" s="409"/>
      <c r="BV105" s="409"/>
    </row>
    <row r="106" spans="63:74" x14ac:dyDescent="0.25">
      <c r="BK106" s="409"/>
      <c r="BL106" s="409"/>
      <c r="BM106" s="409"/>
      <c r="BN106" s="409"/>
      <c r="BO106" s="409"/>
      <c r="BP106" s="409"/>
      <c r="BQ106" s="409"/>
      <c r="BR106" s="409"/>
      <c r="BS106" s="409"/>
      <c r="BT106" s="409"/>
      <c r="BU106" s="409"/>
      <c r="BV106" s="409"/>
    </row>
    <row r="107" spans="63:74" x14ac:dyDescent="0.25">
      <c r="BK107" s="409"/>
      <c r="BL107" s="409"/>
      <c r="BM107" s="409"/>
      <c r="BN107" s="409"/>
      <c r="BO107" s="409"/>
      <c r="BP107" s="409"/>
      <c r="BQ107" s="409"/>
      <c r="BR107" s="409"/>
      <c r="BS107" s="409"/>
      <c r="BT107" s="409"/>
      <c r="BU107" s="409"/>
      <c r="BV107" s="409"/>
    </row>
    <row r="108" spans="63:74" x14ac:dyDescent="0.25">
      <c r="BK108" s="409"/>
      <c r="BL108" s="409"/>
      <c r="BM108" s="409"/>
      <c r="BN108" s="409"/>
      <c r="BO108" s="409"/>
      <c r="BP108" s="409"/>
      <c r="BQ108" s="409"/>
      <c r="BR108" s="409"/>
      <c r="BS108" s="409"/>
      <c r="BT108" s="409"/>
      <c r="BU108" s="409"/>
      <c r="BV108" s="409"/>
    </row>
    <row r="109" spans="63:74" x14ac:dyDescent="0.25">
      <c r="BK109" s="409"/>
      <c r="BL109" s="409"/>
      <c r="BM109" s="409"/>
      <c r="BN109" s="409"/>
      <c r="BO109" s="409"/>
      <c r="BP109" s="409"/>
      <c r="BQ109" s="409"/>
      <c r="BR109" s="409"/>
      <c r="BS109" s="409"/>
      <c r="BT109" s="409"/>
      <c r="BU109" s="409"/>
      <c r="BV109" s="409"/>
    </row>
    <row r="110" spans="63:74" x14ac:dyDescent="0.25">
      <c r="BK110" s="409"/>
      <c r="BL110" s="409"/>
      <c r="BM110" s="409"/>
      <c r="BN110" s="409"/>
      <c r="BO110" s="409"/>
      <c r="BP110" s="409"/>
      <c r="BQ110" s="409"/>
      <c r="BR110" s="409"/>
      <c r="BS110" s="409"/>
      <c r="BT110" s="409"/>
      <c r="BU110" s="409"/>
      <c r="BV110" s="409"/>
    </row>
    <row r="111" spans="63:74" x14ac:dyDescent="0.25">
      <c r="BK111" s="409"/>
      <c r="BL111" s="409"/>
      <c r="BM111" s="409"/>
      <c r="BN111" s="409"/>
      <c r="BO111" s="409"/>
      <c r="BP111" s="409"/>
      <c r="BQ111" s="409"/>
      <c r="BR111" s="409"/>
      <c r="BS111" s="409"/>
      <c r="BT111" s="409"/>
      <c r="BU111" s="409"/>
      <c r="BV111" s="409"/>
    </row>
    <row r="112" spans="63:74" x14ac:dyDescent="0.25">
      <c r="BK112" s="409"/>
      <c r="BL112" s="409"/>
      <c r="BM112" s="409"/>
      <c r="BN112" s="409"/>
      <c r="BO112" s="409"/>
      <c r="BP112" s="409"/>
      <c r="BQ112" s="409"/>
      <c r="BR112" s="409"/>
      <c r="BS112" s="409"/>
      <c r="BT112" s="409"/>
      <c r="BU112" s="409"/>
      <c r="BV112" s="409"/>
    </row>
    <row r="113" spans="63:74" x14ac:dyDescent="0.25">
      <c r="BK113" s="409"/>
      <c r="BL113" s="409"/>
      <c r="BM113" s="409"/>
      <c r="BN113" s="409"/>
      <c r="BO113" s="409"/>
      <c r="BP113" s="409"/>
      <c r="BQ113" s="409"/>
      <c r="BR113" s="409"/>
      <c r="BS113" s="409"/>
      <c r="BT113" s="409"/>
      <c r="BU113" s="409"/>
      <c r="BV113" s="409"/>
    </row>
    <row r="114" spans="63:74" x14ac:dyDescent="0.25">
      <c r="BK114" s="409"/>
      <c r="BL114" s="409"/>
      <c r="BM114" s="409"/>
      <c r="BN114" s="409"/>
      <c r="BO114" s="409"/>
      <c r="BP114" s="409"/>
      <c r="BQ114" s="409"/>
      <c r="BR114" s="409"/>
      <c r="BS114" s="409"/>
      <c r="BT114" s="409"/>
      <c r="BU114" s="409"/>
      <c r="BV114" s="409"/>
    </row>
    <row r="115" spans="63:74" x14ac:dyDescent="0.25">
      <c r="BK115" s="409"/>
      <c r="BL115" s="409"/>
      <c r="BM115" s="409"/>
      <c r="BN115" s="409"/>
      <c r="BO115" s="409"/>
      <c r="BP115" s="409"/>
      <c r="BQ115" s="409"/>
      <c r="BR115" s="409"/>
      <c r="BS115" s="409"/>
      <c r="BT115" s="409"/>
      <c r="BU115" s="409"/>
      <c r="BV115" s="409"/>
    </row>
    <row r="116" spans="63:74" x14ac:dyDescent="0.25">
      <c r="BK116" s="409"/>
      <c r="BL116" s="409"/>
      <c r="BM116" s="409"/>
      <c r="BN116" s="409"/>
      <c r="BO116" s="409"/>
      <c r="BP116" s="409"/>
      <c r="BQ116" s="409"/>
      <c r="BR116" s="409"/>
      <c r="BS116" s="409"/>
      <c r="BT116" s="409"/>
      <c r="BU116" s="409"/>
      <c r="BV116" s="409"/>
    </row>
    <row r="117" spans="63:74" x14ac:dyDescent="0.25">
      <c r="BK117" s="409"/>
      <c r="BL117" s="409"/>
      <c r="BM117" s="409"/>
      <c r="BN117" s="409"/>
      <c r="BO117" s="409"/>
      <c r="BP117" s="409"/>
      <c r="BQ117" s="409"/>
      <c r="BR117" s="409"/>
      <c r="BS117" s="409"/>
      <c r="BT117" s="409"/>
      <c r="BU117" s="409"/>
      <c r="BV117" s="409"/>
    </row>
    <row r="118" spans="63:74" x14ac:dyDescent="0.25">
      <c r="BK118" s="409"/>
      <c r="BL118" s="409"/>
      <c r="BM118" s="409"/>
      <c r="BN118" s="409"/>
      <c r="BO118" s="409"/>
      <c r="BP118" s="409"/>
      <c r="BQ118" s="409"/>
      <c r="BR118" s="409"/>
      <c r="BS118" s="409"/>
      <c r="BT118" s="409"/>
      <c r="BU118" s="409"/>
      <c r="BV118" s="409"/>
    </row>
    <row r="119" spans="63:74" x14ac:dyDescent="0.25">
      <c r="BK119" s="409"/>
      <c r="BL119" s="409"/>
      <c r="BM119" s="409"/>
      <c r="BN119" s="409"/>
      <c r="BO119" s="409"/>
      <c r="BP119" s="409"/>
      <c r="BQ119" s="409"/>
      <c r="BR119" s="409"/>
      <c r="BS119" s="409"/>
      <c r="BT119" s="409"/>
      <c r="BU119" s="409"/>
      <c r="BV119" s="409"/>
    </row>
    <row r="120" spans="63:74" x14ac:dyDescent="0.25">
      <c r="BK120" s="409"/>
      <c r="BL120" s="409"/>
      <c r="BM120" s="409"/>
      <c r="BN120" s="409"/>
      <c r="BO120" s="409"/>
      <c r="BP120" s="409"/>
      <c r="BQ120" s="409"/>
      <c r="BR120" s="409"/>
      <c r="BS120" s="409"/>
      <c r="BT120" s="409"/>
      <c r="BU120" s="409"/>
      <c r="BV120" s="409"/>
    </row>
    <row r="121" spans="63:74" x14ac:dyDescent="0.25">
      <c r="BK121" s="409"/>
      <c r="BL121" s="409"/>
      <c r="BM121" s="409"/>
      <c r="BN121" s="409"/>
      <c r="BO121" s="409"/>
      <c r="BP121" s="409"/>
      <c r="BQ121" s="409"/>
      <c r="BR121" s="409"/>
      <c r="BS121" s="409"/>
      <c r="BT121" s="409"/>
      <c r="BU121" s="409"/>
      <c r="BV121" s="409"/>
    </row>
    <row r="122" spans="63:74" x14ac:dyDescent="0.25">
      <c r="BK122" s="409"/>
      <c r="BL122" s="409"/>
      <c r="BM122" s="409"/>
      <c r="BN122" s="409"/>
      <c r="BO122" s="409"/>
      <c r="BP122" s="409"/>
      <c r="BQ122" s="409"/>
      <c r="BR122" s="409"/>
      <c r="BS122" s="409"/>
      <c r="BT122" s="409"/>
      <c r="BU122" s="409"/>
      <c r="BV122" s="409"/>
    </row>
    <row r="123" spans="63:74" x14ac:dyDescent="0.25">
      <c r="BK123" s="409"/>
      <c r="BL123" s="409"/>
      <c r="BM123" s="409"/>
      <c r="BN123" s="409"/>
      <c r="BO123" s="409"/>
      <c r="BP123" s="409"/>
      <c r="BQ123" s="409"/>
      <c r="BR123" s="409"/>
      <c r="BS123" s="409"/>
      <c r="BT123" s="409"/>
      <c r="BU123" s="409"/>
      <c r="BV123" s="409"/>
    </row>
    <row r="124" spans="63:74" x14ac:dyDescent="0.25">
      <c r="BK124" s="409"/>
      <c r="BL124" s="409"/>
      <c r="BM124" s="409"/>
      <c r="BN124" s="409"/>
      <c r="BO124" s="409"/>
      <c r="BP124" s="409"/>
      <c r="BQ124" s="409"/>
      <c r="BR124" s="409"/>
      <c r="BS124" s="409"/>
      <c r="BT124" s="409"/>
      <c r="BU124" s="409"/>
      <c r="BV124" s="409"/>
    </row>
    <row r="125" spans="63:74" x14ac:dyDescent="0.25">
      <c r="BK125" s="409"/>
      <c r="BL125" s="409"/>
      <c r="BM125" s="409"/>
      <c r="BN125" s="409"/>
      <c r="BO125" s="409"/>
      <c r="BP125" s="409"/>
      <c r="BQ125" s="409"/>
      <c r="BR125" s="409"/>
      <c r="BS125" s="409"/>
      <c r="BT125" s="409"/>
      <c r="BU125" s="409"/>
      <c r="BV125" s="409"/>
    </row>
    <row r="126" spans="63:74" x14ac:dyDescent="0.25">
      <c r="BK126" s="409"/>
      <c r="BL126" s="409"/>
      <c r="BM126" s="409"/>
      <c r="BN126" s="409"/>
      <c r="BO126" s="409"/>
      <c r="BP126" s="409"/>
      <c r="BQ126" s="409"/>
      <c r="BR126" s="409"/>
      <c r="BS126" s="409"/>
      <c r="BT126" s="409"/>
      <c r="BU126" s="409"/>
      <c r="BV126" s="409"/>
    </row>
    <row r="127" spans="63:74" x14ac:dyDescent="0.25">
      <c r="BK127" s="409"/>
      <c r="BL127" s="409"/>
      <c r="BM127" s="409"/>
      <c r="BN127" s="409"/>
      <c r="BO127" s="409"/>
      <c r="BP127" s="409"/>
      <c r="BQ127" s="409"/>
      <c r="BR127" s="409"/>
      <c r="BS127" s="409"/>
      <c r="BT127" s="409"/>
      <c r="BU127" s="409"/>
      <c r="BV127" s="409"/>
    </row>
    <row r="128" spans="63:74" x14ac:dyDescent="0.25">
      <c r="BK128" s="409"/>
      <c r="BL128" s="409"/>
      <c r="BM128" s="409"/>
      <c r="BN128" s="409"/>
      <c r="BO128" s="409"/>
      <c r="BP128" s="409"/>
      <c r="BQ128" s="409"/>
      <c r="BR128" s="409"/>
      <c r="BS128" s="409"/>
      <c r="BT128" s="409"/>
      <c r="BU128" s="409"/>
      <c r="BV128" s="409"/>
    </row>
    <row r="129" spans="63:74" x14ac:dyDescent="0.25">
      <c r="BK129" s="409"/>
      <c r="BL129" s="409"/>
      <c r="BM129" s="409"/>
      <c r="BN129" s="409"/>
      <c r="BO129" s="409"/>
      <c r="BP129" s="409"/>
      <c r="BQ129" s="409"/>
      <c r="BR129" s="409"/>
      <c r="BS129" s="409"/>
      <c r="BT129" s="409"/>
      <c r="BU129" s="409"/>
      <c r="BV129" s="409"/>
    </row>
    <row r="130" spans="63:74" x14ac:dyDescent="0.25">
      <c r="BK130" s="409"/>
      <c r="BL130" s="409"/>
      <c r="BM130" s="409"/>
      <c r="BN130" s="409"/>
      <c r="BO130" s="409"/>
      <c r="BP130" s="409"/>
      <c r="BQ130" s="409"/>
      <c r="BR130" s="409"/>
      <c r="BS130" s="409"/>
      <c r="BT130" s="409"/>
      <c r="BU130" s="409"/>
      <c r="BV130" s="409"/>
    </row>
    <row r="131" spans="63:74" x14ac:dyDescent="0.25">
      <c r="BK131" s="409"/>
      <c r="BL131" s="409"/>
      <c r="BM131" s="409"/>
      <c r="BN131" s="409"/>
      <c r="BO131" s="409"/>
      <c r="BP131" s="409"/>
      <c r="BQ131" s="409"/>
      <c r="BR131" s="409"/>
      <c r="BS131" s="409"/>
      <c r="BT131" s="409"/>
      <c r="BU131" s="409"/>
      <c r="BV131" s="409"/>
    </row>
    <row r="132" spans="63:74" x14ac:dyDescent="0.25">
      <c r="BK132" s="409"/>
      <c r="BL132" s="409"/>
      <c r="BM132" s="409"/>
      <c r="BN132" s="409"/>
      <c r="BO132" s="409"/>
      <c r="BP132" s="409"/>
      <c r="BQ132" s="409"/>
      <c r="BR132" s="409"/>
      <c r="BS132" s="409"/>
      <c r="BT132" s="409"/>
      <c r="BU132" s="409"/>
      <c r="BV132" s="409"/>
    </row>
    <row r="133" spans="63:74" x14ac:dyDescent="0.25">
      <c r="BK133" s="409"/>
      <c r="BL133" s="409"/>
      <c r="BM133" s="409"/>
      <c r="BN133" s="409"/>
      <c r="BO133" s="409"/>
      <c r="BP133" s="409"/>
      <c r="BQ133" s="409"/>
      <c r="BR133" s="409"/>
      <c r="BS133" s="409"/>
      <c r="BT133" s="409"/>
      <c r="BU133" s="409"/>
      <c r="BV133" s="409"/>
    </row>
    <row r="134" spans="63:74" x14ac:dyDescent="0.25">
      <c r="BK134" s="409"/>
      <c r="BL134" s="409"/>
      <c r="BM134" s="409"/>
      <c r="BN134" s="409"/>
      <c r="BO134" s="409"/>
      <c r="BP134" s="409"/>
      <c r="BQ134" s="409"/>
      <c r="BR134" s="409"/>
      <c r="BS134" s="409"/>
      <c r="BT134" s="409"/>
      <c r="BU134" s="409"/>
      <c r="BV134" s="409"/>
    </row>
    <row r="135" spans="63:74" x14ac:dyDescent="0.25">
      <c r="BK135" s="409"/>
      <c r="BL135" s="409"/>
      <c r="BM135" s="409"/>
      <c r="BN135" s="409"/>
      <c r="BO135" s="409"/>
      <c r="BP135" s="409"/>
      <c r="BQ135" s="409"/>
      <c r="BR135" s="409"/>
      <c r="BS135" s="409"/>
      <c r="BT135" s="409"/>
      <c r="BU135" s="409"/>
      <c r="BV135" s="409"/>
    </row>
    <row r="136" spans="63:74" x14ac:dyDescent="0.25">
      <c r="BK136" s="409"/>
      <c r="BL136" s="409"/>
      <c r="BM136" s="409"/>
      <c r="BN136" s="409"/>
      <c r="BO136" s="409"/>
      <c r="BP136" s="409"/>
      <c r="BQ136" s="409"/>
      <c r="BR136" s="409"/>
      <c r="BS136" s="409"/>
      <c r="BT136" s="409"/>
      <c r="BU136" s="409"/>
      <c r="BV136" s="409"/>
    </row>
    <row r="137" spans="63:74" x14ac:dyDescent="0.25">
      <c r="BK137" s="409"/>
      <c r="BL137" s="409"/>
      <c r="BM137" s="409"/>
      <c r="BN137" s="409"/>
      <c r="BO137" s="409"/>
      <c r="BP137" s="409"/>
      <c r="BQ137" s="409"/>
      <c r="BR137" s="409"/>
      <c r="BS137" s="409"/>
      <c r="BT137" s="409"/>
      <c r="BU137" s="409"/>
      <c r="BV137" s="409"/>
    </row>
    <row r="138" spans="63:74" x14ac:dyDescent="0.25">
      <c r="BK138" s="409"/>
      <c r="BL138" s="409"/>
      <c r="BM138" s="409"/>
      <c r="BN138" s="409"/>
      <c r="BO138" s="409"/>
      <c r="BP138" s="409"/>
      <c r="BQ138" s="409"/>
      <c r="BR138" s="409"/>
      <c r="BS138" s="409"/>
      <c r="BT138" s="409"/>
      <c r="BU138" s="409"/>
      <c r="BV138" s="409"/>
    </row>
    <row r="139" spans="63:74" x14ac:dyDescent="0.25">
      <c r="BK139" s="409"/>
      <c r="BL139" s="409"/>
      <c r="BM139" s="409"/>
      <c r="BN139" s="409"/>
      <c r="BO139" s="409"/>
      <c r="BP139" s="409"/>
      <c r="BQ139" s="409"/>
      <c r="BR139" s="409"/>
      <c r="BS139" s="409"/>
      <c r="BT139" s="409"/>
      <c r="BU139" s="409"/>
      <c r="BV139" s="409"/>
    </row>
    <row r="140" spans="63:74" x14ac:dyDescent="0.25">
      <c r="BK140" s="409"/>
      <c r="BL140" s="409"/>
      <c r="BM140" s="409"/>
      <c r="BN140" s="409"/>
      <c r="BO140" s="409"/>
      <c r="BP140" s="409"/>
      <c r="BQ140" s="409"/>
      <c r="BR140" s="409"/>
      <c r="BS140" s="409"/>
      <c r="BT140" s="409"/>
      <c r="BU140" s="409"/>
      <c r="BV140" s="409"/>
    </row>
    <row r="141" spans="63:74" x14ac:dyDescent="0.25">
      <c r="BK141" s="409"/>
      <c r="BL141" s="409"/>
      <c r="BM141" s="409"/>
      <c r="BN141" s="409"/>
      <c r="BO141" s="409"/>
      <c r="BP141" s="409"/>
      <c r="BQ141" s="409"/>
      <c r="BR141" s="409"/>
      <c r="BS141" s="409"/>
      <c r="BT141" s="409"/>
      <c r="BU141" s="409"/>
      <c r="BV141" s="409"/>
    </row>
    <row r="142" spans="63:74" x14ac:dyDescent="0.25">
      <c r="BK142" s="409"/>
      <c r="BL142" s="409"/>
      <c r="BM142" s="409"/>
      <c r="BN142" s="409"/>
      <c r="BO142" s="409"/>
      <c r="BP142" s="409"/>
      <c r="BQ142" s="409"/>
      <c r="BR142" s="409"/>
      <c r="BS142" s="409"/>
      <c r="BT142" s="409"/>
      <c r="BU142" s="409"/>
      <c r="BV142" s="409"/>
    </row>
    <row r="143" spans="63:74" x14ac:dyDescent="0.25">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5" activePane="bottomRight" state="frozen"/>
      <selection activeCell="BF63" sqref="BF63"/>
      <selection pane="topRight" activeCell="BF63" sqref="BF63"/>
      <selection pane="bottomLeft" activeCell="BF63" sqref="BF63"/>
      <selection pane="bottomRight" activeCell="BB26" sqref="BB26"/>
    </sheetView>
  </sheetViews>
  <sheetFormatPr defaultColWidth="8.54296875" defaultRowHeight="10.5" x14ac:dyDescent="0.25"/>
  <cols>
    <col min="1" max="1" width="17.453125" style="162" customWidth="1"/>
    <col min="2" max="2" width="25.45312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 x14ac:dyDescent="0.3">
      <c r="A1" s="797" t="s">
        <v>809</v>
      </c>
      <c r="B1" s="825" t="s">
        <v>1415</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5" x14ac:dyDescent="0.25">
      <c r="A2" s="798"/>
      <c r="B2" s="532" t="str">
        <f>"U.S. Energy Information Administration  |  Short-Term Energy Outlook  - "&amp;Dates!D1</f>
        <v>U.S. Energy Information Administration  |  Short-Term Energy Outlook  - August 2020</v>
      </c>
      <c r="C2" s="535"/>
      <c r="D2" s="535"/>
      <c r="E2" s="535"/>
      <c r="F2" s="535"/>
      <c r="G2" s="535"/>
      <c r="H2" s="535"/>
      <c r="I2" s="535"/>
      <c r="J2" s="785"/>
    </row>
    <row r="3" spans="1:74" s="12" customFormat="1" ht="13" x14ac:dyDescent="0.3">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B5" s="252" t="s">
        <v>818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5" customHeight="1" x14ac:dyDescent="0.25">
      <c r="A6" s="162" t="s">
        <v>302</v>
      </c>
      <c r="B6" s="173" t="s">
        <v>251</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28.835358097</v>
      </c>
      <c r="AB6" s="250">
        <v>29.283587142999998</v>
      </c>
      <c r="AC6" s="250">
        <v>29.587888129</v>
      </c>
      <c r="AD6" s="250">
        <v>29.425530667</v>
      </c>
      <c r="AE6" s="250">
        <v>29.246746870999999</v>
      </c>
      <c r="AF6" s="250">
        <v>29.542648</v>
      </c>
      <c r="AG6" s="250">
        <v>30.284109161</v>
      </c>
      <c r="AH6" s="250">
        <v>31.023603419000001</v>
      </c>
      <c r="AI6" s="250">
        <v>30.450237000000001</v>
      </c>
      <c r="AJ6" s="250">
        <v>31.118159128999999</v>
      </c>
      <c r="AK6" s="250">
        <v>31.624211667000001</v>
      </c>
      <c r="AL6" s="250">
        <v>31.735353903</v>
      </c>
      <c r="AM6" s="250">
        <v>30.938037225999999</v>
      </c>
      <c r="AN6" s="250">
        <v>30.960985000000001</v>
      </c>
      <c r="AO6" s="250">
        <v>31.283426226</v>
      </c>
      <c r="AP6" s="250">
        <v>31.549530000000001</v>
      </c>
      <c r="AQ6" s="250">
        <v>31.286096935</v>
      </c>
      <c r="AR6" s="250">
        <v>31.133206333</v>
      </c>
      <c r="AS6" s="250">
        <v>31.053850451999999</v>
      </c>
      <c r="AT6" s="250">
        <v>31.622307934999998</v>
      </c>
      <c r="AU6" s="250">
        <v>31.742105667000001</v>
      </c>
      <c r="AV6" s="250">
        <v>32.159546355000003</v>
      </c>
      <c r="AW6" s="250">
        <v>32.949221667000003</v>
      </c>
      <c r="AX6" s="250">
        <v>33.154960838999997</v>
      </c>
      <c r="AY6" s="250">
        <v>33.047911452000001</v>
      </c>
      <c r="AZ6" s="250">
        <v>32.796306897000001</v>
      </c>
      <c r="BA6" s="250">
        <v>32.894803838999998</v>
      </c>
      <c r="BB6" s="250">
        <v>30.513185841999999</v>
      </c>
      <c r="BC6" s="250">
        <v>27.990491073000001</v>
      </c>
      <c r="BD6" s="250">
        <v>28.207444976000001</v>
      </c>
      <c r="BE6" s="250">
        <v>28.792968517999999</v>
      </c>
      <c r="BF6" s="403">
        <v>29.644145201000001</v>
      </c>
      <c r="BG6" s="403">
        <v>29.599051230000001</v>
      </c>
      <c r="BH6" s="403">
        <v>30.188047086000001</v>
      </c>
      <c r="BI6" s="403">
        <v>30.570335452999998</v>
      </c>
      <c r="BJ6" s="403">
        <v>30.501540326000001</v>
      </c>
      <c r="BK6" s="403">
        <v>30.472907621000001</v>
      </c>
      <c r="BL6" s="403">
        <v>30.541445625000001</v>
      </c>
      <c r="BM6" s="403">
        <v>30.714165958999999</v>
      </c>
      <c r="BN6" s="403">
        <v>30.587452567</v>
      </c>
      <c r="BO6" s="403">
        <v>30.693047966000002</v>
      </c>
      <c r="BP6" s="403">
        <v>30.917577443999999</v>
      </c>
      <c r="BQ6" s="403">
        <v>30.930757037999999</v>
      </c>
      <c r="BR6" s="403">
        <v>31.120990747</v>
      </c>
      <c r="BS6" s="403">
        <v>31.115287935000001</v>
      </c>
      <c r="BT6" s="403">
        <v>31.561109255000002</v>
      </c>
      <c r="BU6" s="403">
        <v>31.918162936000002</v>
      </c>
      <c r="BV6" s="403">
        <v>31.866421467999999</v>
      </c>
    </row>
    <row r="7" spans="1:74" ht="11.15" customHeight="1" x14ac:dyDescent="0.25">
      <c r="A7" s="162" t="s">
        <v>298</v>
      </c>
      <c r="B7" s="173" t="s">
        <v>252</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16.397915096999998</v>
      </c>
      <c r="AB7" s="250">
        <v>16.826144143</v>
      </c>
      <c r="AC7" s="250">
        <v>17.243445129000001</v>
      </c>
      <c r="AD7" s="250">
        <v>17.319087667000002</v>
      </c>
      <c r="AE7" s="250">
        <v>17.368303870999998</v>
      </c>
      <c r="AF7" s="250">
        <v>17.591204999999999</v>
      </c>
      <c r="AG7" s="250">
        <v>17.967666161</v>
      </c>
      <c r="AH7" s="250">
        <v>18.642160419</v>
      </c>
      <c r="AI7" s="250">
        <v>18.702794000000001</v>
      </c>
      <c r="AJ7" s="250">
        <v>18.739716129000001</v>
      </c>
      <c r="AK7" s="250">
        <v>19.160768666999999</v>
      </c>
      <c r="AL7" s="250">
        <v>19.201910903000002</v>
      </c>
      <c r="AM7" s="250">
        <v>18.854594226</v>
      </c>
      <c r="AN7" s="250">
        <v>18.735541999999999</v>
      </c>
      <c r="AO7" s="250">
        <v>19.002983226000001</v>
      </c>
      <c r="AP7" s="250">
        <v>19.314087000000001</v>
      </c>
      <c r="AQ7" s="250">
        <v>19.404613935</v>
      </c>
      <c r="AR7" s="250">
        <v>19.336723332999998</v>
      </c>
      <c r="AS7" s="250">
        <v>18.945367451999999</v>
      </c>
      <c r="AT7" s="250">
        <v>19.599864934999999</v>
      </c>
      <c r="AU7" s="250">
        <v>19.775662666999999</v>
      </c>
      <c r="AV7" s="250">
        <v>19.999103354999999</v>
      </c>
      <c r="AW7" s="250">
        <v>20.309778667</v>
      </c>
      <c r="AX7" s="250">
        <v>20.296517839</v>
      </c>
      <c r="AY7" s="250">
        <v>20.422558452000001</v>
      </c>
      <c r="AZ7" s="250">
        <v>19.997953896999999</v>
      </c>
      <c r="BA7" s="250">
        <v>20.233450839</v>
      </c>
      <c r="BB7" s="250">
        <v>18.554113666999999</v>
      </c>
      <c r="BC7" s="250">
        <v>16.533801967999999</v>
      </c>
      <c r="BD7" s="250">
        <v>16.859470064</v>
      </c>
      <c r="BE7" s="250">
        <v>17.417326589000002</v>
      </c>
      <c r="BF7" s="403">
        <v>18.222243200000001</v>
      </c>
      <c r="BG7" s="403">
        <v>18.367038000000001</v>
      </c>
      <c r="BH7" s="403">
        <v>18.322642599999998</v>
      </c>
      <c r="BI7" s="403">
        <v>18.508027599999998</v>
      </c>
      <c r="BJ7" s="403">
        <v>18.313582100000001</v>
      </c>
      <c r="BK7" s="403">
        <v>18.3141034</v>
      </c>
      <c r="BL7" s="403">
        <v>18.342538300000001</v>
      </c>
      <c r="BM7" s="403">
        <v>18.448218700000002</v>
      </c>
      <c r="BN7" s="403">
        <v>18.532556</v>
      </c>
      <c r="BO7" s="403">
        <v>18.6319667</v>
      </c>
      <c r="BP7" s="403">
        <v>18.6922006</v>
      </c>
      <c r="BQ7" s="403">
        <v>18.673185</v>
      </c>
      <c r="BR7" s="403">
        <v>18.867261899999999</v>
      </c>
      <c r="BS7" s="403">
        <v>18.996576399999999</v>
      </c>
      <c r="BT7" s="403">
        <v>18.945769200000001</v>
      </c>
      <c r="BU7" s="403">
        <v>19.272984600000001</v>
      </c>
      <c r="BV7" s="403">
        <v>19.2589279</v>
      </c>
    </row>
    <row r="8" spans="1:74" ht="11.15" customHeight="1" x14ac:dyDescent="0.25">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5.6771390000000004</v>
      </c>
      <c r="BA8" s="250">
        <v>5.636139</v>
      </c>
      <c r="BB8" s="250">
        <v>4.9981358030000003</v>
      </c>
      <c r="BC8" s="250">
        <v>4.7330871865999997</v>
      </c>
      <c r="BD8" s="250">
        <v>4.7393186023</v>
      </c>
      <c r="BE8" s="250">
        <v>4.6449465390000002</v>
      </c>
      <c r="BF8" s="403">
        <v>4.7792856823000003</v>
      </c>
      <c r="BG8" s="403">
        <v>4.7767792003</v>
      </c>
      <c r="BH8" s="403">
        <v>5.1086256209999998</v>
      </c>
      <c r="BI8" s="403">
        <v>5.3163424112</v>
      </c>
      <c r="BJ8" s="403">
        <v>5.4331257791000001</v>
      </c>
      <c r="BK8" s="403">
        <v>5.3792080924999999</v>
      </c>
      <c r="BL8" s="403">
        <v>5.3588096342</v>
      </c>
      <c r="BM8" s="403">
        <v>5.4193772066000001</v>
      </c>
      <c r="BN8" s="403">
        <v>5.4222240048000003</v>
      </c>
      <c r="BO8" s="403">
        <v>5.4922704012999999</v>
      </c>
      <c r="BP8" s="403">
        <v>5.5091080822</v>
      </c>
      <c r="BQ8" s="403">
        <v>5.4804137370000001</v>
      </c>
      <c r="BR8" s="403">
        <v>5.5172973905999996</v>
      </c>
      <c r="BS8" s="403">
        <v>5.5527082640999996</v>
      </c>
      <c r="BT8" s="403">
        <v>5.7492805055999998</v>
      </c>
      <c r="BU8" s="403">
        <v>5.7603137206000001</v>
      </c>
      <c r="BV8" s="403">
        <v>5.7076168864000003</v>
      </c>
    </row>
    <row r="9" spans="1:74" ht="11.15" customHeight="1" x14ac:dyDescent="0.25">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1.9965040000000001</v>
      </c>
      <c r="AZ9" s="250">
        <v>1.9975039999999999</v>
      </c>
      <c r="BA9" s="250">
        <v>2.0145040000000001</v>
      </c>
      <c r="BB9" s="250">
        <v>1.9954106184</v>
      </c>
      <c r="BC9" s="250">
        <v>1.9105384979</v>
      </c>
      <c r="BD9" s="250">
        <v>1.9059057963999999</v>
      </c>
      <c r="BE9" s="250">
        <v>1.8224190437000001</v>
      </c>
      <c r="BF9" s="403">
        <v>1.8001981492000001</v>
      </c>
      <c r="BG9" s="403">
        <v>1.788280088</v>
      </c>
      <c r="BH9" s="403">
        <v>1.7769710765</v>
      </c>
      <c r="BI9" s="403">
        <v>1.7705984282</v>
      </c>
      <c r="BJ9" s="403">
        <v>1.7708022313</v>
      </c>
      <c r="BK9" s="403">
        <v>1.7817822843</v>
      </c>
      <c r="BL9" s="403">
        <v>1.7994802207</v>
      </c>
      <c r="BM9" s="403">
        <v>1.8106939178999999</v>
      </c>
      <c r="BN9" s="403">
        <v>1.8106304986999999</v>
      </c>
      <c r="BO9" s="403">
        <v>1.8106727444999999</v>
      </c>
      <c r="BP9" s="403">
        <v>1.7825805205</v>
      </c>
      <c r="BQ9" s="403">
        <v>1.7712498780000001</v>
      </c>
      <c r="BR9" s="403">
        <v>1.7599195057000001</v>
      </c>
      <c r="BS9" s="403">
        <v>1.748628292</v>
      </c>
      <c r="BT9" s="403">
        <v>1.7484348472</v>
      </c>
      <c r="BU9" s="403">
        <v>1.7486380225</v>
      </c>
      <c r="BV9" s="403">
        <v>1.7487803237999999</v>
      </c>
    </row>
    <row r="10" spans="1:74" ht="11.15" customHeight="1" x14ac:dyDescent="0.25">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5.1097999999999999</v>
      </c>
      <c r="AY10" s="250">
        <v>5.0277099999999999</v>
      </c>
      <c r="AZ10" s="250">
        <v>5.12371</v>
      </c>
      <c r="BA10" s="250">
        <v>5.0107100000000004</v>
      </c>
      <c r="BB10" s="250">
        <v>4.9655257541999998</v>
      </c>
      <c r="BC10" s="250">
        <v>4.8130634207999998</v>
      </c>
      <c r="BD10" s="250">
        <v>4.7027505140999999</v>
      </c>
      <c r="BE10" s="250">
        <v>4.9082763459000001</v>
      </c>
      <c r="BF10" s="403">
        <v>4.8424181690000001</v>
      </c>
      <c r="BG10" s="403">
        <v>4.6669539412000001</v>
      </c>
      <c r="BH10" s="403">
        <v>4.9798077883999996</v>
      </c>
      <c r="BI10" s="403">
        <v>4.9753670135999997</v>
      </c>
      <c r="BJ10" s="403">
        <v>4.9840302156999998</v>
      </c>
      <c r="BK10" s="403">
        <v>4.9978138445000004</v>
      </c>
      <c r="BL10" s="403">
        <v>5.0406174699999999</v>
      </c>
      <c r="BM10" s="403">
        <v>5.0358761340999996</v>
      </c>
      <c r="BN10" s="403">
        <v>4.8220420636999997</v>
      </c>
      <c r="BO10" s="403">
        <v>4.7581381197999999</v>
      </c>
      <c r="BP10" s="403">
        <v>4.9336882413999996</v>
      </c>
      <c r="BQ10" s="403">
        <v>5.0059084230000002</v>
      </c>
      <c r="BR10" s="403">
        <v>4.9765119512</v>
      </c>
      <c r="BS10" s="403">
        <v>4.8173749793000002</v>
      </c>
      <c r="BT10" s="403">
        <v>5.1176247022999997</v>
      </c>
      <c r="BU10" s="403">
        <v>5.1362265933</v>
      </c>
      <c r="BV10" s="403">
        <v>5.1510963581000002</v>
      </c>
    </row>
    <row r="11" spans="1:74" ht="11.15" customHeight="1" x14ac:dyDescent="0.25">
      <c r="A11" s="162" t="s">
        <v>308</v>
      </c>
      <c r="B11" s="173" t="s">
        <v>277</v>
      </c>
      <c r="C11" s="250">
        <v>70.359902929</v>
      </c>
      <c r="D11" s="250">
        <v>69.831311223</v>
      </c>
      <c r="E11" s="250">
        <v>69.887313790999997</v>
      </c>
      <c r="F11" s="250">
        <v>70.198213828999997</v>
      </c>
      <c r="G11" s="250">
        <v>70.281249473000003</v>
      </c>
      <c r="H11" s="250">
        <v>70.902372366999998</v>
      </c>
      <c r="I11" s="250">
        <v>70.923178281999995</v>
      </c>
      <c r="J11" s="250">
        <v>70.284075758</v>
      </c>
      <c r="K11" s="250">
        <v>71.006942846000001</v>
      </c>
      <c r="L11" s="250">
        <v>71.364118751999996</v>
      </c>
      <c r="M11" s="250">
        <v>71.828474094000001</v>
      </c>
      <c r="N11" s="250">
        <v>71.372651337999997</v>
      </c>
      <c r="O11" s="250">
        <v>70.230381373</v>
      </c>
      <c r="P11" s="250">
        <v>69.910011862000005</v>
      </c>
      <c r="Q11" s="250">
        <v>69.234856359000005</v>
      </c>
      <c r="R11" s="250">
        <v>69.638323342999996</v>
      </c>
      <c r="S11" s="250">
        <v>70.384410778000003</v>
      </c>
      <c r="T11" s="250">
        <v>71.167780927999999</v>
      </c>
      <c r="U11" s="250">
        <v>71.411495102999993</v>
      </c>
      <c r="V11" s="250">
        <v>70.735725224000007</v>
      </c>
      <c r="W11" s="250">
        <v>71.271714489000004</v>
      </c>
      <c r="X11" s="250">
        <v>70.802893021000003</v>
      </c>
      <c r="Y11" s="250">
        <v>70.540754597000003</v>
      </c>
      <c r="Z11" s="250">
        <v>70.217718848000004</v>
      </c>
      <c r="AA11" s="250">
        <v>70.343365134999999</v>
      </c>
      <c r="AB11" s="250">
        <v>70.146130365999994</v>
      </c>
      <c r="AC11" s="250">
        <v>69.997776371</v>
      </c>
      <c r="AD11" s="250">
        <v>70.227180317000006</v>
      </c>
      <c r="AE11" s="250">
        <v>70.345179240999997</v>
      </c>
      <c r="AF11" s="250">
        <v>70.888949554999996</v>
      </c>
      <c r="AG11" s="250">
        <v>70.912337317999999</v>
      </c>
      <c r="AH11" s="250">
        <v>70.753748868000002</v>
      </c>
      <c r="AI11" s="250">
        <v>71.186571985</v>
      </c>
      <c r="AJ11" s="250">
        <v>71.403399944</v>
      </c>
      <c r="AK11" s="250">
        <v>71.030683828999997</v>
      </c>
      <c r="AL11" s="250">
        <v>70.248569142999997</v>
      </c>
      <c r="AM11" s="250">
        <v>69.463992864000005</v>
      </c>
      <c r="AN11" s="250">
        <v>69.230067844999994</v>
      </c>
      <c r="AO11" s="250">
        <v>69.011867551999998</v>
      </c>
      <c r="AP11" s="250">
        <v>68.919938454999993</v>
      </c>
      <c r="AQ11" s="250">
        <v>68.970227206999994</v>
      </c>
      <c r="AR11" s="250">
        <v>69.466580931999999</v>
      </c>
      <c r="AS11" s="250">
        <v>68.973973216000005</v>
      </c>
      <c r="AT11" s="250">
        <v>69.568479443000001</v>
      </c>
      <c r="AU11" s="250">
        <v>67.377144603999994</v>
      </c>
      <c r="AV11" s="250">
        <v>69.220573157999993</v>
      </c>
      <c r="AW11" s="250">
        <v>69.006687853000003</v>
      </c>
      <c r="AX11" s="250">
        <v>68.543880999999999</v>
      </c>
      <c r="AY11" s="250">
        <v>68.343413999999996</v>
      </c>
      <c r="AZ11" s="250">
        <v>67.463722000000004</v>
      </c>
      <c r="BA11" s="250">
        <v>67.644087999999996</v>
      </c>
      <c r="BB11" s="250">
        <v>69.641521392000001</v>
      </c>
      <c r="BC11" s="250">
        <v>60.425996857000001</v>
      </c>
      <c r="BD11" s="250">
        <v>58.843194195000002</v>
      </c>
      <c r="BE11" s="250">
        <v>59.929746856000001</v>
      </c>
      <c r="BF11" s="403">
        <v>61.523878531999998</v>
      </c>
      <c r="BG11" s="403">
        <v>61.674641291</v>
      </c>
      <c r="BH11" s="403">
        <v>62.749345486000003</v>
      </c>
      <c r="BI11" s="403">
        <v>63.614816392000002</v>
      </c>
      <c r="BJ11" s="403">
        <v>64.320581856999993</v>
      </c>
      <c r="BK11" s="403">
        <v>65.946838314000004</v>
      </c>
      <c r="BL11" s="403">
        <v>66.098702299999999</v>
      </c>
      <c r="BM11" s="403">
        <v>66.514260762000006</v>
      </c>
      <c r="BN11" s="403">
        <v>68.285417401999993</v>
      </c>
      <c r="BO11" s="403">
        <v>68.617228209999993</v>
      </c>
      <c r="BP11" s="403">
        <v>69.000859265000003</v>
      </c>
      <c r="BQ11" s="403">
        <v>69.131807613999996</v>
      </c>
      <c r="BR11" s="403">
        <v>69.249332018000004</v>
      </c>
      <c r="BS11" s="403">
        <v>69.620609888000004</v>
      </c>
      <c r="BT11" s="403">
        <v>69.436027242999998</v>
      </c>
      <c r="BU11" s="403">
        <v>69.175109379000006</v>
      </c>
      <c r="BV11" s="403">
        <v>68.762544773000002</v>
      </c>
    </row>
    <row r="12" spans="1:74" ht="11.15" customHeight="1" x14ac:dyDescent="0.25">
      <c r="A12" s="162" t="s">
        <v>303</v>
      </c>
      <c r="B12" s="173" t="s">
        <v>906</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37.118514677999997</v>
      </c>
      <c r="AB12" s="250">
        <v>36.960571043000002</v>
      </c>
      <c r="AC12" s="250">
        <v>36.713938104999997</v>
      </c>
      <c r="AD12" s="250">
        <v>36.607613669000003</v>
      </c>
      <c r="AE12" s="250">
        <v>36.478132500000001</v>
      </c>
      <c r="AF12" s="250">
        <v>36.528450100999997</v>
      </c>
      <c r="AG12" s="250">
        <v>36.575284267999997</v>
      </c>
      <c r="AH12" s="250">
        <v>36.832812867999998</v>
      </c>
      <c r="AI12" s="250">
        <v>37.021510999999997</v>
      </c>
      <c r="AJ12" s="250">
        <v>37.163511</v>
      </c>
      <c r="AK12" s="250">
        <v>36.928511</v>
      </c>
      <c r="AL12" s="250">
        <v>36.133510999999999</v>
      </c>
      <c r="AM12" s="250">
        <v>35.604509999999998</v>
      </c>
      <c r="AN12" s="250">
        <v>35.560510000000001</v>
      </c>
      <c r="AO12" s="250">
        <v>35.092509999999997</v>
      </c>
      <c r="AP12" s="250">
        <v>35.135509999999996</v>
      </c>
      <c r="AQ12" s="250">
        <v>34.768509999999999</v>
      </c>
      <c r="AR12" s="250">
        <v>34.919510000000002</v>
      </c>
      <c r="AS12" s="250">
        <v>34.410510000000002</v>
      </c>
      <c r="AT12" s="250">
        <v>34.61551</v>
      </c>
      <c r="AU12" s="250">
        <v>32.632510000000003</v>
      </c>
      <c r="AV12" s="250">
        <v>34.473509999999997</v>
      </c>
      <c r="AW12" s="250">
        <v>34.314509999999999</v>
      </c>
      <c r="AX12" s="250">
        <v>34.287509999999997</v>
      </c>
      <c r="AY12" s="250">
        <v>33.953510000000001</v>
      </c>
      <c r="AZ12" s="250">
        <v>33.313510000000001</v>
      </c>
      <c r="BA12" s="250">
        <v>33.424509999999998</v>
      </c>
      <c r="BB12" s="250">
        <v>35.547528010999997</v>
      </c>
      <c r="BC12" s="250">
        <v>28.901888515</v>
      </c>
      <c r="BD12" s="250">
        <v>26.738211325000002</v>
      </c>
      <c r="BE12" s="250">
        <v>27.718076282999998</v>
      </c>
      <c r="BF12" s="403">
        <v>28.425887603</v>
      </c>
      <c r="BG12" s="403">
        <v>28.437777164</v>
      </c>
      <c r="BH12" s="403">
        <v>29.351311161999998</v>
      </c>
      <c r="BI12" s="403">
        <v>30.432185728</v>
      </c>
      <c r="BJ12" s="403">
        <v>31.228201475999999</v>
      </c>
      <c r="BK12" s="403">
        <v>32.702341269999998</v>
      </c>
      <c r="BL12" s="403">
        <v>33.002687076999997</v>
      </c>
      <c r="BM12" s="403">
        <v>33.272660754</v>
      </c>
      <c r="BN12" s="403">
        <v>34.357753084999999</v>
      </c>
      <c r="BO12" s="403">
        <v>34.425010552000003</v>
      </c>
      <c r="BP12" s="403">
        <v>34.414738739000001</v>
      </c>
      <c r="BQ12" s="403">
        <v>34.463854636000001</v>
      </c>
      <c r="BR12" s="403">
        <v>34.472752415999999</v>
      </c>
      <c r="BS12" s="403">
        <v>34.481737154999998</v>
      </c>
      <c r="BT12" s="403">
        <v>34.490110598000001</v>
      </c>
      <c r="BU12" s="403">
        <v>34.499769692999998</v>
      </c>
      <c r="BV12" s="403">
        <v>34.489305084999998</v>
      </c>
    </row>
    <row r="13" spans="1:74" ht="11.15" customHeight="1" x14ac:dyDescent="0.25">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28.67</v>
      </c>
      <c r="AZ13" s="250">
        <v>28.02</v>
      </c>
      <c r="BA13" s="250">
        <v>28.14</v>
      </c>
      <c r="BB13" s="250">
        <v>30.324999999999999</v>
      </c>
      <c r="BC13" s="250">
        <v>24.28</v>
      </c>
      <c r="BD13" s="250">
        <v>22.35</v>
      </c>
      <c r="BE13" s="250">
        <v>23.045000000000002</v>
      </c>
      <c r="BF13" s="403">
        <v>23.73</v>
      </c>
      <c r="BG13" s="403">
        <v>23.74</v>
      </c>
      <c r="BH13" s="403">
        <v>24.6</v>
      </c>
      <c r="BI13" s="403">
        <v>25.71</v>
      </c>
      <c r="BJ13" s="403">
        <v>26.535</v>
      </c>
      <c r="BK13" s="403">
        <v>27.86</v>
      </c>
      <c r="BL13" s="403">
        <v>28.16</v>
      </c>
      <c r="BM13" s="403">
        <v>28.46</v>
      </c>
      <c r="BN13" s="403">
        <v>29.574999999999999</v>
      </c>
      <c r="BO13" s="403">
        <v>29.661826000000001</v>
      </c>
      <c r="BP13" s="403">
        <v>29.650486000000001</v>
      </c>
      <c r="BQ13" s="403">
        <v>29.699145999999999</v>
      </c>
      <c r="BR13" s="403">
        <v>29.707806000000001</v>
      </c>
      <c r="BS13" s="403">
        <v>29.716464999999999</v>
      </c>
      <c r="BT13" s="403">
        <v>29.725124999999998</v>
      </c>
      <c r="BU13" s="403">
        <v>29.733785000000001</v>
      </c>
      <c r="BV13" s="403">
        <v>29.722443999999999</v>
      </c>
    </row>
    <row r="14" spans="1:74" ht="11.15" customHeight="1" x14ac:dyDescent="0.25">
      <c r="A14" s="162" t="s">
        <v>385</v>
      </c>
      <c r="B14" s="173" t="s">
        <v>1052</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5.3625146775000001</v>
      </c>
      <c r="AB14" s="250">
        <v>5.3745710431999996</v>
      </c>
      <c r="AC14" s="250">
        <v>5.3049381048999997</v>
      </c>
      <c r="AD14" s="250">
        <v>5.2646136694000001</v>
      </c>
      <c r="AE14" s="250">
        <v>5.2501324999000003</v>
      </c>
      <c r="AF14" s="250">
        <v>5.2994501010999997</v>
      </c>
      <c r="AG14" s="250">
        <v>5.2892842677000003</v>
      </c>
      <c r="AH14" s="250">
        <v>5.3028128678000002</v>
      </c>
      <c r="AI14" s="250">
        <v>5.3555109999999999</v>
      </c>
      <c r="AJ14" s="250">
        <v>5.3225110000000004</v>
      </c>
      <c r="AK14" s="250">
        <v>5.3325110000000002</v>
      </c>
      <c r="AL14" s="250">
        <v>5.3175109999999997</v>
      </c>
      <c r="AM14" s="250">
        <v>5.4485099999999997</v>
      </c>
      <c r="AN14" s="250">
        <v>5.4695099999999996</v>
      </c>
      <c r="AO14" s="250">
        <v>5.4975100000000001</v>
      </c>
      <c r="AP14" s="250">
        <v>5.4805099999999998</v>
      </c>
      <c r="AQ14" s="250">
        <v>5.4335100000000001</v>
      </c>
      <c r="AR14" s="250">
        <v>5.49451</v>
      </c>
      <c r="AS14" s="250">
        <v>5.4055099999999996</v>
      </c>
      <c r="AT14" s="250">
        <v>5.3705100000000003</v>
      </c>
      <c r="AU14" s="250">
        <v>4.9475100000000003</v>
      </c>
      <c r="AV14" s="250">
        <v>5.3285099999999996</v>
      </c>
      <c r="AW14" s="250">
        <v>5.3095100000000004</v>
      </c>
      <c r="AX14" s="250">
        <v>5.3825099999999999</v>
      </c>
      <c r="AY14" s="250">
        <v>5.2835099999999997</v>
      </c>
      <c r="AZ14" s="250">
        <v>5.2935100000000004</v>
      </c>
      <c r="BA14" s="250">
        <v>5.28451</v>
      </c>
      <c r="BB14" s="250">
        <v>5.2225280106999996</v>
      </c>
      <c r="BC14" s="250">
        <v>4.6218885147000002</v>
      </c>
      <c r="BD14" s="250">
        <v>4.3882113246000003</v>
      </c>
      <c r="BE14" s="250">
        <v>4.6730762831000003</v>
      </c>
      <c r="BF14" s="403">
        <v>4.6958876034000001</v>
      </c>
      <c r="BG14" s="403">
        <v>4.6977771639999997</v>
      </c>
      <c r="BH14" s="403">
        <v>4.7513111622000004</v>
      </c>
      <c r="BI14" s="403">
        <v>4.7221857282000004</v>
      </c>
      <c r="BJ14" s="403">
        <v>4.6932014755999996</v>
      </c>
      <c r="BK14" s="403">
        <v>4.8423412697000003</v>
      </c>
      <c r="BL14" s="403">
        <v>4.8426870772999999</v>
      </c>
      <c r="BM14" s="403">
        <v>4.8126607540000004</v>
      </c>
      <c r="BN14" s="403">
        <v>4.7827530845000004</v>
      </c>
      <c r="BO14" s="403">
        <v>4.7631845518000002</v>
      </c>
      <c r="BP14" s="403">
        <v>4.7642527393999998</v>
      </c>
      <c r="BQ14" s="403">
        <v>4.7647086357999999</v>
      </c>
      <c r="BR14" s="403">
        <v>4.7649464163999999</v>
      </c>
      <c r="BS14" s="403">
        <v>4.7652721553999999</v>
      </c>
      <c r="BT14" s="403">
        <v>4.7649855979</v>
      </c>
      <c r="BU14" s="403">
        <v>4.7659846933000001</v>
      </c>
      <c r="BV14" s="403">
        <v>4.7668610847000004</v>
      </c>
    </row>
    <row r="15" spans="1:74" ht="11.15" customHeight="1" x14ac:dyDescent="0.25">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14.897062999999999</v>
      </c>
      <c r="AN15" s="250">
        <v>14.883063</v>
      </c>
      <c r="AO15" s="250">
        <v>14.785062999999999</v>
      </c>
      <c r="AP15" s="250">
        <v>14.387062999999999</v>
      </c>
      <c r="AQ15" s="250">
        <v>14.290063</v>
      </c>
      <c r="AR15" s="250">
        <v>14.595063</v>
      </c>
      <c r="AS15" s="250">
        <v>14.594063</v>
      </c>
      <c r="AT15" s="250">
        <v>14.607063</v>
      </c>
      <c r="AU15" s="250">
        <v>14.541062999999999</v>
      </c>
      <c r="AV15" s="250">
        <v>14.559063</v>
      </c>
      <c r="AW15" s="250">
        <v>14.701063</v>
      </c>
      <c r="AX15" s="250">
        <v>14.728063000000001</v>
      </c>
      <c r="AY15" s="250">
        <v>14.733063</v>
      </c>
      <c r="AZ15" s="250">
        <v>14.750063000000001</v>
      </c>
      <c r="BA15" s="250">
        <v>14.732063</v>
      </c>
      <c r="BB15" s="250">
        <v>14.771531764000001</v>
      </c>
      <c r="BC15" s="250">
        <v>12.512156972</v>
      </c>
      <c r="BD15" s="250">
        <v>12.310173815000001</v>
      </c>
      <c r="BE15" s="250">
        <v>12.376081345999999</v>
      </c>
      <c r="BF15" s="403">
        <v>12.895297202</v>
      </c>
      <c r="BG15" s="403">
        <v>12.936493167</v>
      </c>
      <c r="BH15" s="403">
        <v>13.05171947</v>
      </c>
      <c r="BI15" s="403">
        <v>13.188184992</v>
      </c>
      <c r="BJ15" s="403">
        <v>13.366148647999999</v>
      </c>
      <c r="BK15" s="403">
        <v>13.637242632</v>
      </c>
      <c r="BL15" s="403">
        <v>13.705634534</v>
      </c>
      <c r="BM15" s="403">
        <v>13.858191766999999</v>
      </c>
      <c r="BN15" s="403">
        <v>14.076068797</v>
      </c>
      <c r="BO15" s="403">
        <v>14.153114871</v>
      </c>
      <c r="BP15" s="403">
        <v>14.157743213</v>
      </c>
      <c r="BQ15" s="403">
        <v>14.259824195</v>
      </c>
      <c r="BR15" s="403">
        <v>14.268248803000001</v>
      </c>
      <c r="BS15" s="403">
        <v>14.383582179999999</v>
      </c>
      <c r="BT15" s="403">
        <v>14.450248894</v>
      </c>
      <c r="BU15" s="403">
        <v>14.441360043</v>
      </c>
      <c r="BV15" s="403">
        <v>14.432009522</v>
      </c>
    </row>
    <row r="16" spans="1:74" ht="11.15" customHeight="1" x14ac:dyDescent="0.25">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4.8609999999999998</v>
      </c>
      <c r="AY16" s="250">
        <v>4.9939999999999998</v>
      </c>
      <c r="AZ16" s="250">
        <v>4.9260000000000002</v>
      </c>
      <c r="BA16" s="250">
        <v>4.9400000000000004</v>
      </c>
      <c r="BB16" s="250">
        <v>4.8753744942999999</v>
      </c>
      <c r="BC16" s="250">
        <v>4.9041542737999997</v>
      </c>
      <c r="BD16" s="250">
        <v>5.0044049315999999</v>
      </c>
      <c r="BE16" s="250">
        <v>4.8633848354999998</v>
      </c>
      <c r="BF16" s="403">
        <v>4.9037557922000001</v>
      </c>
      <c r="BG16" s="403">
        <v>4.9301215396</v>
      </c>
      <c r="BH16" s="403">
        <v>4.9525954078999996</v>
      </c>
      <c r="BI16" s="403">
        <v>4.9709125243000001</v>
      </c>
      <c r="BJ16" s="403">
        <v>4.9310503640999999</v>
      </c>
      <c r="BK16" s="403">
        <v>4.8855297323000002</v>
      </c>
      <c r="BL16" s="403">
        <v>4.8840101442000003</v>
      </c>
      <c r="BM16" s="403">
        <v>4.8824287189</v>
      </c>
      <c r="BN16" s="403">
        <v>4.8917717220999997</v>
      </c>
      <c r="BO16" s="403">
        <v>4.9159221174000001</v>
      </c>
      <c r="BP16" s="403">
        <v>4.9518659258</v>
      </c>
      <c r="BQ16" s="403">
        <v>4.8952859427000002</v>
      </c>
      <c r="BR16" s="403">
        <v>4.9315127944999997</v>
      </c>
      <c r="BS16" s="403">
        <v>4.9549020676</v>
      </c>
      <c r="BT16" s="403">
        <v>4.9736251496000001</v>
      </c>
      <c r="BU16" s="403">
        <v>4.9947083461000004</v>
      </c>
      <c r="BV16" s="403">
        <v>4.9553836212000002</v>
      </c>
    </row>
    <row r="17" spans="1:74" ht="11.15" customHeight="1" x14ac:dyDescent="0.25">
      <c r="A17" s="162" t="s">
        <v>307</v>
      </c>
      <c r="B17" s="173" t="s">
        <v>281</v>
      </c>
      <c r="C17" s="250">
        <v>14.23044</v>
      </c>
      <c r="D17" s="250">
        <v>14.175834</v>
      </c>
      <c r="E17" s="250">
        <v>14.008027999999999</v>
      </c>
      <c r="F17" s="250">
        <v>14.530367</v>
      </c>
      <c r="G17" s="250">
        <v>14.909349000000001</v>
      </c>
      <c r="H17" s="250">
        <v>14.894799000000001</v>
      </c>
      <c r="I17" s="250">
        <v>15.036095</v>
      </c>
      <c r="J17" s="250">
        <v>14.911625000000001</v>
      </c>
      <c r="K17" s="250">
        <v>15.010147</v>
      </c>
      <c r="L17" s="250">
        <v>14.853046000000001</v>
      </c>
      <c r="M17" s="250">
        <v>14.724268</v>
      </c>
      <c r="N17" s="250">
        <v>14.43896</v>
      </c>
      <c r="O17" s="250">
        <v>14.231062</v>
      </c>
      <c r="P17" s="250">
        <v>14.169611</v>
      </c>
      <c r="Q17" s="250">
        <v>14.004369000000001</v>
      </c>
      <c r="R17" s="250">
        <v>14.202885</v>
      </c>
      <c r="S17" s="250">
        <v>14.596799000000001</v>
      </c>
      <c r="T17" s="250">
        <v>14.831174000000001</v>
      </c>
      <c r="U17" s="250">
        <v>14.934438</v>
      </c>
      <c r="V17" s="250">
        <v>14.713827</v>
      </c>
      <c r="W17" s="250">
        <v>14.958975000000001</v>
      </c>
      <c r="X17" s="250">
        <v>14.767091000000001</v>
      </c>
      <c r="Y17" s="250">
        <v>14.470148999999999</v>
      </c>
      <c r="Z17" s="250">
        <v>14.247624999999999</v>
      </c>
      <c r="AA17" s="250">
        <v>14.064197457000001</v>
      </c>
      <c r="AB17" s="250">
        <v>13.997906323</v>
      </c>
      <c r="AC17" s="250">
        <v>14.067185265999999</v>
      </c>
      <c r="AD17" s="250">
        <v>14.495913648</v>
      </c>
      <c r="AE17" s="250">
        <v>14.731393741</v>
      </c>
      <c r="AF17" s="250">
        <v>14.920846453999999</v>
      </c>
      <c r="AG17" s="250">
        <v>14.93640005</v>
      </c>
      <c r="AH17" s="250">
        <v>14.697283000000001</v>
      </c>
      <c r="AI17" s="250">
        <v>14.699407985000001</v>
      </c>
      <c r="AJ17" s="250">
        <v>14.627235944000001</v>
      </c>
      <c r="AK17" s="250">
        <v>14.449519829</v>
      </c>
      <c r="AL17" s="250">
        <v>14.300405143000001</v>
      </c>
      <c r="AM17" s="250">
        <v>14.093419863999999</v>
      </c>
      <c r="AN17" s="250">
        <v>13.947494845</v>
      </c>
      <c r="AO17" s="250">
        <v>14.178294552000001</v>
      </c>
      <c r="AP17" s="250">
        <v>14.511365455</v>
      </c>
      <c r="AQ17" s="250">
        <v>15.024654206999999</v>
      </c>
      <c r="AR17" s="250">
        <v>14.967007932</v>
      </c>
      <c r="AS17" s="250">
        <v>15.065400216</v>
      </c>
      <c r="AT17" s="250">
        <v>15.463906443000001</v>
      </c>
      <c r="AU17" s="250">
        <v>15.324571604000001</v>
      </c>
      <c r="AV17" s="250">
        <v>15.319000158</v>
      </c>
      <c r="AW17" s="250">
        <v>15.094114853000001</v>
      </c>
      <c r="AX17" s="250">
        <v>14.667308</v>
      </c>
      <c r="AY17" s="250">
        <v>14.662841</v>
      </c>
      <c r="AZ17" s="250">
        <v>14.474149000000001</v>
      </c>
      <c r="BA17" s="250">
        <v>14.547515000000001</v>
      </c>
      <c r="BB17" s="250">
        <v>14.447087122999999</v>
      </c>
      <c r="BC17" s="250">
        <v>14.107797096000001</v>
      </c>
      <c r="BD17" s="250">
        <v>14.790404124</v>
      </c>
      <c r="BE17" s="250">
        <v>14.972204392</v>
      </c>
      <c r="BF17" s="403">
        <v>15.298937935</v>
      </c>
      <c r="BG17" s="403">
        <v>15.37024942</v>
      </c>
      <c r="BH17" s="403">
        <v>15.393719446</v>
      </c>
      <c r="BI17" s="403">
        <v>15.023533147</v>
      </c>
      <c r="BJ17" s="403">
        <v>14.79518137</v>
      </c>
      <c r="BK17" s="403">
        <v>14.721724679999999</v>
      </c>
      <c r="BL17" s="403">
        <v>14.506370544999999</v>
      </c>
      <c r="BM17" s="403">
        <v>14.500979523</v>
      </c>
      <c r="BN17" s="403">
        <v>14.959823798</v>
      </c>
      <c r="BO17" s="403">
        <v>15.123180669</v>
      </c>
      <c r="BP17" s="403">
        <v>15.476511387</v>
      </c>
      <c r="BQ17" s="403">
        <v>15.512842839999999</v>
      </c>
      <c r="BR17" s="403">
        <v>15.576818005</v>
      </c>
      <c r="BS17" s="403">
        <v>15.800388484999999</v>
      </c>
      <c r="BT17" s="403">
        <v>15.522042602000001</v>
      </c>
      <c r="BU17" s="403">
        <v>15.239271297</v>
      </c>
      <c r="BV17" s="403">
        <v>14.885846545</v>
      </c>
    </row>
    <row r="18" spans="1:74" ht="11.15" customHeight="1" x14ac:dyDescent="0.25">
      <c r="A18" s="162" t="s">
        <v>309</v>
      </c>
      <c r="B18" s="173" t="s">
        <v>503</v>
      </c>
      <c r="C18" s="250">
        <v>97.903489639</v>
      </c>
      <c r="D18" s="250">
        <v>97.044207602</v>
      </c>
      <c r="E18" s="250">
        <v>97.173220920000006</v>
      </c>
      <c r="F18" s="250">
        <v>96.895188496000003</v>
      </c>
      <c r="G18" s="250">
        <v>96.412562569000002</v>
      </c>
      <c r="H18" s="250">
        <v>96.917711366999995</v>
      </c>
      <c r="I18" s="250">
        <v>97.997306829999999</v>
      </c>
      <c r="J18" s="250">
        <v>96.987187435999999</v>
      </c>
      <c r="K18" s="250">
        <v>97.126761178999999</v>
      </c>
      <c r="L18" s="250">
        <v>98.360577655</v>
      </c>
      <c r="M18" s="250">
        <v>99.527641427999995</v>
      </c>
      <c r="N18" s="250">
        <v>98.418906724999999</v>
      </c>
      <c r="O18" s="250">
        <v>97.373571792000007</v>
      </c>
      <c r="P18" s="250">
        <v>97.522192148000002</v>
      </c>
      <c r="Q18" s="250">
        <v>96.873583069000006</v>
      </c>
      <c r="R18" s="250">
        <v>96.684005342999995</v>
      </c>
      <c r="S18" s="250">
        <v>97.622920164999996</v>
      </c>
      <c r="T18" s="250">
        <v>98.367786261000006</v>
      </c>
      <c r="U18" s="250">
        <v>99.068030780000001</v>
      </c>
      <c r="V18" s="250">
        <v>98.311961514000004</v>
      </c>
      <c r="W18" s="250">
        <v>98.415518488999993</v>
      </c>
      <c r="X18" s="250">
        <v>98.930669374999994</v>
      </c>
      <c r="Y18" s="250">
        <v>99.527804931000006</v>
      </c>
      <c r="Z18" s="250">
        <v>98.771475234999997</v>
      </c>
      <c r="AA18" s="250">
        <v>99.178723231000006</v>
      </c>
      <c r="AB18" s="250">
        <v>99.429717509</v>
      </c>
      <c r="AC18" s="250">
        <v>99.585664499999993</v>
      </c>
      <c r="AD18" s="250">
        <v>99.652710983999995</v>
      </c>
      <c r="AE18" s="250">
        <v>99.591926111999996</v>
      </c>
      <c r="AF18" s="250">
        <v>100.43159756</v>
      </c>
      <c r="AG18" s="250">
        <v>101.19644648000001</v>
      </c>
      <c r="AH18" s="250">
        <v>101.77735229</v>
      </c>
      <c r="AI18" s="250">
        <v>101.63680899000001</v>
      </c>
      <c r="AJ18" s="250">
        <v>102.52155907</v>
      </c>
      <c r="AK18" s="250">
        <v>102.65489549999999</v>
      </c>
      <c r="AL18" s="250">
        <v>101.98392305</v>
      </c>
      <c r="AM18" s="250">
        <v>100.40203009</v>
      </c>
      <c r="AN18" s="250">
        <v>100.19105285000001</v>
      </c>
      <c r="AO18" s="250">
        <v>100.29529377999999</v>
      </c>
      <c r="AP18" s="250">
        <v>100.46946846</v>
      </c>
      <c r="AQ18" s="250">
        <v>100.25632414</v>
      </c>
      <c r="AR18" s="250">
        <v>100.59978726</v>
      </c>
      <c r="AS18" s="250">
        <v>100.02782367</v>
      </c>
      <c r="AT18" s="250">
        <v>101.19078738</v>
      </c>
      <c r="AU18" s="250">
        <v>99.119250270999999</v>
      </c>
      <c r="AV18" s="250">
        <v>101.38011951</v>
      </c>
      <c r="AW18" s="250">
        <v>101.95590952000001</v>
      </c>
      <c r="AX18" s="250">
        <v>101.69884184</v>
      </c>
      <c r="AY18" s="250">
        <v>101.39132545</v>
      </c>
      <c r="AZ18" s="250">
        <v>100.26002889999999</v>
      </c>
      <c r="BA18" s="250">
        <v>100.53889184000001</v>
      </c>
      <c r="BB18" s="250">
        <v>100.15470723</v>
      </c>
      <c r="BC18" s="250">
        <v>88.416487930000002</v>
      </c>
      <c r="BD18" s="250">
        <v>87.050639172000004</v>
      </c>
      <c r="BE18" s="250">
        <v>88.722715374000003</v>
      </c>
      <c r="BF18" s="403">
        <v>91.168023732999998</v>
      </c>
      <c r="BG18" s="403">
        <v>91.273692519999997</v>
      </c>
      <c r="BH18" s="403">
        <v>92.937392571999993</v>
      </c>
      <c r="BI18" s="403">
        <v>94.185151844999993</v>
      </c>
      <c r="BJ18" s="403">
        <v>94.822122183000005</v>
      </c>
      <c r="BK18" s="403">
        <v>96.419745934999995</v>
      </c>
      <c r="BL18" s="403">
        <v>96.640147924999994</v>
      </c>
      <c r="BM18" s="403">
        <v>97.228426721000005</v>
      </c>
      <c r="BN18" s="403">
        <v>98.872869969999996</v>
      </c>
      <c r="BO18" s="403">
        <v>99.310276174999998</v>
      </c>
      <c r="BP18" s="403">
        <v>99.918436709000005</v>
      </c>
      <c r="BQ18" s="403">
        <v>100.06256465</v>
      </c>
      <c r="BR18" s="403">
        <v>100.37032277</v>
      </c>
      <c r="BS18" s="403">
        <v>100.73589782000001</v>
      </c>
      <c r="BT18" s="403">
        <v>100.9971365</v>
      </c>
      <c r="BU18" s="403">
        <v>101.09327232</v>
      </c>
      <c r="BV18" s="403">
        <v>100.62896624</v>
      </c>
    </row>
    <row r="19" spans="1:74" ht="11.15" customHeight="1" x14ac:dyDescent="0.25">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403"/>
      <c r="BG19" s="403"/>
      <c r="BH19" s="403"/>
      <c r="BI19" s="403"/>
      <c r="BJ19" s="403"/>
      <c r="BK19" s="403"/>
      <c r="BL19" s="403"/>
      <c r="BM19" s="403"/>
      <c r="BN19" s="403"/>
      <c r="BO19" s="403"/>
      <c r="BP19" s="403"/>
      <c r="BQ19" s="403"/>
      <c r="BR19" s="403"/>
      <c r="BS19" s="403"/>
      <c r="BT19" s="403"/>
      <c r="BU19" s="403"/>
      <c r="BV19" s="403"/>
    </row>
    <row r="20" spans="1:74" ht="11.15" customHeight="1" x14ac:dyDescent="0.25">
      <c r="A20" s="162" t="s">
        <v>386</v>
      </c>
      <c r="B20" s="173" t="s">
        <v>504</v>
      </c>
      <c r="C20" s="250">
        <v>61.181679709999997</v>
      </c>
      <c r="D20" s="250">
        <v>60.797383379000003</v>
      </c>
      <c r="E20" s="250">
        <v>60.686588129</v>
      </c>
      <c r="F20" s="250">
        <v>60.320994667000001</v>
      </c>
      <c r="G20" s="250">
        <v>59.965315097000001</v>
      </c>
      <c r="H20" s="250">
        <v>60.037790999999999</v>
      </c>
      <c r="I20" s="250">
        <v>60.913876547999998</v>
      </c>
      <c r="J20" s="250">
        <v>60.032389676999998</v>
      </c>
      <c r="K20" s="250">
        <v>60.168618332999998</v>
      </c>
      <c r="L20" s="250">
        <v>61.075157902999997</v>
      </c>
      <c r="M20" s="250">
        <v>61.764088332999997</v>
      </c>
      <c r="N20" s="250">
        <v>60.913868387000001</v>
      </c>
      <c r="O20" s="250">
        <v>60.647905418999997</v>
      </c>
      <c r="P20" s="250">
        <v>60.996444285999999</v>
      </c>
      <c r="Q20" s="250">
        <v>60.83474871</v>
      </c>
      <c r="R20" s="250">
        <v>60.431220000000003</v>
      </c>
      <c r="S20" s="250">
        <v>60.891961387000002</v>
      </c>
      <c r="T20" s="250">
        <v>61.247832332999998</v>
      </c>
      <c r="U20" s="250">
        <v>61.713626677000001</v>
      </c>
      <c r="V20" s="250">
        <v>61.159716289999999</v>
      </c>
      <c r="W20" s="250">
        <v>61.096432</v>
      </c>
      <c r="X20" s="250">
        <v>61.874520355000001</v>
      </c>
      <c r="Y20" s="250">
        <v>62.626852333000002</v>
      </c>
      <c r="Z20" s="250">
        <v>61.945034387</v>
      </c>
      <c r="AA20" s="250">
        <v>62.060208553999999</v>
      </c>
      <c r="AB20" s="250">
        <v>62.469146465999998</v>
      </c>
      <c r="AC20" s="250">
        <v>62.871726395000003</v>
      </c>
      <c r="AD20" s="250">
        <v>63.045097315</v>
      </c>
      <c r="AE20" s="250">
        <v>63.113793612000002</v>
      </c>
      <c r="AF20" s="250">
        <v>63.903147453999999</v>
      </c>
      <c r="AG20" s="250">
        <v>64.621162212000002</v>
      </c>
      <c r="AH20" s="250">
        <v>64.944539418999994</v>
      </c>
      <c r="AI20" s="250">
        <v>64.615297984999998</v>
      </c>
      <c r="AJ20" s="250">
        <v>65.358048073000006</v>
      </c>
      <c r="AK20" s="250">
        <v>65.726384495999994</v>
      </c>
      <c r="AL20" s="250">
        <v>65.850412046000002</v>
      </c>
      <c r="AM20" s="250">
        <v>64.797520089000002</v>
      </c>
      <c r="AN20" s="250">
        <v>64.630542844999994</v>
      </c>
      <c r="AO20" s="250">
        <v>65.202783777999997</v>
      </c>
      <c r="AP20" s="250">
        <v>65.333958455000001</v>
      </c>
      <c r="AQ20" s="250">
        <v>65.487814142999994</v>
      </c>
      <c r="AR20" s="250">
        <v>65.680277265000001</v>
      </c>
      <c r="AS20" s="250">
        <v>65.617313667999994</v>
      </c>
      <c r="AT20" s="250">
        <v>66.575277377999996</v>
      </c>
      <c r="AU20" s="250">
        <v>66.486740271000002</v>
      </c>
      <c r="AV20" s="250">
        <v>66.906609512000003</v>
      </c>
      <c r="AW20" s="250">
        <v>67.641399519999993</v>
      </c>
      <c r="AX20" s="250">
        <v>67.411331838999999</v>
      </c>
      <c r="AY20" s="250">
        <v>67.437815451999995</v>
      </c>
      <c r="AZ20" s="250">
        <v>66.946518897000004</v>
      </c>
      <c r="BA20" s="250">
        <v>67.114381839000004</v>
      </c>
      <c r="BB20" s="250">
        <v>64.607179223000003</v>
      </c>
      <c r="BC20" s="250">
        <v>59.514599414999999</v>
      </c>
      <c r="BD20" s="250">
        <v>60.312427847000002</v>
      </c>
      <c r="BE20" s="250">
        <v>61.004639091000001</v>
      </c>
      <c r="BF20" s="403">
        <v>62.742136129999999</v>
      </c>
      <c r="BG20" s="403">
        <v>62.835915356000001</v>
      </c>
      <c r="BH20" s="403">
        <v>63.586081409999998</v>
      </c>
      <c r="BI20" s="403">
        <v>63.752966117</v>
      </c>
      <c r="BJ20" s="403">
        <v>63.593920707999999</v>
      </c>
      <c r="BK20" s="403">
        <v>63.717404666</v>
      </c>
      <c r="BL20" s="403">
        <v>63.637460848000003</v>
      </c>
      <c r="BM20" s="403">
        <v>63.955765966999998</v>
      </c>
      <c r="BN20" s="403">
        <v>64.515116884999998</v>
      </c>
      <c r="BO20" s="403">
        <v>64.885265622999995</v>
      </c>
      <c r="BP20" s="403">
        <v>65.503697970000005</v>
      </c>
      <c r="BQ20" s="403">
        <v>65.598710015999998</v>
      </c>
      <c r="BR20" s="403">
        <v>65.897570349000006</v>
      </c>
      <c r="BS20" s="403">
        <v>66.254160667999997</v>
      </c>
      <c r="BT20" s="403">
        <v>66.507025900000002</v>
      </c>
      <c r="BU20" s="403">
        <v>66.593502622000003</v>
      </c>
      <c r="BV20" s="403">
        <v>66.139661157000006</v>
      </c>
    </row>
    <row r="21" spans="1:74" ht="11.15"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404"/>
      <c r="BG21" s="404"/>
      <c r="BH21" s="404"/>
      <c r="BI21" s="404"/>
      <c r="BJ21" s="404"/>
      <c r="BK21" s="404"/>
      <c r="BL21" s="404"/>
      <c r="BM21" s="404"/>
      <c r="BN21" s="404"/>
      <c r="BO21" s="404"/>
      <c r="BP21" s="404"/>
      <c r="BQ21" s="404"/>
      <c r="BR21" s="404"/>
      <c r="BS21" s="404"/>
      <c r="BT21" s="404"/>
      <c r="BU21" s="404"/>
      <c r="BV21" s="404"/>
    </row>
    <row r="22" spans="1:74" ht="11.15" customHeight="1" x14ac:dyDescent="0.25">
      <c r="B22" s="252" t="s">
        <v>1053</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403"/>
      <c r="BG22" s="403"/>
      <c r="BH22" s="403"/>
      <c r="BI22" s="403"/>
      <c r="BJ22" s="403"/>
      <c r="BK22" s="403"/>
      <c r="BL22" s="403"/>
      <c r="BM22" s="403"/>
      <c r="BN22" s="403"/>
      <c r="BO22" s="403"/>
      <c r="BP22" s="403"/>
      <c r="BQ22" s="403"/>
      <c r="BR22" s="403"/>
      <c r="BS22" s="403"/>
      <c r="BT22" s="403"/>
      <c r="BU22" s="403"/>
      <c r="BV22" s="403"/>
    </row>
    <row r="23" spans="1:74" ht="11.15" customHeight="1" x14ac:dyDescent="0.25">
      <c r="A23" s="162" t="s">
        <v>290</v>
      </c>
      <c r="B23" s="173" t="s">
        <v>251</v>
      </c>
      <c r="C23" s="250">
        <v>45.492290635000003</v>
      </c>
      <c r="D23" s="250">
        <v>47.746612669999998</v>
      </c>
      <c r="E23" s="250">
        <v>47.121533739</v>
      </c>
      <c r="F23" s="250">
        <v>46.180529225999997</v>
      </c>
      <c r="G23" s="250">
        <v>45.519270442</v>
      </c>
      <c r="H23" s="250">
        <v>46.584080843999999</v>
      </c>
      <c r="I23" s="250">
        <v>46.571396696000001</v>
      </c>
      <c r="J23" s="250">
        <v>48.143860042</v>
      </c>
      <c r="K23" s="250">
        <v>47.210110614000001</v>
      </c>
      <c r="L23" s="250">
        <v>46.677975402000001</v>
      </c>
      <c r="M23" s="250">
        <v>47.240968352000003</v>
      </c>
      <c r="N23" s="250">
        <v>48.212240876000003</v>
      </c>
      <c r="O23" s="250">
        <v>46.053602542</v>
      </c>
      <c r="P23" s="250">
        <v>47.046389800999997</v>
      </c>
      <c r="Q23" s="250">
        <v>47.773191064000002</v>
      </c>
      <c r="R23" s="250">
        <v>46.127153178999997</v>
      </c>
      <c r="S23" s="250">
        <v>47.183507612</v>
      </c>
      <c r="T23" s="250">
        <v>48.165281444000001</v>
      </c>
      <c r="U23" s="250">
        <v>47.677179867</v>
      </c>
      <c r="V23" s="250">
        <v>47.942219940000001</v>
      </c>
      <c r="W23" s="250">
        <v>47.621159915</v>
      </c>
      <c r="X23" s="250">
        <v>47.359435417999997</v>
      </c>
      <c r="Y23" s="250">
        <v>48.522506241999999</v>
      </c>
      <c r="Z23" s="250">
        <v>48.457495436000002</v>
      </c>
      <c r="AA23" s="250">
        <v>47.480831524999999</v>
      </c>
      <c r="AB23" s="250">
        <v>48.336626991999999</v>
      </c>
      <c r="AC23" s="250">
        <v>48.294619480000001</v>
      </c>
      <c r="AD23" s="250">
        <v>46.975350804999998</v>
      </c>
      <c r="AE23" s="250">
        <v>47.086113032</v>
      </c>
      <c r="AF23" s="250">
        <v>47.720046017000001</v>
      </c>
      <c r="AG23" s="250">
        <v>48.345956022999999</v>
      </c>
      <c r="AH23" s="250">
        <v>48.996775524999997</v>
      </c>
      <c r="AI23" s="250">
        <v>47.309073847000001</v>
      </c>
      <c r="AJ23" s="250">
        <v>48.134791346999997</v>
      </c>
      <c r="AK23" s="250">
        <v>48.060317238000003</v>
      </c>
      <c r="AL23" s="250">
        <v>47.076291904999998</v>
      </c>
      <c r="AM23" s="250">
        <v>47.591105012</v>
      </c>
      <c r="AN23" s="250">
        <v>48.117957709000002</v>
      </c>
      <c r="AO23" s="250">
        <v>46.797135091999998</v>
      </c>
      <c r="AP23" s="250">
        <v>47.132502559000002</v>
      </c>
      <c r="AQ23" s="250">
        <v>46.278869524000001</v>
      </c>
      <c r="AR23" s="250">
        <v>47.031417644999998</v>
      </c>
      <c r="AS23" s="250">
        <v>48.266787860000001</v>
      </c>
      <c r="AT23" s="250">
        <v>48.568609029999998</v>
      </c>
      <c r="AU23" s="250">
        <v>47.223542090999999</v>
      </c>
      <c r="AV23" s="250">
        <v>47.749062621</v>
      </c>
      <c r="AW23" s="250">
        <v>47.637839597000003</v>
      </c>
      <c r="AX23" s="250">
        <v>47.542633115999998</v>
      </c>
      <c r="AY23" s="250">
        <v>45.986222093999999</v>
      </c>
      <c r="AZ23" s="250">
        <v>46.827289473</v>
      </c>
      <c r="BA23" s="250">
        <v>42.952007590000001</v>
      </c>
      <c r="BB23" s="250">
        <v>34.831123703999999</v>
      </c>
      <c r="BC23" s="250">
        <v>37.153128185</v>
      </c>
      <c r="BD23" s="250">
        <v>40.531586251</v>
      </c>
      <c r="BE23" s="250">
        <v>42.503207678000003</v>
      </c>
      <c r="BF23" s="403">
        <v>43.494431704</v>
      </c>
      <c r="BG23" s="403">
        <v>43.903910068999998</v>
      </c>
      <c r="BH23" s="403">
        <v>44.707047232000001</v>
      </c>
      <c r="BI23" s="403">
        <v>44.658046919</v>
      </c>
      <c r="BJ23" s="403">
        <v>45.027536849999997</v>
      </c>
      <c r="BK23" s="403">
        <v>44.276299475000002</v>
      </c>
      <c r="BL23" s="403">
        <v>45.929511744000003</v>
      </c>
      <c r="BM23" s="403">
        <v>45.417226124000003</v>
      </c>
      <c r="BN23" s="403">
        <v>44.618514572999999</v>
      </c>
      <c r="BO23" s="403">
        <v>44.512439356000002</v>
      </c>
      <c r="BP23" s="403">
        <v>45.595947643999999</v>
      </c>
      <c r="BQ23" s="403">
        <v>46.042907104000001</v>
      </c>
      <c r="BR23" s="403">
        <v>46.634367619999999</v>
      </c>
      <c r="BS23" s="403">
        <v>46.215197537000002</v>
      </c>
      <c r="BT23" s="403">
        <v>46.356988901999998</v>
      </c>
      <c r="BU23" s="403">
        <v>46.515090981</v>
      </c>
      <c r="BV23" s="403">
        <v>46.539973983000003</v>
      </c>
    </row>
    <row r="24" spans="1:74" ht="11.15" customHeight="1" x14ac:dyDescent="0.25">
      <c r="A24" s="162" t="s">
        <v>284</v>
      </c>
      <c r="B24" s="173" t="s">
        <v>252</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v>
      </c>
      <c r="AB24" s="250">
        <v>19.678705000000001</v>
      </c>
      <c r="AC24" s="250">
        <v>20.756359</v>
      </c>
      <c r="AD24" s="250">
        <v>20.036519999999999</v>
      </c>
      <c r="AE24" s="250">
        <v>20.247366</v>
      </c>
      <c r="AF24" s="250">
        <v>20.790268999999999</v>
      </c>
      <c r="AG24" s="250">
        <v>20.682276000000002</v>
      </c>
      <c r="AH24" s="250">
        <v>21.358391000000001</v>
      </c>
      <c r="AI24" s="250">
        <v>20.082809000000001</v>
      </c>
      <c r="AJ24" s="250">
        <v>20.734404999999999</v>
      </c>
      <c r="AK24" s="250">
        <v>20.746511999999999</v>
      </c>
      <c r="AL24" s="250">
        <v>20.303446999999998</v>
      </c>
      <c r="AM24" s="250">
        <v>20.471727999999999</v>
      </c>
      <c r="AN24" s="250">
        <v>20.223680999999999</v>
      </c>
      <c r="AO24" s="250">
        <v>20.189268999999999</v>
      </c>
      <c r="AP24" s="250">
        <v>20.100878000000002</v>
      </c>
      <c r="AQ24" s="250">
        <v>20.229272000000002</v>
      </c>
      <c r="AR24" s="250">
        <v>20.601661</v>
      </c>
      <c r="AS24" s="250">
        <v>20.715558999999999</v>
      </c>
      <c r="AT24" s="250">
        <v>21.065123</v>
      </c>
      <c r="AU24" s="250">
        <v>20.228331000000001</v>
      </c>
      <c r="AV24" s="250">
        <v>20.781514000000001</v>
      </c>
      <c r="AW24" s="250">
        <v>20.613441000000002</v>
      </c>
      <c r="AX24" s="250">
        <v>20.311662999999999</v>
      </c>
      <c r="AY24" s="250">
        <v>19.905342999999998</v>
      </c>
      <c r="AZ24" s="250">
        <v>19.83887</v>
      </c>
      <c r="BA24" s="250">
        <v>18.283771999999999</v>
      </c>
      <c r="BB24" s="250">
        <v>14.690989</v>
      </c>
      <c r="BC24" s="250">
        <v>16.103228999999999</v>
      </c>
      <c r="BD24" s="250">
        <v>17.710080999999999</v>
      </c>
      <c r="BE24" s="250">
        <v>18.614657232999999</v>
      </c>
      <c r="BF24" s="403">
        <v>19.17427</v>
      </c>
      <c r="BG24" s="403">
        <v>18.978459999999998</v>
      </c>
      <c r="BH24" s="403">
        <v>19.480899999999998</v>
      </c>
      <c r="BI24" s="403">
        <v>19.360530000000001</v>
      </c>
      <c r="BJ24" s="403">
        <v>19.333939999999998</v>
      </c>
      <c r="BK24" s="403">
        <v>19.30349</v>
      </c>
      <c r="BL24" s="403">
        <v>19.526990000000001</v>
      </c>
      <c r="BM24" s="403">
        <v>19.739080000000001</v>
      </c>
      <c r="BN24" s="403">
        <v>19.51118</v>
      </c>
      <c r="BO24" s="403">
        <v>19.708200000000001</v>
      </c>
      <c r="BP24" s="403">
        <v>20.16405</v>
      </c>
      <c r="BQ24" s="403">
        <v>20.277729999999998</v>
      </c>
      <c r="BR24" s="403">
        <v>20.785979999999999</v>
      </c>
      <c r="BS24" s="403">
        <v>20.154070000000001</v>
      </c>
      <c r="BT24" s="403">
        <v>20.441330000000001</v>
      </c>
      <c r="BU24" s="403">
        <v>20.522490000000001</v>
      </c>
      <c r="BV24" s="403">
        <v>20.146899999999999</v>
      </c>
    </row>
    <row r="25" spans="1:74" ht="11.15" customHeight="1" x14ac:dyDescent="0.25">
      <c r="A25" s="162" t="s">
        <v>285</v>
      </c>
      <c r="B25" s="173" t="s">
        <v>272</v>
      </c>
      <c r="C25" s="250">
        <v>0.13256930751000001</v>
      </c>
      <c r="D25" s="250">
        <v>0.13174754950000001</v>
      </c>
      <c r="E25" s="250">
        <v>0.17488984538999999</v>
      </c>
      <c r="F25" s="250">
        <v>0.107916567</v>
      </c>
      <c r="G25" s="250">
        <v>0.14736095182</v>
      </c>
      <c r="H25" s="250">
        <v>0.13873249264000001</v>
      </c>
      <c r="I25" s="250">
        <v>0.13380194454</v>
      </c>
      <c r="J25" s="250">
        <v>0.14777183083000001</v>
      </c>
      <c r="K25" s="250">
        <v>0.12558436437000001</v>
      </c>
      <c r="L25" s="250">
        <v>0.16831578124999999</v>
      </c>
      <c r="M25" s="250">
        <v>0.14653919379999999</v>
      </c>
      <c r="N25" s="250">
        <v>0.11654502618</v>
      </c>
      <c r="O25" s="250">
        <v>0.12742751764999999</v>
      </c>
      <c r="P25" s="250">
        <v>0.12479060123999999</v>
      </c>
      <c r="Q25" s="250">
        <v>0.13249439841999999</v>
      </c>
      <c r="R25" s="250">
        <v>0.13215899412000001</v>
      </c>
      <c r="S25" s="250">
        <v>0.13781358226000001</v>
      </c>
      <c r="T25" s="250">
        <v>0.14056586160000001</v>
      </c>
      <c r="U25" s="250">
        <v>0.15214746559</v>
      </c>
      <c r="V25" s="250">
        <v>0.15234206792999999</v>
      </c>
      <c r="W25" s="250">
        <v>0.15418164016999999</v>
      </c>
      <c r="X25" s="250">
        <v>0.14394157933000001</v>
      </c>
      <c r="Y25" s="250">
        <v>0.14295081468000001</v>
      </c>
      <c r="Z25" s="250">
        <v>0.14496821508999999</v>
      </c>
      <c r="AA25" s="250">
        <v>0.136949236</v>
      </c>
      <c r="AB25" s="250">
        <v>0.140688919</v>
      </c>
      <c r="AC25" s="250">
        <v>0.180163352</v>
      </c>
      <c r="AD25" s="250">
        <v>0.111602494</v>
      </c>
      <c r="AE25" s="250">
        <v>0.151907969</v>
      </c>
      <c r="AF25" s="250">
        <v>0.14318204000000001</v>
      </c>
      <c r="AG25" s="250">
        <v>0.13819579800000001</v>
      </c>
      <c r="AH25" s="250">
        <v>0.15273901000000001</v>
      </c>
      <c r="AI25" s="250">
        <v>0.12946986999999999</v>
      </c>
      <c r="AJ25" s="250">
        <v>0.17351502599999999</v>
      </c>
      <c r="AK25" s="250">
        <v>0.151076927</v>
      </c>
      <c r="AL25" s="250">
        <v>0.120328422</v>
      </c>
      <c r="AM25" s="250">
        <v>0.15956927800000001</v>
      </c>
      <c r="AN25" s="250">
        <v>0.15860774899999999</v>
      </c>
      <c r="AO25" s="250">
        <v>0.21053029300000001</v>
      </c>
      <c r="AP25" s="250">
        <v>0.12831959900000001</v>
      </c>
      <c r="AQ25" s="250">
        <v>0.17543449899999999</v>
      </c>
      <c r="AR25" s="250">
        <v>0.164857685</v>
      </c>
      <c r="AS25" s="250">
        <v>0.15908851299999999</v>
      </c>
      <c r="AT25" s="250">
        <v>0.17591526399999999</v>
      </c>
      <c r="AU25" s="250">
        <v>0.14899246399999999</v>
      </c>
      <c r="AV25" s="250">
        <v>0.20043424200000001</v>
      </c>
      <c r="AW25" s="250">
        <v>0.17447297</v>
      </c>
      <c r="AX25" s="250">
        <v>0.138896414</v>
      </c>
      <c r="AY25" s="250">
        <v>0.14012818899999999</v>
      </c>
      <c r="AZ25" s="250">
        <v>0.13889385800000001</v>
      </c>
      <c r="BA25" s="250">
        <v>0.183913252</v>
      </c>
      <c r="BB25" s="250">
        <v>0.108980646</v>
      </c>
      <c r="BC25" s="250">
        <v>0.150105602</v>
      </c>
      <c r="BD25" s="250">
        <v>0.14375637799999999</v>
      </c>
      <c r="BE25" s="250">
        <v>0.13898835000000001</v>
      </c>
      <c r="BF25" s="403">
        <v>0.153673748</v>
      </c>
      <c r="BG25" s="403">
        <v>0.13086508599999999</v>
      </c>
      <c r="BH25" s="403">
        <v>0.17574458900000001</v>
      </c>
      <c r="BI25" s="403">
        <v>0.153154911</v>
      </c>
      <c r="BJ25" s="403">
        <v>0.122198687</v>
      </c>
      <c r="BK25" s="403">
        <v>0.14535820799999999</v>
      </c>
      <c r="BL25" s="403">
        <v>0.14451935799999999</v>
      </c>
      <c r="BM25" s="403">
        <v>0.19141287100000001</v>
      </c>
      <c r="BN25" s="403">
        <v>0.117223041</v>
      </c>
      <c r="BO25" s="403">
        <v>0.15976144</v>
      </c>
      <c r="BP25" s="403">
        <v>0.15024026600000001</v>
      </c>
      <c r="BQ25" s="403">
        <v>0.14503749799999999</v>
      </c>
      <c r="BR25" s="403">
        <v>0.16023226300000001</v>
      </c>
      <c r="BS25" s="403">
        <v>0.13593229000000001</v>
      </c>
      <c r="BT25" s="403">
        <v>0.18236997299999999</v>
      </c>
      <c r="BU25" s="403">
        <v>0.15894298200000001</v>
      </c>
      <c r="BV25" s="403">
        <v>0.12683480799999999</v>
      </c>
    </row>
    <row r="26" spans="1:74" ht="11.15" customHeight="1" x14ac:dyDescent="0.25">
      <c r="A26" s="162" t="s">
        <v>286</v>
      </c>
      <c r="B26" s="173" t="s">
        <v>273</v>
      </c>
      <c r="C26" s="250">
        <v>2.4557419354999999</v>
      </c>
      <c r="D26" s="250">
        <v>2.4195517241000002</v>
      </c>
      <c r="E26" s="250">
        <v>2.3890322580999999</v>
      </c>
      <c r="F26" s="250">
        <v>2.3460000000000001</v>
      </c>
      <c r="G26" s="250">
        <v>2.3898709676999998</v>
      </c>
      <c r="H26" s="250">
        <v>2.4773666667000001</v>
      </c>
      <c r="I26" s="250">
        <v>2.4866774193999999</v>
      </c>
      <c r="J26" s="250">
        <v>2.6171290322999998</v>
      </c>
      <c r="K26" s="250">
        <v>2.5428333332999999</v>
      </c>
      <c r="L26" s="250">
        <v>2.4322903226000001</v>
      </c>
      <c r="M26" s="250">
        <v>2.4744666667000002</v>
      </c>
      <c r="N26" s="250">
        <v>2.5523548386999999</v>
      </c>
      <c r="O26" s="250">
        <v>2.3911935484</v>
      </c>
      <c r="P26" s="250">
        <v>2.3696428571000001</v>
      </c>
      <c r="Q26" s="250">
        <v>2.4168387096999999</v>
      </c>
      <c r="R26" s="250">
        <v>2.2014333332999998</v>
      </c>
      <c r="S26" s="250">
        <v>2.4533870968000002</v>
      </c>
      <c r="T26" s="250">
        <v>2.4792333332999998</v>
      </c>
      <c r="U26" s="250">
        <v>2.505483871</v>
      </c>
      <c r="V26" s="250">
        <v>2.6016129031999999</v>
      </c>
      <c r="W26" s="250">
        <v>2.5175666667000001</v>
      </c>
      <c r="X26" s="250">
        <v>2.5226451612999998</v>
      </c>
      <c r="Y26" s="250">
        <v>2.6053000000000002</v>
      </c>
      <c r="Z26" s="250">
        <v>2.4930645161</v>
      </c>
      <c r="AA26" s="250">
        <v>2.4542580644999998</v>
      </c>
      <c r="AB26" s="250">
        <v>2.4815</v>
      </c>
      <c r="AC26" s="250">
        <v>2.3306129032</v>
      </c>
      <c r="AD26" s="250">
        <v>2.3505666666999998</v>
      </c>
      <c r="AE26" s="250">
        <v>2.5031612903</v>
      </c>
      <c r="AF26" s="250">
        <v>2.4690333333000001</v>
      </c>
      <c r="AG26" s="250">
        <v>2.6423225806000001</v>
      </c>
      <c r="AH26" s="250">
        <v>2.6325806452</v>
      </c>
      <c r="AI26" s="250">
        <v>2.6878666667000002</v>
      </c>
      <c r="AJ26" s="250">
        <v>2.7310645161</v>
      </c>
      <c r="AK26" s="250">
        <v>2.6126333332999998</v>
      </c>
      <c r="AL26" s="250">
        <v>2.4032903226000002</v>
      </c>
      <c r="AM26" s="250">
        <v>2.3195000000000001</v>
      </c>
      <c r="AN26" s="250">
        <v>2.3733</v>
      </c>
      <c r="AO26" s="250">
        <v>2.2361</v>
      </c>
      <c r="AP26" s="250">
        <v>2.3388</v>
      </c>
      <c r="AQ26" s="250">
        <v>2.2124000000000001</v>
      </c>
      <c r="AR26" s="250">
        <v>2.4077999999999999</v>
      </c>
      <c r="AS26" s="250">
        <v>2.4636999999999998</v>
      </c>
      <c r="AT26" s="250">
        <v>2.6970999999999998</v>
      </c>
      <c r="AU26" s="250">
        <v>2.5428999999999999</v>
      </c>
      <c r="AV26" s="250">
        <v>2.4941</v>
      </c>
      <c r="AW26" s="250">
        <v>2.4531000000000001</v>
      </c>
      <c r="AX26" s="250">
        <v>2.5122</v>
      </c>
      <c r="AY26" s="250">
        <v>2.2984</v>
      </c>
      <c r="AZ26" s="250">
        <v>2.5021</v>
      </c>
      <c r="BA26" s="250">
        <v>2.1934</v>
      </c>
      <c r="BB26" s="250">
        <v>1.6600999999999999</v>
      </c>
      <c r="BC26" s="250">
        <v>1.9054287889999999</v>
      </c>
      <c r="BD26" s="250">
        <v>2.0181834520000002</v>
      </c>
      <c r="BE26" s="250">
        <v>2.0952086049999998</v>
      </c>
      <c r="BF26" s="403">
        <v>2.2588102540000001</v>
      </c>
      <c r="BG26" s="403">
        <v>2.2659142490000002</v>
      </c>
      <c r="BH26" s="403">
        <v>2.2739250339999999</v>
      </c>
      <c r="BI26" s="403">
        <v>2.2939909090000001</v>
      </c>
      <c r="BJ26" s="403">
        <v>2.2984587470000002</v>
      </c>
      <c r="BK26" s="403">
        <v>2.359712773</v>
      </c>
      <c r="BL26" s="403">
        <v>2.407350729</v>
      </c>
      <c r="BM26" s="403">
        <v>2.3031923729999999</v>
      </c>
      <c r="BN26" s="403">
        <v>2.2475193459999998</v>
      </c>
      <c r="BO26" s="403">
        <v>2.3074710380000001</v>
      </c>
      <c r="BP26" s="403">
        <v>2.36751953</v>
      </c>
      <c r="BQ26" s="403">
        <v>2.3888214589999999</v>
      </c>
      <c r="BR26" s="403">
        <v>2.4458543270000002</v>
      </c>
      <c r="BS26" s="403">
        <v>2.398863145</v>
      </c>
      <c r="BT26" s="403">
        <v>2.3736948619999998</v>
      </c>
      <c r="BU26" s="403">
        <v>2.395660871</v>
      </c>
      <c r="BV26" s="403">
        <v>2.4001738160000001</v>
      </c>
    </row>
    <row r="27" spans="1:74" ht="11.15" customHeight="1" x14ac:dyDescent="0.25">
      <c r="A27" s="162" t="s">
        <v>287</v>
      </c>
      <c r="B27" s="173" t="s">
        <v>274</v>
      </c>
      <c r="C27" s="250">
        <v>12.946111876</v>
      </c>
      <c r="D27" s="250">
        <v>13.911674913000001</v>
      </c>
      <c r="E27" s="250">
        <v>13.967020539</v>
      </c>
      <c r="F27" s="250">
        <v>14.047018993</v>
      </c>
      <c r="G27" s="250">
        <v>13.685430909999999</v>
      </c>
      <c r="H27" s="250">
        <v>14.098474352</v>
      </c>
      <c r="I27" s="250">
        <v>14.113031526</v>
      </c>
      <c r="J27" s="250">
        <v>14.654078405</v>
      </c>
      <c r="K27" s="250">
        <v>14.61129925</v>
      </c>
      <c r="L27" s="250">
        <v>14.352971975999999</v>
      </c>
      <c r="M27" s="250">
        <v>14.129426824999999</v>
      </c>
      <c r="N27" s="250">
        <v>14.115252978999999</v>
      </c>
      <c r="O27" s="250">
        <v>13.594748379</v>
      </c>
      <c r="P27" s="250">
        <v>13.991552342</v>
      </c>
      <c r="Q27" s="250">
        <v>14.213540408</v>
      </c>
      <c r="R27" s="250">
        <v>13.951135851</v>
      </c>
      <c r="S27" s="250">
        <v>14.351255481999999</v>
      </c>
      <c r="T27" s="250">
        <v>14.842102916</v>
      </c>
      <c r="U27" s="250">
        <v>14.732076144000001</v>
      </c>
      <c r="V27" s="250">
        <v>14.677942936999999</v>
      </c>
      <c r="W27" s="250">
        <v>15.087900608</v>
      </c>
      <c r="X27" s="250">
        <v>14.612584774</v>
      </c>
      <c r="Y27" s="250">
        <v>14.631984094</v>
      </c>
      <c r="Z27" s="250">
        <v>14.272201253</v>
      </c>
      <c r="AA27" s="250">
        <v>13.430419709000001</v>
      </c>
      <c r="AB27" s="250">
        <v>14.664161644</v>
      </c>
      <c r="AC27" s="250">
        <v>14.338419709</v>
      </c>
      <c r="AD27" s="250">
        <v>14.295061644</v>
      </c>
      <c r="AE27" s="250">
        <v>14.104548741</v>
      </c>
      <c r="AF27" s="250">
        <v>14.441294977</v>
      </c>
      <c r="AG27" s="250">
        <v>14.849968096</v>
      </c>
      <c r="AH27" s="250">
        <v>14.743193902</v>
      </c>
      <c r="AI27" s="250">
        <v>14.513694977</v>
      </c>
      <c r="AJ27" s="250">
        <v>14.617193902</v>
      </c>
      <c r="AK27" s="250">
        <v>14.205128310999999</v>
      </c>
      <c r="AL27" s="250">
        <v>13.660419708999999</v>
      </c>
      <c r="AM27" s="250">
        <v>13.950165799000001</v>
      </c>
      <c r="AN27" s="250">
        <v>14.332775246000001</v>
      </c>
      <c r="AO27" s="250">
        <v>13.867262573</v>
      </c>
      <c r="AP27" s="250">
        <v>14.441777627</v>
      </c>
      <c r="AQ27" s="250">
        <v>13.933101282999999</v>
      </c>
      <c r="AR27" s="250">
        <v>14.163810959999999</v>
      </c>
      <c r="AS27" s="250">
        <v>14.925972249999999</v>
      </c>
      <c r="AT27" s="250">
        <v>14.507907734</v>
      </c>
      <c r="AU27" s="250">
        <v>14.534410960000001</v>
      </c>
      <c r="AV27" s="250">
        <v>14.509488379</v>
      </c>
      <c r="AW27" s="250">
        <v>13.98521096</v>
      </c>
      <c r="AX27" s="250">
        <v>13.687617412</v>
      </c>
      <c r="AY27" s="250">
        <v>13.436651389</v>
      </c>
      <c r="AZ27" s="250">
        <v>13.912539615</v>
      </c>
      <c r="BA27" s="250">
        <v>12.693714208999999</v>
      </c>
      <c r="BB27" s="250">
        <v>10.126004357999999</v>
      </c>
      <c r="BC27" s="250">
        <v>10.778912624</v>
      </c>
      <c r="BD27" s="250">
        <v>12.140782756</v>
      </c>
      <c r="BE27" s="250">
        <v>12.797941005</v>
      </c>
      <c r="BF27" s="403">
        <v>12.804722133</v>
      </c>
      <c r="BG27" s="403">
        <v>13.478686816</v>
      </c>
      <c r="BH27" s="403">
        <v>13.507137277</v>
      </c>
      <c r="BI27" s="403">
        <v>13.174372081</v>
      </c>
      <c r="BJ27" s="403">
        <v>12.963247942000001</v>
      </c>
      <c r="BK27" s="403">
        <v>12.6101796</v>
      </c>
      <c r="BL27" s="403">
        <v>13.529808567</v>
      </c>
      <c r="BM27" s="403">
        <v>13.325843873</v>
      </c>
      <c r="BN27" s="403">
        <v>13.395961193</v>
      </c>
      <c r="BO27" s="403">
        <v>13.198420294</v>
      </c>
      <c r="BP27" s="403">
        <v>13.712779984000001</v>
      </c>
      <c r="BQ27" s="403">
        <v>13.921133311</v>
      </c>
      <c r="BR27" s="403">
        <v>13.773220431</v>
      </c>
      <c r="BS27" s="403">
        <v>14.236652830000001</v>
      </c>
      <c r="BT27" s="403">
        <v>14.019100306</v>
      </c>
      <c r="BU27" s="403">
        <v>13.683636256</v>
      </c>
      <c r="BV27" s="403">
        <v>13.472726476</v>
      </c>
    </row>
    <row r="28" spans="1:74" ht="11.15" customHeight="1" x14ac:dyDescent="0.25">
      <c r="A28" s="162" t="s">
        <v>288</v>
      </c>
      <c r="B28" s="173" t="s">
        <v>275</v>
      </c>
      <c r="C28" s="250">
        <v>4.3861612902999996</v>
      </c>
      <c r="D28" s="250">
        <v>4.673</v>
      </c>
      <c r="E28" s="250">
        <v>4.3975161290000004</v>
      </c>
      <c r="F28" s="250">
        <v>3.9636666667</v>
      </c>
      <c r="G28" s="250">
        <v>3.5696129031999999</v>
      </c>
      <c r="H28" s="250">
        <v>3.5518999999999998</v>
      </c>
      <c r="I28" s="250">
        <v>3.7695806452</v>
      </c>
      <c r="J28" s="250">
        <v>3.8511290322999998</v>
      </c>
      <c r="K28" s="250">
        <v>3.7135666666999998</v>
      </c>
      <c r="L28" s="250">
        <v>3.7681290323000001</v>
      </c>
      <c r="M28" s="250">
        <v>4.1482000000000001</v>
      </c>
      <c r="N28" s="250">
        <v>4.5867096774</v>
      </c>
      <c r="O28" s="250">
        <v>4.1673870967999997</v>
      </c>
      <c r="P28" s="250">
        <v>4.5548214286000004</v>
      </c>
      <c r="Q28" s="250">
        <v>4.2699032258000003</v>
      </c>
      <c r="R28" s="250">
        <v>3.8311666667000002</v>
      </c>
      <c r="S28" s="250">
        <v>3.5437419354999999</v>
      </c>
      <c r="T28" s="250">
        <v>3.5138333333</v>
      </c>
      <c r="U28" s="250">
        <v>3.6263870967999998</v>
      </c>
      <c r="V28" s="250">
        <v>3.7366774193999999</v>
      </c>
      <c r="W28" s="250">
        <v>3.6689333333</v>
      </c>
      <c r="X28" s="250">
        <v>3.6391935484000002</v>
      </c>
      <c r="Y28" s="250">
        <v>4.1383666666999996</v>
      </c>
      <c r="Z28" s="250">
        <v>4.5405483871000003</v>
      </c>
      <c r="AA28" s="250">
        <v>4.300516129</v>
      </c>
      <c r="AB28" s="250">
        <v>4.6036428570999997</v>
      </c>
      <c r="AC28" s="250">
        <v>4.0751290322999996</v>
      </c>
      <c r="AD28" s="250">
        <v>3.5968666667</v>
      </c>
      <c r="AE28" s="250">
        <v>3.43</v>
      </c>
      <c r="AF28" s="250">
        <v>3.2311999999999999</v>
      </c>
      <c r="AG28" s="250">
        <v>3.4980000000000002</v>
      </c>
      <c r="AH28" s="250">
        <v>3.5927741934999999</v>
      </c>
      <c r="AI28" s="250">
        <v>3.4896666666999998</v>
      </c>
      <c r="AJ28" s="250">
        <v>3.6167096773999998</v>
      </c>
      <c r="AK28" s="250">
        <v>3.8548</v>
      </c>
      <c r="AL28" s="250">
        <v>4.1917741934999997</v>
      </c>
      <c r="AM28" s="250">
        <v>4.0535483871000002</v>
      </c>
      <c r="AN28" s="250">
        <v>4.2978928570999999</v>
      </c>
      <c r="AO28" s="250">
        <v>3.8169354839</v>
      </c>
      <c r="AP28" s="250">
        <v>3.5719666666999998</v>
      </c>
      <c r="AQ28" s="250">
        <v>3.3067419354999998</v>
      </c>
      <c r="AR28" s="250">
        <v>3.2981333333</v>
      </c>
      <c r="AS28" s="250">
        <v>3.3910645161000001</v>
      </c>
      <c r="AT28" s="250">
        <v>3.4247096774000001</v>
      </c>
      <c r="AU28" s="250">
        <v>3.4733666667</v>
      </c>
      <c r="AV28" s="250">
        <v>3.3489032258</v>
      </c>
      <c r="AW28" s="250">
        <v>3.7365333333000001</v>
      </c>
      <c r="AX28" s="250">
        <v>4.1484838709999998</v>
      </c>
      <c r="AY28" s="250">
        <v>3.7093548386999999</v>
      </c>
      <c r="AZ28" s="250">
        <v>3.9429655172000002</v>
      </c>
      <c r="BA28" s="250">
        <v>3.425516129</v>
      </c>
      <c r="BB28" s="250">
        <v>3.0783666667</v>
      </c>
      <c r="BC28" s="250">
        <v>2.6611628540000001</v>
      </c>
      <c r="BD28" s="250">
        <v>2.7321142890000001</v>
      </c>
      <c r="BE28" s="250">
        <v>2.9852745459999999</v>
      </c>
      <c r="BF28" s="403">
        <v>3.0801895340000001</v>
      </c>
      <c r="BG28" s="403">
        <v>3.0326011890000002</v>
      </c>
      <c r="BH28" s="403">
        <v>3.109882904</v>
      </c>
      <c r="BI28" s="403">
        <v>3.3440749539999999</v>
      </c>
      <c r="BJ28" s="403">
        <v>3.8264784280000002</v>
      </c>
      <c r="BK28" s="403">
        <v>3.5941019179999998</v>
      </c>
      <c r="BL28" s="403">
        <v>3.8478456740000002</v>
      </c>
      <c r="BM28" s="403">
        <v>3.5356965690000002</v>
      </c>
      <c r="BN28" s="403">
        <v>3.1903748360000002</v>
      </c>
      <c r="BO28" s="403">
        <v>2.9207903750000002</v>
      </c>
      <c r="BP28" s="403">
        <v>2.9474780960000002</v>
      </c>
      <c r="BQ28" s="403">
        <v>3.0755133200000002</v>
      </c>
      <c r="BR28" s="403">
        <v>3.1714927369999999</v>
      </c>
      <c r="BS28" s="403">
        <v>3.0873375200000002</v>
      </c>
      <c r="BT28" s="403">
        <v>3.111597395</v>
      </c>
      <c r="BU28" s="403">
        <v>3.3491683069999998</v>
      </c>
      <c r="BV28" s="403">
        <v>3.8342973580000002</v>
      </c>
    </row>
    <row r="29" spans="1:74" ht="11.15" customHeight="1" x14ac:dyDescent="0.25">
      <c r="A29" s="162" t="s">
        <v>289</v>
      </c>
      <c r="B29" s="173" t="s">
        <v>276</v>
      </c>
      <c r="C29" s="250">
        <v>6.5089032258000001</v>
      </c>
      <c r="D29" s="250">
        <v>6.7640344827999996</v>
      </c>
      <c r="E29" s="250">
        <v>6.4648709676999996</v>
      </c>
      <c r="F29" s="250">
        <v>6.3757000000000001</v>
      </c>
      <c r="G29" s="250">
        <v>6.3988387096999997</v>
      </c>
      <c r="H29" s="250">
        <v>6.4714333333000003</v>
      </c>
      <c r="I29" s="250">
        <v>6.2926451613000003</v>
      </c>
      <c r="J29" s="250">
        <v>6.5989677419000001</v>
      </c>
      <c r="K29" s="250">
        <v>6.46</v>
      </c>
      <c r="L29" s="250">
        <v>6.3061612903000004</v>
      </c>
      <c r="M29" s="250">
        <v>6.6834666667000002</v>
      </c>
      <c r="N29" s="250">
        <v>6.8574193548000002</v>
      </c>
      <c r="O29" s="250">
        <v>6.45</v>
      </c>
      <c r="P29" s="250">
        <v>6.8151785713999997</v>
      </c>
      <c r="Q29" s="250">
        <v>6.6802903226000003</v>
      </c>
      <c r="R29" s="250">
        <v>6.4159333332999999</v>
      </c>
      <c r="S29" s="250">
        <v>6.6310645161000004</v>
      </c>
      <c r="T29" s="250">
        <v>6.6283000000000003</v>
      </c>
      <c r="U29" s="250">
        <v>6.5421612903000002</v>
      </c>
      <c r="V29" s="250">
        <v>6.5224516129000003</v>
      </c>
      <c r="W29" s="250">
        <v>6.5519666667000003</v>
      </c>
      <c r="X29" s="250">
        <v>6.4514193547999996</v>
      </c>
      <c r="Y29" s="250">
        <v>6.6966666666999997</v>
      </c>
      <c r="Z29" s="250">
        <v>6.6832580645000004</v>
      </c>
      <c r="AA29" s="250">
        <v>6.6135483870999998</v>
      </c>
      <c r="AB29" s="250">
        <v>6.7679285713999997</v>
      </c>
      <c r="AC29" s="250">
        <v>6.6139354838999997</v>
      </c>
      <c r="AD29" s="250">
        <v>6.5847333333</v>
      </c>
      <c r="AE29" s="250">
        <v>6.6491290323000003</v>
      </c>
      <c r="AF29" s="250">
        <v>6.6450666667</v>
      </c>
      <c r="AG29" s="250">
        <v>6.5351935483999997</v>
      </c>
      <c r="AH29" s="250">
        <v>6.5170967741999997</v>
      </c>
      <c r="AI29" s="250">
        <v>6.4055666667000004</v>
      </c>
      <c r="AJ29" s="250">
        <v>6.2619032258000002</v>
      </c>
      <c r="AK29" s="250">
        <v>6.4901666667000004</v>
      </c>
      <c r="AL29" s="250">
        <v>6.3970322581000003</v>
      </c>
      <c r="AM29" s="250">
        <v>6.6365935483999996</v>
      </c>
      <c r="AN29" s="250">
        <v>6.7317008570999999</v>
      </c>
      <c r="AO29" s="250">
        <v>6.4770377419000003</v>
      </c>
      <c r="AP29" s="250">
        <v>6.5507606666999996</v>
      </c>
      <c r="AQ29" s="250">
        <v>6.4219198065</v>
      </c>
      <c r="AR29" s="250">
        <v>6.3951546666999999</v>
      </c>
      <c r="AS29" s="250">
        <v>6.6114035806000002</v>
      </c>
      <c r="AT29" s="250">
        <v>6.6978533548000003</v>
      </c>
      <c r="AU29" s="250">
        <v>6.2955410000000001</v>
      </c>
      <c r="AV29" s="250">
        <v>6.4146227741999997</v>
      </c>
      <c r="AW29" s="250">
        <v>6.6750813332999996</v>
      </c>
      <c r="AX29" s="250">
        <v>6.7437724193999999</v>
      </c>
      <c r="AY29" s="250">
        <v>6.4963446773999998</v>
      </c>
      <c r="AZ29" s="250">
        <v>6.4919204828000003</v>
      </c>
      <c r="BA29" s="250">
        <v>6.1716920000000002</v>
      </c>
      <c r="BB29" s="250">
        <v>5.1666830333</v>
      </c>
      <c r="BC29" s="250">
        <v>5.5542893160000002</v>
      </c>
      <c r="BD29" s="250">
        <v>5.7866683759999997</v>
      </c>
      <c r="BE29" s="250">
        <v>5.8711379389999996</v>
      </c>
      <c r="BF29" s="403">
        <v>6.0227660350000001</v>
      </c>
      <c r="BG29" s="403">
        <v>6.0173827290000004</v>
      </c>
      <c r="BH29" s="403">
        <v>6.1594574279999996</v>
      </c>
      <c r="BI29" s="403">
        <v>6.3319240639999999</v>
      </c>
      <c r="BJ29" s="403">
        <v>6.4832130460000004</v>
      </c>
      <c r="BK29" s="403">
        <v>6.2634569759999996</v>
      </c>
      <c r="BL29" s="403">
        <v>6.4729974160000001</v>
      </c>
      <c r="BM29" s="403">
        <v>6.3220004379999999</v>
      </c>
      <c r="BN29" s="403">
        <v>6.1562561569999996</v>
      </c>
      <c r="BO29" s="403">
        <v>6.2177962090000003</v>
      </c>
      <c r="BP29" s="403">
        <v>6.253879768</v>
      </c>
      <c r="BQ29" s="403">
        <v>6.2346715159999997</v>
      </c>
      <c r="BR29" s="403">
        <v>6.2975878620000003</v>
      </c>
      <c r="BS29" s="403">
        <v>6.2023417519999997</v>
      </c>
      <c r="BT29" s="403">
        <v>6.2288963659999999</v>
      </c>
      <c r="BU29" s="403">
        <v>6.4051925650000001</v>
      </c>
      <c r="BV29" s="403">
        <v>6.5590415249999996</v>
      </c>
    </row>
    <row r="30" spans="1:74" ht="11.15" customHeight="1" x14ac:dyDescent="0.25">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51.055161085000002</v>
      </c>
      <c r="AB30" s="250">
        <v>52.430043611999999</v>
      </c>
      <c r="AC30" s="250">
        <v>52.156344158000003</v>
      </c>
      <c r="AD30" s="250">
        <v>52.523127584999997</v>
      </c>
      <c r="AE30" s="250">
        <v>52.847023978000003</v>
      </c>
      <c r="AF30" s="250">
        <v>53.445838733000002</v>
      </c>
      <c r="AG30" s="250">
        <v>53.056064714999998</v>
      </c>
      <c r="AH30" s="250">
        <v>52.622353124</v>
      </c>
      <c r="AI30" s="250">
        <v>53.230433490999999</v>
      </c>
      <c r="AJ30" s="250">
        <v>52.311873521000003</v>
      </c>
      <c r="AK30" s="250">
        <v>52.783749499000002</v>
      </c>
      <c r="AL30" s="250">
        <v>53.647160847999999</v>
      </c>
      <c r="AM30" s="250">
        <v>52.043597497</v>
      </c>
      <c r="AN30" s="250">
        <v>53.403166513000002</v>
      </c>
      <c r="AO30" s="250">
        <v>53.136674458999998</v>
      </c>
      <c r="AP30" s="250">
        <v>53.647324132000001</v>
      </c>
      <c r="AQ30" s="250">
        <v>53.938112394000001</v>
      </c>
      <c r="AR30" s="250">
        <v>54.340213333999998</v>
      </c>
      <c r="AS30" s="250">
        <v>54.243440442000001</v>
      </c>
      <c r="AT30" s="250">
        <v>53.816704311999999</v>
      </c>
      <c r="AU30" s="250">
        <v>54.276909959000001</v>
      </c>
      <c r="AV30" s="250">
        <v>53.265311506000003</v>
      </c>
      <c r="AW30" s="250">
        <v>54.237324975999996</v>
      </c>
      <c r="AX30" s="250">
        <v>54.704309670999997</v>
      </c>
      <c r="AY30" s="250">
        <v>50.395490297000002</v>
      </c>
      <c r="AZ30" s="250">
        <v>50.174355149999997</v>
      </c>
      <c r="BA30" s="250">
        <v>48.119827364000002</v>
      </c>
      <c r="BB30" s="250">
        <v>45.705951089999999</v>
      </c>
      <c r="BC30" s="250">
        <v>46.978002914000001</v>
      </c>
      <c r="BD30" s="250">
        <v>49.857095442000002</v>
      </c>
      <c r="BE30" s="250">
        <v>50.913510226</v>
      </c>
      <c r="BF30" s="403">
        <v>51.417250545000002</v>
      </c>
      <c r="BG30" s="403">
        <v>52.705200498000004</v>
      </c>
      <c r="BH30" s="403">
        <v>52.208906499999998</v>
      </c>
      <c r="BI30" s="403">
        <v>52.993338027999997</v>
      </c>
      <c r="BJ30" s="403">
        <v>53.630168437000002</v>
      </c>
      <c r="BK30" s="403">
        <v>52.477066239000003</v>
      </c>
      <c r="BL30" s="403">
        <v>54.030143819999999</v>
      </c>
      <c r="BM30" s="403">
        <v>53.791756382000003</v>
      </c>
      <c r="BN30" s="403">
        <v>54.277322669999997</v>
      </c>
      <c r="BO30" s="403">
        <v>54.591995261999998</v>
      </c>
      <c r="BP30" s="403">
        <v>55.098875475</v>
      </c>
      <c r="BQ30" s="403">
        <v>54.825146699999998</v>
      </c>
      <c r="BR30" s="403">
        <v>54.408251303</v>
      </c>
      <c r="BS30" s="403">
        <v>55.195340381000001</v>
      </c>
      <c r="BT30" s="403">
        <v>54.098374917999998</v>
      </c>
      <c r="BU30" s="403">
        <v>54.943493177999997</v>
      </c>
      <c r="BV30" s="403">
        <v>55.621252355999999</v>
      </c>
    </row>
    <row r="31" spans="1:74" ht="11.15" customHeight="1" x14ac:dyDescent="0.25">
      <c r="A31" s="162" t="s">
        <v>291</v>
      </c>
      <c r="B31" s="173" t="s">
        <v>946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4.8991369039999997</v>
      </c>
      <c r="AB31" s="250">
        <v>5.1269247839999998</v>
      </c>
      <c r="AC31" s="250">
        <v>4.9890655119999998</v>
      </c>
      <c r="AD31" s="250">
        <v>4.9048375259999997</v>
      </c>
      <c r="AE31" s="250">
        <v>5.0293174580000004</v>
      </c>
      <c r="AF31" s="250">
        <v>5.231854555</v>
      </c>
      <c r="AG31" s="250">
        <v>5.4011124590000001</v>
      </c>
      <c r="AH31" s="250">
        <v>5.493629737</v>
      </c>
      <c r="AI31" s="250">
        <v>5.4147859839999999</v>
      </c>
      <c r="AJ31" s="250">
        <v>5.2250061150000002</v>
      </c>
      <c r="AK31" s="250">
        <v>5.293748946</v>
      </c>
      <c r="AL31" s="250">
        <v>5.3519810369999998</v>
      </c>
      <c r="AM31" s="250">
        <v>4.969018545</v>
      </c>
      <c r="AN31" s="250">
        <v>5.2016953260000003</v>
      </c>
      <c r="AO31" s="250">
        <v>5.0615735639999997</v>
      </c>
      <c r="AP31" s="250">
        <v>4.9756901009999996</v>
      </c>
      <c r="AQ31" s="250">
        <v>5.1030113449999996</v>
      </c>
      <c r="AR31" s="250">
        <v>5.3097010649999996</v>
      </c>
      <c r="AS31" s="250">
        <v>5.4803345290000003</v>
      </c>
      <c r="AT31" s="250">
        <v>5.5753181749999996</v>
      </c>
      <c r="AU31" s="250">
        <v>5.4945736910000003</v>
      </c>
      <c r="AV31" s="250">
        <v>5.300981589</v>
      </c>
      <c r="AW31" s="250">
        <v>5.3711298750000003</v>
      </c>
      <c r="AX31" s="250">
        <v>5.4303160950000002</v>
      </c>
      <c r="AY31" s="250">
        <v>4.8110853870000003</v>
      </c>
      <c r="AZ31" s="250">
        <v>5.0143500039999997</v>
      </c>
      <c r="BA31" s="250">
        <v>4.7653330650000001</v>
      </c>
      <c r="BB31" s="250">
        <v>4.2513810970000003</v>
      </c>
      <c r="BC31" s="250">
        <v>4.3784209939999998</v>
      </c>
      <c r="BD31" s="250">
        <v>4.8241536360000001</v>
      </c>
      <c r="BE31" s="250">
        <v>5.1738984859999997</v>
      </c>
      <c r="BF31" s="403">
        <v>5.3608549480000001</v>
      </c>
      <c r="BG31" s="403">
        <v>5.325339745</v>
      </c>
      <c r="BH31" s="403">
        <v>5.159943202</v>
      </c>
      <c r="BI31" s="403">
        <v>5.2297650969999996</v>
      </c>
      <c r="BJ31" s="403">
        <v>5.2886201130000003</v>
      </c>
      <c r="BK31" s="403">
        <v>4.9100316360000003</v>
      </c>
      <c r="BL31" s="403">
        <v>5.150498239</v>
      </c>
      <c r="BM31" s="403">
        <v>5.0149449370000001</v>
      </c>
      <c r="BN31" s="403">
        <v>4.932421304</v>
      </c>
      <c r="BO31" s="403">
        <v>5.0652873449999998</v>
      </c>
      <c r="BP31" s="403">
        <v>5.2774176959999997</v>
      </c>
      <c r="BQ31" s="403">
        <v>5.4477669310000003</v>
      </c>
      <c r="BR31" s="403">
        <v>5.5479907309999996</v>
      </c>
      <c r="BS31" s="403">
        <v>5.4686066359999996</v>
      </c>
      <c r="BT31" s="403">
        <v>5.2761149969999996</v>
      </c>
      <c r="BU31" s="403">
        <v>5.3495106610000001</v>
      </c>
      <c r="BV31" s="403">
        <v>5.4111631869999997</v>
      </c>
    </row>
    <row r="32" spans="1:74" ht="11.15" customHeight="1" x14ac:dyDescent="0.25">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0.72037926799999996</v>
      </c>
      <c r="AZ32" s="250">
        <v>0.72311992800000002</v>
      </c>
      <c r="BA32" s="250">
        <v>0.72444699700000004</v>
      </c>
      <c r="BB32" s="250">
        <v>0.69761632299999998</v>
      </c>
      <c r="BC32" s="250">
        <v>0.69846466799999996</v>
      </c>
      <c r="BD32" s="250">
        <v>0.72904599699999995</v>
      </c>
      <c r="BE32" s="250">
        <v>0.72720702299999995</v>
      </c>
      <c r="BF32" s="403">
        <v>0.732455984</v>
      </c>
      <c r="BG32" s="403">
        <v>0.74153902400000005</v>
      </c>
      <c r="BH32" s="403">
        <v>0.75024521</v>
      </c>
      <c r="BI32" s="403">
        <v>0.73941263400000001</v>
      </c>
      <c r="BJ32" s="403">
        <v>0.73689374600000002</v>
      </c>
      <c r="BK32" s="403">
        <v>0.73770064300000004</v>
      </c>
      <c r="BL32" s="403">
        <v>0.74286772300000004</v>
      </c>
      <c r="BM32" s="403">
        <v>0.74526650999999999</v>
      </c>
      <c r="BN32" s="403">
        <v>0.73666826200000002</v>
      </c>
      <c r="BO32" s="403">
        <v>0.73689196899999998</v>
      </c>
      <c r="BP32" s="403">
        <v>0.75255862299999998</v>
      </c>
      <c r="BQ32" s="403">
        <v>0.74930367899999994</v>
      </c>
      <c r="BR32" s="403">
        <v>0.75447612399999997</v>
      </c>
      <c r="BS32" s="403">
        <v>0.76036469900000003</v>
      </c>
      <c r="BT32" s="403">
        <v>0.768663867</v>
      </c>
      <c r="BU32" s="403">
        <v>0.75759509999999997</v>
      </c>
      <c r="BV32" s="403">
        <v>0.75503121600000001</v>
      </c>
    </row>
    <row r="33" spans="1:74" ht="11.15" customHeight="1" x14ac:dyDescent="0.25">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13.86557994</v>
      </c>
      <c r="AZ33" s="250">
        <v>12.97016919</v>
      </c>
      <c r="BA33" s="250">
        <v>12.913867890000001</v>
      </c>
      <c r="BB33" s="250">
        <v>13.436258840000001</v>
      </c>
      <c r="BC33" s="250">
        <v>13.28197698</v>
      </c>
      <c r="BD33" s="250">
        <v>13.46191353</v>
      </c>
      <c r="BE33" s="250">
        <v>14.07223005</v>
      </c>
      <c r="BF33" s="403">
        <v>13.981182179999999</v>
      </c>
      <c r="BG33" s="403">
        <v>14.76875856</v>
      </c>
      <c r="BH33" s="403">
        <v>14.09490735</v>
      </c>
      <c r="BI33" s="403">
        <v>14.98339919</v>
      </c>
      <c r="BJ33" s="403">
        <v>15.406745859999999</v>
      </c>
      <c r="BK33" s="403">
        <v>15.086477909999999</v>
      </c>
      <c r="BL33" s="403">
        <v>15.5595225</v>
      </c>
      <c r="BM33" s="403">
        <v>15.476890360000001</v>
      </c>
      <c r="BN33" s="403">
        <v>15.810856960000001</v>
      </c>
      <c r="BO33" s="403">
        <v>15.5919694</v>
      </c>
      <c r="BP33" s="403">
        <v>15.424181170000001</v>
      </c>
      <c r="BQ33" s="403">
        <v>15.370955929999999</v>
      </c>
      <c r="BR33" s="403">
        <v>14.90579432</v>
      </c>
      <c r="BS33" s="403">
        <v>15.7224237</v>
      </c>
      <c r="BT33" s="403">
        <v>14.80619244</v>
      </c>
      <c r="BU33" s="403">
        <v>15.741359360000001</v>
      </c>
      <c r="BV33" s="403">
        <v>16.188129849999999</v>
      </c>
    </row>
    <row r="34" spans="1:74" ht="11.15" customHeight="1" x14ac:dyDescent="0.25">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13.499992363</v>
      </c>
      <c r="AB34" s="250">
        <v>13.958911896</v>
      </c>
      <c r="AC34" s="250">
        <v>13.918443032000001</v>
      </c>
      <c r="AD34" s="250">
        <v>13.904122906</v>
      </c>
      <c r="AE34" s="250">
        <v>14.004590412000001</v>
      </c>
      <c r="AF34" s="250">
        <v>13.968777960000001</v>
      </c>
      <c r="AG34" s="250">
        <v>13.591272282</v>
      </c>
      <c r="AH34" s="250">
        <v>13.461894235999999</v>
      </c>
      <c r="AI34" s="250">
        <v>13.424003793000001</v>
      </c>
      <c r="AJ34" s="250">
        <v>13.724921329000001</v>
      </c>
      <c r="AK34" s="250">
        <v>13.718031593999999</v>
      </c>
      <c r="AL34" s="250">
        <v>14.05590531</v>
      </c>
      <c r="AM34" s="250">
        <v>13.727469000999999</v>
      </c>
      <c r="AN34" s="250">
        <v>14.094106258</v>
      </c>
      <c r="AO34" s="250">
        <v>14.068408956000001</v>
      </c>
      <c r="AP34" s="250">
        <v>14.154596588</v>
      </c>
      <c r="AQ34" s="250">
        <v>14.229541537999999</v>
      </c>
      <c r="AR34" s="250">
        <v>13.992066511000001</v>
      </c>
      <c r="AS34" s="250">
        <v>13.910239783</v>
      </c>
      <c r="AT34" s="250">
        <v>13.772988027</v>
      </c>
      <c r="AU34" s="250">
        <v>13.564843067</v>
      </c>
      <c r="AV34" s="250">
        <v>13.794585625</v>
      </c>
      <c r="AW34" s="250">
        <v>14.270591169999999</v>
      </c>
      <c r="AX34" s="250">
        <v>14.216469932000001</v>
      </c>
      <c r="AY34" s="250">
        <v>13.537254421</v>
      </c>
      <c r="AZ34" s="250">
        <v>13.744310329999999</v>
      </c>
      <c r="BA34" s="250">
        <v>12.58942601</v>
      </c>
      <c r="BB34" s="250">
        <v>10.879552407</v>
      </c>
      <c r="BC34" s="250">
        <v>11.984827349</v>
      </c>
      <c r="BD34" s="250">
        <v>12.929776854</v>
      </c>
      <c r="BE34" s="250">
        <v>12.856082045000001</v>
      </c>
      <c r="BF34" s="403">
        <v>12.905613914</v>
      </c>
      <c r="BG34" s="403">
        <v>13.21973884</v>
      </c>
      <c r="BH34" s="403">
        <v>13.61353121</v>
      </c>
      <c r="BI34" s="403">
        <v>13.853629919999999</v>
      </c>
      <c r="BJ34" s="403">
        <v>13.952142186</v>
      </c>
      <c r="BK34" s="403">
        <v>13.980242388000001</v>
      </c>
      <c r="BL34" s="403">
        <v>14.480332182</v>
      </c>
      <c r="BM34" s="403">
        <v>14.454880886</v>
      </c>
      <c r="BN34" s="403">
        <v>14.470641259000001</v>
      </c>
      <c r="BO34" s="403">
        <v>14.565732484</v>
      </c>
      <c r="BP34" s="403">
        <v>14.42725982</v>
      </c>
      <c r="BQ34" s="403">
        <v>14.148784516999999</v>
      </c>
      <c r="BR34" s="403">
        <v>14.029527297</v>
      </c>
      <c r="BS34" s="403">
        <v>14.074117898000001</v>
      </c>
      <c r="BT34" s="403">
        <v>14.250532586</v>
      </c>
      <c r="BU34" s="403">
        <v>14.508193636</v>
      </c>
      <c r="BV34" s="403">
        <v>14.615056933</v>
      </c>
    </row>
    <row r="35" spans="1:74" ht="11.15" customHeight="1" x14ac:dyDescent="0.25">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18.200084691000001</v>
      </c>
      <c r="AB35" s="250">
        <v>18.46586499</v>
      </c>
      <c r="AC35" s="250">
        <v>18.451631071000001</v>
      </c>
      <c r="AD35" s="250">
        <v>18.631135628999999</v>
      </c>
      <c r="AE35" s="250">
        <v>18.933912018000001</v>
      </c>
      <c r="AF35" s="250">
        <v>19.506898638999999</v>
      </c>
      <c r="AG35" s="250">
        <v>19.380889625999998</v>
      </c>
      <c r="AH35" s="250">
        <v>19.402567186999999</v>
      </c>
      <c r="AI35" s="250">
        <v>19.385416462999999</v>
      </c>
      <c r="AJ35" s="250">
        <v>19.177348354999999</v>
      </c>
      <c r="AK35" s="250">
        <v>18.754089330999999</v>
      </c>
      <c r="AL35" s="250">
        <v>18.821949092000001</v>
      </c>
      <c r="AM35" s="250">
        <v>18.387465851999998</v>
      </c>
      <c r="AN35" s="250">
        <v>18.711903883000002</v>
      </c>
      <c r="AO35" s="250">
        <v>18.696840725000001</v>
      </c>
      <c r="AP35" s="250">
        <v>18.912789932999999</v>
      </c>
      <c r="AQ35" s="250">
        <v>19.214252358</v>
      </c>
      <c r="AR35" s="250">
        <v>19.795473197</v>
      </c>
      <c r="AS35" s="250">
        <v>19.669561983000001</v>
      </c>
      <c r="AT35" s="250">
        <v>19.720973521000001</v>
      </c>
      <c r="AU35" s="250">
        <v>19.704669450000001</v>
      </c>
      <c r="AV35" s="250">
        <v>19.510569259</v>
      </c>
      <c r="AW35" s="250">
        <v>19.07643908</v>
      </c>
      <c r="AX35" s="250">
        <v>19.127908861000002</v>
      </c>
      <c r="AY35" s="250">
        <v>17.461191281000001</v>
      </c>
      <c r="AZ35" s="250">
        <v>17.722405697999999</v>
      </c>
      <c r="BA35" s="250">
        <v>17.126753401999999</v>
      </c>
      <c r="BB35" s="250">
        <v>16.441142422999999</v>
      </c>
      <c r="BC35" s="250">
        <v>16.634312923</v>
      </c>
      <c r="BD35" s="250">
        <v>17.912205425</v>
      </c>
      <c r="BE35" s="250">
        <v>18.084092622</v>
      </c>
      <c r="BF35" s="403">
        <v>18.437143518999999</v>
      </c>
      <c r="BG35" s="403">
        <v>18.649824329000001</v>
      </c>
      <c r="BH35" s="403">
        <v>18.590279528</v>
      </c>
      <c r="BI35" s="403">
        <v>18.187131186999999</v>
      </c>
      <c r="BJ35" s="403">
        <v>18.245766532000001</v>
      </c>
      <c r="BK35" s="403">
        <v>17.762613662</v>
      </c>
      <c r="BL35" s="403">
        <v>18.096923176000001</v>
      </c>
      <c r="BM35" s="403">
        <v>18.099773688999999</v>
      </c>
      <c r="BN35" s="403">
        <v>18.326734885</v>
      </c>
      <c r="BO35" s="403">
        <v>18.632114064</v>
      </c>
      <c r="BP35" s="403">
        <v>19.217458166</v>
      </c>
      <c r="BQ35" s="403">
        <v>19.108335643</v>
      </c>
      <c r="BR35" s="403">
        <v>19.170462830999998</v>
      </c>
      <c r="BS35" s="403">
        <v>19.169827447999999</v>
      </c>
      <c r="BT35" s="403">
        <v>18.996871028000001</v>
      </c>
      <c r="BU35" s="403">
        <v>18.586834420999999</v>
      </c>
      <c r="BV35" s="403">
        <v>18.65187117</v>
      </c>
    </row>
    <row r="36" spans="1:74" ht="11.15" customHeight="1" x14ac:dyDescent="0.25">
      <c r="A36" s="162" t="s">
        <v>297</v>
      </c>
      <c r="B36" s="173" t="s">
        <v>227</v>
      </c>
      <c r="C36" s="250">
        <v>92.898245363000001</v>
      </c>
      <c r="D36" s="250">
        <v>97.964128422000002</v>
      </c>
      <c r="E36" s="250">
        <v>96.896432935000007</v>
      </c>
      <c r="F36" s="250">
        <v>96.550461486000003</v>
      </c>
      <c r="G36" s="250">
        <v>95.912485646999997</v>
      </c>
      <c r="H36" s="250">
        <v>96.600231488000006</v>
      </c>
      <c r="I36" s="250">
        <v>95.910589948999998</v>
      </c>
      <c r="J36" s="250">
        <v>99.080145287999997</v>
      </c>
      <c r="K36" s="250">
        <v>96.943126802999998</v>
      </c>
      <c r="L36" s="250">
        <v>95.483563496000002</v>
      </c>
      <c r="M36" s="250">
        <v>97.600374313000003</v>
      </c>
      <c r="N36" s="250">
        <v>99.035703472999998</v>
      </c>
      <c r="O36" s="250">
        <v>95.348198237999995</v>
      </c>
      <c r="P36" s="250">
        <v>97.011990960999995</v>
      </c>
      <c r="Q36" s="250">
        <v>99.005292358000005</v>
      </c>
      <c r="R36" s="250">
        <v>96.719076986999994</v>
      </c>
      <c r="S36" s="250">
        <v>99.211202323999998</v>
      </c>
      <c r="T36" s="250">
        <v>100.99293867999999</v>
      </c>
      <c r="U36" s="250">
        <v>98.953542526000007</v>
      </c>
      <c r="V36" s="250">
        <v>99.168761083000007</v>
      </c>
      <c r="W36" s="250">
        <v>100.16629741</v>
      </c>
      <c r="X36" s="250">
        <v>98.518998773999996</v>
      </c>
      <c r="Y36" s="250">
        <v>101.20503793</v>
      </c>
      <c r="Z36" s="250">
        <v>99.618447028999995</v>
      </c>
      <c r="AA36" s="250">
        <v>98.535992609999994</v>
      </c>
      <c r="AB36" s="250">
        <v>100.7666706</v>
      </c>
      <c r="AC36" s="250">
        <v>100.45096364</v>
      </c>
      <c r="AD36" s="250">
        <v>99.498478390000002</v>
      </c>
      <c r="AE36" s="250">
        <v>99.933137009999996</v>
      </c>
      <c r="AF36" s="250">
        <v>101.16588475</v>
      </c>
      <c r="AG36" s="250">
        <v>101.40202074</v>
      </c>
      <c r="AH36" s="250">
        <v>101.61912864999999</v>
      </c>
      <c r="AI36" s="250">
        <v>100.53950734</v>
      </c>
      <c r="AJ36" s="250">
        <v>100.44666487000001</v>
      </c>
      <c r="AK36" s="250">
        <v>100.84406674</v>
      </c>
      <c r="AL36" s="250">
        <v>100.72345275000001</v>
      </c>
      <c r="AM36" s="250">
        <v>99.634702508999993</v>
      </c>
      <c r="AN36" s="250">
        <v>101.52112422</v>
      </c>
      <c r="AO36" s="250">
        <v>99.933809550999996</v>
      </c>
      <c r="AP36" s="250">
        <v>100.77982668999999</v>
      </c>
      <c r="AQ36" s="250">
        <v>100.21698191999999</v>
      </c>
      <c r="AR36" s="250">
        <v>101.37163098000001</v>
      </c>
      <c r="AS36" s="250">
        <v>102.51022829999999</v>
      </c>
      <c r="AT36" s="250">
        <v>102.38531334</v>
      </c>
      <c r="AU36" s="250">
        <v>101.50045205000001</v>
      </c>
      <c r="AV36" s="250">
        <v>101.01437412999999</v>
      </c>
      <c r="AW36" s="250">
        <v>101.87516457</v>
      </c>
      <c r="AX36" s="250">
        <v>102.24694279000001</v>
      </c>
      <c r="AY36" s="250">
        <v>96.381712390999994</v>
      </c>
      <c r="AZ36" s="250">
        <v>97.001644623000004</v>
      </c>
      <c r="BA36" s="250">
        <v>91.071834953999996</v>
      </c>
      <c r="BB36" s="250">
        <v>80.537074794000006</v>
      </c>
      <c r="BC36" s="250">
        <v>84.131131099000001</v>
      </c>
      <c r="BD36" s="250">
        <v>90.388681692999995</v>
      </c>
      <c r="BE36" s="250">
        <v>93.416717903999995</v>
      </c>
      <c r="BF36" s="403">
        <v>94.911682248999995</v>
      </c>
      <c r="BG36" s="403">
        <v>96.609110567000002</v>
      </c>
      <c r="BH36" s="403">
        <v>96.915953732000006</v>
      </c>
      <c r="BI36" s="403">
        <v>97.651384946999997</v>
      </c>
      <c r="BJ36" s="403">
        <v>98.657705286999999</v>
      </c>
      <c r="BK36" s="403">
        <v>96.753365713999997</v>
      </c>
      <c r="BL36" s="403">
        <v>99.959655564000002</v>
      </c>
      <c r="BM36" s="403">
        <v>99.208982505999998</v>
      </c>
      <c r="BN36" s="403">
        <v>98.895837243000003</v>
      </c>
      <c r="BO36" s="403">
        <v>99.104434617999999</v>
      </c>
      <c r="BP36" s="403">
        <v>100.69482312</v>
      </c>
      <c r="BQ36" s="403">
        <v>100.8680538</v>
      </c>
      <c r="BR36" s="403">
        <v>101.04261892</v>
      </c>
      <c r="BS36" s="403">
        <v>101.41053792</v>
      </c>
      <c r="BT36" s="403">
        <v>100.45536382</v>
      </c>
      <c r="BU36" s="403">
        <v>101.45858416</v>
      </c>
      <c r="BV36" s="403">
        <v>102.16122634</v>
      </c>
    </row>
    <row r="37" spans="1:74" ht="11.15" customHeight="1" x14ac:dyDescent="0.25">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403"/>
      <c r="BG37" s="403"/>
      <c r="BH37" s="403"/>
      <c r="BI37" s="403"/>
      <c r="BJ37" s="403"/>
      <c r="BK37" s="403"/>
      <c r="BL37" s="403"/>
      <c r="BM37" s="403"/>
      <c r="BN37" s="403"/>
      <c r="BO37" s="403"/>
      <c r="BP37" s="403"/>
      <c r="BQ37" s="403"/>
      <c r="BR37" s="403"/>
      <c r="BS37" s="403"/>
      <c r="BT37" s="403"/>
      <c r="BU37" s="403"/>
      <c r="BV37" s="403"/>
    </row>
    <row r="38" spans="1:74" ht="11.15" customHeight="1" x14ac:dyDescent="0.25">
      <c r="B38" s="252" t="s">
        <v>1011</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403"/>
      <c r="BG38" s="403"/>
      <c r="BH38" s="403"/>
      <c r="BI38" s="403"/>
      <c r="BJ38" s="403"/>
      <c r="BK38" s="403"/>
      <c r="BL38" s="403"/>
      <c r="BM38" s="403"/>
      <c r="BN38" s="403"/>
      <c r="BO38" s="403"/>
      <c r="BP38" s="403"/>
      <c r="BQ38" s="403"/>
      <c r="BR38" s="403"/>
      <c r="BS38" s="403"/>
      <c r="BT38" s="403"/>
      <c r="BU38" s="403"/>
      <c r="BV38" s="403"/>
    </row>
    <row r="39" spans="1:74" ht="11.15" customHeight="1" x14ac:dyDescent="0.25">
      <c r="A39" s="162" t="s">
        <v>314</v>
      </c>
      <c r="B39" s="173" t="s">
        <v>577</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4.0208677419E-2</v>
      </c>
      <c r="AN39" s="250">
        <v>0.66583103571000002</v>
      </c>
      <c r="AO39" s="250">
        <v>0.10736974194</v>
      </c>
      <c r="AP39" s="250">
        <v>-0.59701546667000005</v>
      </c>
      <c r="AQ39" s="250">
        <v>-1.3644599677</v>
      </c>
      <c r="AR39" s="250">
        <v>6.1241366667000002E-2</v>
      </c>
      <c r="AS39" s="250">
        <v>-0.17304822581000001</v>
      </c>
      <c r="AT39" s="250">
        <v>0.23794738709999999</v>
      </c>
      <c r="AU39" s="250">
        <v>8.8094900000000004E-2</v>
      </c>
      <c r="AV39" s="250">
        <v>0.52003338710000002</v>
      </c>
      <c r="AW39" s="250">
        <v>0.29141800000000001</v>
      </c>
      <c r="AX39" s="250">
        <v>7.3277967742000003E-2</v>
      </c>
      <c r="AY39" s="250">
        <v>-0.54963222581000004</v>
      </c>
      <c r="AZ39" s="250">
        <v>0.66441044827999995</v>
      </c>
      <c r="BA39" s="250">
        <v>-1.3336363548000001</v>
      </c>
      <c r="BB39" s="250">
        <v>-2.6535582333000001</v>
      </c>
      <c r="BC39" s="250">
        <v>-1.2420200967999999</v>
      </c>
      <c r="BD39" s="250">
        <v>-1.4080996598</v>
      </c>
      <c r="BE39" s="250">
        <v>0.51721740497000002</v>
      </c>
      <c r="BF39" s="403">
        <v>0.72412029806</v>
      </c>
      <c r="BG39" s="403">
        <v>0.46127666667</v>
      </c>
      <c r="BH39" s="403">
        <v>0.61893870967999998</v>
      </c>
      <c r="BI39" s="403">
        <v>0.50175000000000003</v>
      </c>
      <c r="BJ39" s="403">
        <v>1.0327774193999999</v>
      </c>
      <c r="BK39" s="403">
        <v>0.47251935484000002</v>
      </c>
      <c r="BL39" s="403">
        <v>0.27066785714000002</v>
      </c>
      <c r="BM39" s="403">
        <v>0.20255161290000001</v>
      </c>
      <c r="BN39" s="403">
        <v>-0.16386666666999999</v>
      </c>
      <c r="BO39" s="403">
        <v>-0.60790322581</v>
      </c>
      <c r="BP39" s="403">
        <v>4.8999999999999998E-3</v>
      </c>
      <c r="BQ39" s="403">
        <v>0.1824516129</v>
      </c>
      <c r="BR39" s="403">
        <v>-1.264516129E-2</v>
      </c>
      <c r="BS39" s="403">
        <v>-0.20880000000000001</v>
      </c>
      <c r="BT39" s="403">
        <v>6.3E-2</v>
      </c>
      <c r="BU39" s="403">
        <v>0.20546666666999999</v>
      </c>
      <c r="BV39" s="403">
        <v>0.83061290323000003</v>
      </c>
    </row>
    <row r="40" spans="1:74" ht="11.15" customHeight="1" x14ac:dyDescent="0.25">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-1.0546451613000001</v>
      </c>
      <c r="AB40" s="250">
        <v>0.44274999999999998</v>
      </c>
      <c r="AC40" s="250">
        <v>0.95090322580999997</v>
      </c>
      <c r="AD40" s="250">
        <v>6.5299999999999997E-2</v>
      </c>
      <c r="AE40" s="250">
        <v>0.12306451613</v>
      </c>
      <c r="AF40" s="250">
        <v>0.27776666667</v>
      </c>
      <c r="AG40" s="250">
        <v>-0.57329032258000001</v>
      </c>
      <c r="AH40" s="250">
        <v>-0.25632258065000002</v>
      </c>
      <c r="AI40" s="250">
        <v>1.2201666667</v>
      </c>
      <c r="AJ40" s="250">
        <v>-0.12974193547999999</v>
      </c>
      <c r="AK40" s="250">
        <v>-3.5866666667000002E-2</v>
      </c>
      <c r="AL40" s="250">
        <v>-0.37403225806000001</v>
      </c>
      <c r="AM40" s="250">
        <v>-0.10974193548</v>
      </c>
      <c r="AN40" s="250">
        <v>-0.54514285713999999</v>
      </c>
      <c r="AO40" s="250">
        <v>1.0161290323E-2</v>
      </c>
      <c r="AP40" s="250">
        <v>0.40146666667000003</v>
      </c>
      <c r="AQ40" s="250">
        <v>-0.12070967741999999</v>
      </c>
      <c r="AR40" s="250">
        <v>-0.23883333333000001</v>
      </c>
      <c r="AS40" s="250">
        <v>-0.46048387096999999</v>
      </c>
      <c r="AT40" s="250">
        <v>-1.1024516128999999</v>
      </c>
      <c r="AU40" s="250">
        <v>1.1178333332999999</v>
      </c>
      <c r="AV40" s="250">
        <v>0.70187096774000002</v>
      </c>
      <c r="AW40" s="250">
        <v>-0.26103333333000001</v>
      </c>
      <c r="AX40" s="250">
        <v>0.24848387096999999</v>
      </c>
      <c r="AY40" s="250">
        <v>-0.17219354839000001</v>
      </c>
      <c r="AZ40" s="250">
        <v>0.35531034483000001</v>
      </c>
      <c r="BA40" s="250">
        <v>-1.8177096773999999</v>
      </c>
      <c r="BB40" s="250">
        <v>-2.1143666667000001</v>
      </c>
      <c r="BC40" s="250">
        <v>-0.94170082359999996</v>
      </c>
      <c r="BD40" s="250">
        <v>1.4903163747999999</v>
      </c>
      <c r="BE40" s="250">
        <v>1.3338849393000001</v>
      </c>
      <c r="BF40" s="403">
        <v>0.96960875151000003</v>
      </c>
      <c r="BG40" s="403">
        <v>1.5649768064</v>
      </c>
      <c r="BH40" s="403">
        <v>1.0944698362</v>
      </c>
      <c r="BI40" s="403">
        <v>0.95789043921000006</v>
      </c>
      <c r="BJ40" s="403">
        <v>0.90785099573000005</v>
      </c>
      <c r="BK40" s="403">
        <v>-4.4786548935000003E-2</v>
      </c>
      <c r="BL40" s="403">
        <v>1.0008005836</v>
      </c>
      <c r="BM40" s="403">
        <v>0.57450493208999998</v>
      </c>
      <c r="BN40" s="403">
        <v>5.9090791681000003E-2</v>
      </c>
      <c r="BO40" s="403">
        <v>0.12560839831000001</v>
      </c>
      <c r="BP40" s="403">
        <v>0.24363808575000001</v>
      </c>
      <c r="BQ40" s="403">
        <v>0.19918858485999999</v>
      </c>
      <c r="BR40" s="403">
        <v>0.22060017639000001</v>
      </c>
      <c r="BS40" s="403">
        <v>0.28334292098000002</v>
      </c>
      <c r="BT40" s="403">
        <v>-0.19587916877</v>
      </c>
      <c r="BU40" s="403">
        <v>5.1334227826999999E-2</v>
      </c>
      <c r="BV40" s="403">
        <v>0.22579745680999999</v>
      </c>
    </row>
    <row r="41" spans="1:74" ht="11.15" customHeight="1" x14ac:dyDescent="0.25">
      <c r="A41" s="162" t="s">
        <v>316</v>
      </c>
      <c r="B41" s="173" t="s">
        <v>579</v>
      </c>
      <c r="C41" s="250">
        <v>-3.108080921</v>
      </c>
      <c r="D41" s="250">
        <v>1.0695991303000001</v>
      </c>
      <c r="E41" s="250">
        <v>-0.59157746858000004</v>
      </c>
      <c r="F41" s="250">
        <v>1.193445745E-2</v>
      </c>
      <c r="G41" s="250">
        <v>0.32535207735999999</v>
      </c>
      <c r="H41" s="250">
        <v>-0.21770314621</v>
      </c>
      <c r="I41" s="250">
        <v>-0.42321613898999999</v>
      </c>
      <c r="J41" s="250">
        <v>1.5821722395</v>
      </c>
      <c r="K41" s="250">
        <v>-1.1069763761</v>
      </c>
      <c r="L41" s="250">
        <v>-3.2152412881000001</v>
      </c>
      <c r="M41" s="250">
        <v>-2.6020881142999999</v>
      </c>
      <c r="N41" s="250">
        <v>-0.86354202695000004</v>
      </c>
      <c r="O41" s="250">
        <v>0.33645089722999999</v>
      </c>
      <c r="P41" s="250">
        <v>-0.83731200806999995</v>
      </c>
      <c r="Q41" s="250">
        <v>1.0697171925</v>
      </c>
      <c r="R41" s="250">
        <v>0.56074177694000005</v>
      </c>
      <c r="S41" s="250">
        <v>1.5079945462</v>
      </c>
      <c r="T41" s="250">
        <v>1.2413065890999999</v>
      </c>
      <c r="U41" s="250">
        <v>0.12495184249000001</v>
      </c>
      <c r="V41" s="250">
        <v>0.15214218171999999</v>
      </c>
      <c r="W41" s="250">
        <v>0.30448011918000001</v>
      </c>
      <c r="X41" s="250">
        <v>-2.0281742145999999</v>
      </c>
      <c r="Y41" s="250">
        <v>0.72247653748999996</v>
      </c>
      <c r="Z41" s="250">
        <v>-0.69613459331000005</v>
      </c>
      <c r="AA41" s="250">
        <v>2.5984540051999998E-2</v>
      </c>
      <c r="AB41" s="250">
        <v>0.76619263087</v>
      </c>
      <c r="AC41" s="250">
        <v>-0.56748089484999997</v>
      </c>
      <c r="AD41" s="250">
        <v>-9.9127294168999999E-2</v>
      </c>
      <c r="AE41" s="250">
        <v>0.39146693042000003</v>
      </c>
      <c r="AF41" s="250">
        <v>0.32775942826999999</v>
      </c>
      <c r="AG41" s="250">
        <v>0.95368983924999995</v>
      </c>
      <c r="AH41" s="250">
        <v>0.71740200653999997</v>
      </c>
      <c r="AI41" s="250">
        <v>-1.0052193804</v>
      </c>
      <c r="AJ41" s="250">
        <v>-2.4142593336</v>
      </c>
      <c r="AK41" s="250">
        <v>-2.0046857594</v>
      </c>
      <c r="AL41" s="250">
        <v>-0.83860280995000003</v>
      </c>
      <c r="AM41" s="250">
        <v>-0.69779432223000004</v>
      </c>
      <c r="AN41" s="250">
        <v>1.209383198</v>
      </c>
      <c r="AO41" s="250">
        <v>-0.47901525961000002</v>
      </c>
      <c r="AP41" s="250">
        <v>0.50590703599999998</v>
      </c>
      <c r="AQ41" s="250">
        <v>1.4458274201000001</v>
      </c>
      <c r="AR41" s="250">
        <v>0.94943568069999995</v>
      </c>
      <c r="AS41" s="250">
        <v>3.1159367312000001</v>
      </c>
      <c r="AT41" s="250">
        <v>2.0590301898000001</v>
      </c>
      <c r="AU41" s="250">
        <v>1.1752735455000001</v>
      </c>
      <c r="AV41" s="250">
        <v>-1.5876497399</v>
      </c>
      <c r="AW41" s="250">
        <v>-0.11112961367</v>
      </c>
      <c r="AX41" s="250">
        <v>0.22633910952</v>
      </c>
      <c r="AY41" s="250">
        <v>-4.2877872865000004</v>
      </c>
      <c r="AZ41" s="250">
        <v>-4.2781050670000003</v>
      </c>
      <c r="BA41" s="250">
        <v>-6.3157108522999996</v>
      </c>
      <c r="BB41" s="250">
        <v>-14.849707540000001</v>
      </c>
      <c r="BC41" s="250">
        <v>-2.1016359103000002</v>
      </c>
      <c r="BD41" s="250">
        <v>3.2558258064999999</v>
      </c>
      <c r="BE41" s="250">
        <v>2.8429001858</v>
      </c>
      <c r="BF41" s="403">
        <v>2.0499294665000001</v>
      </c>
      <c r="BG41" s="403">
        <v>3.3091645738</v>
      </c>
      <c r="BH41" s="403">
        <v>2.2651526139999998</v>
      </c>
      <c r="BI41" s="403">
        <v>2.0065926629000002</v>
      </c>
      <c r="BJ41" s="403">
        <v>1.8949546885999999</v>
      </c>
      <c r="BK41" s="403">
        <v>-9.4113027108E-2</v>
      </c>
      <c r="BL41" s="403">
        <v>2.0480391984000001</v>
      </c>
      <c r="BM41" s="403">
        <v>1.2034992401</v>
      </c>
      <c r="BN41" s="403">
        <v>0.12774314842000001</v>
      </c>
      <c r="BO41" s="403">
        <v>0.27645327020999999</v>
      </c>
      <c r="BP41" s="403">
        <v>0.52784832401000004</v>
      </c>
      <c r="BQ41" s="403">
        <v>0.42384895480000001</v>
      </c>
      <c r="BR41" s="403">
        <v>0.46434114232000001</v>
      </c>
      <c r="BS41" s="403">
        <v>0.60009717329000001</v>
      </c>
      <c r="BT41" s="403">
        <v>-0.40889350915</v>
      </c>
      <c r="BU41" s="403">
        <v>0.10851094888</v>
      </c>
      <c r="BV41" s="403">
        <v>0.47584973748999998</v>
      </c>
    </row>
    <row r="42" spans="1:74" ht="11.15" customHeight="1" x14ac:dyDescent="0.25">
      <c r="A42" s="162" t="s">
        <v>317</v>
      </c>
      <c r="B42" s="173" t="s">
        <v>580</v>
      </c>
      <c r="C42" s="250">
        <v>-5.0052442758</v>
      </c>
      <c r="D42" s="250">
        <v>0.91992081996999997</v>
      </c>
      <c r="E42" s="250">
        <v>-0.27678798470999999</v>
      </c>
      <c r="F42" s="250">
        <v>-0.34472700921999999</v>
      </c>
      <c r="G42" s="250">
        <v>-0.50007692264000003</v>
      </c>
      <c r="H42" s="250">
        <v>-0.31747987955000001</v>
      </c>
      <c r="I42" s="250">
        <v>-2.0867168809000001</v>
      </c>
      <c r="J42" s="250">
        <v>2.0929578524000001</v>
      </c>
      <c r="K42" s="250">
        <v>-0.18363437611</v>
      </c>
      <c r="L42" s="250">
        <v>-2.8770141589999998</v>
      </c>
      <c r="M42" s="250">
        <v>-1.9272671143</v>
      </c>
      <c r="N42" s="250">
        <v>0.61679674724</v>
      </c>
      <c r="O42" s="250">
        <v>-2.0253735544000002</v>
      </c>
      <c r="P42" s="250">
        <v>-0.51020118664000003</v>
      </c>
      <c r="Q42" s="250">
        <v>2.1317092892999998</v>
      </c>
      <c r="R42" s="250">
        <v>3.5071643604000002E-2</v>
      </c>
      <c r="S42" s="250">
        <v>1.5882821591</v>
      </c>
      <c r="T42" s="250">
        <v>2.6251524224999998</v>
      </c>
      <c r="U42" s="250">
        <v>-0.11448825428000001</v>
      </c>
      <c r="V42" s="250">
        <v>0.85679956881999997</v>
      </c>
      <c r="W42" s="250">
        <v>1.7507789192000001</v>
      </c>
      <c r="X42" s="250">
        <v>-0.41167060172999997</v>
      </c>
      <c r="Y42" s="250">
        <v>1.6772330042000001</v>
      </c>
      <c r="Z42" s="250">
        <v>0.84697179378999998</v>
      </c>
      <c r="AA42" s="250">
        <v>-0.64273062124000002</v>
      </c>
      <c r="AB42" s="250">
        <v>1.3369530951999999</v>
      </c>
      <c r="AC42" s="250">
        <v>0.86529913740999997</v>
      </c>
      <c r="AD42" s="250">
        <v>-0.15423259416999999</v>
      </c>
      <c r="AE42" s="250">
        <v>0.34121089817</v>
      </c>
      <c r="AF42" s="250">
        <v>0.73428719493000005</v>
      </c>
      <c r="AG42" s="250">
        <v>0.2055742586</v>
      </c>
      <c r="AH42" s="250">
        <v>-0.15822363862</v>
      </c>
      <c r="AI42" s="250">
        <v>-1.0973016470000001</v>
      </c>
      <c r="AJ42" s="250">
        <v>-2.0748942046000001</v>
      </c>
      <c r="AK42" s="250">
        <v>-1.8108287594000001</v>
      </c>
      <c r="AL42" s="250">
        <v>-1.2604702938000001</v>
      </c>
      <c r="AM42" s="250">
        <v>-0.76732758029000003</v>
      </c>
      <c r="AN42" s="250">
        <v>1.3300713766000001</v>
      </c>
      <c r="AO42" s="250">
        <v>-0.36148422735000002</v>
      </c>
      <c r="AP42" s="250">
        <v>0.31035823600000001</v>
      </c>
      <c r="AQ42" s="250">
        <v>-3.9342225064000001E-2</v>
      </c>
      <c r="AR42" s="250">
        <v>0.77184371402999996</v>
      </c>
      <c r="AS42" s="250">
        <v>2.4824046343999999</v>
      </c>
      <c r="AT42" s="250">
        <v>1.1945259640000001</v>
      </c>
      <c r="AU42" s="250">
        <v>2.3812017787999999</v>
      </c>
      <c r="AV42" s="250">
        <v>-0.36574538509999999</v>
      </c>
      <c r="AW42" s="250">
        <v>-8.0744946999999997E-2</v>
      </c>
      <c r="AX42" s="250">
        <v>0.54810094823</v>
      </c>
      <c r="AY42" s="250">
        <v>-5.0096130606999996</v>
      </c>
      <c r="AZ42" s="250">
        <v>-3.2583842739</v>
      </c>
      <c r="BA42" s="250">
        <v>-9.4670568844999998</v>
      </c>
      <c r="BB42" s="250">
        <v>-19.617632440000001</v>
      </c>
      <c r="BC42" s="250">
        <v>-4.2853568305999996</v>
      </c>
      <c r="BD42" s="250">
        <v>3.3380425214999998</v>
      </c>
      <c r="BE42" s="250">
        <v>4.6940025300999997</v>
      </c>
      <c r="BF42" s="403">
        <v>3.7436585161</v>
      </c>
      <c r="BG42" s="403">
        <v>5.3354180469000001</v>
      </c>
      <c r="BH42" s="403">
        <v>3.9785611597999999</v>
      </c>
      <c r="BI42" s="403">
        <v>3.4662331020999999</v>
      </c>
      <c r="BJ42" s="403">
        <v>3.8355831035999999</v>
      </c>
      <c r="BK42" s="403">
        <v>0.33361977879999999</v>
      </c>
      <c r="BL42" s="403">
        <v>3.3195076391999998</v>
      </c>
      <c r="BM42" s="403">
        <v>1.9805557851</v>
      </c>
      <c r="BN42" s="403">
        <v>2.2967273438000001E-2</v>
      </c>
      <c r="BO42" s="403">
        <v>-0.20584155729</v>
      </c>
      <c r="BP42" s="403">
        <v>0.77638640975999995</v>
      </c>
      <c r="BQ42" s="403">
        <v>0.80548915256999998</v>
      </c>
      <c r="BR42" s="403">
        <v>0.67229615743000004</v>
      </c>
      <c r="BS42" s="403">
        <v>0.67464009427000005</v>
      </c>
      <c r="BT42" s="403">
        <v>-0.54177267791999995</v>
      </c>
      <c r="BU42" s="403">
        <v>0.36531184338</v>
      </c>
      <c r="BV42" s="403">
        <v>1.5322600975</v>
      </c>
    </row>
    <row r="43" spans="1:74" ht="11.15" customHeight="1" x14ac:dyDescent="0.25">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403"/>
      <c r="BG43" s="403"/>
      <c r="BH43" s="403"/>
      <c r="BI43" s="403"/>
      <c r="BJ43" s="403"/>
      <c r="BK43" s="403"/>
      <c r="BL43" s="403"/>
      <c r="BM43" s="403"/>
      <c r="BN43" s="403"/>
      <c r="BO43" s="403"/>
      <c r="BP43" s="403"/>
      <c r="BQ43" s="403"/>
      <c r="BR43" s="403"/>
      <c r="BS43" s="403"/>
      <c r="BT43" s="403"/>
      <c r="BU43" s="403"/>
      <c r="BV43" s="403"/>
    </row>
    <row r="44" spans="1:74" ht="11.15" customHeight="1" x14ac:dyDescent="0.25">
      <c r="B44" s="65" t="s">
        <v>1144</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403"/>
      <c r="BG44" s="403"/>
      <c r="BH44" s="403"/>
      <c r="BI44" s="403"/>
      <c r="BJ44" s="403"/>
      <c r="BK44" s="403"/>
      <c r="BL44" s="403"/>
      <c r="BM44" s="403"/>
      <c r="BN44" s="403"/>
      <c r="BO44" s="403"/>
      <c r="BP44" s="403"/>
      <c r="BQ44" s="403"/>
      <c r="BR44" s="403"/>
      <c r="BS44" s="403"/>
      <c r="BT44" s="403"/>
      <c r="BU44" s="403"/>
      <c r="BV44" s="403"/>
    </row>
    <row r="45" spans="1:74" ht="11.15" customHeight="1" x14ac:dyDescent="0.25">
      <c r="A45" s="162" t="s">
        <v>576</v>
      </c>
      <c r="B45" s="173" t="s">
        <v>310</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1262.854748</v>
      </c>
      <c r="AN45" s="255">
        <v>1244.224479</v>
      </c>
      <c r="AO45" s="255">
        <v>1240.896017</v>
      </c>
      <c r="AP45" s="255">
        <v>1259.3444810000001</v>
      </c>
      <c r="AQ45" s="255">
        <v>1305.41274</v>
      </c>
      <c r="AR45" s="255">
        <v>1303.575499</v>
      </c>
      <c r="AS45" s="255">
        <v>1308.9399940000001</v>
      </c>
      <c r="AT45" s="255">
        <v>1301.563625</v>
      </c>
      <c r="AU45" s="255">
        <v>1298.9207779999999</v>
      </c>
      <c r="AV45" s="255">
        <v>1286.464743</v>
      </c>
      <c r="AW45" s="255">
        <v>1283.908203</v>
      </c>
      <c r="AX45" s="255">
        <v>1281.6365860000001</v>
      </c>
      <c r="AY45" s="255">
        <v>1298.6751850000001</v>
      </c>
      <c r="AZ45" s="255">
        <v>1279.4072819999999</v>
      </c>
      <c r="BA45" s="255">
        <v>1320.7500090000001</v>
      </c>
      <c r="BB45" s="255">
        <v>1397.497756</v>
      </c>
      <c r="BC45" s="255">
        <v>1425.5003790000001</v>
      </c>
      <c r="BD45" s="255">
        <v>1460.0463688</v>
      </c>
      <c r="BE45" s="255">
        <v>1443.8946292000001</v>
      </c>
      <c r="BF45" s="337">
        <v>1424.1369999999999</v>
      </c>
      <c r="BG45" s="337">
        <v>1412.902</v>
      </c>
      <c r="BH45" s="337">
        <v>1397.405</v>
      </c>
      <c r="BI45" s="337">
        <v>1385.8689999999999</v>
      </c>
      <c r="BJ45" s="337">
        <v>1357.5429999999999</v>
      </c>
      <c r="BK45" s="337">
        <v>1346.585</v>
      </c>
      <c r="BL45" s="337">
        <v>1342.4359999999999</v>
      </c>
      <c r="BM45" s="337">
        <v>1339.847</v>
      </c>
      <c r="BN45" s="337">
        <v>1345.7629999999999</v>
      </c>
      <c r="BO45" s="337">
        <v>1365.6079999999999</v>
      </c>
      <c r="BP45" s="337">
        <v>1366.461</v>
      </c>
      <c r="BQ45" s="337">
        <v>1361.8050000000001</v>
      </c>
      <c r="BR45" s="337">
        <v>1362.1969999999999</v>
      </c>
      <c r="BS45" s="337">
        <v>1368.461</v>
      </c>
      <c r="BT45" s="337">
        <v>1367.308</v>
      </c>
      <c r="BU45" s="337">
        <v>1361.944</v>
      </c>
      <c r="BV45" s="337">
        <v>1336.9949999999999</v>
      </c>
    </row>
    <row r="46" spans="1:74" ht="11.15" customHeight="1" x14ac:dyDescent="0.25">
      <c r="A46" s="162" t="s">
        <v>313</v>
      </c>
      <c r="B46" s="254" t="s">
        <v>312</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2869.070119</v>
      </c>
      <c r="AB46" s="253">
        <v>2851.864826</v>
      </c>
      <c r="AC46" s="253">
        <v>2807.4506449999999</v>
      </c>
      <c r="AD46" s="253">
        <v>2810.5938040000001</v>
      </c>
      <c r="AE46" s="253">
        <v>2815.9507410000001</v>
      </c>
      <c r="AF46" s="253">
        <v>2803.9069079999999</v>
      </c>
      <c r="AG46" s="253">
        <v>2827.1004910000001</v>
      </c>
      <c r="AH46" s="253">
        <v>2854.2468859999999</v>
      </c>
      <c r="AI46" s="253">
        <v>2857.0113540000002</v>
      </c>
      <c r="AJ46" s="253">
        <v>2851.6600349999999</v>
      </c>
      <c r="AK46" s="253">
        <v>2851.1173250000002</v>
      </c>
      <c r="AL46" s="253">
        <v>2864.6232169999998</v>
      </c>
      <c r="AM46" s="253">
        <v>2866.7787480000002</v>
      </c>
      <c r="AN46" s="253">
        <v>2863.4124790000001</v>
      </c>
      <c r="AO46" s="253">
        <v>2859.7690170000001</v>
      </c>
      <c r="AP46" s="253">
        <v>2866.1734809999998</v>
      </c>
      <c r="AQ46" s="253">
        <v>2915.9837400000001</v>
      </c>
      <c r="AR46" s="253">
        <v>2921.3114989999999</v>
      </c>
      <c r="AS46" s="253">
        <v>2940.9509939999998</v>
      </c>
      <c r="AT46" s="253">
        <v>2967.7506250000001</v>
      </c>
      <c r="AU46" s="253">
        <v>2931.5727780000002</v>
      </c>
      <c r="AV46" s="253">
        <v>2897.3587429999998</v>
      </c>
      <c r="AW46" s="253">
        <v>2902.6332029999999</v>
      </c>
      <c r="AX46" s="253">
        <v>2892.658586</v>
      </c>
      <c r="AY46" s="253">
        <v>2915.0351850000002</v>
      </c>
      <c r="AZ46" s="253">
        <v>2885.4632820000002</v>
      </c>
      <c r="BA46" s="253">
        <v>2983.1550090000001</v>
      </c>
      <c r="BB46" s="253">
        <v>3123.333756</v>
      </c>
      <c r="BC46" s="253">
        <v>3180.5291044999999</v>
      </c>
      <c r="BD46" s="253">
        <v>3170.3656031</v>
      </c>
      <c r="BE46" s="253">
        <v>3112.8634304000002</v>
      </c>
      <c r="BF46" s="338">
        <v>3063.0479298999999</v>
      </c>
      <c r="BG46" s="338">
        <v>3004.8636256999998</v>
      </c>
      <c r="BH46" s="338">
        <v>2955.4380608000001</v>
      </c>
      <c r="BI46" s="338">
        <v>2915.1653476000001</v>
      </c>
      <c r="BJ46" s="338">
        <v>2858.6959667000001</v>
      </c>
      <c r="BK46" s="338">
        <v>2849.1263497</v>
      </c>
      <c r="BL46" s="338">
        <v>2816.9549333999998</v>
      </c>
      <c r="BM46" s="338">
        <v>2796.5562805</v>
      </c>
      <c r="BN46" s="338">
        <v>2800.6995566999999</v>
      </c>
      <c r="BO46" s="338">
        <v>2816.6506964</v>
      </c>
      <c r="BP46" s="338">
        <v>2810.1945538</v>
      </c>
      <c r="BQ46" s="338">
        <v>2799.3637076999998</v>
      </c>
      <c r="BR46" s="338">
        <v>2792.9171022</v>
      </c>
      <c r="BS46" s="338">
        <v>2790.6808145999998</v>
      </c>
      <c r="BT46" s="338">
        <v>2795.6000687999999</v>
      </c>
      <c r="BU46" s="338">
        <v>2788.696042</v>
      </c>
      <c r="BV46" s="338">
        <v>2756.7473208000001</v>
      </c>
    </row>
    <row r="47" spans="1:74" ht="11.15" customHeight="1" x14ac:dyDescent="0.25">
      <c r="BK47" s="405"/>
      <c r="BL47" s="405"/>
      <c r="BM47" s="405"/>
      <c r="BN47" s="405"/>
      <c r="BO47" s="405"/>
      <c r="BP47" s="405"/>
      <c r="BQ47" s="405"/>
      <c r="BR47" s="405"/>
      <c r="BS47" s="405"/>
      <c r="BT47" s="405"/>
      <c r="BU47" s="405"/>
      <c r="BV47" s="405"/>
    </row>
    <row r="48" spans="1:74" ht="12" customHeight="1" x14ac:dyDescent="0.25">
      <c r="B48" s="826" t="s">
        <v>826</v>
      </c>
      <c r="C48" s="805"/>
      <c r="D48" s="805"/>
      <c r="E48" s="805"/>
      <c r="F48" s="805"/>
      <c r="G48" s="805"/>
      <c r="H48" s="805"/>
      <c r="I48" s="805"/>
      <c r="J48" s="805"/>
      <c r="K48" s="805"/>
      <c r="L48" s="805"/>
      <c r="M48" s="805"/>
      <c r="N48" s="805"/>
      <c r="O48" s="805"/>
      <c r="P48" s="805"/>
      <c r="Q48" s="805"/>
      <c r="BJ48" s="153"/>
    </row>
    <row r="49" spans="1:74" s="432" customFormat="1" ht="12" customHeight="1" x14ac:dyDescent="0.2">
      <c r="A49" s="431"/>
      <c r="B49" s="819" t="s">
        <v>661</v>
      </c>
      <c r="C49" s="795"/>
      <c r="D49" s="795"/>
      <c r="E49" s="795"/>
      <c r="F49" s="795"/>
      <c r="G49" s="795"/>
      <c r="H49" s="795"/>
      <c r="I49" s="795"/>
      <c r="J49" s="795"/>
      <c r="K49" s="795"/>
      <c r="L49" s="795"/>
      <c r="M49" s="795"/>
      <c r="N49" s="795"/>
      <c r="O49" s="795"/>
      <c r="P49" s="795"/>
      <c r="Q49" s="791"/>
      <c r="R49" s="153"/>
      <c r="AY49" s="530"/>
      <c r="AZ49" s="530"/>
      <c r="BA49" s="530"/>
      <c r="BB49" s="530"/>
      <c r="BC49" s="530"/>
      <c r="BD49" s="629"/>
      <c r="BE49" s="629"/>
      <c r="BF49" s="629"/>
      <c r="BG49" s="530"/>
      <c r="BH49" s="530"/>
      <c r="BI49" s="530"/>
      <c r="BJ49" s="530"/>
    </row>
    <row r="50" spans="1:74" s="432" customFormat="1" ht="12" customHeight="1" x14ac:dyDescent="0.2">
      <c r="A50" s="431"/>
      <c r="B50" s="819" t="s">
        <v>1405</v>
      </c>
      <c r="C50" s="791"/>
      <c r="D50" s="791"/>
      <c r="E50" s="791"/>
      <c r="F50" s="791"/>
      <c r="G50" s="791"/>
      <c r="H50" s="791"/>
      <c r="I50" s="791"/>
      <c r="J50" s="791"/>
      <c r="K50" s="791"/>
      <c r="L50" s="791"/>
      <c r="M50" s="791"/>
      <c r="N50" s="791"/>
      <c r="O50" s="791"/>
      <c r="P50" s="791"/>
      <c r="Q50" s="791"/>
      <c r="R50" s="153"/>
      <c r="AY50" s="530"/>
      <c r="AZ50" s="530"/>
      <c r="BA50" s="530"/>
      <c r="BB50" s="530"/>
      <c r="BC50" s="530"/>
      <c r="BD50" s="629"/>
      <c r="BE50" s="629"/>
      <c r="BF50" s="629"/>
      <c r="BG50" s="530"/>
      <c r="BH50" s="530"/>
      <c r="BI50" s="530"/>
      <c r="BJ50" s="530"/>
    </row>
    <row r="51" spans="1:74" s="432" customFormat="1" ht="12" customHeight="1" x14ac:dyDescent="0.2">
      <c r="A51" s="431"/>
      <c r="B51" s="819" t="s">
        <v>1404</v>
      </c>
      <c r="C51" s="791"/>
      <c r="D51" s="791"/>
      <c r="E51" s="791"/>
      <c r="F51" s="791"/>
      <c r="G51" s="791"/>
      <c r="H51" s="791"/>
      <c r="I51" s="791"/>
      <c r="J51" s="791"/>
      <c r="K51" s="791"/>
      <c r="L51" s="791"/>
      <c r="M51" s="791"/>
      <c r="N51" s="791"/>
      <c r="O51" s="791"/>
      <c r="P51" s="791"/>
      <c r="Q51" s="791"/>
      <c r="R51" s="153"/>
      <c r="AY51" s="530"/>
      <c r="AZ51" s="530"/>
      <c r="BA51" s="530"/>
      <c r="BB51" s="530"/>
      <c r="BC51" s="530"/>
      <c r="BD51" s="629"/>
      <c r="BE51" s="629"/>
      <c r="BF51" s="629"/>
      <c r="BG51" s="530"/>
      <c r="BH51" s="530"/>
      <c r="BI51" s="530"/>
      <c r="BJ51" s="530"/>
    </row>
    <row r="52" spans="1:74" s="432" customFormat="1" ht="12" customHeight="1" x14ac:dyDescent="0.25">
      <c r="A52" s="431"/>
      <c r="B52" s="824" t="s">
        <v>1406</v>
      </c>
      <c r="C52" s="824"/>
      <c r="D52" s="824"/>
      <c r="E52" s="824"/>
      <c r="F52" s="824"/>
      <c r="G52" s="824"/>
      <c r="H52" s="824"/>
      <c r="I52" s="824"/>
      <c r="J52" s="824"/>
      <c r="K52" s="824"/>
      <c r="L52" s="824"/>
      <c r="M52" s="824"/>
      <c r="N52" s="824"/>
      <c r="O52" s="824"/>
      <c r="P52" s="824"/>
      <c r="Q52" s="824"/>
      <c r="R52" s="824"/>
      <c r="AY52" s="530"/>
      <c r="AZ52" s="530"/>
      <c r="BA52" s="530"/>
      <c r="BB52" s="530"/>
      <c r="BC52" s="530"/>
      <c r="BD52" s="629"/>
      <c r="BE52" s="629"/>
      <c r="BF52" s="629"/>
      <c r="BG52" s="530"/>
      <c r="BH52" s="530"/>
      <c r="BI52" s="530"/>
      <c r="BJ52" s="530"/>
    </row>
    <row r="53" spans="1:74" s="432" customFormat="1" ht="12" customHeight="1" x14ac:dyDescent="0.25">
      <c r="A53" s="431"/>
      <c r="B53" s="824" t="s">
        <v>1411</v>
      </c>
      <c r="C53" s="824"/>
      <c r="D53" s="824"/>
      <c r="E53" s="824"/>
      <c r="F53" s="824"/>
      <c r="G53" s="824"/>
      <c r="H53" s="824"/>
      <c r="I53" s="824"/>
      <c r="J53" s="824"/>
      <c r="K53" s="824"/>
      <c r="L53" s="824"/>
      <c r="M53" s="824"/>
      <c r="N53" s="824"/>
      <c r="O53" s="824"/>
      <c r="P53" s="824"/>
      <c r="Q53" s="824"/>
      <c r="R53" s="753"/>
      <c r="AY53" s="530"/>
      <c r="AZ53" s="530"/>
      <c r="BA53" s="530"/>
      <c r="BB53" s="530"/>
      <c r="BC53" s="530"/>
      <c r="BD53" s="629"/>
      <c r="BE53" s="629"/>
      <c r="BF53" s="629"/>
      <c r="BG53" s="530"/>
      <c r="BH53" s="530"/>
      <c r="BI53" s="530"/>
      <c r="BJ53" s="530"/>
    </row>
    <row r="54" spans="1:74" s="707" customFormat="1" ht="12" customHeight="1" x14ac:dyDescent="0.25">
      <c r="A54" s="431"/>
      <c r="B54" s="819" t="s">
        <v>814</v>
      </c>
      <c r="C54" s="819"/>
      <c r="D54" s="819"/>
      <c r="E54" s="819"/>
      <c r="F54" s="819"/>
      <c r="G54" s="819"/>
      <c r="H54" s="819"/>
      <c r="I54" s="819"/>
      <c r="J54" s="819"/>
      <c r="K54" s="819"/>
      <c r="L54" s="819"/>
      <c r="M54" s="819"/>
      <c r="N54" s="819"/>
      <c r="O54" s="819"/>
      <c r="P54" s="819"/>
      <c r="Q54" s="791"/>
      <c r="R54" s="752"/>
      <c r="AY54" s="530"/>
      <c r="AZ54" s="530"/>
      <c r="BA54" s="530"/>
      <c r="BB54" s="530"/>
      <c r="BC54" s="530"/>
      <c r="BD54" s="629"/>
      <c r="BE54" s="629"/>
      <c r="BF54" s="629"/>
      <c r="BG54" s="530"/>
      <c r="BH54" s="530"/>
      <c r="BI54" s="530"/>
      <c r="BJ54" s="530"/>
    </row>
    <row r="55" spans="1:74" s="432" customFormat="1" ht="12" customHeight="1" x14ac:dyDescent="0.25">
      <c r="A55" s="431"/>
      <c r="B55" s="823" t="s">
        <v>1158</v>
      </c>
      <c r="C55" s="791"/>
      <c r="D55" s="791"/>
      <c r="E55" s="791"/>
      <c r="F55" s="791"/>
      <c r="G55" s="791"/>
      <c r="H55" s="791"/>
      <c r="I55" s="791"/>
      <c r="J55" s="791"/>
      <c r="K55" s="791"/>
      <c r="L55" s="791"/>
      <c r="M55" s="791"/>
      <c r="N55" s="791"/>
      <c r="O55" s="791"/>
      <c r="P55" s="791"/>
      <c r="Q55" s="791"/>
      <c r="R55" s="752"/>
      <c r="AY55" s="530"/>
      <c r="AZ55" s="530"/>
      <c r="BA55" s="530"/>
      <c r="BB55" s="530"/>
      <c r="BC55" s="530"/>
      <c r="BD55" s="629"/>
      <c r="BE55" s="629"/>
      <c r="BF55" s="629"/>
      <c r="BG55" s="530"/>
      <c r="BH55" s="530"/>
      <c r="BI55" s="530"/>
      <c r="BJ55" s="530"/>
    </row>
    <row r="56" spans="1:74" s="432" customFormat="1" ht="12" customHeight="1" x14ac:dyDescent="0.25">
      <c r="A56" s="431"/>
      <c r="B56" s="819" t="s">
        <v>1159</v>
      </c>
      <c r="C56" s="795"/>
      <c r="D56" s="795"/>
      <c r="E56" s="795"/>
      <c r="F56" s="795"/>
      <c r="G56" s="795"/>
      <c r="H56" s="795"/>
      <c r="I56" s="795"/>
      <c r="J56" s="795"/>
      <c r="K56" s="795"/>
      <c r="L56" s="795"/>
      <c r="M56" s="795"/>
      <c r="N56" s="795"/>
      <c r="O56" s="795"/>
      <c r="P56" s="795"/>
      <c r="Q56" s="791"/>
      <c r="R56" s="752"/>
      <c r="AY56" s="530"/>
      <c r="AZ56" s="530"/>
      <c r="BA56" s="530"/>
      <c r="BB56" s="530"/>
      <c r="BC56" s="530"/>
      <c r="BD56" s="629"/>
      <c r="BE56" s="629"/>
      <c r="BF56" s="629"/>
      <c r="BG56" s="530"/>
      <c r="BH56" s="530"/>
      <c r="BI56" s="530"/>
      <c r="BJ56" s="530"/>
    </row>
    <row r="57" spans="1:74" s="432" customFormat="1" ht="12" customHeight="1" x14ac:dyDescent="0.25">
      <c r="A57" s="431"/>
      <c r="B57" s="824" t="s">
        <v>1160</v>
      </c>
      <c r="C57" s="824"/>
      <c r="D57" s="824"/>
      <c r="E57" s="824"/>
      <c r="F57" s="824"/>
      <c r="G57" s="824"/>
      <c r="H57" s="824"/>
      <c r="I57" s="824"/>
      <c r="J57" s="824"/>
      <c r="K57" s="824"/>
      <c r="L57" s="824"/>
      <c r="M57" s="824"/>
      <c r="N57" s="824"/>
      <c r="O57" s="824"/>
      <c r="P57" s="824"/>
      <c r="Q57" s="824"/>
      <c r="R57" s="752"/>
      <c r="AY57" s="530"/>
      <c r="AZ57" s="530"/>
      <c r="BA57" s="530"/>
      <c r="BB57" s="530"/>
      <c r="BC57" s="530"/>
      <c r="BD57" s="629"/>
      <c r="BE57" s="629"/>
      <c r="BF57" s="629"/>
      <c r="BG57" s="530"/>
      <c r="BH57" s="530"/>
      <c r="BI57" s="530"/>
      <c r="BJ57" s="530"/>
    </row>
    <row r="58" spans="1:74" s="432" customFormat="1" ht="12.75" customHeight="1" x14ac:dyDescent="0.25">
      <c r="A58" s="431"/>
      <c r="B58" s="794" t="s">
        <v>370</v>
      </c>
      <c r="C58" s="795"/>
      <c r="D58" s="795"/>
      <c r="E58" s="795"/>
      <c r="F58" s="795"/>
      <c r="G58" s="795"/>
      <c r="H58" s="795"/>
      <c r="I58" s="795"/>
      <c r="J58" s="795"/>
      <c r="K58" s="795"/>
      <c r="L58" s="795"/>
      <c r="M58" s="795"/>
      <c r="N58" s="795"/>
      <c r="O58" s="795"/>
      <c r="P58" s="795"/>
      <c r="Q58" s="791"/>
      <c r="R58" s="752"/>
      <c r="AY58" s="530"/>
      <c r="AZ58" s="530"/>
      <c r="BA58" s="530"/>
      <c r="BB58" s="530"/>
      <c r="BC58" s="530"/>
      <c r="BD58" s="629"/>
      <c r="BE58" s="629"/>
      <c r="BF58" s="629"/>
      <c r="BG58" s="530"/>
      <c r="BH58" s="530"/>
      <c r="BI58" s="530"/>
      <c r="BJ58" s="530"/>
    </row>
    <row r="59" spans="1:74" s="432" customFormat="1" ht="12" customHeight="1" x14ac:dyDescent="0.25">
      <c r="A59" s="431"/>
      <c r="B59" s="820" t="s">
        <v>873</v>
      </c>
      <c r="C59" s="791"/>
      <c r="D59" s="791"/>
      <c r="E59" s="791"/>
      <c r="F59" s="791"/>
      <c r="G59" s="791"/>
      <c r="H59" s="791"/>
      <c r="I59" s="791"/>
      <c r="J59" s="791"/>
      <c r="K59" s="791"/>
      <c r="L59" s="791"/>
      <c r="M59" s="791"/>
      <c r="N59" s="791"/>
      <c r="O59" s="791"/>
      <c r="P59" s="791"/>
      <c r="Q59" s="791"/>
      <c r="R59" s="752"/>
      <c r="AY59" s="530"/>
      <c r="AZ59" s="530"/>
      <c r="BA59" s="530"/>
      <c r="BB59" s="530"/>
      <c r="BC59" s="530"/>
      <c r="BD59" s="629"/>
      <c r="BE59" s="629"/>
      <c r="BF59" s="629"/>
      <c r="BG59" s="530"/>
      <c r="BH59" s="530"/>
      <c r="BI59" s="530"/>
      <c r="BJ59" s="530"/>
    </row>
    <row r="60" spans="1:74" s="433" customFormat="1" ht="12" customHeight="1" x14ac:dyDescent="0.25">
      <c r="A60" s="429"/>
      <c r="B60" s="821" t="s">
        <v>855</v>
      </c>
      <c r="C60" s="822"/>
      <c r="D60" s="822"/>
      <c r="E60" s="822"/>
      <c r="F60" s="822"/>
      <c r="G60" s="822"/>
      <c r="H60" s="822"/>
      <c r="I60" s="822"/>
      <c r="J60" s="822"/>
      <c r="K60" s="822"/>
      <c r="L60" s="822"/>
      <c r="M60" s="822"/>
      <c r="N60" s="822"/>
      <c r="O60" s="822"/>
      <c r="P60" s="822"/>
      <c r="Q60" s="791"/>
      <c r="R60" s="752"/>
      <c r="AY60" s="529"/>
      <c r="AZ60" s="529"/>
      <c r="BA60" s="529"/>
      <c r="BB60" s="529"/>
      <c r="BC60" s="529"/>
      <c r="BD60" s="628"/>
      <c r="BE60" s="628"/>
      <c r="BF60" s="628"/>
      <c r="BG60" s="529"/>
      <c r="BH60" s="529"/>
      <c r="BI60" s="529"/>
      <c r="BJ60" s="529"/>
    </row>
    <row r="61" spans="1:74" ht="12.5" x14ac:dyDescent="0.25">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5">
      <c r="BK62" s="405"/>
      <c r="BL62" s="405"/>
      <c r="BM62" s="405"/>
      <c r="BN62" s="405"/>
      <c r="BO62" s="405"/>
      <c r="BP62" s="405"/>
      <c r="BQ62" s="405"/>
      <c r="BR62" s="405"/>
      <c r="BS62" s="405"/>
      <c r="BT62" s="405"/>
      <c r="BU62" s="405"/>
      <c r="BV62" s="405"/>
    </row>
    <row r="63" spans="1:74" x14ac:dyDescent="0.25">
      <c r="BK63" s="405"/>
      <c r="BL63" s="405"/>
      <c r="BM63" s="405"/>
      <c r="BN63" s="405"/>
      <c r="BO63" s="405"/>
      <c r="BP63" s="405"/>
      <c r="BQ63" s="405"/>
      <c r="BR63" s="405"/>
      <c r="BS63" s="405"/>
      <c r="BT63" s="405"/>
      <c r="BU63" s="405"/>
      <c r="BV63" s="405"/>
    </row>
    <row r="64" spans="1: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row r="126" spans="63:74" x14ac:dyDescent="0.25">
      <c r="BK126" s="405"/>
      <c r="BL126" s="405"/>
      <c r="BM126" s="405"/>
      <c r="BN126" s="405"/>
      <c r="BO126" s="405"/>
      <c r="BP126" s="405"/>
      <c r="BQ126" s="405"/>
      <c r="BR126" s="405"/>
      <c r="BS126" s="405"/>
      <c r="BT126" s="405"/>
      <c r="BU126" s="405"/>
      <c r="BV126" s="405"/>
    </row>
    <row r="127" spans="63:74" x14ac:dyDescent="0.25">
      <c r="BK127" s="405"/>
      <c r="BL127" s="405"/>
      <c r="BM127" s="405"/>
      <c r="BN127" s="405"/>
      <c r="BO127" s="405"/>
      <c r="BP127" s="405"/>
      <c r="BQ127" s="405"/>
      <c r="BR127" s="405"/>
      <c r="BS127" s="405"/>
      <c r="BT127" s="405"/>
      <c r="BU127" s="405"/>
      <c r="BV127" s="405"/>
    </row>
    <row r="128" spans="63:74" x14ac:dyDescent="0.25">
      <c r="BK128" s="405"/>
      <c r="BL128" s="405"/>
      <c r="BM128" s="405"/>
      <c r="BN128" s="405"/>
      <c r="BO128" s="405"/>
      <c r="BP128" s="405"/>
      <c r="BQ128" s="405"/>
      <c r="BR128" s="405"/>
      <c r="BS128" s="405"/>
      <c r="BT128" s="405"/>
      <c r="BU128" s="405"/>
      <c r="BV128" s="405"/>
    </row>
    <row r="129" spans="63:74" x14ac:dyDescent="0.25">
      <c r="BK129" s="405"/>
      <c r="BL129" s="405"/>
      <c r="BM129" s="405"/>
      <c r="BN129" s="405"/>
      <c r="BO129" s="405"/>
      <c r="BP129" s="405"/>
      <c r="BQ129" s="405"/>
      <c r="BR129" s="405"/>
      <c r="BS129" s="405"/>
      <c r="BT129" s="405"/>
      <c r="BU129" s="405"/>
      <c r="BV129" s="405"/>
    </row>
    <row r="130" spans="63:74" x14ac:dyDescent="0.25">
      <c r="BK130" s="405"/>
      <c r="BL130" s="405"/>
      <c r="BM130" s="405"/>
      <c r="BN130" s="405"/>
      <c r="BO130" s="405"/>
      <c r="BP130" s="405"/>
      <c r="BQ130" s="405"/>
      <c r="BR130" s="405"/>
      <c r="BS130" s="405"/>
      <c r="BT130" s="405"/>
      <c r="BU130" s="405"/>
      <c r="BV130" s="405"/>
    </row>
    <row r="131" spans="63:74" x14ac:dyDescent="0.25">
      <c r="BK131" s="405"/>
      <c r="BL131" s="405"/>
      <c r="BM131" s="405"/>
      <c r="BN131" s="405"/>
      <c r="BO131" s="405"/>
      <c r="BP131" s="405"/>
      <c r="BQ131" s="405"/>
      <c r="BR131" s="405"/>
      <c r="BS131" s="405"/>
      <c r="BT131" s="405"/>
      <c r="BU131" s="405"/>
      <c r="BV131" s="405"/>
    </row>
    <row r="132" spans="63:74" x14ac:dyDescent="0.25">
      <c r="BK132" s="405"/>
      <c r="BL132" s="405"/>
      <c r="BM132" s="405"/>
      <c r="BN132" s="405"/>
      <c r="BO132" s="405"/>
      <c r="BP132" s="405"/>
      <c r="BQ132" s="405"/>
      <c r="BR132" s="405"/>
      <c r="BS132" s="405"/>
      <c r="BT132" s="405"/>
      <c r="BU132" s="405"/>
      <c r="BV132" s="405"/>
    </row>
    <row r="133" spans="63:74" x14ac:dyDescent="0.25">
      <c r="BK133" s="405"/>
      <c r="BL133" s="405"/>
      <c r="BM133" s="405"/>
      <c r="BN133" s="405"/>
      <c r="BO133" s="405"/>
      <c r="BP133" s="405"/>
      <c r="BQ133" s="405"/>
      <c r="BR133" s="405"/>
      <c r="BS133" s="405"/>
      <c r="BT133" s="405"/>
      <c r="BU133" s="405"/>
      <c r="BV133" s="405"/>
    </row>
    <row r="134" spans="63:74" x14ac:dyDescent="0.25">
      <c r="BK134" s="405"/>
      <c r="BL134" s="405"/>
      <c r="BM134" s="405"/>
      <c r="BN134" s="405"/>
      <c r="BO134" s="405"/>
      <c r="BP134" s="405"/>
      <c r="BQ134" s="405"/>
      <c r="BR134" s="405"/>
      <c r="BS134" s="405"/>
      <c r="BT134" s="405"/>
      <c r="BU134" s="405"/>
      <c r="BV134" s="405"/>
    </row>
    <row r="135" spans="63:74" x14ac:dyDescent="0.25">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BD5" activePane="bottomRight" state="frozen"/>
      <selection activeCell="BF63" sqref="BF63"/>
      <selection pane="topRight" activeCell="BF63" sqref="BF63"/>
      <selection pane="bottomLeft" activeCell="BF63" sqref="BF63"/>
      <selection pane="bottomRight" activeCell="BE6" sqref="BE6:BE50"/>
    </sheetView>
  </sheetViews>
  <sheetFormatPr defaultColWidth="8.54296875" defaultRowHeight="10.5" x14ac:dyDescent="0.25"/>
  <cols>
    <col min="1" max="1" width="11.54296875" style="162" customWidth="1"/>
    <col min="2" max="2" width="31.726562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4" customHeight="1" x14ac:dyDescent="0.3">
      <c r="A1" s="797" t="s">
        <v>809</v>
      </c>
      <c r="B1" s="825" t="s">
        <v>1416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5" x14ac:dyDescent="0.25">
      <c r="A2" s="798"/>
      <c r="B2" s="532" t="str">
        <f>"U.S. Energy Information Administration  |  Short-Term Energy Outlook  - "&amp;Dates!D1</f>
        <v>U.S. Energy Information Administration  |  Short-Term Energy Outlook  - August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 x14ac:dyDescent="0.3">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BG5" s="623"/>
      <c r="BK5" s="405"/>
      <c r="BL5" s="405"/>
      <c r="BM5" s="405"/>
      <c r="BN5" s="405"/>
      <c r="BO5" s="405"/>
      <c r="BP5" s="405"/>
      <c r="BQ5" s="405"/>
      <c r="BR5" s="405"/>
      <c r="BS5" s="405"/>
      <c r="BT5" s="405"/>
      <c r="BU5" s="405"/>
      <c r="BV5" s="405"/>
    </row>
    <row r="6" spans="1:74" ht="11.15" customHeight="1" x14ac:dyDescent="0.25">
      <c r="A6" s="162" t="s">
        <v>374</v>
      </c>
      <c r="B6" s="172" t="s">
        <v>388</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23.835558097</v>
      </c>
      <c r="AB6" s="250">
        <v>24.387787143000001</v>
      </c>
      <c r="AC6" s="250">
        <v>24.807088129</v>
      </c>
      <c r="AD6" s="250">
        <v>24.549730666999999</v>
      </c>
      <c r="AE6" s="250">
        <v>24.714946870999999</v>
      </c>
      <c r="AF6" s="250">
        <v>24.847847999999999</v>
      </c>
      <c r="AG6" s="250">
        <v>25.435309160999999</v>
      </c>
      <c r="AH6" s="250">
        <v>26.361803419000001</v>
      </c>
      <c r="AI6" s="250">
        <v>26.008437000000001</v>
      </c>
      <c r="AJ6" s="250">
        <v>26.263359129000001</v>
      </c>
      <c r="AK6" s="250">
        <v>26.730411666999998</v>
      </c>
      <c r="AL6" s="250">
        <v>26.813553902999999</v>
      </c>
      <c r="AM6" s="250">
        <v>26.108237226</v>
      </c>
      <c r="AN6" s="250">
        <v>26.091184999999999</v>
      </c>
      <c r="AO6" s="250">
        <v>26.436626226000001</v>
      </c>
      <c r="AP6" s="250">
        <v>26.771730000000002</v>
      </c>
      <c r="AQ6" s="250">
        <v>26.671256934999999</v>
      </c>
      <c r="AR6" s="250">
        <v>26.744366332999999</v>
      </c>
      <c r="AS6" s="250">
        <v>26.346010452000002</v>
      </c>
      <c r="AT6" s="250">
        <v>27.055507935000001</v>
      </c>
      <c r="AU6" s="250">
        <v>27.116305666999999</v>
      </c>
      <c r="AV6" s="250">
        <v>27.356746354999999</v>
      </c>
      <c r="AW6" s="250">
        <v>27.897421667</v>
      </c>
      <c r="AX6" s="250">
        <v>28.045160839000001</v>
      </c>
      <c r="AY6" s="250">
        <v>28.020201451999998</v>
      </c>
      <c r="AZ6" s="250">
        <v>27.672596896999998</v>
      </c>
      <c r="BA6" s="250">
        <v>27.884093838999998</v>
      </c>
      <c r="BB6" s="250">
        <v>25.547660088000001</v>
      </c>
      <c r="BC6" s="250">
        <v>23.177427651999999</v>
      </c>
      <c r="BD6" s="250">
        <v>23.504694462</v>
      </c>
      <c r="BE6" s="250">
        <v>23.884692172000001</v>
      </c>
      <c r="BF6" s="403">
        <v>24.801727031999999</v>
      </c>
      <c r="BG6" s="403">
        <v>24.932097288000001</v>
      </c>
      <c r="BH6" s="403">
        <v>25.208239296999999</v>
      </c>
      <c r="BI6" s="403">
        <v>25.594968438999999</v>
      </c>
      <c r="BJ6" s="403">
        <v>25.51751011</v>
      </c>
      <c r="BK6" s="403">
        <v>25.475093777000001</v>
      </c>
      <c r="BL6" s="403">
        <v>25.500828155000001</v>
      </c>
      <c r="BM6" s="403">
        <v>25.678289824</v>
      </c>
      <c r="BN6" s="403">
        <v>25.765410502999998</v>
      </c>
      <c r="BO6" s="403">
        <v>25.934909846</v>
      </c>
      <c r="BP6" s="403">
        <v>25.983889203</v>
      </c>
      <c r="BQ6" s="403">
        <v>25.924848614999998</v>
      </c>
      <c r="BR6" s="403">
        <v>26.144478796000001</v>
      </c>
      <c r="BS6" s="403">
        <v>26.297912956000001</v>
      </c>
      <c r="BT6" s="403">
        <v>26.443484553000001</v>
      </c>
      <c r="BU6" s="403">
        <v>26.781936343000002</v>
      </c>
      <c r="BV6" s="403">
        <v>26.715325109999998</v>
      </c>
    </row>
    <row r="7" spans="1:74" ht="11.15" customHeight="1" x14ac:dyDescent="0.25">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5.6771390000000004</v>
      </c>
      <c r="BA7" s="250">
        <v>5.636139</v>
      </c>
      <c r="BB7" s="250">
        <v>4.9981358030000003</v>
      </c>
      <c r="BC7" s="250">
        <v>4.7330871865999997</v>
      </c>
      <c r="BD7" s="250">
        <v>4.7393186023</v>
      </c>
      <c r="BE7" s="250">
        <v>4.6449465390000002</v>
      </c>
      <c r="BF7" s="403">
        <v>4.7792856823000003</v>
      </c>
      <c r="BG7" s="403">
        <v>4.7767792003</v>
      </c>
      <c r="BH7" s="403">
        <v>5.1086256209999998</v>
      </c>
      <c r="BI7" s="403">
        <v>5.3163424112</v>
      </c>
      <c r="BJ7" s="403">
        <v>5.4331257791000001</v>
      </c>
      <c r="BK7" s="403">
        <v>5.3792080924999999</v>
      </c>
      <c r="BL7" s="403">
        <v>5.3588096342</v>
      </c>
      <c r="BM7" s="403">
        <v>5.4193772066000001</v>
      </c>
      <c r="BN7" s="403">
        <v>5.4222240048000003</v>
      </c>
      <c r="BO7" s="403">
        <v>5.4922704012999999</v>
      </c>
      <c r="BP7" s="403">
        <v>5.5091080822</v>
      </c>
      <c r="BQ7" s="403">
        <v>5.4804137370000001</v>
      </c>
      <c r="BR7" s="403">
        <v>5.5172973905999996</v>
      </c>
      <c r="BS7" s="403">
        <v>5.5527082640999996</v>
      </c>
      <c r="BT7" s="403">
        <v>5.7492805055999998</v>
      </c>
      <c r="BU7" s="403">
        <v>5.7603137206000001</v>
      </c>
      <c r="BV7" s="403">
        <v>5.7076168864000003</v>
      </c>
    </row>
    <row r="8" spans="1:74" ht="11.15" customHeight="1" x14ac:dyDescent="0.25">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1.9965040000000001</v>
      </c>
      <c r="AZ8" s="250">
        <v>1.9975039999999999</v>
      </c>
      <c r="BA8" s="250">
        <v>2.0145040000000001</v>
      </c>
      <c r="BB8" s="250">
        <v>1.9954106184</v>
      </c>
      <c r="BC8" s="250">
        <v>1.9105384979</v>
      </c>
      <c r="BD8" s="250">
        <v>1.9059057963999999</v>
      </c>
      <c r="BE8" s="250">
        <v>1.8224190437000001</v>
      </c>
      <c r="BF8" s="403">
        <v>1.8001981492000001</v>
      </c>
      <c r="BG8" s="403">
        <v>1.788280088</v>
      </c>
      <c r="BH8" s="403">
        <v>1.7769710765</v>
      </c>
      <c r="BI8" s="403">
        <v>1.7705984282</v>
      </c>
      <c r="BJ8" s="403">
        <v>1.7708022313</v>
      </c>
      <c r="BK8" s="403">
        <v>1.7817822843</v>
      </c>
      <c r="BL8" s="403">
        <v>1.7994802207</v>
      </c>
      <c r="BM8" s="403">
        <v>1.8106939178999999</v>
      </c>
      <c r="BN8" s="403">
        <v>1.8106304986999999</v>
      </c>
      <c r="BO8" s="403">
        <v>1.8106727444999999</v>
      </c>
      <c r="BP8" s="403">
        <v>1.7825805205</v>
      </c>
      <c r="BQ8" s="403">
        <v>1.7712498780000001</v>
      </c>
      <c r="BR8" s="403">
        <v>1.7599195057000001</v>
      </c>
      <c r="BS8" s="403">
        <v>1.748628292</v>
      </c>
      <c r="BT8" s="403">
        <v>1.7484348472</v>
      </c>
      <c r="BU8" s="403">
        <v>1.7486380225</v>
      </c>
      <c r="BV8" s="403">
        <v>1.7487803237999999</v>
      </c>
    </row>
    <row r="9" spans="1:74" ht="11.15" customHeight="1" x14ac:dyDescent="0.25">
      <c r="A9" s="162" t="s">
        <v>255</v>
      </c>
      <c r="B9" s="173" t="s">
        <v>347</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16.397915096999998</v>
      </c>
      <c r="AB9" s="250">
        <v>16.826144143</v>
      </c>
      <c r="AC9" s="250">
        <v>17.243445129000001</v>
      </c>
      <c r="AD9" s="250">
        <v>17.319087667000002</v>
      </c>
      <c r="AE9" s="250">
        <v>17.368303870999998</v>
      </c>
      <c r="AF9" s="250">
        <v>17.591204999999999</v>
      </c>
      <c r="AG9" s="250">
        <v>17.967666161</v>
      </c>
      <c r="AH9" s="250">
        <v>18.642160419</v>
      </c>
      <c r="AI9" s="250">
        <v>18.702794000000001</v>
      </c>
      <c r="AJ9" s="250">
        <v>18.739716129000001</v>
      </c>
      <c r="AK9" s="250">
        <v>19.160768666999999</v>
      </c>
      <c r="AL9" s="250">
        <v>19.201910903000002</v>
      </c>
      <c r="AM9" s="250">
        <v>18.854594226</v>
      </c>
      <c r="AN9" s="250">
        <v>18.735541999999999</v>
      </c>
      <c r="AO9" s="250">
        <v>19.002983226000001</v>
      </c>
      <c r="AP9" s="250">
        <v>19.314087000000001</v>
      </c>
      <c r="AQ9" s="250">
        <v>19.404613935</v>
      </c>
      <c r="AR9" s="250">
        <v>19.336723332999998</v>
      </c>
      <c r="AS9" s="250">
        <v>18.945367451999999</v>
      </c>
      <c r="AT9" s="250">
        <v>19.599864934999999</v>
      </c>
      <c r="AU9" s="250">
        <v>19.775662666999999</v>
      </c>
      <c r="AV9" s="250">
        <v>19.999103354999999</v>
      </c>
      <c r="AW9" s="250">
        <v>20.309778667</v>
      </c>
      <c r="AX9" s="250">
        <v>20.296517839</v>
      </c>
      <c r="AY9" s="250">
        <v>20.422558452000001</v>
      </c>
      <c r="AZ9" s="250">
        <v>19.997953896999999</v>
      </c>
      <c r="BA9" s="250">
        <v>20.233450839</v>
      </c>
      <c r="BB9" s="250">
        <v>18.554113666999999</v>
      </c>
      <c r="BC9" s="250">
        <v>16.533801967999999</v>
      </c>
      <c r="BD9" s="250">
        <v>16.859470064</v>
      </c>
      <c r="BE9" s="250">
        <v>17.417326589000002</v>
      </c>
      <c r="BF9" s="403">
        <v>18.222243200000001</v>
      </c>
      <c r="BG9" s="403">
        <v>18.367038000000001</v>
      </c>
      <c r="BH9" s="403">
        <v>18.322642599999998</v>
      </c>
      <c r="BI9" s="403">
        <v>18.508027599999998</v>
      </c>
      <c r="BJ9" s="403">
        <v>18.313582100000001</v>
      </c>
      <c r="BK9" s="403">
        <v>18.3141034</v>
      </c>
      <c r="BL9" s="403">
        <v>18.342538300000001</v>
      </c>
      <c r="BM9" s="403">
        <v>18.448218700000002</v>
      </c>
      <c r="BN9" s="403">
        <v>18.532556</v>
      </c>
      <c r="BO9" s="403">
        <v>18.6319667</v>
      </c>
      <c r="BP9" s="403">
        <v>18.6922006</v>
      </c>
      <c r="BQ9" s="403">
        <v>18.673185</v>
      </c>
      <c r="BR9" s="403">
        <v>18.867261899999999</v>
      </c>
      <c r="BS9" s="403">
        <v>18.996576399999999</v>
      </c>
      <c r="BT9" s="403">
        <v>18.945769200000001</v>
      </c>
      <c r="BU9" s="403">
        <v>19.272984600000001</v>
      </c>
      <c r="BV9" s="403">
        <v>19.2589279</v>
      </c>
    </row>
    <row r="10" spans="1:74" ht="11.15"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404"/>
      <c r="BG10" s="404"/>
      <c r="BH10" s="404"/>
      <c r="BI10" s="404"/>
      <c r="BJ10" s="404"/>
      <c r="BK10" s="404"/>
      <c r="BL10" s="404"/>
      <c r="BM10" s="404"/>
      <c r="BN10" s="404"/>
      <c r="BO10" s="404"/>
      <c r="BP10" s="404"/>
      <c r="BQ10" s="404"/>
      <c r="BR10" s="404"/>
      <c r="BS10" s="404"/>
      <c r="BT10" s="404"/>
      <c r="BU10" s="404"/>
      <c r="BV10" s="404"/>
    </row>
    <row r="11" spans="1:74" ht="11.15" customHeight="1" x14ac:dyDescent="0.25">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6.1275320000000004</v>
      </c>
      <c r="AY11" s="250">
        <v>6.1263009999999998</v>
      </c>
      <c r="AZ11" s="250">
        <v>5.9936090000000002</v>
      </c>
      <c r="BA11" s="250">
        <v>5.9889749999999999</v>
      </c>
      <c r="BB11" s="250">
        <v>5.8587208312000003</v>
      </c>
      <c r="BC11" s="250">
        <v>5.8572749297</v>
      </c>
      <c r="BD11" s="250">
        <v>6.5531795410999996</v>
      </c>
      <c r="BE11" s="250">
        <v>6.6953175664</v>
      </c>
      <c r="BF11" s="403">
        <v>6.9300043109000002</v>
      </c>
      <c r="BG11" s="403">
        <v>6.9638765497000001</v>
      </c>
      <c r="BH11" s="403">
        <v>6.9512314712999999</v>
      </c>
      <c r="BI11" s="403">
        <v>6.5604368236999999</v>
      </c>
      <c r="BJ11" s="403">
        <v>6.3281530792999998</v>
      </c>
      <c r="BK11" s="403">
        <v>6.2244795827999999</v>
      </c>
      <c r="BL11" s="403">
        <v>6.011992813</v>
      </c>
      <c r="BM11" s="403">
        <v>6.0228890652000002</v>
      </c>
      <c r="BN11" s="403">
        <v>6.5364819605999998</v>
      </c>
      <c r="BO11" s="403">
        <v>6.6860169630000001</v>
      </c>
      <c r="BP11" s="403">
        <v>7.0475803726999997</v>
      </c>
      <c r="BQ11" s="403">
        <v>7.0784346293000002</v>
      </c>
      <c r="BR11" s="403">
        <v>7.1529389063000002</v>
      </c>
      <c r="BS11" s="403">
        <v>7.3876482584999996</v>
      </c>
      <c r="BT11" s="403">
        <v>7.1056170196000004</v>
      </c>
      <c r="BU11" s="403">
        <v>6.8214147705999997</v>
      </c>
      <c r="BV11" s="403">
        <v>6.4725451451999998</v>
      </c>
    </row>
    <row r="12" spans="1:74" ht="11.15" customHeight="1" x14ac:dyDescent="0.25">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0.69963900000000001</v>
      </c>
      <c r="BA12" s="250">
        <v>0.64363899999999996</v>
      </c>
      <c r="BB12" s="250">
        <v>0.58769646729000002</v>
      </c>
      <c r="BC12" s="250">
        <v>0.58090043974000005</v>
      </c>
      <c r="BD12" s="250">
        <v>0.61317436344999998</v>
      </c>
      <c r="BE12" s="250">
        <v>0.63218944465000004</v>
      </c>
      <c r="BF12" s="403">
        <v>0.68945808648999996</v>
      </c>
      <c r="BG12" s="403">
        <v>0.67568696637000003</v>
      </c>
      <c r="BH12" s="403">
        <v>0.66063153327000002</v>
      </c>
      <c r="BI12" s="403">
        <v>0.68085843856999995</v>
      </c>
      <c r="BJ12" s="403">
        <v>0.65782967554000005</v>
      </c>
      <c r="BK12" s="403">
        <v>0.63216969449000004</v>
      </c>
      <c r="BL12" s="403">
        <v>0.67845855509999997</v>
      </c>
      <c r="BM12" s="403">
        <v>0.65772898968000004</v>
      </c>
      <c r="BN12" s="403">
        <v>0.61443773945000002</v>
      </c>
      <c r="BO12" s="403">
        <v>0.54567328729999998</v>
      </c>
      <c r="BP12" s="403">
        <v>0.65810112027000001</v>
      </c>
      <c r="BQ12" s="403">
        <v>0.65539704090999995</v>
      </c>
      <c r="BR12" s="403">
        <v>0.68813908205999996</v>
      </c>
      <c r="BS12" s="403">
        <v>0.68896481467000004</v>
      </c>
      <c r="BT12" s="403">
        <v>0.67412070994999995</v>
      </c>
      <c r="BU12" s="403">
        <v>0.67443958868999998</v>
      </c>
      <c r="BV12" s="403">
        <v>0.67149281602999999</v>
      </c>
    </row>
    <row r="13" spans="1:74" ht="11.15" customHeight="1" x14ac:dyDescent="0.25">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3.3385479999999998</v>
      </c>
      <c r="BA13" s="250">
        <v>3.409548</v>
      </c>
      <c r="BB13" s="250">
        <v>3.7579467845000001</v>
      </c>
      <c r="BC13" s="250">
        <v>3.7708527558</v>
      </c>
      <c r="BD13" s="250">
        <v>4.1063288754</v>
      </c>
      <c r="BE13" s="250">
        <v>4.2109493738000001</v>
      </c>
      <c r="BF13" s="403">
        <v>4.3372219469999997</v>
      </c>
      <c r="BG13" s="403">
        <v>4.3705023968000001</v>
      </c>
      <c r="BH13" s="403">
        <v>4.3768468678000003</v>
      </c>
      <c r="BI13" s="403">
        <v>3.9299626648000001</v>
      </c>
      <c r="BJ13" s="403">
        <v>3.7285256578000001</v>
      </c>
      <c r="BK13" s="403">
        <v>3.6533984599</v>
      </c>
      <c r="BL13" s="403">
        <v>3.4014634366999998</v>
      </c>
      <c r="BM13" s="403">
        <v>3.4789996967999999</v>
      </c>
      <c r="BN13" s="403">
        <v>4.0995605158000004</v>
      </c>
      <c r="BO13" s="403">
        <v>4.3366186949000003</v>
      </c>
      <c r="BP13" s="403">
        <v>4.5613827387999999</v>
      </c>
      <c r="BQ13" s="403">
        <v>4.6242215471000003</v>
      </c>
      <c r="BR13" s="403">
        <v>4.6303026462999997</v>
      </c>
      <c r="BS13" s="403">
        <v>4.8553121206999998</v>
      </c>
      <c r="BT13" s="403">
        <v>4.5973417259999998</v>
      </c>
      <c r="BU13" s="403">
        <v>4.2824941744</v>
      </c>
      <c r="BV13" s="403">
        <v>3.9491314274999998</v>
      </c>
    </row>
    <row r="14" spans="1:74" ht="11.15" customHeight="1" x14ac:dyDescent="0.25">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0.88694099999999998</v>
      </c>
      <c r="BB14" s="250">
        <v>0.82168545935000004</v>
      </c>
      <c r="BC14" s="250">
        <v>0.75804386059999995</v>
      </c>
      <c r="BD14" s="250">
        <v>0.83213954964000003</v>
      </c>
      <c r="BE14" s="250">
        <v>0.80907309253000004</v>
      </c>
      <c r="BF14" s="403">
        <v>0.85319048837</v>
      </c>
      <c r="BG14" s="403">
        <v>0.85996426375000001</v>
      </c>
      <c r="BH14" s="403">
        <v>0.86315058710000003</v>
      </c>
      <c r="BI14" s="403">
        <v>0.88075053103000001</v>
      </c>
      <c r="BJ14" s="403">
        <v>0.88281021921000002</v>
      </c>
      <c r="BK14" s="403">
        <v>0.88398905552999996</v>
      </c>
      <c r="BL14" s="403">
        <v>0.87889036229999995</v>
      </c>
      <c r="BM14" s="403">
        <v>0.85820117767000004</v>
      </c>
      <c r="BN14" s="403">
        <v>0.79905917906000001</v>
      </c>
      <c r="BO14" s="403">
        <v>0.79237364152</v>
      </c>
      <c r="BP14" s="403">
        <v>0.80866783738000003</v>
      </c>
      <c r="BQ14" s="403">
        <v>0.78610388216000004</v>
      </c>
      <c r="BR14" s="403">
        <v>0.82881030697000002</v>
      </c>
      <c r="BS14" s="403">
        <v>0.83529321178000004</v>
      </c>
      <c r="BT14" s="403">
        <v>0.83829805517</v>
      </c>
      <c r="BU14" s="403">
        <v>0.85538987244999998</v>
      </c>
      <c r="BV14" s="403">
        <v>0.85736902017000005</v>
      </c>
    </row>
    <row r="15" spans="1:74" ht="11.15" customHeight="1" x14ac:dyDescent="0.25">
      <c r="A15" s="162" t="s">
        <v>1407</v>
      </c>
      <c r="B15" s="173" t="s">
        <v>1408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0.53495800000000004</v>
      </c>
      <c r="AZ15" s="250">
        <v>0.53695800000000005</v>
      </c>
      <c r="BA15" s="250">
        <v>0.54095800000000005</v>
      </c>
      <c r="BB15" s="250">
        <v>0.20886786991</v>
      </c>
      <c r="BC15" s="250">
        <v>0.33376825862999998</v>
      </c>
      <c r="BD15" s="250">
        <v>0.51859482712000005</v>
      </c>
      <c r="BE15" s="250">
        <v>0.53351090339999996</v>
      </c>
      <c r="BF15" s="403">
        <v>0.53346946962999997</v>
      </c>
      <c r="BG15" s="403">
        <v>0.53342242444999999</v>
      </c>
      <c r="BH15" s="403">
        <v>0.53341392012</v>
      </c>
      <c r="BI15" s="403">
        <v>0.53339353723000005</v>
      </c>
      <c r="BJ15" s="403">
        <v>0.53336564649999996</v>
      </c>
      <c r="BK15" s="403">
        <v>0.52841842634000002</v>
      </c>
      <c r="BL15" s="403">
        <v>0.52302956221999997</v>
      </c>
      <c r="BM15" s="403">
        <v>0.51780336754</v>
      </c>
      <c r="BN15" s="403">
        <v>0.51261751653999998</v>
      </c>
      <c r="BO15" s="403">
        <v>0.50746915044999996</v>
      </c>
      <c r="BP15" s="403">
        <v>0.50233391308999997</v>
      </c>
      <c r="BQ15" s="403">
        <v>0.49728886463999999</v>
      </c>
      <c r="BR15" s="403">
        <v>0.49229418168</v>
      </c>
      <c r="BS15" s="403">
        <v>0.48734403825</v>
      </c>
      <c r="BT15" s="403">
        <v>0.48247996455999997</v>
      </c>
      <c r="BU15" s="403">
        <v>0.47761051833000001</v>
      </c>
      <c r="BV15" s="403">
        <v>0.47279781921000003</v>
      </c>
    </row>
    <row r="16" spans="1:74" ht="11.15" customHeight="1" x14ac:dyDescent="0.25">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0.435446</v>
      </c>
      <c r="AY16" s="250">
        <v>0.45621499999999998</v>
      </c>
      <c r="AZ16" s="250">
        <v>0.51052299999999995</v>
      </c>
      <c r="BA16" s="250">
        <v>0.50788900000000003</v>
      </c>
      <c r="BB16" s="250">
        <v>0.48252425015</v>
      </c>
      <c r="BC16" s="250">
        <v>0.41370961492000002</v>
      </c>
      <c r="BD16" s="250">
        <v>0.48294192548999998</v>
      </c>
      <c r="BE16" s="250">
        <v>0.50959475198000004</v>
      </c>
      <c r="BF16" s="403">
        <v>0.51666431940000002</v>
      </c>
      <c r="BG16" s="403">
        <v>0.52430049837000003</v>
      </c>
      <c r="BH16" s="403">
        <v>0.51718856300000005</v>
      </c>
      <c r="BI16" s="403">
        <v>0.53547165212000003</v>
      </c>
      <c r="BJ16" s="403">
        <v>0.52562188025000001</v>
      </c>
      <c r="BK16" s="403">
        <v>0.52650394657999999</v>
      </c>
      <c r="BL16" s="403">
        <v>0.53015089669000004</v>
      </c>
      <c r="BM16" s="403">
        <v>0.51015583351000005</v>
      </c>
      <c r="BN16" s="403">
        <v>0.51080700974000004</v>
      </c>
      <c r="BO16" s="403">
        <v>0.50388218885000002</v>
      </c>
      <c r="BP16" s="403">
        <v>0.51709476318000003</v>
      </c>
      <c r="BQ16" s="403">
        <v>0.51542329448000002</v>
      </c>
      <c r="BR16" s="403">
        <v>0.51339268934000004</v>
      </c>
      <c r="BS16" s="403">
        <v>0.52073407306999997</v>
      </c>
      <c r="BT16" s="403">
        <v>0.51337656388999997</v>
      </c>
      <c r="BU16" s="403">
        <v>0.53148061667000002</v>
      </c>
      <c r="BV16" s="403">
        <v>0.52175406231999999</v>
      </c>
    </row>
    <row r="17" spans="1:74" ht="11.15"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404"/>
      <c r="BG17" s="404"/>
      <c r="BH17" s="404"/>
      <c r="BI17" s="404"/>
      <c r="BJ17" s="404"/>
      <c r="BK17" s="404"/>
      <c r="BL17" s="404"/>
      <c r="BM17" s="404"/>
      <c r="BN17" s="404"/>
      <c r="BO17" s="404"/>
      <c r="BP17" s="404"/>
      <c r="BQ17" s="404"/>
      <c r="BR17" s="404"/>
      <c r="BS17" s="404"/>
      <c r="BT17" s="404"/>
      <c r="BU17" s="404"/>
      <c r="BV17" s="404"/>
    </row>
    <row r="18" spans="1:74" ht="11.15" customHeight="1" x14ac:dyDescent="0.25">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4.4225289999999999</v>
      </c>
      <c r="AY18" s="250">
        <v>4.3825289999999999</v>
      </c>
      <c r="AZ18" s="250">
        <v>4.5005290000000002</v>
      </c>
      <c r="BA18" s="250">
        <v>4.3315289999999997</v>
      </c>
      <c r="BB18" s="250">
        <v>4.4323210319999999</v>
      </c>
      <c r="BC18" s="250">
        <v>4.3413082410000001</v>
      </c>
      <c r="BD18" s="250">
        <v>4.1608366234999998</v>
      </c>
      <c r="BE18" s="250">
        <v>4.3567312692</v>
      </c>
      <c r="BF18" s="403">
        <v>4.2818739444</v>
      </c>
      <c r="BG18" s="403">
        <v>4.1223389346000001</v>
      </c>
      <c r="BH18" s="403">
        <v>4.4075612449000001</v>
      </c>
      <c r="BI18" s="403">
        <v>4.4054319925999996</v>
      </c>
      <c r="BJ18" s="403">
        <v>4.4118059924999997</v>
      </c>
      <c r="BK18" s="403">
        <v>4.4333905294999996</v>
      </c>
      <c r="BL18" s="403">
        <v>4.4709170932999998</v>
      </c>
      <c r="BM18" s="403">
        <v>4.4708292456000001</v>
      </c>
      <c r="BN18" s="403">
        <v>4.2581331797999997</v>
      </c>
      <c r="BO18" s="403">
        <v>4.1945880990999997</v>
      </c>
      <c r="BP18" s="403">
        <v>4.3694554796</v>
      </c>
      <c r="BQ18" s="403">
        <v>4.4449432919999996</v>
      </c>
      <c r="BR18" s="403">
        <v>4.4154872980000004</v>
      </c>
      <c r="BS18" s="403">
        <v>4.2589224486999999</v>
      </c>
      <c r="BT18" s="403">
        <v>4.5640875676999997</v>
      </c>
      <c r="BU18" s="403">
        <v>4.5844358699000001</v>
      </c>
      <c r="BV18" s="403">
        <v>4.5975318583</v>
      </c>
    </row>
    <row r="19" spans="1:74" ht="11.15" customHeight="1" x14ac:dyDescent="0.25">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1.988858</v>
      </c>
      <c r="AZ19" s="250">
        <v>2.1128580000000001</v>
      </c>
      <c r="BA19" s="250">
        <v>2.0688580000000001</v>
      </c>
      <c r="BB19" s="250">
        <v>2.1015426447999999</v>
      </c>
      <c r="BC19" s="250">
        <v>2.0462432134999999</v>
      </c>
      <c r="BD19" s="250">
        <v>1.8676512131</v>
      </c>
      <c r="BE19" s="250">
        <v>2.0553740745</v>
      </c>
      <c r="BF19" s="403">
        <v>2.0529626858999999</v>
      </c>
      <c r="BG19" s="403">
        <v>1.8048001601999999</v>
      </c>
      <c r="BH19" s="403">
        <v>2.0581555374999998</v>
      </c>
      <c r="BI19" s="403">
        <v>2.0657854032</v>
      </c>
      <c r="BJ19" s="403">
        <v>2.0784892531999999</v>
      </c>
      <c r="BK19" s="403">
        <v>2.1003975871999998</v>
      </c>
      <c r="BL19" s="403">
        <v>2.1359411572</v>
      </c>
      <c r="BM19" s="403">
        <v>2.1435667776999998</v>
      </c>
      <c r="BN19" s="403">
        <v>2.1531769535</v>
      </c>
      <c r="BO19" s="403">
        <v>2.0463623627</v>
      </c>
      <c r="BP19" s="403">
        <v>2.0603893323000002</v>
      </c>
      <c r="BQ19" s="403">
        <v>2.1992909149000002</v>
      </c>
      <c r="BR19" s="403">
        <v>2.2132315695</v>
      </c>
      <c r="BS19" s="403">
        <v>1.9640666525999999</v>
      </c>
      <c r="BT19" s="403">
        <v>2.2209531078999998</v>
      </c>
      <c r="BU19" s="403">
        <v>2.2280393042000002</v>
      </c>
      <c r="BV19" s="403">
        <v>2.2351286995000001</v>
      </c>
    </row>
    <row r="20" spans="1:74" ht="11.15" customHeight="1" x14ac:dyDescent="0.25">
      <c r="A20" s="162" t="s">
        <v>1054</v>
      </c>
      <c r="B20" s="173" t="s">
        <v>1055</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1.211244</v>
      </c>
      <c r="AZ20" s="250">
        <v>1.1982440000000001</v>
      </c>
      <c r="BA20" s="250">
        <v>1.0992440000000001</v>
      </c>
      <c r="BB20" s="250">
        <v>1.21921503</v>
      </c>
      <c r="BC20" s="250">
        <v>1.1719660314</v>
      </c>
      <c r="BD20" s="250">
        <v>1.1609506066999999</v>
      </c>
      <c r="BE20" s="250">
        <v>1.1515464834</v>
      </c>
      <c r="BF20" s="403">
        <v>1.0700463621</v>
      </c>
      <c r="BG20" s="403">
        <v>1.1523276576999999</v>
      </c>
      <c r="BH20" s="403">
        <v>1.1803728428</v>
      </c>
      <c r="BI20" s="403">
        <v>1.1669692693</v>
      </c>
      <c r="BJ20" s="403">
        <v>1.1587890873</v>
      </c>
      <c r="BK20" s="403">
        <v>1.1641131999000001</v>
      </c>
      <c r="BL20" s="403">
        <v>1.1600408695</v>
      </c>
      <c r="BM20" s="403">
        <v>1.1539541279000001</v>
      </c>
      <c r="BN20" s="403">
        <v>0.94194459991000001</v>
      </c>
      <c r="BO20" s="403">
        <v>0.99390861375999995</v>
      </c>
      <c r="BP20" s="403">
        <v>1.1486810405000001</v>
      </c>
      <c r="BQ20" s="403">
        <v>1.0835028242</v>
      </c>
      <c r="BR20" s="403">
        <v>1.0476132120999999</v>
      </c>
      <c r="BS20" s="403">
        <v>1.1259436254999999</v>
      </c>
      <c r="BT20" s="403">
        <v>1.1743983049</v>
      </c>
      <c r="BU20" s="403">
        <v>1.1831653209999999</v>
      </c>
      <c r="BV20" s="403">
        <v>1.1885254287</v>
      </c>
    </row>
    <row r="21" spans="1:74" ht="11.15"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404"/>
      <c r="BG21" s="404"/>
      <c r="BH21" s="404"/>
      <c r="BI21" s="404"/>
      <c r="BJ21" s="404"/>
      <c r="BK21" s="404"/>
      <c r="BL21" s="404"/>
      <c r="BM21" s="404"/>
      <c r="BN21" s="404"/>
      <c r="BO21" s="404"/>
      <c r="BP21" s="404"/>
      <c r="BQ21" s="404"/>
      <c r="BR21" s="404"/>
      <c r="BS21" s="404"/>
      <c r="BT21" s="404"/>
      <c r="BU21" s="404"/>
      <c r="BV21" s="404"/>
    </row>
    <row r="22" spans="1:74" ht="11.15" customHeight="1" x14ac:dyDescent="0.25">
      <c r="A22" s="162" t="s">
        <v>379</v>
      </c>
      <c r="B22" s="172" t="s">
        <v>947</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14.897062999999999</v>
      </c>
      <c r="AN22" s="250">
        <v>14.883063</v>
      </c>
      <c r="AO22" s="250">
        <v>14.785062999999999</v>
      </c>
      <c r="AP22" s="250">
        <v>14.387062999999999</v>
      </c>
      <c r="AQ22" s="250">
        <v>14.290063</v>
      </c>
      <c r="AR22" s="250">
        <v>14.595063</v>
      </c>
      <c r="AS22" s="250">
        <v>14.594063</v>
      </c>
      <c r="AT22" s="250">
        <v>14.607063</v>
      </c>
      <c r="AU22" s="250">
        <v>14.541062999999999</v>
      </c>
      <c r="AV22" s="250">
        <v>14.559063</v>
      </c>
      <c r="AW22" s="250">
        <v>14.701063</v>
      </c>
      <c r="AX22" s="250">
        <v>14.728063000000001</v>
      </c>
      <c r="AY22" s="250">
        <v>14.733063</v>
      </c>
      <c r="AZ22" s="250">
        <v>14.750063000000001</v>
      </c>
      <c r="BA22" s="250">
        <v>14.732063</v>
      </c>
      <c r="BB22" s="250">
        <v>14.771531764000001</v>
      </c>
      <c r="BC22" s="250">
        <v>12.512156972</v>
      </c>
      <c r="BD22" s="250">
        <v>12.310173815000001</v>
      </c>
      <c r="BE22" s="250">
        <v>12.376081345999999</v>
      </c>
      <c r="BF22" s="403">
        <v>12.895297202</v>
      </c>
      <c r="BG22" s="403">
        <v>12.936493167</v>
      </c>
      <c r="BH22" s="403">
        <v>13.05171947</v>
      </c>
      <c r="BI22" s="403">
        <v>13.188184992</v>
      </c>
      <c r="BJ22" s="403">
        <v>13.366148647999999</v>
      </c>
      <c r="BK22" s="403">
        <v>13.637242632</v>
      </c>
      <c r="BL22" s="403">
        <v>13.705634534</v>
      </c>
      <c r="BM22" s="403">
        <v>13.858191766999999</v>
      </c>
      <c r="BN22" s="403">
        <v>14.076068797</v>
      </c>
      <c r="BO22" s="403">
        <v>14.153114871</v>
      </c>
      <c r="BP22" s="403">
        <v>14.157743213</v>
      </c>
      <c r="BQ22" s="403">
        <v>14.259824195</v>
      </c>
      <c r="BR22" s="403">
        <v>14.268248803000001</v>
      </c>
      <c r="BS22" s="403">
        <v>14.383582179999999</v>
      </c>
      <c r="BT22" s="403">
        <v>14.450248894</v>
      </c>
      <c r="BU22" s="403">
        <v>14.441360043</v>
      </c>
      <c r="BV22" s="403">
        <v>14.432009522</v>
      </c>
    </row>
    <row r="23" spans="1:74" ht="11.15" customHeight="1" x14ac:dyDescent="0.25">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0.80100800000000005</v>
      </c>
      <c r="AN23" s="250">
        <v>0.81400799999999995</v>
      </c>
      <c r="AO23" s="250">
        <v>0.80600799999999995</v>
      </c>
      <c r="AP23" s="250">
        <v>0.77000800000000003</v>
      </c>
      <c r="AQ23" s="250">
        <v>0.78500800000000004</v>
      </c>
      <c r="AR23" s="250">
        <v>0.77600800000000003</v>
      </c>
      <c r="AS23" s="250">
        <v>0.78600800000000004</v>
      </c>
      <c r="AT23" s="250">
        <v>0.75800800000000002</v>
      </c>
      <c r="AU23" s="250">
        <v>0.76300800000000002</v>
      </c>
      <c r="AV23" s="250">
        <v>0.72600799999999999</v>
      </c>
      <c r="AW23" s="250">
        <v>0.78400800000000004</v>
      </c>
      <c r="AX23" s="250">
        <v>0.78000800000000003</v>
      </c>
      <c r="AY23" s="250">
        <v>0.77800800000000003</v>
      </c>
      <c r="AZ23" s="250">
        <v>0.75900800000000002</v>
      </c>
      <c r="BA23" s="250">
        <v>0.77200800000000003</v>
      </c>
      <c r="BB23" s="250">
        <v>0.77496948982000002</v>
      </c>
      <c r="BC23" s="250">
        <v>0.65369605849000001</v>
      </c>
      <c r="BD23" s="250">
        <v>0.65288879464000005</v>
      </c>
      <c r="BE23" s="250">
        <v>0.65532261386000001</v>
      </c>
      <c r="BF23" s="403">
        <v>0.68277594360000005</v>
      </c>
      <c r="BG23" s="403">
        <v>0.68625173310999998</v>
      </c>
      <c r="BH23" s="403">
        <v>0.69465540521000002</v>
      </c>
      <c r="BI23" s="403">
        <v>0.69809409003</v>
      </c>
      <c r="BJ23" s="403">
        <v>0.70055956185000001</v>
      </c>
      <c r="BK23" s="403">
        <v>0.71886799768999998</v>
      </c>
      <c r="BL23" s="403">
        <v>0.72244313697999996</v>
      </c>
      <c r="BM23" s="403">
        <v>0.72581532596999998</v>
      </c>
      <c r="BN23" s="403">
        <v>0.73123661118000005</v>
      </c>
      <c r="BO23" s="403">
        <v>0.73770760437000005</v>
      </c>
      <c r="BP23" s="403">
        <v>0.74426626157999998</v>
      </c>
      <c r="BQ23" s="403">
        <v>0.74665514392999999</v>
      </c>
      <c r="BR23" s="403">
        <v>0.75015404261999996</v>
      </c>
      <c r="BS23" s="403">
        <v>0.74867431473000001</v>
      </c>
      <c r="BT23" s="403">
        <v>0.75212593272999995</v>
      </c>
      <c r="BU23" s="403">
        <v>0.75070280797</v>
      </c>
      <c r="BV23" s="403">
        <v>0.74927202357</v>
      </c>
    </row>
    <row r="24" spans="1:74" ht="11.15" customHeight="1" x14ac:dyDescent="0.25">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2.0440809999999998</v>
      </c>
      <c r="BB24" s="250">
        <v>2.0441060026</v>
      </c>
      <c r="BC24" s="250">
        <v>1.8409637695000001</v>
      </c>
      <c r="BD24" s="250">
        <v>1.7049428261999999</v>
      </c>
      <c r="BE24" s="250">
        <v>1.7248179425000001</v>
      </c>
      <c r="BF24" s="403">
        <v>1.7842394666000001</v>
      </c>
      <c r="BG24" s="403">
        <v>1.7914380951</v>
      </c>
      <c r="BH24" s="403">
        <v>1.8436058040000001</v>
      </c>
      <c r="BI24" s="403">
        <v>1.8757979093999999</v>
      </c>
      <c r="BJ24" s="403">
        <v>1.9030095678000001</v>
      </c>
      <c r="BK24" s="403">
        <v>1.9751445053000001</v>
      </c>
      <c r="BL24" s="403">
        <v>1.9724457136</v>
      </c>
      <c r="BM24" s="403">
        <v>1.9696376724</v>
      </c>
      <c r="BN24" s="403">
        <v>1.9668540707</v>
      </c>
      <c r="BO24" s="403">
        <v>1.8840974279</v>
      </c>
      <c r="BP24" s="403">
        <v>1.8701533736</v>
      </c>
      <c r="BQ24" s="403">
        <v>1.9574176877</v>
      </c>
      <c r="BR24" s="403">
        <v>1.9046929944</v>
      </c>
      <c r="BS24" s="403">
        <v>1.9632255942000001</v>
      </c>
      <c r="BT24" s="403">
        <v>1.9704882962000001</v>
      </c>
      <c r="BU24" s="403">
        <v>1.9778214191000001</v>
      </c>
      <c r="BV24" s="403">
        <v>1.9851561757</v>
      </c>
    </row>
    <row r="25" spans="1:74" ht="11.15" customHeight="1" x14ac:dyDescent="0.25">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11.522738</v>
      </c>
      <c r="AZ25" s="250">
        <v>11.526738</v>
      </c>
      <c r="BA25" s="250">
        <v>11.531738000000001</v>
      </c>
      <c r="BB25" s="250">
        <v>11.564883131</v>
      </c>
      <c r="BC25" s="250">
        <v>9.6279318880000009</v>
      </c>
      <c r="BD25" s="250">
        <v>9.5626980984000003</v>
      </c>
      <c r="BE25" s="250">
        <v>9.6055180491000005</v>
      </c>
      <c r="BF25" s="403">
        <v>10.03872919</v>
      </c>
      <c r="BG25" s="403">
        <v>10.069551895</v>
      </c>
      <c r="BH25" s="403">
        <v>10.126413882</v>
      </c>
      <c r="BI25" s="403">
        <v>10.225986576</v>
      </c>
      <c r="BJ25" s="403">
        <v>10.375314284</v>
      </c>
      <c r="BK25" s="403">
        <v>10.576200137000001</v>
      </c>
      <c r="BL25" s="403">
        <v>10.642369794</v>
      </c>
      <c r="BM25" s="403">
        <v>10.796776655</v>
      </c>
      <c r="BN25" s="403">
        <v>11.012262334000001</v>
      </c>
      <c r="BO25" s="403">
        <v>11.163916843000001</v>
      </c>
      <c r="BP25" s="403">
        <v>11.176290042</v>
      </c>
      <c r="BQ25" s="403">
        <v>11.188204666000001</v>
      </c>
      <c r="BR25" s="403">
        <v>11.246844425999999</v>
      </c>
      <c r="BS25" s="403">
        <v>11.305546754</v>
      </c>
      <c r="BT25" s="403">
        <v>11.363820945000001</v>
      </c>
      <c r="BU25" s="403">
        <v>11.347728848999999</v>
      </c>
      <c r="BV25" s="403">
        <v>11.333539489</v>
      </c>
    </row>
    <row r="26" spans="1:74" ht="11.15" customHeight="1" x14ac:dyDescent="0.25">
      <c r="A26" s="162" t="s">
        <v>882</v>
      </c>
      <c r="B26" s="173" t="s">
        <v>883</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0.235648</v>
      </c>
      <c r="BB26" s="250">
        <v>0.25124434711999999</v>
      </c>
      <c r="BC26" s="250">
        <v>0.25137384888999997</v>
      </c>
      <c r="BD26" s="250">
        <v>0.25159932221999998</v>
      </c>
      <c r="BE26" s="250">
        <v>0.25170842903000001</v>
      </c>
      <c r="BF26" s="403">
        <v>0.25176229588999999</v>
      </c>
      <c r="BG26" s="403">
        <v>0.25182345797</v>
      </c>
      <c r="BH26" s="403">
        <v>0.25183451421000003</v>
      </c>
      <c r="BI26" s="403">
        <v>0.25186101341</v>
      </c>
      <c r="BJ26" s="403">
        <v>0.25189727335000001</v>
      </c>
      <c r="BK26" s="403">
        <v>0.23882568647999999</v>
      </c>
      <c r="BL26" s="403">
        <v>0.23894121617</v>
      </c>
      <c r="BM26" s="403">
        <v>0.23891416775999999</v>
      </c>
      <c r="BN26" s="403">
        <v>0.23890288444999999</v>
      </c>
      <c r="BO26" s="403">
        <v>0.23891040066999999</v>
      </c>
      <c r="BP26" s="403">
        <v>0.23896770586999999</v>
      </c>
      <c r="BQ26" s="403">
        <v>0.23897394775</v>
      </c>
      <c r="BR26" s="403">
        <v>0.23898023771999999</v>
      </c>
      <c r="BS26" s="403">
        <v>0.23899349465</v>
      </c>
      <c r="BT26" s="403">
        <v>0.23895907762999999</v>
      </c>
      <c r="BU26" s="403">
        <v>0.23899522585999999</v>
      </c>
      <c r="BV26" s="403">
        <v>0.23902054361</v>
      </c>
    </row>
    <row r="27" spans="1:74" ht="11.15" customHeight="1" x14ac:dyDescent="0.25">
      <c r="A27" s="162" t="s">
        <v>378</v>
      </c>
      <c r="B27" s="173" t="s">
        <v>948</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0.149588</v>
      </c>
      <c r="BA27" s="250">
        <v>0.148588</v>
      </c>
      <c r="BB27" s="250">
        <v>0.13632879276000001</v>
      </c>
      <c r="BC27" s="250">
        <v>0.13819140743</v>
      </c>
      <c r="BD27" s="250">
        <v>0.13804477356</v>
      </c>
      <c r="BE27" s="250">
        <v>0.13871431105000001</v>
      </c>
      <c r="BF27" s="403">
        <v>0.13779030646000001</v>
      </c>
      <c r="BG27" s="403">
        <v>0.13742798525</v>
      </c>
      <c r="BH27" s="403">
        <v>0.13520986502999999</v>
      </c>
      <c r="BI27" s="403">
        <v>0.13644540384000001</v>
      </c>
      <c r="BJ27" s="403">
        <v>0.13536796003000001</v>
      </c>
      <c r="BK27" s="403">
        <v>0.12820430487000001</v>
      </c>
      <c r="BL27" s="403">
        <v>0.12943467338</v>
      </c>
      <c r="BM27" s="403">
        <v>0.12704794511</v>
      </c>
      <c r="BN27" s="403">
        <v>0.12681289679999999</v>
      </c>
      <c r="BO27" s="403">
        <v>0.128482595</v>
      </c>
      <c r="BP27" s="403">
        <v>0.12806582947</v>
      </c>
      <c r="BQ27" s="403">
        <v>0.12857275039999999</v>
      </c>
      <c r="BR27" s="403">
        <v>0.12757710142000001</v>
      </c>
      <c r="BS27" s="403">
        <v>0.12714202204</v>
      </c>
      <c r="BT27" s="403">
        <v>0.12485464255000001</v>
      </c>
      <c r="BU27" s="403">
        <v>0.12611174132</v>
      </c>
      <c r="BV27" s="403">
        <v>0.12502128999000001</v>
      </c>
    </row>
    <row r="28" spans="1:74" ht="11.15"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404"/>
      <c r="BG28" s="404"/>
      <c r="BH28" s="404"/>
      <c r="BI28" s="404"/>
      <c r="BJ28" s="404"/>
      <c r="BK28" s="404"/>
      <c r="BL28" s="404"/>
      <c r="BM28" s="404"/>
      <c r="BN28" s="404"/>
      <c r="BO28" s="404"/>
      <c r="BP28" s="404"/>
      <c r="BQ28" s="404"/>
      <c r="BR28" s="404"/>
      <c r="BS28" s="404"/>
      <c r="BT28" s="404"/>
      <c r="BU28" s="404"/>
      <c r="BV28" s="404"/>
    </row>
    <row r="29" spans="1:74" ht="11.15" customHeight="1" x14ac:dyDescent="0.25">
      <c r="A29" s="162" t="s">
        <v>381</v>
      </c>
      <c r="B29" s="172" t="s">
        <v>391</v>
      </c>
      <c r="C29" s="250">
        <v>3.097378</v>
      </c>
      <c r="D29" s="250">
        <v>3.1239699999999999</v>
      </c>
      <c r="E29" s="250">
        <v>3.10697</v>
      </c>
      <c r="F29" s="250">
        <v>3.1249699999999998</v>
      </c>
      <c r="G29" s="250">
        <v>3.13097</v>
      </c>
      <c r="H29" s="250">
        <v>3.1439699999999999</v>
      </c>
      <c r="I29" s="250">
        <v>3.14697</v>
      </c>
      <c r="J29" s="250">
        <v>3.1539700000000002</v>
      </c>
      <c r="K29" s="250">
        <v>3.0839699999999999</v>
      </c>
      <c r="L29" s="250">
        <v>3.1129699999999998</v>
      </c>
      <c r="M29" s="250">
        <v>3.1359699999999999</v>
      </c>
      <c r="N29" s="250">
        <v>3.1159699999999999</v>
      </c>
      <c r="O29" s="250">
        <v>3.0613730000000001</v>
      </c>
      <c r="P29" s="250">
        <v>3.0453730000000001</v>
      </c>
      <c r="Q29" s="250">
        <v>3.0433729999999999</v>
      </c>
      <c r="R29" s="250">
        <v>3.0633729999999999</v>
      </c>
      <c r="S29" s="250">
        <v>3.066373</v>
      </c>
      <c r="T29" s="250">
        <v>3.0643729999999998</v>
      </c>
      <c r="U29" s="250">
        <v>3.0773730000000001</v>
      </c>
      <c r="V29" s="250">
        <v>3.0753729999999999</v>
      </c>
      <c r="W29" s="250">
        <v>3.082373</v>
      </c>
      <c r="X29" s="250">
        <v>3.078373</v>
      </c>
      <c r="Y29" s="250">
        <v>3.0643729999999998</v>
      </c>
      <c r="Z29" s="250">
        <v>3.0963729999999998</v>
      </c>
      <c r="AA29" s="250">
        <v>3.0533730000000001</v>
      </c>
      <c r="AB29" s="250">
        <v>3.0533730000000001</v>
      </c>
      <c r="AC29" s="250">
        <v>3.0633729999999999</v>
      </c>
      <c r="AD29" s="250">
        <v>3.0533730000000001</v>
      </c>
      <c r="AE29" s="250">
        <v>3.0553729999999999</v>
      </c>
      <c r="AF29" s="250">
        <v>3.070373</v>
      </c>
      <c r="AG29" s="250">
        <v>3.0723729999999998</v>
      </c>
      <c r="AH29" s="250">
        <v>3.0813730000000001</v>
      </c>
      <c r="AI29" s="250">
        <v>3.066373</v>
      </c>
      <c r="AJ29" s="250">
        <v>3.0723729999999998</v>
      </c>
      <c r="AK29" s="250">
        <v>3.078373</v>
      </c>
      <c r="AL29" s="250">
        <v>3.0683729999999998</v>
      </c>
      <c r="AM29" s="250">
        <v>3.131373</v>
      </c>
      <c r="AN29" s="250">
        <v>3.1323729999999999</v>
      </c>
      <c r="AO29" s="250">
        <v>3.131373</v>
      </c>
      <c r="AP29" s="250">
        <v>3.131373</v>
      </c>
      <c r="AQ29" s="250">
        <v>3.131373</v>
      </c>
      <c r="AR29" s="250">
        <v>3.1323729999999999</v>
      </c>
      <c r="AS29" s="250">
        <v>3.1323729999999999</v>
      </c>
      <c r="AT29" s="250">
        <v>3.131373</v>
      </c>
      <c r="AU29" s="250">
        <v>3.1343730000000001</v>
      </c>
      <c r="AV29" s="250">
        <v>3.1463730000000001</v>
      </c>
      <c r="AW29" s="250">
        <v>3.1323729999999999</v>
      </c>
      <c r="AX29" s="250">
        <v>3.131373</v>
      </c>
      <c r="AY29" s="250">
        <v>3.1812809999999998</v>
      </c>
      <c r="AZ29" s="250">
        <v>3.1772809999999998</v>
      </c>
      <c r="BA29" s="250">
        <v>3.300281</v>
      </c>
      <c r="BB29" s="250">
        <v>3.3464228337000002</v>
      </c>
      <c r="BC29" s="250">
        <v>3.0767671298999999</v>
      </c>
      <c r="BD29" s="250">
        <v>3.1329403090999999</v>
      </c>
      <c r="BE29" s="250">
        <v>3.1323909487999999</v>
      </c>
      <c r="BF29" s="403">
        <v>3.1308933386</v>
      </c>
      <c r="BG29" s="403">
        <v>3.1511943005999998</v>
      </c>
      <c r="BH29" s="403">
        <v>3.1710476998999999</v>
      </c>
      <c r="BI29" s="403">
        <v>3.1813290547999999</v>
      </c>
      <c r="BJ29" s="403">
        <v>3.1914653843999998</v>
      </c>
      <c r="BK29" s="403">
        <v>3.2836574422</v>
      </c>
      <c r="BL29" s="403">
        <v>3.2836819305999998</v>
      </c>
      <c r="BM29" s="403">
        <v>3.2833299880000002</v>
      </c>
      <c r="BN29" s="403">
        <v>3.2826377605000001</v>
      </c>
      <c r="BO29" s="403">
        <v>3.2823428404000001</v>
      </c>
      <c r="BP29" s="403">
        <v>3.2826368065999998</v>
      </c>
      <c r="BQ29" s="403">
        <v>3.3025477026000001</v>
      </c>
      <c r="BR29" s="403">
        <v>3.3027977650999998</v>
      </c>
      <c r="BS29" s="403">
        <v>3.3028447446000002</v>
      </c>
      <c r="BT29" s="403">
        <v>3.3024568543999999</v>
      </c>
      <c r="BU29" s="403">
        <v>3.3027834804</v>
      </c>
      <c r="BV29" s="403">
        <v>3.3028581113</v>
      </c>
    </row>
    <row r="30" spans="1:74" ht="11.15" customHeight="1" x14ac:dyDescent="0.25">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1.0876710000000001</v>
      </c>
      <c r="BB30" s="250">
        <v>1.1151915515999999</v>
      </c>
      <c r="BC30" s="250">
        <v>0.84523493713999998</v>
      </c>
      <c r="BD30" s="250">
        <v>0.90030551328999997</v>
      </c>
      <c r="BE30" s="250">
        <v>0.89933642718999995</v>
      </c>
      <c r="BF30" s="403">
        <v>0.89733391603000001</v>
      </c>
      <c r="BG30" s="403">
        <v>0.91740051528</v>
      </c>
      <c r="BH30" s="403">
        <v>0.93738817123999996</v>
      </c>
      <c r="BI30" s="403">
        <v>0.94738341022000006</v>
      </c>
      <c r="BJ30" s="403">
        <v>0.95749230520999995</v>
      </c>
      <c r="BK30" s="403">
        <v>1.0074970648999999</v>
      </c>
      <c r="BL30" s="403">
        <v>1.0074658115999999</v>
      </c>
      <c r="BM30" s="403">
        <v>1.0074306881999999</v>
      </c>
      <c r="BN30" s="403">
        <v>1.0073728986999999</v>
      </c>
      <c r="BO30" s="403">
        <v>1.0073633769000001</v>
      </c>
      <c r="BP30" s="403">
        <v>1.0073597755999999</v>
      </c>
      <c r="BQ30" s="403">
        <v>1.0273463135000001</v>
      </c>
      <c r="BR30" s="403">
        <v>1.0273246445999999</v>
      </c>
      <c r="BS30" s="403">
        <v>1.0273718330999999</v>
      </c>
      <c r="BT30" s="403">
        <v>1.0273410934</v>
      </c>
      <c r="BU30" s="403">
        <v>1.0273430911999999</v>
      </c>
      <c r="BV30" s="403">
        <v>1.0274492217</v>
      </c>
    </row>
    <row r="31" spans="1:74" ht="11.15" customHeight="1" x14ac:dyDescent="0.25">
      <c r="A31" s="162" t="s">
        <v>1156</v>
      </c>
      <c r="B31" s="173" t="s">
        <v>1155</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2.058805</v>
      </c>
      <c r="BB31" s="250">
        <v>2.0570042428000002</v>
      </c>
      <c r="BC31" s="250">
        <v>2.0573168149000001</v>
      </c>
      <c r="BD31" s="250">
        <v>2.0578610290000001</v>
      </c>
      <c r="BE31" s="250">
        <v>2.0581243748000002</v>
      </c>
      <c r="BF31" s="403">
        <v>2.0582543906000001</v>
      </c>
      <c r="BG31" s="403">
        <v>2.0584020144999999</v>
      </c>
      <c r="BH31" s="403">
        <v>2.0584287003999999</v>
      </c>
      <c r="BI31" s="403">
        <v>2.0584926603000002</v>
      </c>
      <c r="BJ31" s="403">
        <v>2.0585801790999998</v>
      </c>
      <c r="BK31" s="403">
        <v>2.0984145603000002</v>
      </c>
      <c r="BL31" s="403">
        <v>2.0986934086</v>
      </c>
      <c r="BM31" s="403">
        <v>2.0986281232000001</v>
      </c>
      <c r="BN31" s="403">
        <v>2.0986008892000001</v>
      </c>
      <c r="BO31" s="403">
        <v>2.0986190308000001</v>
      </c>
      <c r="BP31" s="403">
        <v>2.0987573456000002</v>
      </c>
      <c r="BQ31" s="403">
        <v>2.0987724113000001</v>
      </c>
      <c r="BR31" s="403">
        <v>2.0987875931</v>
      </c>
      <c r="BS31" s="403">
        <v>2.0988195906999998</v>
      </c>
      <c r="BT31" s="403">
        <v>2.0987365200000001</v>
      </c>
      <c r="BU31" s="403">
        <v>2.0988237692</v>
      </c>
      <c r="BV31" s="403">
        <v>2.0988848774000002</v>
      </c>
    </row>
    <row r="32" spans="1:74" ht="11.15"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404"/>
      <c r="BG32" s="404"/>
      <c r="BH32" s="404"/>
      <c r="BI32" s="404"/>
      <c r="BJ32" s="404"/>
      <c r="BK32" s="404"/>
      <c r="BL32" s="404"/>
      <c r="BM32" s="404"/>
      <c r="BN32" s="404"/>
      <c r="BO32" s="404"/>
      <c r="BP32" s="404"/>
      <c r="BQ32" s="404"/>
      <c r="BR32" s="404"/>
      <c r="BS32" s="404"/>
      <c r="BT32" s="404"/>
      <c r="BU32" s="404"/>
      <c r="BV32" s="404"/>
    </row>
    <row r="33" spans="1:74" ht="11.15" customHeight="1" x14ac:dyDescent="0.25">
      <c r="A33" s="162" t="s">
        <v>382</v>
      </c>
      <c r="B33" s="172" t="s">
        <v>392</v>
      </c>
      <c r="C33" s="250">
        <v>9.8481319999999997</v>
      </c>
      <c r="D33" s="250">
        <v>9.8511319999999998</v>
      </c>
      <c r="E33" s="250">
        <v>9.7291319999999999</v>
      </c>
      <c r="F33" s="250">
        <v>9.6111319999999996</v>
      </c>
      <c r="G33" s="250">
        <v>9.5251319999999993</v>
      </c>
      <c r="H33" s="250">
        <v>9.6611320000000003</v>
      </c>
      <c r="I33" s="250">
        <v>9.5741320000000005</v>
      </c>
      <c r="J33" s="250">
        <v>9.4201320000000006</v>
      </c>
      <c r="K33" s="250">
        <v>9.4401320000000002</v>
      </c>
      <c r="L33" s="250">
        <v>9.3771319999999996</v>
      </c>
      <c r="M33" s="250">
        <v>9.4901319999999991</v>
      </c>
      <c r="N33" s="250">
        <v>9.4641319999999993</v>
      </c>
      <c r="O33" s="250">
        <v>9.3937849999999994</v>
      </c>
      <c r="P33" s="250">
        <v>9.3347850000000001</v>
      </c>
      <c r="Q33" s="250">
        <v>9.379785</v>
      </c>
      <c r="R33" s="250">
        <v>9.2807849999999998</v>
      </c>
      <c r="S33" s="250">
        <v>9.2777849999999997</v>
      </c>
      <c r="T33" s="250">
        <v>9.4587850000000007</v>
      </c>
      <c r="U33" s="250">
        <v>9.3597850000000005</v>
      </c>
      <c r="V33" s="250">
        <v>9.1967850000000002</v>
      </c>
      <c r="W33" s="250">
        <v>9.1987850000000009</v>
      </c>
      <c r="X33" s="250">
        <v>9.2317850000000004</v>
      </c>
      <c r="Y33" s="250">
        <v>9.2927850000000003</v>
      </c>
      <c r="Z33" s="250">
        <v>9.1957850000000008</v>
      </c>
      <c r="AA33" s="250">
        <v>9.3488000000000007</v>
      </c>
      <c r="AB33" s="250">
        <v>9.3577999999999992</v>
      </c>
      <c r="AC33" s="250">
        <v>9.3377999999999997</v>
      </c>
      <c r="AD33" s="250">
        <v>9.2457999999999991</v>
      </c>
      <c r="AE33" s="250">
        <v>9.2187999999999999</v>
      </c>
      <c r="AF33" s="250">
        <v>9.3917999999999999</v>
      </c>
      <c r="AG33" s="250">
        <v>9.2007999999999992</v>
      </c>
      <c r="AH33" s="250">
        <v>9.1948000000000008</v>
      </c>
      <c r="AI33" s="250">
        <v>9.1918000000000006</v>
      </c>
      <c r="AJ33" s="250">
        <v>9.3108000000000004</v>
      </c>
      <c r="AK33" s="250">
        <v>9.3238000000000003</v>
      </c>
      <c r="AL33" s="250">
        <v>9.4077999999999999</v>
      </c>
      <c r="AM33" s="250">
        <v>9.4099409999999999</v>
      </c>
      <c r="AN33" s="250">
        <v>9.4379410000000004</v>
      </c>
      <c r="AO33" s="250">
        <v>9.5889410000000002</v>
      </c>
      <c r="AP33" s="250">
        <v>9.4739409999999999</v>
      </c>
      <c r="AQ33" s="250">
        <v>9.4639410000000002</v>
      </c>
      <c r="AR33" s="250">
        <v>9.5999409999999994</v>
      </c>
      <c r="AS33" s="250">
        <v>9.3589409999999997</v>
      </c>
      <c r="AT33" s="250">
        <v>9.3879409999999996</v>
      </c>
      <c r="AU33" s="250">
        <v>9.3549410000000002</v>
      </c>
      <c r="AV33" s="250">
        <v>9.4909719999999993</v>
      </c>
      <c r="AW33" s="250">
        <v>9.5199719999999992</v>
      </c>
      <c r="AX33" s="250">
        <v>9.4139719999999993</v>
      </c>
      <c r="AY33" s="250">
        <v>9.5367379999999997</v>
      </c>
      <c r="AZ33" s="250">
        <v>9.3947380000000003</v>
      </c>
      <c r="BA33" s="250">
        <v>9.4287379999999992</v>
      </c>
      <c r="BB33" s="250">
        <v>9.1881919416999995</v>
      </c>
      <c r="BC33" s="250">
        <v>9.0901876472000005</v>
      </c>
      <c r="BD33" s="250">
        <v>9.2598707211000004</v>
      </c>
      <c r="BE33" s="250">
        <v>9.1262433026000007</v>
      </c>
      <c r="BF33" s="403">
        <v>9.2524417707000008</v>
      </c>
      <c r="BG33" s="403">
        <v>9.2832622892999996</v>
      </c>
      <c r="BH33" s="403">
        <v>9.3531570350000006</v>
      </c>
      <c r="BI33" s="403">
        <v>9.3829333445999996</v>
      </c>
      <c r="BJ33" s="403">
        <v>9.3425474459999993</v>
      </c>
      <c r="BK33" s="403">
        <v>9.2815679867000007</v>
      </c>
      <c r="BL33" s="403">
        <v>9.2854447832000009</v>
      </c>
      <c r="BM33" s="403">
        <v>9.2670167032999995</v>
      </c>
      <c r="BN33" s="403">
        <v>9.2248221551</v>
      </c>
      <c r="BO33" s="403">
        <v>9.2662849421000004</v>
      </c>
      <c r="BP33" s="403">
        <v>9.2976638853000004</v>
      </c>
      <c r="BQ33" s="403">
        <v>9.2232879783000001</v>
      </c>
      <c r="BR33" s="403">
        <v>9.2487024916999996</v>
      </c>
      <c r="BS33" s="403">
        <v>9.2582043048999996</v>
      </c>
      <c r="BT33" s="403">
        <v>9.2762237380000006</v>
      </c>
      <c r="BU33" s="403">
        <v>9.2964114929000008</v>
      </c>
      <c r="BV33" s="403">
        <v>9.2540396723999994</v>
      </c>
    </row>
    <row r="34" spans="1:74" ht="11.15" customHeight="1" x14ac:dyDescent="0.25">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0.468281</v>
      </c>
      <c r="BA34" s="250">
        <v>0.526281</v>
      </c>
      <c r="BB34" s="250">
        <v>0.52621492625999999</v>
      </c>
      <c r="BC34" s="250">
        <v>0.45710140530999999</v>
      </c>
      <c r="BD34" s="250">
        <v>0.51609418127999995</v>
      </c>
      <c r="BE34" s="250">
        <v>0.51944210748999997</v>
      </c>
      <c r="BF34" s="403">
        <v>0.52245247727999999</v>
      </c>
      <c r="BG34" s="403">
        <v>0.50550699163000001</v>
      </c>
      <c r="BH34" s="403">
        <v>0.53444447069000001</v>
      </c>
      <c r="BI34" s="403">
        <v>0.53228667983</v>
      </c>
      <c r="BJ34" s="403">
        <v>0.53018811075000005</v>
      </c>
      <c r="BK34" s="403">
        <v>0.52662074290000005</v>
      </c>
      <c r="BL34" s="403">
        <v>0.52501020821</v>
      </c>
      <c r="BM34" s="403">
        <v>0.52252897854000002</v>
      </c>
      <c r="BN34" s="403">
        <v>0.52014353185999995</v>
      </c>
      <c r="BO34" s="403">
        <v>0.51787240057999995</v>
      </c>
      <c r="BP34" s="403">
        <v>0.51590474346000004</v>
      </c>
      <c r="BQ34" s="403">
        <v>0.51162500731000005</v>
      </c>
      <c r="BR34" s="403">
        <v>0.50934516706999999</v>
      </c>
      <c r="BS34" s="403">
        <v>0.50710746318</v>
      </c>
      <c r="BT34" s="403">
        <v>0.50457839819999994</v>
      </c>
      <c r="BU34" s="403">
        <v>0.50247966892999996</v>
      </c>
      <c r="BV34" s="403">
        <v>0.50031447616000002</v>
      </c>
    </row>
    <row r="35" spans="1:74" ht="11.15" customHeight="1" x14ac:dyDescent="0.25">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4.8689999999999998</v>
      </c>
      <c r="AN35" s="250">
        <v>4.8390000000000004</v>
      </c>
      <c r="AO35" s="250">
        <v>4.9560000000000004</v>
      </c>
      <c r="AP35" s="250">
        <v>4.8860000000000001</v>
      </c>
      <c r="AQ35" s="250">
        <v>4.8869999999999996</v>
      </c>
      <c r="AR35" s="250">
        <v>4.9850000000000003</v>
      </c>
      <c r="AS35" s="250">
        <v>4.9039999999999999</v>
      </c>
      <c r="AT35" s="250">
        <v>4.8819999999999997</v>
      </c>
      <c r="AU35" s="250">
        <v>4.8789999999999996</v>
      </c>
      <c r="AV35" s="250">
        <v>4.8689999999999998</v>
      </c>
      <c r="AW35" s="250">
        <v>4.8970000000000002</v>
      </c>
      <c r="AX35" s="250">
        <v>4.8609999999999998</v>
      </c>
      <c r="AY35" s="250">
        <v>4.9939999999999998</v>
      </c>
      <c r="AZ35" s="250">
        <v>4.9260000000000002</v>
      </c>
      <c r="BA35" s="250">
        <v>4.9400000000000004</v>
      </c>
      <c r="BB35" s="250">
        <v>4.8753744942999999</v>
      </c>
      <c r="BC35" s="250">
        <v>4.9041542737999997</v>
      </c>
      <c r="BD35" s="250">
        <v>5.0044049315999999</v>
      </c>
      <c r="BE35" s="250">
        <v>4.8633848354999998</v>
      </c>
      <c r="BF35" s="403">
        <v>4.9037557922000001</v>
      </c>
      <c r="BG35" s="403">
        <v>4.9301215396</v>
      </c>
      <c r="BH35" s="403">
        <v>4.9525954078999996</v>
      </c>
      <c r="BI35" s="403">
        <v>4.9709125243000001</v>
      </c>
      <c r="BJ35" s="403">
        <v>4.9310503640999999</v>
      </c>
      <c r="BK35" s="403">
        <v>4.8855297323000002</v>
      </c>
      <c r="BL35" s="403">
        <v>4.8840101442000003</v>
      </c>
      <c r="BM35" s="403">
        <v>4.8824287189</v>
      </c>
      <c r="BN35" s="403">
        <v>4.8917717220999997</v>
      </c>
      <c r="BO35" s="403">
        <v>4.9159221174000001</v>
      </c>
      <c r="BP35" s="403">
        <v>4.9518659258</v>
      </c>
      <c r="BQ35" s="403">
        <v>4.8952859427000002</v>
      </c>
      <c r="BR35" s="403">
        <v>4.9315127944999997</v>
      </c>
      <c r="BS35" s="403">
        <v>4.9549020676</v>
      </c>
      <c r="BT35" s="403">
        <v>4.9736251496000001</v>
      </c>
      <c r="BU35" s="403">
        <v>4.9947083461000004</v>
      </c>
      <c r="BV35" s="403">
        <v>4.9553836212000002</v>
      </c>
    </row>
    <row r="36" spans="1:74" ht="11.15" customHeight="1" x14ac:dyDescent="0.25">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1.010969</v>
      </c>
      <c r="AN36" s="250">
        <v>1.008969</v>
      </c>
      <c r="AO36" s="250">
        <v>1.020969</v>
      </c>
      <c r="AP36" s="250">
        <v>1.004969</v>
      </c>
      <c r="AQ36" s="250">
        <v>0.99396899999999999</v>
      </c>
      <c r="AR36" s="250">
        <v>0.98496899999999998</v>
      </c>
      <c r="AS36" s="250">
        <v>0.99396899999999999</v>
      </c>
      <c r="AT36" s="250">
        <v>0.97596899999999998</v>
      </c>
      <c r="AU36" s="250">
        <v>0.96296899999999996</v>
      </c>
      <c r="AV36" s="250">
        <v>1</v>
      </c>
      <c r="AW36" s="250">
        <v>0.99199999999999999</v>
      </c>
      <c r="AX36" s="250">
        <v>0.97899999999999998</v>
      </c>
      <c r="AY36" s="250">
        <v>0.98799999999999999</v>
      </c>
      <c r="AZ36" s="250">
        <v>0.96199999999999997</v>
      </c>
      <c r="BA36" s="250">
        <v>0.98799999999999999</v>
      </c>
      <c r="BB36" s="250">
        <v>0.88968255394999995</v>
      </c>
      <c r="BC36" s="250">
        <v>0.88778125054000001</v>
      </c>
      <c r="BD36" s="250">
        <v>0.89923618391000004</v>
      </c>
      <c r="BE36" s="250">
        <v>0.88587119849999996</v>
      </c>
      <c r="BF36" s="403">
        <v>0.89874303790999999</v>
      </c>
      <c r="BG36" s="403">
        <v>0.90281007951000003</v>
      </c>
      <c r="BH36" s="403">
        <v>0.90643952271999995</v>
      </c>
      <c r="BI36" s="403">
        <v>0.90579178438999997</v>
      </c>
      <c r="BJ36" s="403">
        <v>0.91074791097999996</v>
      </c>
      <c r="BK36" s="403">
        <v>0.90279107754999999</v>
      </c>
      <c r="BL36" s="403">
        <v>0.91098757242999995</v>
      </c>
      <c r="BM36" s="403">
        <v>0.90822346091999995</v>
      </c>
      <c r="BN36" s="403">
        <v>0.87273928396</v>
      </c>
      <c r="BO36" s="403">
        <v>0.89826345166999999</v>
      </c>
      <c r="BP36" s="403">
        <v>0.89338567810000002</v>
      </c>
      <c r="BQ36" s="403">
        <v>0.88067677433000002</v>
      </c>
      <c r="BR36" s="403">
        <v>0.88022695661999995</v>
      </c>
      <c r="BS36" s="403">
        <v>0.87627410535000005</v>
      </c>
      <c r="BT36" s="403">
        <v>0.88776266600999998</v>
      </c>
      <c r="BU36" s="403">
        <v>0.89390852357999995</v>
      </c>
      <c r="BV36" s="403">
        <v>0.89712284052000002</v>
      </c>
    </row>
    <row r="37" spans="1:74" ht="11.15" customHeight="1" x14ac:dyDescent="0.25">
      <c r="A37" s="162" t="s">
        <v>1051</v>
      </c>
      <c r="B37" s="173" t="s">
        <v>1050</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0.91200000000000003</v>
      </c>
      <c r="AN37" s="250">
        <v>0.95</v>
      </c>
      <c r="AO37" s="250">
        <v>0.94299999999999995</v>
      </c>
      <c r="AP37" s="250">
        <v>0.93700000000000006</v>
      </c>
      <c r="AQ37" s="250">
        <v>0.93700000000000006</v>
      </c>
      <c r="AR37" s="250">
        <v>0.93899999999999995</v>
      </c>
      <c r="AS37" s="250">
        <v>0.93</v>
      </c>
      <c r="AT37" s="250">
        <v>0.91400000000000003</v>
      </c>
      <c r="AU37" s="250">
        <v>0.91200000000000003</v>
      </c>
      <c r="AV37" s="250">
        <v>0.90400000000000003</v>
      </c>
      <c r="AW37" s="250">
        <v>0.91500000000000004</v>
      </c>
      <c r="AX37" s="250">
        <v>0.91900000000000004</v>
      </c>
      <c r="AY37" s="250">
        <v>0.91100000000000003</v>
      </c>
      <c r="AZ37" s="250">
        <v>0.91300000000000003</v>
      </c>
      <c r="BA37" s="250">
        <v>0.83399999999999996</v>
      </c>
      <c r="BB37" s="250">
        <v>0.89901420941999999</v>
      </c>
      <c r="BC37" s="250">
        <v>0.85868869779000001</v>
      </c>
      <c r="BD37" s="250">
        <v>0.87986303805999999</v>
      </c>
      <c r="BE37" s="250">
        <v>0.88024380272000002</v>
      </c>
      <c r="BF37" s="403">
        <v>0.89229552593999995</v>
      </c>
      <c r="BG37" s="403">
        <v>0.88909324510999999</v>
      </c>
      <c r="BH37" s="403">
        <v>0.88562999632999995</v>
      </c>
      <c r="BI37" s="403">
        <v>0.88224717969999999</v>
      </c>
      <c r="BJ37" s="403">
        <v>0.87891520022000003</v>
      </c>
      <c r="BK37" s="403">
        <v>0.87303698380999994</v>
      </c>
      <c r="BL37" s="403">
        <v>0.87011786758999998</v>
      </c>
      <c r="BM37" s="403">
        <v>0.86645615716000002</v>
      </c>
      <c r="BN37" s="403">
        <v>0.86287655655999995</v>
      </c>
      <c r="BO37" s="403">
        <v>0.85939487023000005</v>
      </c>
      <c r="BP37" s="403">
        <v>0.85617250148000001</v>
      </c>
      <c r="BQ37" s="403">
        <v>0.85268417795999996</v>
      </c>
      <c r="BR37" s="403">
        <v>0.84919610485999997</v>
      </c>
      <c r="BS37" s="403">
        <v>0.84574431805000005</v>
      </c>
      <c r="BT37" s="403">
        <v>0.84204422937000001</v>
      </c>
      <c r="BU37" s="403">
        <v>0.83871166810999997</v>
      </c>
      <c r="BV37" s="403">
        <v>0.83532269803000003</v>
      </c>
    </row>
    <row r="38" spans="1:74" ht="11.15" customHeight="1" x14ac:dyDescent="0.25">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0.77223399999999998</v>
      </c>
      <c r="P38" s="250">
        <v>0.76423399999999997</v>
      </c>
      <c r="Q38" s="250">
        <v>0.75823399999999996</v>
      </c>
      <c r="R38" s="250">
        <v>0.72023400000000004</v>
      </c>
      <c r="S38" s="250">
        <v>0.71923400000000004</v>
      </c>
      <c r="T38" s="250">
        <v>0.77923399999999998</v>
      </c>
      <c r="U38" s="250">
        <v>0.75623399999999996</v>
      </c>
      <c r="V38" s="250">
        <v>0.71723400000000004</v>
      </c>
      <c r="W38" s="250">
        <v>0.74123399999999995</v>
      </c>
      <c r="X38" s="250">
        <v>0.74123399999999995</v>
      </c>
      <c r="Y38" s="250">
        <v>0.75923399999999996</v>
      </c>
      <c r="Z38" s="250">
        <v>0.73923399999999995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0.76423399999999997</v>
      </c>
      <c r="AN38" s="250">
        <v>0.73823399999999995</v>
      </c>
      <c r="AO38" s="250">
        <v>0.74823399999999995</v>
      </c>
      <c r="AP38" s="250">
        <v>0.72523400000000005</v>
      </c>
      <c r="AQ38" s="250">
        <v>0.73623400000000006</v>
      </c>
      <c r="AR38" s="250">
        <v>0.73623400000000006</v>
      </c>
      <c r="AS38" s="250">
        <v>0.60723400000000005</v>
      </c>
      <c r="AT38" s="250">
        <v>0.65323399999999998</v>
      </c>
      <c r="AU38" s="250">
        <v>0.677234</v>
      </c>
      <c r="AV38" s="250">
        <v>0.71023400000000003</v>
      </c>
      <c r="AW38" s="250">
        <v>0.73923399999999995</v>
      </c>
      <c r="AX38" s="250">
        <v>0.71423400000000004</v>
      </c>
      <c r="AY38" s="250">
        <v>0.73499999999999999</v>
      </c>
      <c r="AZ38" s="250">
        <v>0.71499999999999997</v>
      </c>
      <c r="BA38" s="250">
        <v>0.74299999999999999</v>
      </c>
      <c r="BB38" s="250">
        <v>0.59683159538999997</v>
      </c>
      <c r="BC38" s="250">
        <v>0.58521074390000005</v>
      </c>
      <c r="BD38" s="250">
        <v>0.54276691248999998</v>
      </c>
      <c r="BE38" s="250">
        <v>0.56089982657000004</v>
      </c>
      <c r="BF38" s="403">
        <v>0.58883126953999998</v>
      </c>
      <c r="BG38" s="403">
        <v>0.60678813398999998</v>
      </c>
      <c r="BH38" s="403">
        <v>0.62456221393</v>
      </c>
      <c r="BI38" s="403">
        <v>0.64239133287000005</v>
      </c>
      <c r="BJ38" s="403">
        <v>0.64025490560999998</v>
      </c>
      <c r="BK38" s="403">
        <v>0.64937968659</v>
      </c>
      <c r="BL38" s="403">
        <v>0.64702863096999996</v>
      </c>
      <c r="BM38" s="403">
        <v>0.64450688095999997</v>
      </c>
      <c r="BN38" s="403">
        <v>0.64151933661000005</v>
      </c>
      <c r="BO38" s="403">
        <v>0.63912052049000001</v>
      </c>
      <c r="BP38" s="403">
        <v>0.63690115023000005</v>
      </c>
      <c r="BQ38" s="403">
        <v>0.64449539384999999</v>
      </c>
      <c r="BR38" s="403">
        <v>0.64208870334000001</v>
      </c>
      <c r="BS38" s="403">
        <v>0.63970621076</v>
      </c>
      <c r="BT38" s="403">
        <v>0.63714972414000004</v>
      </c>
      <c r="BU38" s="403">
        <v>0.63484821508</v>
      </c>
      <c r="BV38" s="403">
        <v>0.63250643021999997</v>
      </c>
    </row>
    <row r="39" spans="1:74" ht="11.15" customHeight="1" x14ac:dyDescent="0.25">
      <c r="A39" s="162" t="s">
        <v>269</v>
      </c>
      <c r="B39" s="173" t="s">
        <v>344</v>
      </c>
      <c r="C39" s="250">
        <v>0.32878299999999999</v>
      </c>
      <c r="D39" s="250">
        <v>0.32478299999999999</v>
      </c>
      <c r="E39" s="250">
        <v>0.32378299999999999</v>
      </c>
      <c r="F39" s="250">
        <v>0.32978299999999999</v>
      </c>
      <c r="G39" s="250">
        <v>0.31678299999999998</v>
      </c>
      <c r="H39" s="250">
        <v>0.31978299999999998</v>
      </c>
      <c r="I39" s="250">
        <v>0.30278300000000002</v>
      </c>
      <c r="J39" s="250">
        <v>0.29578300000000002</v>
      </c>
      <c r="K39" s="250">
        <v>0.29978300000000002</v>
      </c>
      <c r="L39" s="250">
        <v>0.30978299999999998</v>
      </c>
      <c r="M39" s="250">
        <v>0.30778299999999997</v>
      </c>
      <c r="N39" s="250">
        <v>0.30478300000000003</v>
      </c>
      <c r="O39" s="250">
        <v>0.29178300000000001</v>
      </c>
      <c r="P39" s="250">
        <v>0.29078300000000001</v>
      </c>
      <c r="Q39" s="250">
        <v>0.29078300000000001</v>
      </c>
      <c r="R39" s="250">
        <v>0.29078300000000001</v>
      </c>
      <c r="S39" s="250">
        <v>0.29078300000000001</v>
      </c>
      <c r="T39" s="250">
        <v>0.29078300000000001</v>
      </c>
      <c r="U39" s="250">
        <v>0.28678300000000001</v>
      </c>
      <c r="V39" s="250">
        <v>0.270783</v>
      </c>
      <c r="W39" s="250">
        <v>0.270783</v>
      </c>
      <c r="X39" s="250">
        <v>0.276783</v>
      </c>
      <c r="Y39" s="250">
        <v>0.280783</v>
      </c>
      <c r="Z39" s="250">
        <v>0.26678299999999999</v>
      </c>
      <c r="AA39" s="250">
        <v>0.273783</v>
      </c>
      <c r="AB39" s="250">
        <v>0.270783</v>
      </c>
      <c r="AC39" s="250">
        <v>0.26078299999999999</v>
      </c>
      <c r="AD39" s="250">
        <v>0.25778299999999998</v>
      </c>
      <c r="AE39" s="250">
        <v>0.25778299999999998</v>
      </c>
      <c r="AF39" s="250">
        <v>0.248783</v>
      </c>
      <c r="AG39" s="250">
        <v>0.25278299999999998</v>
      </c>
      <c r="AH39" s="250">
        <v>0.23478299999999999</v>
      </c>
      <c r="AI39" s="250">
        <v>0.245783</v>
      </c>
      <c r="AJ39" s="250">
        <v>0.243783</v>
      </c>
      <c r="AK39" s="250">
        <v>0.246783</v>
      </c>
      <c r="AL39" s="250">
        <v>0.238783</v>
      </c>
      <c r="AM39" s="250">
        <v>0.24121699999999999</v>
      </c>
      <c r="AN39" s="250">
        <v>0.24721699999999999</v>
      </c>
      <c r="AO39" s="250">
        <v>0.25621699999999997</v>
      </c>
      <c r="AP39" s="250">
        <v>0.24721699999999999</v>
      </c>
      <c r="AQ39" s="250">
        <v>0.25021700000000002</v>
      </c>
      <c r="AR39" s="250">
        <v>0.24521699999999999</v>
      </c>
      <c r="AS39" s="250">
        <v>0.228217</v>
      </c>
      <c r="AT39" s="250">
        <v>0.23721700000000001</v>
      </c>
      <c r="AU39" s="250">
        <v>0.219217</v>
      </c>
      <c r="AV39" s="250">
        <v>0.23221700000000001</v>
      </c>
      <c r="AW39" s="250">
        <v>0.220217</v>
      </c>
      <c r="AX39" s="250">
        <v>0.21021699999999999</v>
      </c>
      <c r="AY39" s="250">
        <v>0.224217</v>
      </c>
      <c r="AZ39" s="250">
        <v>0.223217</v>
      </c>
      <c r="BA39" s="250">
        <v>0.21521699999999999</v>
      </c>
      <c r="BB39" s="250">
        <v>0.23803945379999999</v>
      </c>
      <c r="BC39" s="250">
        <v>0.23095769846</v>
      </c>
      <c r="BD39" s="250">
        <v>0.22569977651000001</v>
      </c>
      <c r="BE39" s="250">
        <v>0.21987137751999999</v>
      </c>
      <c r="BF39" s="403">
        <v>0.23219893054999999</v>
      </c>
      <c r="BG39" s="403">
        <v>0.23113427818000001</v>
      </c>
      <c r="BH39" s="403">
        <v>0.22995972686999999</v>
      </c>
      <c r="BI39" s="403">
        <v>0.22881902430000001</v>
      </c>
      <c r="BJ39" s="403">
        <v>0.22769970966</v>
      </c>
      <c r="BK39" s="403">
        <v>0.22639595805000001</v>
      </c>
      <c r="BL39" s="403">
        <v>0.22545096580999999</v>
      </c>
      <c r="BM39" s="403">
        <v>0.22419327835</v>
      </c>
      <c r="BN39" s="403">
        <v>0.22297013984</v>
      </c>
      <c r="BO39" s="403">
        <v>0.22178820511</v>
      </c>
      <c r="BP39" s="403">
        <v>0.22071543379</v>
      </c>
      <c r="BQ39" s="403">
        <v>0.21953065892000001</v>
      </c>
      <c r="BR39" s="403">
        <v>0.21834596719999999</v>
      </c>
      <c r="BS39" s="403">
        <v>0.21717653197</v>
      </c>
      <c r="BT39" s="403">
        <v>0.21590252695000001</v>
      </c>
      <c r="BU39" s="403">
        <v>0.21478324899000001</v>
      </c>
      <c r="BV39" s="403">
        <v>0.21364019894</v>
      </c>
    </row>
    <row r="40" spans="1:74" ht="11.15"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404"/>
      <c r="BG40" s="404"/>
      <c r="BH40" s="404"/>
      <c r="BI40" s="404"/>
      <c r="BJ40" s="404"/>
      <c r="BK40" s="404"/>
      <c r="BL40" s="404"/>
      <c r="BM40" s="404"/>
      <c r="BN40" s="404"/>
      <c r="BO40" s="404"/>
      <c r="BP40" s="404"/>
      <c r="BQ40" s="404"/>
      <c r="BR40" s="404"/>
      <c r="BS40" s="404"/>
      <c r="BT40" s="404"/>
      <c r="BU40" s="404"/>
      <c r="BV40" s="404"/>
    </row>
    <row r="41" spans="1:74" ht="11.15" customHeight="1" x14ac:dyDescent="0.25">
      <c r="A41" s="162" t="s">
        <v>384</v>
      </c>
      <c r="B41" s="172" t="s">
        <v>393</v>
      </c>
      <c r="C41" s="250">
        <v>1.526019</v>
      </c>
      <c r="D41" s="250">
        <v>1.5110189999999999</v>
      </c>
      <c r="E41" s="250">
        <v>1.4430190000000001</v>
      </c>
      <c r="F41" s="250">
        <v>1.480019</v>
      </c>
      <c r="G41" s="250">
        <v>1.502019</v>
      </c>
      <c r="H41" s="250">
        <v>1.5170189999999999</v>
      </c>
      <c r="I41" s="250">
        <v>1.518019</v>
      </c>
      <c r="J41" s="250">
        <v>1.5210189999999999</v>
      </c>
      <c r="K41" s="250">
        <v>1.5450189999999999</v>
      </c>
      <c r="L41" s="250">
        <v>1.536019</v>
      </c>
      <c r="M41" s="250">
        <v>1.5250189999999999</v>
      </c>
      <c r="N41" s="250">
        <v>1.5150189999999999</v>
      </c>
      <c r="O41" s="250">
        <v>1.5347029999999999</v>
      </c>
      <c r="P41" s="250">
        <v>1.523703</v>
      </c>
      <c r="Q41" s="250">
        <v>1.5107029999999999</v>
      </c>
      <c r="R41" s="250">
        <v>1.517703</v>
      </c>
      <c r="S41" s="250">
        <v>1.5307029999999999</v>
      </c>
      <c r="T41" s="250">
        <v>1.523703</v>
      </c>
      <c r="U41" s="250">
        <v>1.535703</v>
      </c>
      <c r="V41" s="250">
        <v>1.541703</v>
      </c>
      <c r="W41" s="250">
        <v>1.566703</v>
      </c>
      <c r="X41" s="250">
        <v>1.562703</v>
      </c>
      <c r="Y41" s="250">
        <v>1.5597030000000001</v>
      </c>
      <c r="Z41" s="250">
        <v>1.560703</v>
      </c>
      <c r="AA41" s="250">
        <v>1.497703</v>
      </c>
      <c r="AB41" s="250">
        <v>1.499703</v>
      </c>
      <c r="AC41" s="250">
        <v>1.501703</v>
      </c>
      <c r="AD41" s="250">
        <v>1.5007029999999999</v>
      </c>
      <c r="AE41" s="250">
        <v>1.5047029999999999</v>
      </c>
      <c r="AF41" s="250">
        <v>1.4607030000000001</v>
      </c>
      <c r="AG41" s="250">
        <v>1.5107029999999999</v>
      </c>
      <c r="AH41" s="250">
        <v>1.5187029999999999</v>
      </c>
      <c r="AI41" s="250">
        <v>1.525703</v>
      </c>
      <c r="AJ41" s="250">
        <v>1.5207029999999999</v>
      </c>
      <c r="AK41" s="250">
        <v>1.525703</v>
      </c>
      <c r="AL41" s="250">
        <v>1.533703</v>
      </c>
      <c r="AM41" s="250">
        <v>1.502702</v>
      </c>
      <c r="AN41" s="250">
        <v>1.4897020000000001</v>
      </c>
      <c r="AO41" s="250">
        <v>1.5097020000000001</v>
      </c>
      <c r="AP41" s="250">
        <v>1.508702</v>
      </c>
      <c r="AQ41" s="250">
        <v>1.5217020000000001</v>
      </c>
      <c r="AR41" s="250">
        <v>1.534702</v>
      </c>
      <c r="AS41" s="250">
        <v>1.540702</v>
      </c>
      <c r="AT41" s="250">
        <v>1.554702</v>
      </c>
      <c r="AU41" s="250">
        <v>1.540702</v>
      </c>
      <c r="AV41" s="250">
        <v>1.5417019999999999</v>
      </c>
      <c r="AW41" s="250">
        <v>1.540702</v>
      </c>
      <c r="AX41" s="250">
        <v>1.542702</v>
      </c>
      <c r="AY41" s="250">
        <v>1.4577020000000001</v>
      </c>
      <c r="AZ41" s="250">
        <v>1.4577020000000001</v>
      </c>
      <c r="BA41" s="250">
        <v>1.4487019999999999</v>
      </c>
      <c r="BB41" s="250">
        <v>1.4623307330999999</v>
      </c>
      <c r="BC41" s="250">
        <v>1.4594768428</v>
      </c>
      <c r="BD41" s="250">
        <v>1.3907323748</v>
      </c>
      <c r="BE41" s="250">
        <v>1.4331824867</v>
      </c>
      <c r="BF41" s="403">
        <v>1.4498985311999999</v>
      </c>
      <c r="BG41" s="403">
        <v>1.4466528267000001</v>
      </c>
      <c r="BH41" s="403">
        <v>1.4431251912</v>
      </c>
      <c r="BI41" s="403">
        <v>1.4396814694</v>
      </c>
      <c r="BJ41" s="403">
        <v>1.4362900478</v>
      </c>
      <c r="BK41" s="403">
        <v>1.3819727159999999</v>
      </c>
      <c r="BL41" s="403">
        <v>1.3789615387</v>
      </c>
      <c r="BM41" s="403">
        <v>1.3752193737</v>
      </c>
      <c r="BN41" s="403">
        <v>1.3715625281999999</v>
      </c>
      <c r="BO41" s="403">
        <v>1.3680080619999999</v>
      </c>
      <c r="BP41" s="403">
        <v>1.3647290099</v>
      </c>
      <c r="BQ41" s="403">
        <v>1.3648236031000001</v>
      </c>
      <c r="BR41" s="403">
        <v>1.3649162892</v>
      </c>
      <c r="BS41" s="403">
        <v>1.3650457754</v>
      </c>
      <c r="BT41" s="403">
        <v>1.3649072737000001</v>
      </c>
      <c r="BU41" s="403">
        <v>1.3651606222999999</v>
      </c>
      <c r="BV41" s="403">
        <v>1.3653517369999999</v>
      </c>
    </row>
    <row r="42" spans="1:74" ht="11.15" customHeight="1" x14ac:dyDescent="0.25">
      <c r="A42" s="162" t="s">
        <v>270</v>
      </c>
      <c r="B42" s="173" t="s">
        <v>383</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0.60042600000000002</v>
      </c>
      <c r="BA42" s="250">
        <v>0.60042600000000002</v>
      </c>
      <c r="BB42" s="250">
        <v>0.60822699475999997</v>
      </c>
      <c r="BC42" s="250">
        <v>0.60818521197999997</v>
      </c>
      <c r="BD42" s="250">
        <v>0.60811246469000002</v>
      </c>
      <c r="BE42" s="250">
        <v>0.60807726219000002</v>
      </c>
      <c r="BF42" s="403">
        <v>0.60805988244999998</v>
      </c>
      <c r="BG42" s="403">
        <v>0.60804014896000003</v>
      </c>
      <c r="BH42" s="403">
        <v>0.60803658174999997</v>
      </c>
      <c r="BI42" s="403">
        <v>0.60802803197999999</v>
      </c>
      <c r="BJ42" s="403">
        <v>0.60801633298000002</v>
      </c>
      <c r="BK42" s="403">
        <v>0.57239086002999995</v>
      </c>
      <c r="BL42" s="403">
        <v>0.57235358524000002</v>
      </c>
      <c r="BM42" s="403">
        <v>0.5723623122</v>
      </c>
      <c r="BN42" s="403">
        <v>0.57236595268000001</v>
      </c>
      <c r="BO42" s="403">
        <v>0.57236352762999998</v>
      </c>
      <c r="BP42" s="403">
        <v>0.57234503852999996</v>
      </c>
      <c r="BQ42" s="403">
        <v>0.57234302462999997</v>
      </c>
      <c r="BR42" s="403">
        <v>0.57234099522000004</v>
      </c>
      <c r="BS42" s="403">
        <v>0.57233671796999996</v>
      </c>
      <c r="BT42" s="403">
        <v>0.57234782237000004</v>
      </c>
      <c r="BU42" s="403">
        <v>0.57233615941000004</v>
      </c>
      <c r="BV42" s="403">
        <v>0.57232799082999997</v>
      </c>
    </row>
    <row r="43" spans="1:74" ht="11.15" customHeight="1" x14ac:dyDescent="0.25">
      <c r="A43" s="162" t="s">
        <v>1057</v>
      </c>
      <c r="B43" s="173" t="s">
        <v>1056</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0.15</v>
      </c>
      <c r="AN43" s="250">
        <v>0.15</v>
      </c>
      <c r="AO43" s="250">
        <v>0.15</v>
      </c>
      <c r="AP43" s="250">
        <v>0.16</v>
      </c>
      <c r="AQ43" s="250">
        <v>0.16</v>
      </c>
      <c r="AR43" s="250">
        <v>0.16</v>
      </c>
      <c r="AS43" s="250">
        <v>0.17</v>
      </c>
      <c r="AT43" s="250">
        <v>0.185</v>
      </c>
      <c r="AU43" s="250">
        <v>0.18</v>
      </c>
      <c r="AV43" s="250">
        <v>0.17799999999999999</v>
      </c>
      <c r="AW43" s="250">
        <v>0.17799999999999999</v>
      </c>
      <c r="AX43" s="250">
        <v>0.17799999999999999</v>
      </c>
      <c r="AY43" s="250">
        <v>0.17799999999999999</v>
      </c>
      <c r="AZ43" s="250">
        <v>0.17799999999999999</v>
      </c>
      <c r="BA43" s="250">
        <v>0.17</v>
      </c>
      <c r="BB43" s="250">
        <v>0.17</v>
      </c>
      <c r="BC43" s="250">
        <v>0.17</v>
      </c>
      <c r="BD43" s="250">
        <v>0.12</v>
      </c>
      <c r="BE43" s="250">
        <v>0.15</v>
      </c>
      <c r="BF43" s="403">
        <v>0.17</v>
      </c>
      <c r="BG43" s="403">
        <v>0.17</v>
      </c>
      <c r="BH43" s="403">
        <v>0.17</v>
      </c>
      <c r="BI43" s="403">
        <v>0.17</v>
      </c>
      <c r="BJ43" s="403">
        <v>0.17</v>
      </c>
      <c r="BK43" s="403">
        <v>0.17</v>
      </c>
      <c r="BL43" s="403">
        <v>0.17</v>
      </c>
      <c r="BM43" s="403">
        <v>0.17</v>
      </c>
      <c r="BN43" s="403">
        <v>0.17</v>
      </c>
      <c r="BO43" s="403">
        <v>0.17</v>
      </c>
      <c r="BP43" s="403">
        <v>0.17</v>
      </c>
      <c r="BQ43" s="403">
        <v>0.17</v>
      </c>
      <c r="BR43" s="403">
        <v>0.17</v>
      </c>
      <c r="BS43" s="403">
        <v>0.17</v>
      </c>
      <c r="BT43" s="403">
        <v>0.17</v>
      </c>
      <c r="BU43" s="403">
        <v>0.17</v>
      </c>
      <c r="BV43" s="403">
        <v>0.17</v>
      </c>
    </row>
    <row r="44" spans="1:74" ht="11.15"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404"/>
      <c r="BG44" s="404"/>
      <c r="BH44" s="404"/>
      <c r="BI44" s="404"/>
      <c r="BJ44" s="404"/>
      <c r="BK44" s="404"/>
      <c r="BL44" s="404"/>
      <c r="BM44" s="404"/>
      <c r="BN44" s="404"/>
      <c r="BO44" s="404"/>
      <c r="BP44" s="404"/>
      <c r="BQ44" s="404"/>
      <c r="BR44" s="404"/>
      <c r="BS44" s="404"/>
      <c r="BT44" s="404"/>
      <c r="BU44" s="404"/>
      <c r="BV44" s="404"/>
    </row>
    <row r="45" spans="1:74" ht="11.15" customHeight="1" x14ac:dyDescent="0.25">
      <c r="A45" s="162" t="s">
        <v>386</v>
      </c>
      <c r="B45" s="172" t="s">
        <v>82</v>
      </c>
      <c r="C45" s="250">
        <v>61.181679709999997</v>
      </c>
      <c r="D45" s="250">
        <v>60.797383379000003</v>
      </c>
      <c r="E45" s="250">
        <v>60.686588129</v>
      </c>
      <c r="F45" s="250">
        <v>60.320994667000001</v>
      </c>
      <c r="G45" s="250">
        <v>59.965315097000001</v>
      </c>
      <c r="H45" s="250">
        <v>60.037790999999999</v>
      </c>
      <c r="I45" s="250">
        <v>60.913876547999998</v>
      </c>
      <c r="J45" s="250">
        <v>60.032389676999998</v>
      </c>
      <c r="K45" s="250">
        <v>60.168618332999998</v>
      </c>
      <c r="L45" s="250">
        <v>61.075157902999997</v>
      </c>
      <c r="M45" s="250">
        <v>61.764088332999997</v>
      </c>
      <c r="N45" s="250">
        <v>60.913868387000001</v>
      </c>
      <c r="O45" s="250">
        <v>60.647905418999997</v>
      </c>
      <c r="P45" s="250">
        <v>60.996444285999999</v>
      </c>
      <c r="Q45" s="250">
        <v>60.83474871</v>
      </c>
      <c r="R45" s="250">
        <v>60.431220000000003</v>
      </c>
      <c r="S45" s="250">
        <v>60.891961387000002</v>
      </c>
      <c r="T45" s="250">
        <v>61.247832332999998</v>
      </c>
      <c r="U45" s="250">
        <v>61.713626677000001</v>
      </c>
      <c r="V45" s="250">
        <v>61.159716289999999</v>
      </c>
      <c r="W45" s="250">
        <v>61.096432</v>
      </c>
      <c r="X45" s="250">
        <v>61.874520355000001</v>
      </c>
      <c r="Y45" s="250">
        <v>62.626852333000002</v>
      </c>
      <c r="Z45" s="250">
        <v>61.945034387</v>
      </c>
      <c r="AA45" s="250">
        <v>62.060208553999999</v>
      </c>
      <c r="AB45" s="250">
        <v>62.469146465999998</v>
      </c>
      <c r="AC45" s="250">
        <v>62.871726395000003</v>
      </c>
      <c r="AD45" s="250">
        <v>63.045097315</v>
      </c>
      <c r="AE45" s="250">
        <v>63.113793612000002</v>
      </c>
      <c r="AF45" s="250">
        <v>63.903147453999999</v>
      </c>
      <c r="AG45" s="250">
        <v>64.621162212000002</v>
      </c>
      <c r="AH45" s="250">
        <v>64.944539418999994</v>
      </c>
      <c r="AI45" s="250">
        <v>64.615297984999998</v>
      </c>
      <c r="AJ45" s="250">
        <v>65.358048073000006</v>
      </c>
      <c r="AK45" s="250">
        <v>65.726384495999994</v>
      </c>
      <c r="AL45" s="250">
        <v>65.850412046000002</v>
      </c>
      <c r="AM45" s="250">
        <v>64.797520089000002</v>
      </c>
      <c r="AN45" s="250">
        <v>64.630542844999994</v>
      </c>
      <c r="AO45" s="250">
        <v>65.202783777999997</v>
      </c>
      <c r="AP45" s="250">
        <v>65.333958455000001</v>
      </c>
      <c r="AQ45" s="250">
        <v>65.487814142999994</v>
      </c>
      <c r="AR45" s="250">
        <v>65.680277265000001</v>
      </c>
      <c r="AS45" s="250">
        <v>65.617313667999994</v>
      </c>
      <c r="AT45" s="250">
        <v>66.575277377999996</v>
      </c>
      <c r="AU45" s="250">
        <v>66.486740271000002</v>
      </c>
      <c r="AV45" s="250">
        <v>66.906609512000003</v>
      </c>
      <c r="AW45" s="250">
        <v>67.641399519999993</v>
      </c>
      <c r="AX45" s="250">
        <v>67.411331838999999</v>
      </c>
      <c r="AY45" s="250">
        <v>67.437815451999995</v>
      </c>
      <c r="AZ45" s="250">
        <v>66.946518897000004</v>
      </c>
      <c r="BA45" s="250">
        <v>67.114381839000004</v>
      </c>
      <c r="BB45" s="250">
        <v>64.607179223000003</v>
      </c>
      <c r="BC45" s="250">
        <v>59.514599414999999</v>
      </c>
      <c r="BD45" s="250">
        <v>60.312427847000002</v>
      </c>
      <c r="BE45" s="250">
        <v>61.004639091000001</v>
      </c>
      <c r="BF45" s="403">
        <v>62.742136129999999</v>
      </c>
      <c r="BG45" s="403">
        <v>62.835915356000001</v>
      </c>
      <c r="BH45" s="403">
        <v>63.586081409999998</v>
      </c>
      <c r="BI45" s="403">
        <v>63.752966117</v>
      </c>
      <c r="BJ45" s="403">
        <v>63.593920707999999</v>
      </c>
      <c r="BK45" s="403">
        <v>63.717404666</v>
      </c>
      <c r="BL45" s="403">
        <v>63.637460848000003</v>
      </c>
      <c r="BM45" s="403">
        <v>63.955765966999998</v>
      </c>
      <c r="BN45" s="403">
        <v>64.515116884999998</v>
      </c>
      <c r="BO45" s="403">
        <v>64.885265622999995</v>
      </c>
      <c r="BP45" s="403">
        <v>65.503697970000005</v>
      </c>
      <c r="BQ45" s="403">
        <v>65.598710015999998</v>
      </c>
      <c r="BR45" s="403">
        <v>65.897570349000006</v>
      </c>
      <c r="BS45" s="403">
        <v>66.254160667999997</v>
      </c>
      <c r="BT45" s="403">
        <v>66.507025900000002</v>
      </c>
      <c r="BU45" s="403">
        <v>66.593502622000003</v>
      </c>
      <c r="BV45" s="403">
        <v>66.139661157000006</v>
      </c>
    </row>
    <row r="46" spans="1:74" ht="11.15" customHeight="1" x14ac:dyDescent="0.25">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50"/>
      <c r="BF46" s="403"/>
      <c r="BG46" s="403"/>
      <c r="BH46" s="403"/>
      <c r="BI46" s="403"/>
      <c r="BJ46" s="403"/>
      <c r="BK46" s="403"/>
      <c r="BL46" s="403"/>
      <c r="BM46" s="403"/>
      <c r="BN46" s="403"/>
      <c r="BO46" s="403"/>
      <c r="BP46" s="403"/>
      <c r="BQ46" s="403"/>
      <c r="BR46" s="403"/>
      <c r="BS46" s="403"/>
      <c r="BT46" s="403"/>
      <c r="BU46" s="403"/>
      <c r="BV46" s="403"/>
    </row>
    <row r="47" spans="1:74" ht="11.15" customHeight="1" x14ac:dyDescent="0.25">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5.3625146775000001</v>
      </c>
      <c r="AB47" s="250">
        <v>5.3745710431999996</v>
      </c>
      <c r="AC47" s="250">
        <v>5.3049381048999997</v>
      </c>
      <c r="AD47" s="250">
        <v>5.2646136694000001</v>
      </c>
      <c r="AE47" s="250">
        <v>5.2501324999000003</v>
      </c>
      <c r="AF47" s="250">
        <v>5.2994501010999997</v>
      </c>
      <c r="AG47" s="250">
        <v>5.2892842677000003</v>
      </c>
      <c r="AH47" s="250">
        <v>5.3028128678000002</v>
      </c>
      <c r="AI47" s="250">
        <v>5.3555109999999999</v>
      </c>
      <c r="AJ47" s="250">
        <v>5.3225110000000004</v>
      </c>
      <c r="AK47" s="250">
        <v>5.3325110000000002</v>
      </c>
      <c r="AL47" s="250">
        <v>5.3175109999999997</v>
      </c>
      <c r="AM47" s="250">
        <v>5.4485099999999997</v>
      </c>
      <c r="AN47" s="250">
        <v>5.4695099999999996</v>
      </c>
      <c r="AO47" s="250">
        <v>5.4975100000000001</v>
      </c>
      <c r="AP47" s="250">
        <v>5.4805099999999998</v>
      </c>
      <c r="AQ47" s="250">
        <v>5.4335100000000001</v>
      </c>
      <c r="AR47" s="250">
        <v>5.49451</v>
      </c>
      <c r="AS47" s="250">
        <v>5.4055099999999996</v>
      </c>
      <c r="AT47" s="250">
        <v>5.3705100000000003</v>
      </c>
      <c r="AU47" s="250">
        <v>4.9475100000000003</v>
      </c>
      <c r="AV47" s="250">
        <v>5.3285099999999996</v>
      </c>
      <c r="AW47" s="250">
        <v>5.3095100000000004</v>
      </c>
      <c r="AX47" s="250">
        <v>5.3825099999999999</v>
      </c>
      <c r="AY47" s="250">
        <v>5.2835099999999997</v>
      </c>
      <c r="AZ47" s="250">
        <v>5.2935100000000004</v>
      </c>
      <c r="BA47" s="250">
        <v>5.28451</v>
      </c>
      <c r="BB47" s="250">
        <v>5.2225280106999996</v>
      </c>
      <c r="BC47" s="250">
        <v>4.6218885147000002</v>
      </c>
      <c r="BD47" s="250">
        <v>4.3882113246000003</v>
      </c>
      <c r="BE47" s="250">
        <v>4.6730762831000003</v>
      </c>
      <c r="BF47" s="403">
        <v>4.6958876034000001</v>
      </c>
      <c r="BG47" s="403">
        <v>4.6977771639999997</v>
      </c>
      <c r="BH47" s="403">
        <v>4.7513111622000004</v>
      </c>
      <c r="BI47" s="403">
        <v>4.7221857282000004</v>
      </c>
      <c r="BJ47" s="403">
        <v>4.6932014755999996</v>
      </c>
      <c r="BK47" s="403">
        <v>4.8423412697000003</v>
      </c>
      <c r="BL47" s="403">
        <v>4.8426870772999999</v>
      </c>
      <c r="BM47" s="403">
        <v>4.8126607540000004</v>
      </c>
      <c r="BN47" s="403">
        <v>4.7827530845000004</v>
      </c>
      <c r="BO47" s="403">
        <v>4.7631845518000002</v>
      </c>
      <c r="BP47" s="403">
        <v>4.7642527393999998</v>
      </c>
      <c r="BQ47" s="403">
        <v>4.7647086357999999</v>
      </c>
      <c r="BR47" s="403">
        <v>4.7649464163999999</v>
      </c>
      <c r="BS47" s="403">
        <v>4.7652721553999999</v>
      </c>
      <c r="BT47" s="403">
        <v>4.7649855979</v>
      </c>
      <c r="BU47" s="403">
        <v>4.7659846933000001</v>
      </c>
      <c r="BV47" s="403">
        <v>4.7668610847000004</v>
      </c>
    </row>
    <row r="48" spans="1:74" ht="11.15" customHeight="1" x14ac:dyDescent="0.25">
      <c r="A48" s="162" t="s">
        <v>387</v>
      </c>
      <c r="B48" s="172" t="s">
        <v>395</v>
      </c>
      <c r="C48" s="250">
        <v>66.413947639</v>
      </c>
      <c r="D48" s="250">
        <v>65.978677602000005</v>
      </c>
      <c r="E48" s="250">
        <v>66.013675919999997</v>
      </c>
      <c r="F48" s="250">
        <v>65.629130496000002</v>
      </c>
      <c r="G48" s="250">
        <v>65.121211568999996</v>
      </c>
      <c r="H48" s="250">
        <v>65.192248367000005</v>
      </c>
      <c r="I48" s="250">
        <v>66.187311829999999</v>
      </c>
      <c r="J48" s="250">
        <v>65.303444436000007</v>
      </c>
      <c r="K48" s="250">
        <v>65.391241179000005</v>
      </c>
      <c r="L48" s="250">
        <v>66.361250655000006</v>
      </c>
      <c r="M48" s="250">
        <v>67.136326428000004</v>
      </c>
      <c r="N48" s="250">
        <v>66.169198725000001</v>
      </c>
      <c r="O48" s="250">
        <v>66.063571792000005</v>
      </c>
      <c r="P48" s="250">
        <v>66.330192147999995</v>
      </c>
      <c r="Q48" s="250">
        <v>66.058583068999994</v>
      </c>
      <c r="R48" s="250">
        <v>65.788005342999995</v>
      </c>
      <c r="S48" s="250">
        <v>66.223920164999996</v>
      </c>
      <c r="T48" s="250">
        <v>66.537786260999994</v>
      </c>
      <c r="U48" s="250">
        <v>67.018030780000004</v>
      </c>
      <c r="V48" s="250">
        <v>66.394961514000002</v>
      </c>
      <c r="W48" s="250">
        <v>66.350518488999995</v>
      </c>
      <c r="X48" s="250">
        <v>67.060669375000003</v>
      </c>
      <c r="Y48" s="250">
        <v>67.916804931000001</v>
      </c>
      <c r="Z48" s="250">
        <v>67.294475234999993</v>
      </c>
      <c r="AA48" s="250">
        <v>67.422723231000006</v>
      </c>
      <c r="AB48" s="250">
        <v>67.843717509000001</v>
      </c>
      <c r="AC48" s="250">
        <v>68.176664500000001</v>
      </c>
      <c r="AD48" s="250">
        <v>68.309710984000006</v>
      </c>
      <c r="AE48" s="250">
        <v>68.363926112000001</v>
      </c>
      <c r="AF48" s="250">
        <v>69.202597554999997</v>
      </c>
      <c r="AG48" s="250">
        <v>69.910446479000001</v>
      </c>
      <c r="AH48" s="250">
        <v>70.247352286999998</v>
      </c>
      <c r="AI48" s="250">
        <v>69.970808985000005</v>
      </c>
      <c r="AJ48" s="250">
        <v>70.680559072999998</v>
      </c>
      <c r="AK48" s="250">
        <v>71.058895496000005</v>
      </c>
      <c r="AL48" s="250">
        <v>71.167923045999999</v>
      </c>
      <c r="AM48" s="250">
        <v>70.246030089000001</v>
      </c>
      <c r="AN48" s="250">
        <v>70.100052844999993</v>
      </c>
      <c r="AO48" s="250">
        <v>70.700293778000002</v>
      </c>
      <c r="AP48" s="250">
        <v>70.814468454999997</v>
      </c>
      <c r="AQ48" s="250">
        <v>70.921324143000007</v>
      </c>
      <c r="AR48" s="250">
        <v>71.174787265000006</v>
      </c>
      <c r="AS48" s="250">
        <v>71.022823668000001</v>
      </c>
      <c r="AT48" s="250">
        <v>71.945787378000006</v>
      </c>
      <c r="AU48" s="250">
        <v>71.434250270999996</v>
      </c>
      <c r="AV48" s="250">
        <v>72.235119511999997</v>
      </c>
      <c r="AW48" s="250">
        <v>72.950909519999996</v>
      </c>
      <c r="AX48" s="250">
        <v>72.793841838999995</v>
      </c>
      <c r="AY48" s="250">
        <v>72.721325452000002</v>
      </c>
      <c r="AZ48" s="250">
        <v>72.240028897000002</v>
      </c>
      <c r="BA48" s="250">
        <v>72.398891839000001</v>
      </c>
      <c r="BB48" s="250">
        <v>69.829707233999997</v>
      </c>
      <c r="BC48" s="250">
        <v>64.136487930000001</v>
      </c>
      <c r="BD48" s="250">
        <v>64.700639171999995</v>
      </c>
      <c r="BE48" s="250">
        <v>65.677715374000002</v>
      </c>
      <c r="BF48" s="403">
        <v>67.438023732999994</v>
      </c>
      <c r="BG48" s="403">
        <v>67.533692520000002</v>
      </c>
      <c r="BH48" s="403">
        <v>68.337392571999999</v>
      </c>
      <c r="BI48" s="403">
        <v>68.475151844999999</v>
      </c>
      <c r="BJ48" s="403">
        <v>68.287122182999994</v>
      </c>
      <c r="BK48" s="403">
        <v>68.559745934999995</v>
      </c>
      <c r="BL48" s="403">
        <v>68.480147924999997</v>
      </c>
      <c r="BM48" s="403">
        <v>68.768426720999997</v>
      </c>
      <c r="BN48" s="403">
        <v>69.297869969999994</v>
      </c>
      <c r="BO48" s="403">
        <v>69.648450174999994</v>
      </c>
      <c r="BP48" s="403">
        <v>70.267950709000004</v>
      </c>
      <c r="BQ48" s="403">
        <v>70.363418651000003</v>
      </c>
      <c r="BR48" s="403">
        <v>70.662516765999996</v>
      </c>
      <c r="BS48" s="403">
        <v>71.019432824000006</v>
      </c>
      <c r="BT48" s="403">
        <v>71.272011497999998</v>
      </c>
      <c r="BU48" s="403">
        <v>71.359487315999999</v>
      </c>
      <c r="BV48" s="403">
        <v>70.906522241000005</v>
      </c>
    </row>
    <row r="49" spans="1:74" ht="11.15" customHeight="1" x14ac:dyDescent="0.25">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250"/>
      <c r="BF49" s="403"/>
      <c r="BG49" s="403"/>
      <c r="BH49" s="403"/>
      <c r="BI49" s="403"/>
      <c r="BJ49" s="403"/>
      <c r="BK49" s="403"/>
      <c r="BL49" s="403"/>
      <c r="BM49" s="403"/>
      <c r="BN49" s="403"/>
      <c r="BO49" s="403"/>
      <c r="BP49" s="403"/>
      <c r="BQ49" s="403"/>
      <c r="BR49" s="403"/>
      <c r="BS49" s="403"/>
      <c r="BT49" s="403"/>
      <c r="BU49" s="403"/>
      <c r="BV49" s="403"/>
    </row>
    <row r="50" spans="1:74" ht="11.15" customHeight="1" x14ac:dyDescent="0.25">
      <c r="A50" s="162" t="s">
        <v>927</v>
      </c>
      <c r="B50" s="174" t="s">
        <v>928</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0.245</v>
      </c>
      <c r="AN50" s="251">
        <v>0.58599999999999997</v>
      </c>
      <c r="AO50" s="251">
        <v>0.23599999999999999</v>
      </c>
      <c r="AP50" s="251">
        <v>0.22700000000000001</v>
      </c>
      <c r="AQ50" s="251">
        <v>0.29799999999999999</v>
      </c>
      <c r="AR50" s="251">
        <v>0.23899999999999999</v>
      </c>
      <c r="AS50" s="251">
        <v>0.68</v>
      </c>
      <c r="AT50" s="251">
        <v>0.17</v>
      </c>
      <c r="AU50" s="251">
        <v>0.32200000000000001</v>
      </c>
      <c r="AV50" s="251">
        <v>0.40391935484000002</v>
      </c>
      <c r="AW50" s="251">
        <v>0.26500000000000001</v>
      </c>
      <c r="AX50" s="251">
        <v>0.247</v>
      </c>
      <c r="AY50" s="251">
        <v>0.16</v>
      </c>
      <c r="AZ50" s="251">
        <v>0.16804827586000001</v>
      </c>
      <c r="BA50" s="251">
        <v>0.12422580645</v>
      </c>
      <c r="BB50" s="251">
        <v>0.79300000000000004</v>
      </c>
      <c r="BC50" s="251">
        <v>0.86899999999999999</v>
      </c>
      <c r="BD50" s="251">
        <v>0.94399999999999995</v>
      </c>
      <c r="BE50" s="251">
        <v>0.57699999999999996</v>
      </c>
      <c r="BF50" s="610" t="s">
        <v>1428</v>
      </c>
      <c r="BG50" s="610" t="s">
        <v>1428</v>
      </c>
      <c r="BH50" s="610" t="s">
        <v>1428</v>
      </c>
      <c r="BI50" s="610" t="s">
        <v>1428</v>
      </c>
      <c r="BJ50" s="610" t="s">
        <v>1428</v>
      </c>
      <c r="BK50" s="610" t="s">
        <v>1428</v>
      </c>
      <c r="BL50" s="610" t="s">
        <v>1428</v>
      </c>
      <c r="BM50" s="610" t="s">
        <v>1428</v>
      </c>
      <c r="BN50" s="610" t="s">
        <v>1428</v>
      </c>
      <c r="BO50" s="610" t="s">
        <v>1428</v>
      </c>
      <c r="BP50" s="610" t="s">
        <v>1428</v>
      </c>
      <c r="BQ50" s="610" t="s">
        <v>1428</v>
      </c>
      <c r="BR50" s="610" t="s">
        <v>1428</v>
      </c>
      <c r="BS50" s="610" t="s">
        <v>1428</v>
      </c>
      <c r="BT50" s="610" t="s">
        <v>1428</v>
      </c>
      <c r="BU50" s="610" t="s">
        <v>1428</v>
      </c>
      <c r="BV50" s="610" t="s">
        <v>1428</v>
      </c>
    </row>
    <row r="51" spans="1:74" ht="11.15" customHeight="1" x14ac:dyDescent="0.25">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5" customHeight="1" x14ac:dyDescent="0.25">
      <c r="BK52" s="405"/>
      <c r="BL52" s="405"/>
      <c r="BM52" s="405"/>
      <c r="BN52" s="405"/>
      <c r="BO52" s="405"/>
      <c r="BP52" s="405"/>
      <c r="BQ52" s="405"/>
      <c r="BR52" s="405"/>
      <c r="BS52" s="405"/>
      <c r="BT52" s="405"/>
      <c r="BU52" s="405"/>
      <c r="BV52" s="405"/>
    </row>
    <row r="53" spans="1:74" ht="12" customHeight="1" x14ac:dyDescent="0.25">
      <c r="B53" s="826" t="s">
        <v>826</v>
      </c>
      <c r="C53" s="805"/>
      <c r="D53" s="805"/>
      <c r="E53" s="805"/>
      <c r="F53" s="805"/>
      <c r="G53" s="805"/>
      <c r="H53" s="805"/>
      <c r="I53" s="805"/>
      <c r="J53" s="805"/>
      <c r="K53" s="805"/>
      <c r="L53" s="805"/>
      <c r="M53" s="805"/>
      <c r="N53" s="805"/>
      <c r="O53" s="805"/>
      <c r="P53" s="805"/>
      <c r="Q53" s="805"/>
    </row>
    <row r="54" spans="1:74" ht="12" customHeight="1" x14ac:dyDescent="0.25">
      <c r="B54" s="824" t="s">
        <v>1409</v>
      </c>
      <c r="C54" s="824"/>
      <c r="D54" s="824"/>
      <c r="E54" s="824"/>
      <c r="F54" s="824"/>
      <c r="G54" s="824"/>
      <c r="H54" s="824"/>
      <c r="I54" s="824"/>
      <c r="J54" s="824"/>
      <c r="K54" s="824"/>
      <c r="L54" s="824"/>
      <c r="M54" s="824"/>
      <c r="N54" s="824"/>
      <c r="O54" s="824"/>
      <c r="P54" s="824"/>
      <c r="Q54" s="824"/>
      <c r="R54" s="824"/>
    </row>
    <row r="55" spans="1:74" s="433" customFormat="1" ht="12" customHeight="1" x14ac:dyDescent="0.25">
      <c r="A55" s="434"/>
      <c r="B55" s="824" t="s">
        <v>1157</v>
      </c>
      <c r="C55" s="824"/>
      <c r="D55" s="824"/>
      <c r="E55" s="824"/>
      <c r="F55" s="824"/>
      <c r="G55" s="824"/>
      <c r="H55" s="824"/>
      <c r="I55" s="824"/>
      <c r="J55" s="824"/>
      <c r="K55" s="824"/>
      <c r="L55" s="824"/>
      <c r="M55" s="824"/>
      <c r="N55" s="824"/>
      <c r="O55" s="824"/>
      <c r="P55" s="824"/>
      <c r="Q55" s="824"/>
      <c r="R55" s="753"/>
      <c r="AY55" s="529"/>
      <c r="AZ55" s="529"/>
      <c r="BA55" s="529"/>
      <c r="BB55" s="529"/>
      <c r="BC55" s="529"/>
      <c r="BD55" s="628"/>
      <c r="BE55" s="628"/>
      <c r="BF55" s="628"/>
      <c r="BG55" s="529"/>
      <c r="BH55" s="529"/>
      <c r="BI55" s="529"/>
      <c r="BJ55" s="529"/>
    </row>
    <row r="56" spans="1:74" s="433" customFormat="1" ht="12" customHeight="1" x14ac:dyDescent="0.25">
      <c r="A56" s="434"/>
      <c r="B56" s="794" t="s">
        <v>370</v>
      </c>
      <c r="C56" s="795"/>
      <c r="D56" s="795"/>
      <c r="E56" s="795"/>
      <c r="F56" s="795"/>
      <c r="G56" s="795"/>
      <c r="H56" s="795"/>
      <c r="I56" s="795"/>
      <c r="J56" s="795"/>
      <c r="K56" s="795"/>
      <c r="L56" s="795"/>
      <c r="M56" s="795"/>
      <c r="N56" s="795"/>
      <c r="O56" s="795"/>
      <c r="P56" s="795"/>
      <c r="Q56" s="791"/>
      <c r="AY56" s="529"/>
      <c r="AZ56" s="529"/>
      <c r="BA56" s="529"/>
      <c r="BB56" s="529"/>
      <c r="BC56" s="529"/>
      <c r="BD56" s="628"/>
      <c r="BE56" s="628"/>
      <c r="BF56" s="628"/>
      <c r="BG56" s="529"/>
      <c r="BH56" s="529"/>
      <c r="BI56" s="529"/>
      <c r="BJ56" s="529"/>
    </row>
    <row r="57" spans="1:74" s="433" customFormat="1" ht="12" customHeight="1" x14ac:dyDescent="0.25">
      <c r="A57" s="434"/>
      <c r="B57" s="819" t="s">
        <v>813</v>
      </c>
      <c r="C57" s="819"/>
      <c r="D57" s="819"/>
      <c r="E57" s="819"/>
      <c r="F57" s="819"/>
      <c r="G57" s="819"/>
      <c r="H57" s="819"/>
      <c r="I57" s="819"/>
      <c r="J57" s="819"/>
      <c r="K57" s="819"/>
      <c r="L57" s="819"/>
      <c r="M57" s="819"/>
      <c r="N57" s="819"/>
      <c r="O57" s="819"/>
      <c r="P57" s="819"/>
      <c r="Q57" s="791"/>
      <c r="AY57" s="529"/>
      <c r="AZ57" s="529"/>
      <c r="BA57" s="529"/>
      <c r="BB57" s="529"/>
      <c r="BC57" s="529"/>
      <c r="BD57" s="628"/>
      <c r="BE57" s="628"/>
      <c r="BF57" s="628"/>
      <c r="BG57" s="529"/>
      <c r="BH57" s="529"/>
      <c r="BI57" s="529"/>
      <c r="BJ57" s="529"/>
    </row>
    <row r="58" spans="1:74" s="433" customFormat="1" ht="12.75" customHeight="1" x14ac:dyDescent="0.25">
      <c r="A58" s="434"/>
      <c r="B58" s="819" t="s">
        <v>884</v>
      </c>
      <c r="C58" s="791"/>
      <c r="D58" s="791"/>
      <c r="E58" s="791"/>
      <c r="F58" s="791"/>
      <c r="G58" s="791"/>
      <c r="H58" s="791"/>
      <c r="I58" s="791"/>
      <c r="J58" s="791"/>
      <c r="K58" s="791"/>
      <c r="L58" s="791"/>
      <c r="M58" s="791"/>
      <c r="N58" s="791"/>
      <c r="O58" s="791"/>
      <c r="P58" s="791"/>
      <c r="Q58" s="791"/>
      <c r="AY58" s="529"/>
      <c r="AZ58" s="529"/>
      <c r="BA58" s="529"/>
      <c r="BB58" s="529"/>
      <c r="BC58" s="529"/>
      <c r="BD58" s="628"/>
      <c r="BE58" s="628"/>
      <c r="BF58" s="628"/>
      <c r="BG58" s="529"/>
      <c r="BH58" s="529"/>
      <c r="BI58" s="529"/>
      <c r="BJ58" s="529"/>
    </row>
    <row r="59" spans="1:74" s="433" customFormat="1" ht="12" customHeight="1" x14ac:dyDescent="0.25">
      <c r="A59" s="434"/>
      <c r="B59" s="820" t="s">
        <v>873</v>
      </c>
      <c r="C59" s="791"/>
      <c r="D59" s="791"/>
      <c r="E59" s="791"/>
      <c r="F59" s="791"/>
      <c r="G59" s="791"/>
      <c r="H59" s="791"/>
      <c r="I59" s="791"/>
      <c r="J59" s="791"/>
      <c r="K59" s="791"/>
      <c r="L59" s="791"/>
      <c r="M59" s="791"/>
      <c r="N59" s="791"/>
      <c r="O59" s="791"/>
      <c r="P59" s="791"/>
      <c r="Q59" s="791"/>
      <c r="AY59" s="529"/>
      <c r="AZ59" s="529"/>
      <c r="BA59" s="529"/>
      <c r="BB59" s="529"/>
      <c r="BC59" s="529"/>
      <c r="BD59" s="628"/>
      <c r="BE59" s="628"/>
      <c r="BF59" s="628"/>
      <c r="BG59" s="529"/>
      <c r="BH59" s="529"/>
      <c r="BI59" s="529"/>
      <c r="BJ59" s="529"/>
    </row>
    <row r="60" spans="1:74" s="433" customFormat="1" ht="12" customHeight="1" x14ac:dyDescent="0.25">
      <c r="A60" s="429"/>
      <c r="B60" s="821" t="s">
        <v>855</v>
      </c>
      <c r="C60" s="822"/>
      <c r="D60" s="822"/>
      <c r="E60" s="822"/>
      <c r="F60" s="822"/>
      <c r="G60" s="822"/>
      <c r="H60" s="822"/>
      <c r="I60" s="822"/>
      <c r="J60" s="822"/>
      <c r="K60" s="822"/>
      <c r="L60" s="822"/>
      <c r="M60" s="822"/>
      <c r="N60" s="822"/>
      <c r="O60" s="822"/>
      <c r="P60" s="822"/>
      <c r="Q60" s="791"/>
      <c r="AY60" s="529"/>
      <c r="AZ60" s="529"/>
      <c r="BA60" s="529"/>
      <c r="BB60" s="529"/>
      <c r="BC60" s="529"/>
      <c r="BD60" s="628"/>
      <c r="BE60" s="628"/>
      <c r="BF60" s="628"/>
      <c r="BG60" s="529"/>
      <c r="BH60" s="529"/>
      <c r="BI60" s="529"/>
      <c r="BJ60" s="529"/>
    </row>
    <row r="61" spans="1:74" ht="12.5" x14ac:dyDescent="0.25">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5">
      <c r="BK62" s="405"/>
      <c r="BL62" s="405"/>
      <c r="BM62" s="405"/>
      <c r="BN62" s="405"/>
      <c r="BO62" s="405"/>
      <c r="BP62" s="405"/>
      <c r="BQ62" s="405"/>
      <c r="BR62" s="405"/>
      <c r="BS62" s="405"/>
      <c r="BT62" s="405"/>
      <c r="BU62" s="405"/>
      <c r="BV62" s="405"/>
    </row>
    <row r="63" spans="1:74" x14ac:dyDescent="0.25">
      <c r="BK63" s="405"/>
      <c r="BL63" s="405"/>
      <c r="BM63" s="405"/>
      <c r="BN63" s="405"/>
      <c r="BO63" s="405"/>
      <c r="BP63" s="405"/>
      <c r="BQ63" s="405"/>
      <c r="BR63" s="405"/>
      <c r="BS63" s="405"/>
      <c r="BT63" s="405"/>
      <c r="BU63" s="405"/>
      <c r="BV63" s="405"/>
    </row>
    <row r="64" spans="1: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row r="126" spans="63:74" x14ac:dyDescent="0.25">
      <c r="BK126" s="405"/>
      <c r="BL126" s="405"/>
      <c r="BM126" s="405"/>
      <c r="BN126" s="405"/>
      <c r="BO126" s="405"/>
      <c r="BP126" s="405"/>
      <c r="BQ126" s="405"/>
      <c r="BR126" s="405"/>
      <c r="BS126" s="405"/>
      <c r="BT126" s="405"/>
      <c r="BU126" s="405"/>
      <c r="BV126" s="405"/>
    </row>
    <row r="127" spans="63:74" x14ac:dyDescent="0.25">
      <c r="BK127" s="405"/>
      <c r="BL127" s="405"/>
      <c r="BM127" s="405"/>
      <c r="BN127" s="405"/>
      <c r="BO127" s="405"/>
      <c r="BP127" s="405"/>
      <c r="BQ127" s="405"/>
      <c r="BR127" s="405"/>
      <c r="BS127" s="405"/>
      <c r="BT127" s="405"/>
      <c r="BU127" s="405"/>
      <c r="BV127" s="405"/>
    </row>
    <row r="128" spans="63:74" x14ac:dyDescent="0.25">
      <c r="BK128" s="405"/>
      <c r="BL128" s="405"/>
      <c r="BM128" s="405"/>
      <c r="BN128" s="405"/>
      <c r="BO128" s="405"/>
      <c r="BP128" s="405"/>
      <c r="BQ128" s="405"/>
      <c r="BR128" s="405"/>
      <c r="BS128" s="405"/>
      <c r="BT128" s="405"/>
      <c r="BU128" s="405"/>
      <c r="BV128" s="405"/>
    </row>
    <row r="129" spans="63:74" x14ac:dyDescent="0.25">
      <c r="BK129" s="405"/>
      <c r="BL129" s="405"/>
      <c r="BM129" s="405"/>
      <c r="BN129" s="405"/>
      <c r="BO129" s="405"/>
      <c r="BP129" s="405"/>
      <c r="BQ129" s="405"/>
      <c r="BR129" s="405"/>
      <c r="BS129" s="405"/>
      <c r="BT129" s="405"/>
      <c r="BU129" s="405"/>
      <c r="BV129" s="405"/>
    </row>
    <row r="130" spans="63:74" x14ac:dyDescent="0.25">
      <c r="BK130" s="405"/>
      <c r="BL130" s="405"/>
      <c r="BM130" s="405"/>
      <c r="BN130" s="405"/>
      <c r="BO130" s="405"/>
      <c r="BP130" s="405"/>
      <c r="BQ130" s="405"/>
      <c r="BR130" s="405"/>
      <c r="BS130" s="405"/>
      <c r="BT130" s="405"/>
      <c r="BU130" s="405"/>
      <c r="BV130" s="405"/>
    </row>
    <row r="131" spans="63:74" x14ac:dyDescent="0.25">
      <c r="BK131" s="405"/>
      <c r="BL131" s="405"/>
      <c r="BM131" s="405"/>
      <c r="BN131" s="405"/>
      <c r="BO131" s="405"/>
      <c r="BP131" s="405"/>
      <c r="BQ131" s="405"/>
      <c r="BR131" s="405"/>
      <c r="BS131" s="405"/>
      <c r="BT131" s="405"/>
      <c r="BU131" s="405"/>
      <c r="BV131" s="405"/>
    </row>
    <row r="132" spans="63:74" x14ac:dyDescent="0.25">
      <c r="BK132" s="405"/>
      <c r="BL132" s="405"/>
      <c r="BM132" s="405"/>
      <c r="BN132" s="405"/>
      <c r="BO132" s="405"/>
      <c r="BP132" s="405"/>
      <c r="BQ132" s="405"/>
      <c r="BR132" s="405"/>
      <c r="BS132" s="405"/>
      <c r="BT132" s="405"/>
      <c r="BU132" s="405"/>
      <c r="BV132" s="405"/>
    </row>
    <row r="133" spans="63:74" x14ac:dyDescent="0.25">
      <c r="BK133" s="405"/>
      <c r="BL133" s="405"/>
      <c r="BM133" s="405"/>
      <c r="BN133" s="405"/>
      <c r="BO133" s="405"/>
      <c r="BP133" s="405"/>
      <c r="BQ133" s="405"/>
      <c r="BR133" s="405"/>
      <c r="BS133" s="405"/>
      <c r="BT133" s="405"/>
      <c r="BU133" s="405"/>
      <c r="BV133" s="405"/>
    </row>
    <row r="134" spans="63:74" x14ac:dyDescent="0.25">
      <c r="BK134" s="405"/>
      <c r="BL134" s="405"/>
      <c r="BM134" s="405"/>
      <c r="BN134" s="405"/>
      <c r="BO134" s="405"/>
      <c r="BP134" s="405"/>
      <c r="BQ134" s="405"/>
      <c r="BR134" s="405"/>
      <c r="BS134" s="405"/>
      <c r="BT134" s="405"/>
      <c r="BU134" s="405"/>
      <c r="BV134" s="405"/>
    </row>
    <row r="135" spans="63:74" x14ac:dyDescent="0.25">
      <c r="BK135" s="405"/>
      <c r="BL135" s="405"/>
      <c r="BM135" s="405"/>
      <c r="BN135" s="405"/>
      <c r="BO135" s="405"/>
      <c r="BP135" s="405"/>
      <c r="BQ135" s="405"/>
      <c r="BR135" s="405"/>
      <c r="BS135" s="405"/>
      <c r="BT135" s="405"/>
      <c r="BU135" s="405"/>
      <c r="BV135" s="405"/>
    </row>
    <row r="136" spans="63:74" x14ac:dyDescent="0.25">
      <c r="BK136" s="405"/>
      <c r="BL136" s="405"/>
      <c r="BM136" s="405"/>
      <c r="BN136" s="405"/>
      <c r="BO136" s="405"/>
      <c r="BP136" s="405"/>
      <c r="BQ136" s="405"/>
      <c r="BR136" s="405"/>
      <c r="BS136" s="405"/>
      <c r="BT136" s="405"/>
      <c r="BU136" s="405"/>
      <c r="BV136" s="405"/>
    </row>
    <row r="137" spans="63:74" x14ac:dyDescent="0.25">
      <c r="BK137" s="405"/>
      <c r="BL137" s="405"/>
      <c r="BM137" s="405"/>
      <c r="BN137" s="405"/>
      <c r="BO137" s="405"/>
      <c r="BP137" s="405"/>
      <c r="BQ137" s="405"/>
      <c r="BR137" s="405"/>
      <c r="BS137" s="405"/>
      <c r="BT137" s="405"/>
      <c r="BU137" s="405"/>
      <c r="BV137" s="405"/>
    </row>
    <row r="138" spans="63:74" x14ac:dyDescent="0.25">
      <c r="BK138" s="405"/>
      <c r="BL138" s="405"/>
      <c r="BM138" s="405"/>
      <c r="BN138" s="405"/>
      <c r="BO138" s="405"/>
      <c r="BP138" s="405"/>
      <c r="BQ138" s="405"/>
      <c r="BR138" s="405"/>
      <c r="BS138" s="405"/>
      <c r="BT138" s="405"/>
      <c r="BU138" s="405"/>
      <c r="BV138" s="405"/>
    </row>
    <row r="139" spans="63:74" x14ac:dyDescent="0.25">
      <c r="BK139" s="405"/>
      <c r="BL139" s="405"/>
      <c r="BM139" s="405"/>
      <c r="BN139" s="405"/>
      <c r="BO139" s="405"/>
      <c r="BP139" s="405"/>
      <c r="BQ139" s="405"/>
      <c r="BR139" s="405"/>
      <c r="BS139" s="405"/>
      <c r="BT139" s="405"/>
      <c r="BU139" s="405"/>
      <c r="BV139" s="405"/>
    </row>
    <row r="140" spans="63:74" x14ac:dyDescent="0.25">
      <c r="BK140" s="405"/>
      <c r="BL140" s="405"/>
      <c r="BM140" s="405"/>
      <c r="BN140" s="405"/>
      <c r="BO140" s="405"/>
      <c r="BP140" s="405"/>
      <c r="BQ140" s="405"/>
      <c r="BR140" s="405"/>
      <c r="BS140" s="405"/>
      <c r="BT140" s="405"/>
      <c r="BU140" s="405"/>
      <c r="BV140" s="405"/>
    </row>
    <row r="141" spans="63:74" x14ac:dyDescent="0.25">
      <c r="BK141" s="405"/>
      <c r="BL141" s="405"/>
      <c r="BM141" s="405"/>
      <c r="BN141" s="405"/>
      <c r="BO141" s="405"/>
      <c r="BP141" s="405"/>
      <c r="BQ141" s="405"/>
      <c r="BR141" s="405"/>
      <c r="BS141" s="405"/>
      <c r="BT141" s="405"/>
      <c r="BU141" s="405"/>
      <c r="BV141" s="405"/>
    </row>
    <row r="142" spans="63:74" x14ac:dyDescent="0.25">
      <c r="BK142" s="405"/>
      <c r="BL142" s="405"/>
      <c r="BM142" s="405"/>
      <c r="BN142" s="405"/>
      <c r="BO142" s="405"/>
      <c r="BP142" s="405"/>
      <c r="BQ142" s="405"/>
      <c r="BR142" s="405"/>
      <c r="BS142" s="405"/>
      <c r="BT142" s="405"/>
      <c r="BU142" s="405"/>
      <c r="BV142" s="405"/>
    </row>
    <row r="143" spans="63:74" x14ac:dyDescent="0.25">
      <c r="BK143" s="405"/>
      <c r="BL143" s="405"/>
      <c r="BM143" s="405"/>
      <c r="BN143" s="405"/>
      <c r="BO143" s="405"/>
      <c r="BP143" s="405"/>
      <c r="BQ143" s="405"/>
      <c r="BR143" s="405"/>
      <c r="BS143" s="405"/>
      <c r="BT143" s="405"/>
      <c r="BU143" s="405"/>
      <c r="BV143" s="405"/>
    </row>
    <row r="144" spans="63:74" x14ac:dyDescent="0.25">
      <c r="BK144" s="405"/>
      <c r="BL144" s="405"/>
      <c r="BM144" s="405"/>
      <c r="BN144" s="405"/>
      <c r="BO144" s="405"/>
      <c r="BP144" s="405"/>
      <c r="BQ144" s="405"/>
      <c r="BR144" s="405"/>
      <c r="BS144" s="405"/>
      <c r="BT144" s="405"/>
      <c r="BU144" s="405"/>
      <c r="BV144" s="405"/>
    </row>
    <row r="145" spans="63:74" x14ac:dyDescent="0.25">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X25" activePane="bottomRight" state="frozen"/>
      <selection activeCell="BF63" sqref="BF63"/>
      <selection pane="topRight" activeCell="BF63" sqref="BF63"/>
      <selection pane="bottomLeft" activeCell="BF63" sqref="BF63"/>
      <selection pane="bottomRight" activeCell="BE6" sqref="BE6:BE35"/>
    </sheetView>
  </sheetViews>
  <sheetFormatPr defaultColWidth="8.54296875" defaultRowHeight="10.5" x14ac:dyDescent="0.25"/>
  <cols>
    <col min="1" max="1" width="12.453125" style="162" customWidth="1"/>
    <col min="2" max="2" width="32"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4" customHeight="1" x14ac:dyDescent="0.3">
      <c r="A1" s="797" t="s">
        <v>809</v>
      </c>
      <c r="B1" s="828" t="s">
        <v>1417</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row>
    <row r="2" spans="1:74" ht="12.5" x14ac:dyDescent="0.25">
      <c r="A2" s="798"/>
      <c r="B2" s="747" t="str">
        <f>"U.S. Energy Information Administration  |  Short-Term Energy Outlook  - "&amp;Dates!D1</f>
        <v>U.S. Energy Information Administration  |  Short-Term Energy Outlook  - August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5" customHeight="1" x14ac:dyDescent="0.25">
      <c r="A6" s="162" t="s">
        <v>1038</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1.01</v>
      </c>
      <c r="AZ6" s="250">
        <v>1.01</v>
      </c>
      <c r="BA6" s="250">
        <v>1.03</v>
      </c>
      <c r="BB6" s="250">
        <v>1.03</v>
      </c>
      <c r="BC6" s="250">
        <v>0.85</v>
      </c>
      <c r="BD6" s="250">
        <v>0.81499999999999995</v>
      </c>
      <c r="BE6" s="250">
        <v>0.81</v>
      </c>
      <c r="BF6" s="250" t="s">
        <v>1429</v>
      </c>
      <c r="BG6" s="250" t="s">
        <v>1429</v>
      </c>
      <c r="BH6" s="250" t="s">
        <v>1429</v>
      </c>
      <c r="BI6" s="250" t="s">
        <v>1429</v>
      </c>
      <c r="BJ6" s="250" t="s">
        <v>1429</v>
      </c>
      <c r="BK6" s="250" t="s">
        <v>1429</v>
      </c>
      <c r="BL6" s="250" t="s">
        <v>1429</v>
      </c>
      <c r="BM6" s="250" t="s">
        <v>1429</v>
      </c>
      <c r="BN6" s="250" t="s">
        <v>1429</v>
      </c>
      <c r="BO6" s="250" t="s">
        <v>1429</v>
      </c>
      <c r="BP6" s="250" t="s">
        <v>1429</v>
      </c>
      <c r="BQ6" s="250" t="s">
        <v>1429</v>
      </c>
      <c r="BR6" s="250" t="s">
        <v>1429</v>
      </c>
      <c r="BS6" s="250" t="s">
        <v>1429</v>
      </c>
      <c r="BT6" s="250" t="s">
        <v>1429</v>
      </c>
      <c r="BU6" s="250" t="s">
        <v>1429</v>
      </c>
      <c r="BV6" s="250" t="s">
        <v>1429</v>
      </c>
    </row>
    <row r="7" spans="1:74" ht="11.15" customHeight="1" x14ac:dyDescent="0.25">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v>1.1499999999999999</v>
      </c>
      <c r="BF7" s="250" t="s">
        <v>1429</v>
      </c>
      <c r="BG7" s="250" t="s">
        <v>1429</v>
      </c>
      <c r="BH7" s="250" t="s">
        <v>1429</v>
      </c>
      <c r="BI7" s="250" t="s">
        <v>1429</v>
      </c>
      <c r="BJ7" s="250" t="s">
        <v>1429</v>
      </c>
      <c r="BK7" s="250" t="s">
        <v>1429</v>
      </c>
      <c r="BL7" s="250" t="s">
        <v>1429</v>
      </c>
      <c r="BM7" s="250" t="s">
        <v>1429</v>
      </c>
      <c r="BN7" s="250" t="s">
        <v>1429</v>
      </c>
      <c r="BO7" s="250" t="s">
        <v>1429</v>
      </c>
      <c r="BP7" s="250" t="s">
        <v>1429</v>
      </c>
      <c r="BQ7" s="250" t="s">
        <v>1429</v>
      </c>
      <c r="BR7" s="250" t="s">
        <v>1429</v>
      </c>
      <c r="BS7" s="250" t="s">
        <v>1429</v>
      </c>
      <c r="BT7" s="250" t="s">
        <v>1429</v>
      </c>
      <c r="BU7" s="250" t="s">
        <v>1429</v>
      </c>
      <c r="BV7" s="250" t="s">
        <v>1429</v>
      </c>
    </row>
    <row r="8" spans="1:74" ht="11.15" customHeight="1" x14ac:dyDescent="0.25">
      <c r="A8" s="162" t="s">
        <v>1145</v>
      </c>
      <c r="B8" s="173" t="s">
        <v>1146</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0.3</v>
      </c>
      <c r="BE8" s="250">
        <v>0.28000000000000003</v>
      </c>
      <c r="BF8" s="250" t="s">
        <v>1429</v>
      </c>
      <c r="BG8" s="250" t="s">
        <v>1429</v>
      </c>
      <c r="BH8" s="250" t="s">
        <v>1429</v>
      </c>
      <c r="BI8" s="250" t="s">
        <v>1429</v>
      </c>
      <c r="BJ8" s="250" t="s">
        <v>1429</v>
      </c>
      <c r="BK8" s="250" t="s">
        <v>1429</v>
      </c>
      <c r="BL8" s="250" t="s">
        <v>1429</v>
      </c>
      <c r="BM8" s="250" t="s">
        <v>1429</v>
      </c>
      <c r="BN8" s="250" t="s">
        <v>1429</v>
      </c>
      <c r="BO8" s="250" t="s">
        <v>1429</v>
      </c>
      <c r="BP8" s="250" t="s">
        <v>1429</v>
      </c>
      <c r="BQ8" s="250" t="s">
        <v>1429</v>
      </c>
      <c r="BR8" s="250" t="s">
        <v>1429</v>
      </c>
      <c r="BS8" s="250" t="s">
        <v>1429</v>
      </c>
      <c r="BT8" s="250" t="s">
        <v>1429</v>
      </c>
      <c r="BU8" s="250" t="s">
        <v>1429</v>
      </c>
      <c r="BV8" s="250" t="s">
        <v>1429</v>
      </c>
    </row>
    <row r="9" spans="1:74" ht="11.15" customHeight="1" x14ac:dyDescent="0.25">
      <c r="A9" s="162" t="s">
        <v>1125</v>
      </c>
      <c r="B9" s="173" t="s">
        <v>1126</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v>0.11</v>
      </c>
      <c r="BF9" s="250" t="s">
        <v>1429</v>
      </c>
      <c r="BG9" s="250" t="s">
        <v>1429</v>
      </c>
      <c r="BH9" s="250" t="s">
        <v>1429</v>
      </c>
      <c r="BI9" s="250" t="s">
        <v>1429</v>
      </c>
      <c r="BJ9" s="250" t="s">
        <v>1429</v>
      </c>
      <c r="BK9" s="250" t="s">
        <v>1429</v>
      </c>
      <c r="BL9" s="250" t="s">
        <v>1429</v>
      </c>
      <c r="BM9" s="250" t="s">
        <v>1429</v>
      </c>
      <c r="BN9" s="250" t="s">
        <v>1429</v>
      </c>
      <c r="BO9" s="250" t="s">
        <v>1429</v>
      </c>
      <c r="BP9" s="250" t="s">
        <v>1429</v>
      </c>
      <c r="BQ9" s="250" t="s">
        <v>1429</v>
      </c>
      <c r="BR9" s="250" t="s">
        <v>1429</v>
      </c>
      <c r="BS9" s="250" t="s">
        <v>1429</v>
      </c>
      <c r="BT9" s="250" t="s">
        <v>1429</v>
      </c>
      <c r="BU9" s="250" t="s">
        <v>1429</v>
      </c>
      <c r="BV9" s="250" t="s">
        <v>1429</v>
      </c>
    </row>
    <row r="10" spans="1:74" ht="11.15" customHeight="1" x14ac:dyDescent="0.25">
      <c r="A10" s="162" t="s">
        <v>1045</v>
      </c>
      <c r="B10" s="173" t="s">
        <v>1046</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v>0.15</v>
      </c>
      <c r="BF10" s="250" t="s">
        <v>1429</v>
      </c>
      <c r="BG10" s="250" t="s">
        <v>1429</v>
      </c>
      <c r="BH10" s="250" t="s">
        <v>1429</v>
      </c>
      <c r="BI10" s="250" t="s">
        <v>1429</v>
      </c>
      <c r="BJ10" s="250" t="s">
        <v>1429</v>
      </c>
      <c r="BK10" s="250" t="s">
        <v>1429</v>
      </c>
      <c r="BL10" s="250" t="s">
        <v>1429</v>
      </c>
      <c r="BM10" s="250" t="s">
        <v>1429</v>
      </c>
      <c r="BN10" s="250" t="s">
        <v>1429</v>
      </c>
      <c r="BO10" s="250" t="s">
        <v>1429</v>
      </c>
      <c r="BP10" s="250" t="s">
        <v>1429</v>
      </c>
      <c r="BQ10" s="250" t="s">
        <v>1429</v>
      </c>
      <c r="BR10" s="250" t="s">
        <v>1429</v>
      </c>
      <c r="BS10" s="250" t="s">
        <v>1429</v>
      </c>
      <c r="BT10" s="250" t="s">
        <v>1429</v>
      </c>
      <c r="BU10" s="250" t="s">
        <v>1429</v>
      </c>
      <c r="BV10" s="250" t="s">
        <v>1429</v>
      </c>
    </row>
    <row r="11" spans="1:74" ht="11.15" customHeight="1" x14ac:dyDescent="0.25">
      <c r="A11" s="162" t="s">
        <v>1037</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v>1.9</v>
      </c>
      <c r="BF11" s="250" t="s">
        <v>1429</v>
      </c>
      <c r="BG11" s="250" t="s">
        <v>1429</v>
      </c>
      <c r="BH11" s="250" t="s">
        <v>1429</v>
      </c>
      <c r="BI11" s="250" t="s">
        <v>1429</v>
      </c>
      <c r="BJ11" s="250" t="s">
        <v>1429</v>
      </c>
      <c r="BK11" s="250" t="s">
        <v>1429</v>
      </c>
      <c r="BL11" s="250" t="s">
        <v>1429</v>
      </c>
      <c r="BM11" s="250" t="s">
        <v>1429</v>
      </c>
      <c r="BN11" s="250" t="s">
        <v>1429</v>
      </c>
      <c r="BO11" s="250" t="s">
        <v>1429</v>
      </c>
      <c r="BP11" s="250" t="s">
        <v>1429</v>
      </c>
      <c r="BQ11" s="250" t="s">
        <v>1429</v>
      </c>
      <c r="BR11" s="250" t="s">
        <v>1429</v>
      </c>
      <c r="BS11" s="250" t="s">
        <v>1429</v>
      </c>
      <c r="BT11" s="250" t="s">
        <v>1429</v>
      </c>
      <c r="BU11" s="250" t="s">
        <v>1429</v>
      </c>
      <c r="BV11" s="250" t="s">
        <v>1429</v>
      </c>
    </row>
    <row r="12" spans="1:74" ht="11.15" customHeight="1" x14ac:dyDescent="0.25">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4.22</v>
      </c>
      <c r="BD12" s="250">
        <v>3.75</v>
      </c>
      <c r="BE12" s="250">
        <v>3.7</v>
      </c>
      <c r="BF12" s="250" t="s">
        <v>1429</v>
      </c>
      <c r="BG12" s="250" t="s">
        <v>1429</v>
      </c>
      <c r="BH12" s="250" t="s">
        <v>1429</v>
      </c>
      <c r="BI12" s="250" t="s">
        <v>1429</v>
      </c>
      <c r="BJ12" s="250" t="s">
        <v>1429</v>
      </c>
      <c r="BK12" s="250" t="s">
        <v>1429</v>
      </c>
      <c r="BL12" s="250" t="s">
        <v>1429</v>
      </c>
      <c r="BM12" s="250" t="s">
        <v>1429</v>
      </c>
      <c r="BN12" s="250" t="s">
        <v>1429</v>
      </c>
      <c r="BO12" s="250" t="s">
        <v>1429</v>
      </c>
      <c r="BP12" s="250" t="s">
        <v>1429</v>
      </c>
      <c r="BQ12" s="250" t="s">
        <v>1429</v>
      </c>
      <c r="BR12" s="250" t="s">
        <v>1429</v>
      </c>
      <c r="BS12" s="250" t="s">
        <v>1429</v>
      </c>
      <c r="BT12" s="250" t="s">
        <v>1429</v>
      </c>
      <c r="BU12" s="250" t="s">
        <v>1429</v>
      </c>
      <c r="BV12" s="250" t="s">
        <v>1429</v>
      </c>
    </row>
    <row r="13" spans="1:74" ht="11.15" customHeight="1" x14ac:dyDescent="0.25">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2.09</v>
      </c>
      <c r="BE13" s="250">
        <v>2.16</v>
      </c>
      <c r="BF13" s="250" t="s">
        <v>1429</v>
      </c>
      <c r="BG13" s="250" t="s">
        <v>1429</v>
      </c>
      <c r="BH13" s="250" t="s">
        <v>1429</v>
      </c>
      <c r="BI13" s="250" t="s">
        <v>1429</v>
      </c>
      <c r="BJ13" s="250" t="s">
        <v>1429</v>
      </c>
      <c r="BK13" s="250" t="s">
        <v>1429</v>
      </c>
      <c r="BL13" s="250" t="s">
        <v>1429</v>
      </c>
      <c r="BM13" s="250" t="s">
        <v>1429</v>
      </c>
      <c r="BN13" s="250" t="s">
        <v>1429</v>
      </c>
      <c r="BO13" s="250" t="s">
        <v>1429</v>
      </c>
      <c r="BP13" s="250" t="s">
        <v>1429</v>
      </c>
      <c r="BQ13" s="250" t="s">
        <v>1429</v>
      </c>
      <c r="BR13" s="250" t="s">
        <v>1429</v>
      </c>
      <c r="BS13" s="250" t="s">
        <v>1429</v>
      </c>
      <c r="BT13" s="250" t="s">
        <v>1429</v>
      </c>
      <c r="BU13" s="250" t="s">
        <v>1429</v>
      </c>
      <c r="BV13" s="250" t="s">
        <v>1429</v>
      </c>
    </row>
    <row r="14" spans="1:74" ht="11.15" customHeight="1" x14ac:dyDescent="0.25">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v>0.105</v>
      </c>
      <c r="BF14" s="250" t="s">
        <v>1429</v>
      </c>
      <c r="BG14" s="250" t="s">
        <v>1429</v>
      </c>
      <c r="BH14" s="250" t="s">
        <v>1429</v>
      </c>
      <c r="BI14" s="250" t="s">
        <v>1429</v>
      </c>
      <c r="BJ14" s="250" t="s">
        <v>1429</v>
      </c>
      <c r="BK14" s="250" t="s">
        <v>1429</v>
      </c>
      <c r="BL14" s="250" t="s">
        <v>1429</v>
      </c>
      <c r="BM14" s="250" t="s">
        <v>1429</v>
      </c>
      <c r="BN14" s="250" t="s">
        <v>1429</v>
      </c>
      <c r="BO14" s="250" t="s">
        <v>1429</v>
      </c>
      <c r="BP14" s="250" t="s">
        <v>1429</v>
      </c>
      <c r="BQ14" s="250" t="s">
        <v>1429</v>
      </c>
      <c r="BR14" s="250" t="s">
        <v>1429</v>
      </c>
      <c r="BS14" s="250" t="s">
        <v>1429</v>
      </c>
      <c r="BT14" s="250" t="s">
        <v>1429</v>
      </c>
      <c r="BU14" s="250" t="s">
        <v>1429</v>
      </c>
      <c r="BV14" s="250" t="s">
        <v>1429</v>
      </c>
    </row>
    <row r="15" spans="1:74" ht="11.15" customHeight="1" x14ac:dyDescent="0.25">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v>1.45</v>
      </c>
      <c r="BF15" s="250" t="s">
        <v>1429</v>
      </c>
      <c r="BG15" s="250" t="s">
        <v>1429</v>
      </c>
      <c r="BH15" s="250" t="s">
        <v>1429</v>
      </c>
      <c r="BI15" s="250" t="s">
        <v>1429</v>
      </c>
      <c r="BJ15" s="250" t="s">
        <v>1429</v>
      </c>
      <c r="BK15" s="250" t="s">
        <v>1429</v>
      </c>
      <c r="BL15" s="250" t="s">
        <v>1429</v>
      </c>
      <c r="BM15" s="250" t="s">
        <v>1429</v>
      </c>
      <c r="BN15" s="250" t="s">
        <v>1429</v>
      </c>
      <c r="BO15" s="250" t="s">
        <v>1429</v>
      </c>
      <c r="BP15" s="250" t="s">
        <v>1429</v>
      </c>
      <c r="BQ15" s="250" t="s">
        <v>1429</v>
      </c>
      <c r="BR15" s="250" t="s">
        <v>1429</v>
      </c>
      <c r="BS15" s="250" t="s">
        <v>1429</v>
      </c>
      <c r="BT15" s="250" t="s">
        <v>1429</v>
      </c>
      <c r="BU15" s="250" t="s">
        <v>1429</v>
      </c>
      <c r="BV15" s="250" t="s">
        <v>1429</v>
      </c>
    </row>
    <row r="16" spans="1:74" ht="11.15" customHeight="1" x14ac:dyDescent="0.25">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7.7</v>
      </c>
      <c r="BE16" s="250">
        <v>8.4</v>
      </c>
      <c r="BF16" s="250" t="s">
        <v>1429</v>
      </c>
      <c r="BG16" s="250" t="s">
        <v>1429</v>
      </c>
      <c r="BH16" s="250" t="s">
        <v>1429</v>
      </c>
      <c r="BI16" s="250" t="s">
        <v>1429</v>
      </c>
      <c r="BJ16" s="250" t="s">
        <v>1429</v>
      </c>
      <c r="BK16" s="250" t="s">
        <v>1429</v>
      </c>
      <c r="BL16" s="250" t="s">
        <v>1429</v>
      </c>
      <c r="BM16" s="250" t="s">
        <v>1429</v>
      </c>
      <c r="BN16" s="250" t="s">
        <v>1429</v>
      </c>
      <c r="BO16" s="250" t="s">
        <v>1429</v>
      </c>
      <c r="BP16" s="250" t="s">
        <v>1429</v>
      </c>
      <c r="BQ16" s="250" t="s">
        <v>1429</v>
      </c>
      <c r="BR16" s="250" t="s">
        <v>1429</v>
      </c>
      <c r="BS16" s="250" t="s">
        <v>1429</v>
      </c>
      <c r="BT16" s="250" t="s">
        <v>1429</v>
      </c>
      <c r="BU16" s="250" t="s">
        <v>1429</v>
      </c>
      <c r="BV16" s="250" t="s">
        <v>1429</v>
      </c>
    </row>
    <row r="17" spans="1:74" ht="11.15" customHeight="1" x14ac:dyDescent="0.25">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2.35</v>
      </c>
      <c r="BE17" s="250">
        <v>2.4500000000000002</v>
      </c>
      <c r="BF17" s="250" t="s">
        <v>1429</v>
      </c>
      <c r="BG17" s="250" t="s">
        <v>1429</v>
      </c>
      <c r="BH17" s="250" t="s">
        <v>1429</v>
      </c>
      <c r="BI17" s="250" t="s">
        <v>1429</v>
      </c>
      <c r="BJ17" s="250" t="s">
        <v>1429</v>
      </c>
      <c r="BK17" s="250" t="s">
        <v>1429</v>
      </c>
      <c r="BL17" s="250" t="s">
        <v>1429</v>
      </c>
      <c r="BM17" s="250" t="s">
        <v>1429</v>
      </c>
      <c r="BN17" s="250" t="s">
        <v>1429</v>
      </c>
      <c r="BO17" s="250" t="s">
        <v>1429</v>
      </c>
      <c r="BP17" s="250" t="s">
        <v>1429</v>
      </c>
      <c r="BQ17" s="250" t="s">
        <v>1429</v>
      </c>
      <c r="BR17" s="250" t="s">
        <v>1429</v>
      </c>
      <c r="BS17" s="250" t="s">
        <v>1429</v>
      </c>
      <c r="BT17" s="250" t="s">
        <v>1429</v>
      </c>
      <c r="BU17" s="250" t="s">
        <v>1429</v>
      </c>
      <c r="BV17" s="250" t="s">
        <v>1429</v>
      </c>
    </row>
    <row r="18" spans="1:74" ht="11.15" customHeight="1" x14ac:dyDescent="0.25">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0.38</v>
      </c>
      <c r="BE18" s="250">
        <v>0.38</v>
      </c>
      <c r="BF18" s="250" t="s">
        <v>1429</v>
      </c>
      <c r="BG18" s="250" t="s">
        <v>1429</v>
      </c>
      <c r="BH18" s="250" t="s">
        <v>1429</v>
      </c>
      <c r="BI18" s="250" t="s">
        <v>1429</v>
      </c>
      <c r="BJ18" s="250" t="s">
        <v>1429</v>
      </c>
      <c r="BK18" s="250" t="s">
        <v>1429</v>
      </c>
      <c r="BL18" s="250" t="s">
        <v>1429</v>
      </c>
      <c r="BM18" s="250" t="s">
        <v>1429</v>
      </c>
      <c r="BN18" s="250" t="s">
        <v>1429</v>
      </c>
      <c r="BO18" s="250" t="s">
        <v>1429</v>
      </c>
      <c r="BP18" s="250" t="s">
        <v>1429</v>
      </c>
      <c r="BQ18" s="250" t="s">
        <v>1429</v>
      </c>
      <c r="BR18" s="250" t="s">
        <v>1429</v>
      </c>
      <c r="BS18" s="250" t="s">
        <v>1429</v>
      </c>
      <c r="BT18" s="250" t="s">
        <v>1429</v>
      </c>
      <c r="BU18" s="250" t="s">
        <v>1429</v>
      </c>
      <c r="BV18" s="250" t="s">
        <v>1429</v>
      </c>
    </row>
    <row r="19" spans="1:74" ht="11.15" customHeight="1" x14ac:dyDescent="0.25">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28.67</v>
      </c>
      <c r="AZ19" s="250">
        <v>28.02</v>
      </c>
      <c r="BA19" s="250">
        <v>28.14</v>
      </c>
      <c r="BB19" s="250">
        <v>30.324999999999999</v>
      </c>
      <c r="BC19" s="250">
        <v>24.28</v>
      </c>
      <c r="BD19" s="250">
        <v>22.35</v>
      </c>
      <c r="BE19" s="250">
        <v>23.045000000000002</v>
      </c>
      <c r="BF19" s="403">
        <v>23.73</v>
      </c>
      <c r="BG19" s="403">
        <v>23.74</v>
      </c>
      <c r="BH19" s="403">
        <v>24.6</v>
      </c>
      <c r="BI19" s="403">
        <v>25.71</v>
      </c>
      <c r="BJ19" s="403">
        <v>26.535</v>
      </c>
      <c r="BK19" s="403">
        <v>27.86</v>
      </c>
      <c r="BL19" s="403">
        <v>28.16</v>
      </c>
      <c r="BM19" s="403">
        <v>28.46</v>
      </c>
      <c r="BN19" s="403">
        <v>29.574999999999999</v>
      </c>
      <c r="BO19" s="403">
        <v>29.661826000000001</v>
      </c>
      <c r="BP19" s="403">
        <v>29.650486000000001</v>
      </c>
      <c r="BQ19" s="403">
        <v>29.699145999999999</v>
      </c>
      <c r="BR19" s="403">
        <v>29.707806000000001</v>
      </c>
      <c r="BS19" s="403">
        <v>29.716464999999999</v>
      </c>
      <c r="BT19" s="403">
        <v>29.725124999999998</v>
      </c>
      <c r="BU19" s="403">
        <v>29.733785000000001</v>
      </c>
      <c r="BV19" s="403">
        <v>29.722443999999999</v>
      </c>
    </row>
    <row r="20" spans="1:74" ht="11.15"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485"/>
      <c r="BG20" s="485"/>
      <c r="BH20" s="485"/>
      <c r="BI20" s="485"/>
      <c r="BJ20" s="485"/>
      <c r="BK20" s="485"/>
      <c r="BL20" s="485"/>
      <c r="BM20" s="485"/>
      <c r="BN20" s="485"/>
      <c r="BO20" s="485"/>
      <c r="BP20" s="485"/>
      <c r="BQ20" s="485"/>
      <c r="BR20" s="485"/>
      <c r="BS20" s="485"/>
      <c r="BT20" s="485"/>
      <c r="BU20" s="485"/>
      <c r="BV20" s="485"/>
    </row>
    <row r="21" spans="1:74" ht="11.15" customHeight="1" x14ac:dyDescent="0.25">
      <c r="A21" s="162" t="s">
        <v>385</v>
      </c>
      <c r="B21" s="172" t="s">
        <v>1024</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5.3625146775000001</v>
      </c>
      <c r="AB21" s="250">
        <v>5.3745710431999996</v>
      </c>
      <c r="AC21" s="250">
        <v>5.3049381048999997</v>
      </c>
      <c r="AD21" s="250">
        <v>5.2646136694000001</v>
      </c>
      <c r="AE21" s="250">
        <v>5.2501324999000003</v>
      </c>
      <c r="AF21" s="250">
        <v>5.2994501010999997</v>
      </c>
      <c r="AG21" s="250">
        <v>5.2892842677000003</v>
      </c>
      <c r="AH21" s="250">
        <v>5.3028128678000002</v>
      </c>
      <c r="AI21" s="250">
        <v>5.3555109999999999</v>
      </c>
      <c r="AJ21" s="250">
        <v>5.3225110000000004</v>
      </c>
      <c r="AK21" s="250">
        <v>5.3325110000000002</v>
      </c>
      <c r="AL21" s="250">
        <v>5.3175109999999997</v>
      </c>
      <c r="AM21" s="250">
        <v>5.4485099999999997</v>
      </c>
      <c r="AN21" s="250">
        <v>5.4695099999999996</v>
      </c>
      <c r="AO21" s="250">
        <v>5.4975100000000001</v>
      </c>
      <c r="AP21" s="250">
        <v>5.4805099999999998</v>
      </c>
      <c r="AQ21" s="250">
        <v>5.4335100000000001</v>
      </c>
      <c r="AR21" s="250">
        <v>5.49451</v>
      </c>
      <c r="AS21" s="250">
        <v>5.4055099999999996</v>
      </c>
      <c r="AT21" s="250">
        <v>5.3705100000000003</v>
      </c>
      <c r="AU21" s="250">
        <v>4.9475100000000003</v>
      </c>
      <c r="AV21" s="250">
        <v>5.3285099999999996</v>
      </c>
      <c r="AW21" s="250">
        <v>5.3095100000000004</v>
      </c>
      <c r="AX21" s="250">
        <v>5.3825099999999999</v>
      </c>
      <c r="AY21" s="250">
        <v>5.2835099999999997</v>
      </c>
      <c r="AZ21" s="250">
        <v>5.2935100000000004</v>
      </c>
      <c r="BA21" s="250">
        <v>5.28451</v>
      </c>
      <c r="BB21" s="250">
        <v>5.2225280106999996</v>
      </c>
      <c r="BC21" s="250">
        <v>4.6218885147000002</v>
      </c>
      <c r="BD21" s="250">
        <v>4.3882113246000003</v>
      </c>
      <c r="BE21" s="250">
        <v>4.6730762831000003</v>
      </c>
      <c r="BF21" s="403">
        <v>4.6958876034000001</v>
      </c>
      <c r="BG21" s="403">
        <v>4.6977771639999997</v>
      </c>
      <c r="BH21" s="403">
        <v>4.7513111622000004</v>
      </c>
      <c r="BI21" s="403">
        <v>4.7221857282000004</v>
      </c>
      <c r="BJ21" s="403">
        <v>4.6932014755999996</v>
      </c>
      <c r="BK21" s="403">
        <v>4.8423412697000003</v>
      </c>
      <c r="BL21" s="403">
        <v>4.8426870772999999</v>
      </c>
      <c r="BM21" s="403">
        <v>4.8126607540000004</v>
      </c>
      <c r="BN21" s="403">
        <v>4.7827530845000004</v>
      </c>
      <c r="BO21" s="403">
        <v>4.7631845518000002</v>
      </c>
      <c r="BP21" s="403">
        <v>4.7642527393999998</v>
      </c>
      <c r="BQ21" s="403">
        <v>4.7647086357999999</v>
      </c>
      <c r="BR21" s="403">
        <v>4.7649464163999999</v>
      </c>
      <c r="BS21" s="403">
        <v>4.7652721553999999</v>
      </c>
      <c r="BT21" s="403">
        <v>4.7649855979</v>
      </c>
      <c r="BU21" s="403">
        <v>4.7659846933000001</v>
      </c>
      <c r="BV21" s="403">
        <v>4.7668610847000004</v>
      </c>
    </row>
    <row r="22" spans="1:74" ht="11.15"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485"/>
      <c r="BG22" s="485"/>
      <c r="BH22" s="485"/>
      <c r="BI22" s="485"/>
      <c r="BJ22" s="485"/>
      <c r="BK22" s="485"/>
      <c r="BL22" s="485"/>
      <c r="BM22" s="485"/>
      <c r="BN22" s="485"/>
      <c r="BO22" s="485"/>
      <c r="BP22" s="485"/>
      <c r="BQ22" s="485"/>
      <c r="BR22" s="485"/>
      <c r="BS22" s="485"/>
      <c r="BT22" s="485"/>
      <c r="BU22" s="485"/>
      <c r="BV22" s="485"/>
    </row>
    <row r="23" spans="1:74" ht="11.15" customHeight="1" x14ac:dyDescent="0.25">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37.118514677999997</v>
      </c>
      <c r="AB23" s="250">
        <v>36.960571043000002</v>
      </c>
      <c r="AC23" s="250">
        <v>36.713938104999997</v>
      </c>
      <c r="AD23" s="250">
        <v>36.607613669000003</v>
      </c>
      <c r="AE23" s="250">
        <v>36.478132500000001</v>
      </c>
      <c r="AF23" s="250">
        <v>36.528450100999997</v>
      </c>
      <c r="AG23" s="250">
        <v>36.575284267999997</v>
      </c>
      <c r="AH23" s="250">
        <v>36.832812867999998</v>
      </c>
      <c r="AI23" s="250">
        <v>37.021510999999997</v>
      </c>
      <c r="AJ23" s="250">
        <v>37.163511</v>
      </c>
      <c r="AK23" s="250">
        <v>36.928511</v>
      </c>
      <c r="AL23" s="250">
        <v>36.133510999999999</v>
      </c>
      <c r="AM23" s="250">
        <v>35.604509999999998</v>
      </c>
      <c r="AN23" s="250">
        <v>35.560510000000001</v>
      </c>
      <c r="AO23" s="250">
        <v>35.092509999999997</v>
      </c>
      <c r="AP23" s="250">
        <v>35.135509999999996</v>
      </c>
      <c r="AQ23" s="250">
        <v>34.768509999999999</v>
      </c>
      <c r="AR23" s="250">
        <v>34.919510000000002</v>
      </c>
      <c r="AS23" s="250">
        <v>34.410510000000002</v>
      </c>
      <c r="AT23" s="250">
        <v>34.61551</v>
      </c>
      <c r="AU23" s="250">
        <v>32.632510000000003</v>
      </c>
      <c r="AV23" s="250">
        <v>34.473509999999997</v>
      </c>
      <c r="AW23" s="250">
        <v>34.314509999999999</v>
      </c>
      <c r="AX23" s="250">
        <v>34.287509999999997</v>
      </c>
      <c r="AY23" s="250">
        <v>33.953510000000001</v>
      </c>
      <c r="AZ23" s="250">
        <v>33.313510000000001</v>
      </c>
      <c r="BA23" s="250">
        <v>33.424509999999998</v>
      </c>
      <c r="BB23" s="250">
        <v>35.547528010999997</v>
      </c>
      <c r="BC23" s="250">
        <v>28.901888515</v>
      </c>
      <c r="BD23" s="250">
        <v>26.738211325000002</v>
      </c>
      <c r="BE23" s="250">
        <v>27.718076282999998</v>
      </c>
      <c r="BF23" s="403">
        <v>28.425887603</v>
      </c>
      <c r="BG23" s="403">
        <v>28.437777164</v>
      </c>
      <c r="BH23" s="403">
        <v>29.351311161999998</v>
      </c>
      <c r="BI23" s="403">
        <v>30.432185728</v>
      </c>
      <c r="BJ23" s="403">
        <v>31.228201475999999</v>
      </c>
      <c r="BK23" s="403">
        <v>32.702341269999998</v>
      </c>
      <c r="BL23" s="403">
        <v>33.002687076999997</v>
      </c>
      <c r="BM23" s="403">
        <v>33.272660754</v>
      </c>
      <c r="BN23" s="403">
        <v>34.357753084999999</v>
      </c>
      <c r="BO23" s="403">
        <v>34.425010552000003</v>
      </c>
      <c r="BP23" s="403">
        <v>34.414738739000001</v>
      </c>
      <c r="BQ23" s="403">
        <v>34.463854636000001</v>
      </c>
      <c r="BR23" s="403">
        <v>34.472752415999999</v>
      </c>
      <c r="BS23" s="403">
        <v>34.481737154999998</v>
      </c>
      <c r="BT23" s="403">
        <v>34.490110598000001</v>
      </c>
      <c r="BU23" s="403">
        <v>34.499769692999998</v>
      </c>
      <c r="BV23" s="403">
        <v>34.489305084999998</v>
      </c>
    </row>
    <row r="24" spans="1:74" ht="11.15"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485"/>
      <c r="BG24" s="485"/>
      <c r="BH24" s="485"/>
      <c r="BI24" s="485"/>
      <c r="BJ24" s="485"/>
      <c r="BK24" s="485"/>
      <c r="BL24" s="485"/>
      <c r="BM24" s="485"/>
      <c r="BN24" s="485"/>
      <c r="BO24" s="485"/>
      <c r="BP24" s="485"/>
      <c r="BQ24" s="485"/>
      <c r="BR24" s="485"/>
      <c r="BS24" s="485"/>
      <c r="BT24" s="485"/>
      <c r="BU24" s="485"/>
      <c r="BV24" s="485"/>
    </row>
    <row r="25" spans="1:74" ht="11.15" customHeight="1" x14ac:dyDescent="0.25">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403"/>
      <c r="BG25" s="403"/>
      <c r="BH25" s="403"/>
      <c r="BI25" s="403"/>
      <c r="BJ25" s="403"/>
      <c r="BK25" s="403"/>
      <c r="BL25" s="403"/>
      <c r="BM25" s="403"/>
      <c r="BN25" s="403"/>
      <c r="BO25" s="403"/>
      <c r="BP25" s="403"/>
      <c r="BQ25" s="403"/>
      <c r="BR25" s="403"/>
      <c r="BS25" s="403"/>
      <c r="BT25" s="403"/>
      <c r="BU25" s="403"/>
      <c r="BV25" s="403"/>
    </row>
    <row r="26" spans="1:74" ht="11.15" customHeight="1" x14ac:dyDescent="0.25">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250">
        <v>26.0275</v>
      </c>
      <c r="BF26" s="486">
        <v>26.063334000000001</v>
      </c>
      <c r="BG26" s="486">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5" customHeight="1" x14ac:dyDescent="0.25">
      <c r="A27" s="162" t="s">
        <v>1048</v>
      </c>
      <c r="B27" s="173" t="s">
        <v>1410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6.36</v>
      </c>
      <c r="AZ27" s="250">
        <v>5.66</v>
      </c>
      <c r="BA27" s="250">
        <v>5.44</v>
      </c>
      <c r="BB27" s="250">
        <v>5.7050000000000001</v>
      </c>
      <c r="BC27" s="250">
        <v>5.625</v>
      </c>
      <c r="BD27" s="250">
        <v>5.48</v>
      </c>
      <c r="BE27" s="250">
        <v>5.5049999999999999</v>
      </c>
      <c r="BF27" s="486">
        <v>5.47</v>
      </c>
      <c r="BG27" s="486">
        <v>5.45</v>
      </c>
      <c r="BH27" s="486">
        <v>5.43</v>
      </c>
      <c r="BI27" s="486">
        <v>5.52</v>
      </c>
      <c r="BJ27" s="486">
        <v>5.72</v>
      </c>
      <c r="BK27" s="486">
        <v>5.5750000000000002</v>
      </c>
      <c r="BL27" s="486">
        <v>5.6749999999999998</v>
      </c>
      <c r="BM27" s="486">
        <v>5.7750000000000004</v>
      </c>
      <c r="BN27" s="486">
        <v>5.875</v>
      </c>
      <c r="BO27" s="486">
        <v>5.9618260000000003</v>
      </c>
      <c r="BP27" s="486">
        <v>5.9504859999999997</v>
      </c>
      <c r="BQ27" s="486">
        <v>5.9891459999999999</v>
      </c>
      <c r="BR27" s="486">
        <v>5.9978059999999997</v>
      </c>
      <c r="BS27" s="486">
        <v>6.0064650000000004</v>
      </c>
      <c r="BT27" s="486">
        <v>6.0151250000000003</v>
      </c>
      <c r="BU27" s="486">
        <v>6.0237850000000002</v>
      </c>
      <c r="BV27" s="486">
        <v>6.0124440000000003</v>
      </c>
    </row>
    <row r="28" spans="1:74" ht="11.15" customHeight="1" x14ac:dyDescent="0.25">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31.841999999999999</v>
      </c>
      <c r="AZ28" s="250">
        <v>31.204999999999998</v>
      </c>
      <c r="BA28" s="250">
        <v>31.23</v>
      </c>
      <c r="BB28" s="250">
        <v>31.7</v>
      </c>
      <c r="BC28" s="250">
        <v>31.655833999999999</v>
      </c>
      <c r="BD28" s="250">
        <v>31.521666</v>
      </c>
      <c r="BE28" s="250">
        <v>31.532499999999999</v>
      </c>
      <c r="BF28" s="403">
        <v>31.533334</v>
      </c>
      <c r="BG28" s="403">
        <v>31.549166</v>
      </c>
      <c r="BH28" s="403">
        <v>31.565000000000001</v>
      </c>
      <c r="BI28" s="403">
        <v>31.690833999999999</v>
      </c>
      <c r="BJ28" s="403">
        <v>31.926666000000001</v>
      </c>
      <c r="BK28" s="403">
        <v>31.817499999999999</v>
      </c>
      <c r="BL28" s="403">
        <v>31.953334000000002</v>
      </c>
      <c r="BM28" s="403">
        <v>32.055</v>
      </c>
      <c r="BN28" s="403">
        <v>32.161110999999998</v>
      </c>
      <c r="BO28" s="403">
        <v>32.254047999999997</v>
      </c>
      <c r="BP28" s="403">
        <v>32.230485999999999</v>
      </c>
      <c r="BQ28" s="403">
        <v>32.269145999999999</v>
      </c>
      <c r="BR28" s="403">
        <v>32.277805999999998</v>
      </c>
      <c r="BS28" s="403">
        <v>32.286465</v>
      </c>
      <c r="BT28" s="403">
        <v>32.295124999999999</v>
      </c>
      <c r="BU28" s="403">
        <v>32.303784999999998</v>
      </c>
      <c r="BV28" s="403">
        <v>32.292444000000003</v>
      </c>
    </row>
    <row r="29" spans="1:74" ht="11.15" customHeight="1" x14ac:dyDescent="0.25">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403"/>
      <c r="BG29" s="403"/>
      <c r="BH29" s="403"/>
      <c r="BI29" s="403"/>
      <c r="BJ29" s="403"/>
      <c r="BK29" s="403"/>
      <c r="BL29" s="403"/>
      <c r="BM29" s="403"/>
      <c r="BN29" s="403"/>
      <c r="BO29" s="403"/>
      <c r="BP29" s="403"/>
      <c r="BQ29" s="403"/>
      <c r="BR29" s="403"/>
      <c r="BS29" s="403"/>
      <c r="BT29" s="403"/>
      <c r="BU29" s="403"/>
      <c r="BV29" s="403"/>
    </row>
    <row r="30" spans="1:74" ht="11.15" customHeight="1" x14ac:dyDescent="0.25">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403"/>
      <c r="BG30" s="403"/>
      <c r="BH30" s="403"/>
      <c r="BI30" s="403"/>
      <c r="BJ30" s="403"/>
      <c r="BK30" s="403"/>
      <c r="BL30" s="403"/>
      <c r="BM30" s="403"/>
      <c r="BN30" s="403"/>
      <c r="BO30" s="403"/>
      <c r="BP30" s="403"/>
      <c r="BQ30" s="403"/>
      <c r="BR30" s="403"/>
      <c r="BS30" s="403"/>
      <c r="BT30" s="403"/>
      <c r="BU30" s="403"/>
      <c r="BV30" s="403"/>
    </row>
    <row r="31" spans="1:74" ht="11.15" customHeight="1" x14ac:dyDescent="0.25">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6.5858340000000002</v>
      </c>
      <c r="BD31" s="250">
        <v>8.2016659999999995</v>
      </c>
      <c r="BE31" s="250">
        <v>7.4175000000000004</v>
      </c>
      <c r="BF31" s="486">
        <v>6.6533340000000001</v>
      </c>
      <c r="BG31" s="486">
        <v>6.6891660000000002</v>
      </c>
      <c r="BH31" s="486">
        <v>6.125</v>
      </c>
      <c r="BI31" s="486">
        <v>5.3608339999999997</v>
      </c>
      <c r="BJ31" s="486">
        <v>4.7966660000000001</v>
      </c>
      <c r="BK31" s="486">
        <v>3.8424999999999998</v>
      </c>
      <c r="BL31" s="486">
        <v>3.678334</v>
      </c>
      <c r="BM31" s="486">
        <v>3.48</v>
      </c>
      <c r="BN31" s="486">
        <v>2.4861110000000002</v>
      </c>
      <c r="BO31" s="486">
        <v>2.4922219999999999</v>
      </c>
      <c r="BP31" s="486">
        <v>2.48</v>
      </c>
      <c r="BQ31" s="486">
        <v>2.48</v>
      </c>
      <c r="BR31" s="486">
        <v>2.48</v>
      </c>
      <c r="BS31" s="486">
        <v>2.48</v>
      </c>
      <c r="BT31" s="486">
        <v>2.48</v>
      </c>
      <c r="BU31" s="486">
        <v>2.48</v>
      </c>
      <c r="BV31" s="486">
        <v>2.48</v>
      </c>
    </row>
    <row r="32" spans="1:74" ht="11.15" customHeight="1" x14ac:dyDescent="0.25">
      <c r="A32" s="162" t="s">
        <v>1049</v>
      </c>
      <c r="B32" s="173" t="s">
        <v>1410</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0.97</v>
      </c>
      <c r="BE32" s="250">
        <v>1.07</v>
      </c>
      <c r="BF32" s="486">
        <v>1.1499999999999999</v>
      </c>
      <c r="BG32" s="486">
        <v>1.1200000000000001</v>
      </c>
      <c r="BH32" s="486">
        <v>0.84</v>
      </c>
      <c r="BI32" s="486">
        <v>0.62</v>
      </c>
      <c r="BJ32" s="486">
        <v>0.59499999999999997</v>
      </c>
      <c r="BK32" s="486">
        <v>0.115</v>
      </c>
      <c r="BL32" s="486">
        <v>0.115</v>
      </c>
      <c r="BM32" s="486">
        <v>0.115</v>
      </c>
      <c r="BN32" s="486">
        <v>0.1</v>
      </c>
      <c r="BO32" s="486">
        <v>0.1</v>
      </c>
      <c r="BP32" s="486">
        <v>0.1</v>
      </c>
      <c r="BQ32" s="486">
        <v>0.09</v>
      </c>
      <c r="BR32" s="486">
        <v>0.09</v>
      </c>
      <c r="BS32" s="486">
        <v>0.09</v>
      </c>
      <c r="BT32" s="486">
        <v>0.09</v>
      </c>
      <c r="BU32" s="486">
        <v>0.09</v>
      </c>
      <c r="BV32" s="486">
        <v>0.09</v>
      </c>
    </row>
    <row r="33" spans="1:74" ht="11.15" customHeight="1" x14ac:dyDescent="0.25">
      <c r="A33" s="162" t="s">
        <v>824</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7.3758340000000002</v>
      </c>
      <c r="BD33" s="250">
        <v>9.1716660000000001</v>
      </c>
      <c r="BE33" s="250">
        <v>8.4875000000000007</v>
      </c>
      <c r="BF33" s="403">
        <v>7.8033340000000004</v>
      </c>
      <c r="BG33" s="403">
        <v>7.8091660000000003</v>
      </c>
      <c r="BH33" s="403">
        <v>6.9649999999999999</v>
      </c>
      <c r="BI33" s="403">
        <v>5.9808339999999998</v>
      </c>
      <c r="BJ33" s="403">
        <v>5.3916659999999998</v>
      </c>
      <c r="BK33" s="403">
        <v>3.9575</v>
      </c>
      <c r="BL33" s="403">
        <v>3.7933340000000002</v>
      </c>
      <c r="BM33" s="403">
        <v>3.5950000000000002</v>
      </c>
      <c r="BN33" s="403">
        <v>2.5861109999999998</v>
      </c>
      <c r="BO33" s="403">
        <v>2.592222</v>
      </c>
      <c r="BP33" s="403">
        <v>2.58</v>
      </c>
      <c r="BQ33" s="403">
        <v>2.57</v>
      </c>
      <c r="BR33" s="403">
        <v>2.57</v>
      </c>
      <c r="BS33" s="403">
        <v>2.57</v>
      </c>
      <c r="BT33" s="403">
        <v>2.57</v>
      </c>
      <c r="BU33" s="403">
        <v>2.57</v>
      </c>
      <c r="BV33" s="403">
        <v>2.57</v>
      </c>
    </row>
    <row r="34" spans="1:74" ht="11.15" customHeight="1" x14ac:dyDescent="0.25">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403"/>
      <c r="BG34" s="403"/>
      <c r="BH34" s="403"/>
      <c r="BI34" s="403"/>
      <c r="BJ34" s="403"/>
      <c r="BK34" s="403"/>
      <c r="BL34" s="403"/>
      <c r="BM34" s="403"/>
      <c r="BN34" s="403"/>
      <c r="BO34" s="403"/>
      <c r="BP34" s="403"/>
      <c r="BQ34" s="403"/>
      <c r="BR34" s="403"/>
      <c r="BS34" s="403"/>
      <c r="BT34" s="403"/>
      <c r="BU34" s="403"/>
      <c r="BV34" s="403"/>
    </row>
    <row r="35" spans="1:74" ht="11.15" customHeight="1" x14ac:dyDescent="0.25">
      <c r="A35" s="162" t="s">
        <v>925</v>
      </c>
      <c r="B35" s="174" t="s">
        <v>926</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4.2601612903000001</v>
      </c>
      <c r="BE35" s="251">
        <v>4.2851612902999996</v>
      </c>
      <c r="BF35" s="610" t="s">
        <v>1428</v>
      </c>
      <c r="BG35" s="610" t="s">
        <v>1428</v>
      </c>
      <c r="BH35" s="610" t="s">
        <v>1428</v>
      </c>
      <c r="BI35" s="610" t="s">
        <v>1428</v>
      </c>
      <c r="BJ35" s="610" t="s">
        <v>1428</v>
      </c>
      <c r="BK35" s="610" t="s">
        <v>1428</v>
      </c>
      <c r="BL35" s="610" t="s">
        <v>1428</v>
      </c>
      <c r="BM35" s="610" t="s">
        <v>1428</v>
      </c>
      <c r="BN35" s="610" t="s">
        <v>1428</v>
      </c>
      <c r="BO35" s="610" t="s">
        <v>1428</v>
      </c>
      <c r="BP35" s="610" t="s">
        <v>1428</v>
      </c>
      <c r="BQ35" s="610" t="s">
        <v>1428</v>
      </c>
      <c r="BR35" s="610" t="s">
        <v>1428</v>
      </c>
      <c r="BS35" s="610" t="s">
        <v>1428</v>
      </c>
      <c r="BT35" s="610" t="s">
        <v>1428</v>
      </c>
      <c r="BU35" s="610" t="s">
        <v>1428</v>
      </c>
      <c r="BV35" s="610" t="s">
        <v>1428</v>
      </c>
    </row>
    <row r="36" spans="1:74" ht="11.15" customHeight="1" x14ac:dyDescent="0.25">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7" t="s">
        <v>908</v>
      </c>
      <c r="C37" s="805"/>
      <c r="D37" s="805"/>
      <c r="E37" s="805"/>
      <c r="F37" s="805"/>
      <c r="G37" s="805"/>
      <c r="H37" s="805"/>
      <c r="I37" s="805"/>
      <c r="J37" s="805"/>
      <c r="K37" s="805"/>
      <c r="L37" s="805"/>
      <c r="M37" s="805"/>
      <c r="N37" s="805"/>
      <c r="O37" s="805"/>
      <c r="P37" s="805"/>
      <c r="Q37" s="805"/>
    </row>
    <row r="38" spans="1:74" ht="12" customHeight="1" x14ac:dyDescent="0.25">
      <c r="B38" s="819" t="s">
        <v>1412</v>
      </c>
      <c r="C38" s="795"/>
      <c r="D38" s="795"/>
      <c r="E38" s="795"/>
      <c r="F38" s="795"/>
      <c r="G38" s="795"/>
      <c r="H38" s="795"/>
      <c r="I38" s="795"/>
      <c r="J38" s="795"/>
      <c r="K38" s="795"/>
      <c r="L38" s="795"/>
      <c r="M38" s="795"/>
      <c r="N38" s="795"/>
      <c r="O38" s="795"/>
      <c r="P38" s="795"/>
      <c r="Q38" s="791"/>
    </row>
    <row r="39" spans="1:74" ht="12" customHeight="1" x14ac:dyDescent="0.25">
      <c r="B39" s="824" t="s">
        <v>1413</v>
      </c>
      <c r="C39" s="824"/>
      <c r="D39" s="824"/>
      <c r="E39" s="824"/>
      <c r="F39" s="824"/>
      <c r="G39" s="824"/>
      <c r="H39" s="824"/>
      <c r="I39" s="824"/>
      <c r="J39" s="824"/>
      <c r="K39" s="824"/>
      <c r="L39" s="824"/>
      <c r="M39" s="824"/>
      <c r="N39" s="824"/>
      <c r="O39" s="824"/>
      <c r="P39" s="824"/>
      <c r="Q39" s="782"/>
    </row>
    <row r="40" spans="1:74" ht="12" customHeight="1" x14ac:dyDescent="0.25">
      <c r="B40" s="823" t="s">
        <v>1047</v>
      </c>
      <c r="C40" s="791"/>
      <c r="D40" s="791"/>
      <c r="E40" s="791"/>
      <c r="F40" s="791"/>
      <c r="G40" s="791"/>
      <c r="H40" s="791"/>
      <c r="I40" s="791"/>
      <c r="J40" s="791"/>
      <c r="K40" s="791"/>
      <c r="L40" s="791"/>
      <c r="M40" s="791"/>
      <c r="N40" s="791"/>
      <c r="O40" s="791"/>
      <c r="P40" s="791"/>
      <c r="Q40" s="791"/>
    </row>
    <row r="41" spans="1:74" s="433" customFormat="1" ht="12" customHeight="1" x14ac:dyDescent="0.25">
      <c r="A41" s="434"/>
      <c r="B41" s="794" t="s">
        <v>851</v>
      </c>
      <c r="C41" s="795"/>
      <c r="D41" s="795"/>
      <c r="E41" s="795"/>
      <c r="F41" s="795"/>
      <c r="G41" s="795"/>
      <c r="H41" s="795"/>
      <c r="I41" s="795"/>
      <c r="J41" s="795"/>
      <c r="K41" s="795"/>
      <c r="L41" s="795"/>
      <c r="M41" s="795"/>
      <c r="N41" s="795"/>
      <c r="O41" s="795"/>
      <c r="P41" s="795"/>
      <c r="Q41" s="791"/>
      <c r="AY41" s="529"/>
      <c r="AZ41" s="529"/>
      <c r="BA41" s="529"/>
      <c r="BB41" s="529"/>
      <c r="BC41" s="529"/>
      <c r="BD41" s="628"/>
      <c r="BE41" s="628"/>
      <c r="BF41" s="628"/>
      <c r="BG41" s="529"/>
      <c r="BH41" s="529"/>
      <c r="BI41" s="529"/>
      <c r="BJ41" s="529"/>
    </row>
    <row r="42" spans="1:74" s="433" customFormat="1" ht="12" customHeight="1" x14ac:dyDescent="0.25">
      <c r="A42" s="434"/>
      <c r="B42" s="820" t="s">
        <v>873</v>
      </c>
      <c r="C42" s="791"/>
      <c r="D42" s="791"/>
      <c r="E42" s="791"/>
      <c r="F42" s="791"/>
      <c r="G42" s="791"/>
      <c r="H42" s="791"/>
      <c r="I42" s="791"/>
      <c r="J42" s="791"/>
      <c r="K42" s="791"/>
      <c r="L42" s="791"/>
      <c r="M42" s="791"/>
      <c r="N42" s="791"/>
      <c r="O42" s="791"/>
      <c r="P42" s="791"/>
      <c r="Q42" s="791"/>
      <c r="AY42" s="529"/>
      <c r="AZ42" s="529"/>
      <c r="BA42" s="529"/>
      <c r="BB42" s="529"/>
      <c r="BC42" s="529"/>
      <c r="BD42" s="628"/>
      <c r="BE42" s="628"/>
      <c r="BF42" s="628"/>
      <c r="BG42" s="529"/>
      <c r="BH42" s="529"/>
      <c r="BI42" s="529"/>
      <c r="BJ42" s="529"/>
    </row>
    <row r="43" spans="1:74" s="433" customFormat="1" ht="12" customHeight="1" x14ac:dyDescent="0.25">
      <c r="A43" s="434"/>
      <c r="B43" s="789" t="s">
        <v>855</v>
      </c>
      <c r="C43" s="790"/>
      <c r="D43" s="790"/>
      <c r="E43" s="790"/>
      <c r="F43" s="790"/>
      <c r="G43" s="790"/>
      <c r="H43" s="790"/>
      <c r="I43" s="790"/>
      <c r="J43" s="790"/>
      <c r="K43" s="790"/>
      <c r="L43" s="790"/>
      <c r="M43" s="790"/>
      <c r="N43" s="790"/>
      <c r="O43" s="790"/>
      <c r="P43" s="790"/>
      <c r="Q43" s="791"/>
      <c r="AY43" s="529"/>
      <c r="AZ43" s="529"/>
      <c r="BA43" s="529"/>
      <c r="BB43" s="529"/>
      <c r="BC43" s="529"/>
      <c r="BD43" s="628"/>
      <c r="BE43" s="628"/>
      <c r="BF43" s="628"/>
      <c r="BG43" s="529"/>
      <c r="BH43" s="529"/>
      <c r="BI43" s="529"/>
      <c r="BJ43" s="529"/>
    </row>
    <row r="44" spans="1:74" s="433" customFormat="1" ht="12" customHeight="1" x14ac:dyDescent="0.25">
      <c r="A44" s="429"/>
      <c r="B44" s="811" t="s">
        <v>949</v>
      </c>
      <c r="C44" s="791"/>
      <c r="D44" s="791"/>
      <c r="E44" s="791"/>
      <c r="F44" s="791"/>
      <c r="G44" s="791"/>
      <c r="H44" s="791"/>
      <c r="I44" s="791"/>
      <c r="J44" s="791"/>
      <c r="K44" s="791"/>
      <c r="L44" s="791"/>
      <c r="M44" s="791"/>
      <c r="N44" s="791"/>
      <c r="O44" s="791"/>
      <c r="P44" s="791"/>
      <c r="Q44" s="791"/>
      <c r="AY44" s="529"/>
      <c r="AZ44" s="529"/>
      <c r="BA44" s="529"/>
      <c r="BB44" s="529"/>
      <c r="BC44" s="529"/>
      <c r="BD44" s="628"/>
      <c r="BE44" s="628"/>
      <c r="BF44" s="628"/>
      <c r="BG44" s="529"/>
      <c r="BH44" s="529"/>
      <c r="BI44" s="529"/>
      <c r="BJ44" s="529"/>
    </row>
    <row r="45" spans="1:74" x14ac:dyDescent="0.25">
      <c r="BK45" s="405"/>
      <c r="BL45" s="405"/>
      <c r="BM45" s="405"/>
      <c r="BN45" s="405"/>
      <c r="BO45" s="405"/>
      <c r="BP45" s="405"/>
      <c r="BQ45" s="405"/>
      <c r="BR45" s="405"/>
      <c r="BS45" s="405"/>
      <c r="BT45" s="405"/>
      <c r="BU45" s="405"/>
      <c r="BV45" s="405"/>
    </row>
    <row r="46" spans="1:74" x14ac:dyDescent="0.25">
      <c r="BK46" s="405"/>
      <c r="BL46" s="405"/>
      <c r="BM46" s="405"/>
      <c r="BN46" s="405"/>
      <c r="BO46" s="405"/>
      <c r="BP46" s="405"/>
      <c r="BQ46" s="405"/>
      <c r="BR46" s="405"/>
      <c r="BS46" s="405"/>
      <c r="BT46" s="405"/>
      <c r="BU46" s="405"/>
      <c r="BV46" s="405"/>
    </row>
    <row r="47" spans="1:74" x14ac:dyDescent="0.25">
      <c r="BK47" s="405"/>
      <c r="BL47" s="405"/>
      <c r="BM47" s="405"/>
      <c r="BN47" s="405"/>
      <c r="BO47" s="405"/>
      <c r="BP47" s="405"/>
      <c r="BQ47" s="405"/>
      <c r="BR47" s="405"/>
      <c r="BS47" s="405"/>
      <c r="BT47" s="405"/>
      <c r="BU47" s="405"/>
      <c r="BV47" s="405"/>
    </row>
    <row r="48" spans="1:74" x14ac:dyDescent="0.25">
      <c r="BK48" s="405"/>
      <c r="BL48" s="405"/>
      <c r="BM48" s="405"/>
      <c r="BN48" s="405"/>
      <c r="BO48" s="405"/>
      <c r="BP48" s="405"/>
      <c r="BQ48" s="405"/>
      <c r="BR48" s="405"/>
      <c r="BS48" s="405"/>
      <c r="BT48" s="405"/>
      <c r="BU48" s="405"/>
      <c r="BV48" s="405"/>
    </row>
    <row r="49" spans="63:74" x14ac:dyDescent="0.25">
      <c r="BK49" s="405"/>
      <c r="BL49" s="405"/>
      <c r="BM49" s="405"/>
      <c r="BN49" s="405"/>
      <c r="BO49" s="405"/>
      <c r="BP49" s="405"/>
      <c r="BQ49" s="405"/>
      <c r="BR49" s="405"/>
      <c r="BS49" s="405"/>
      <c r="BT49" s="405"/>
      <c r="BU49" s="405"/>
      <c r="BV49" s="405"/>
    </row>
    <row r="50" spans="63:74" x14ac:dyDescent="0.25">
      <c r="BK50" s="405"/>
      <c r="BL50" s="405"/>
      <c r="BM50" s="405"/>
      <c r="BN50" s="405"/>
      <c r="BO50" s="405"/>
      <c r="BP50" s="405"/>
      <c r="BQ50" s="405"/>
      <c r="BR50" s="405"/>
      <c r="BS50" s="405"/>
      <c r="BT50" s="405"/>
      <c r="BU50" s="405"/>
      <c r="BV50" s="405"/>
    </row>
    <row r="51" spans="63:74" x14ac:dyDescent="0.25">
      <c r="BK51" s="405"/>
      <c r="BL51" s="405"/>
      <c r="BM51" s="405"/>
      <c r="BN51" s="405"/>
      <c r="BO51" s="405"/>
      <c r="BP51" s="405"/>
      <c r="BQ51" s="405"/>
      <c r="BR51" s="405"/>
      <c r="BS51" s="405"/>
      <c r="BT51" s="405"/>
      <c r="BU51" s="405"/>
      <c r="BV51" s="405"/>
    </row>
    <row r="52" spans="63:74" x14ac:dyDescent="0.25">
      <c r="BK52" s="405"/>
      <c r="BL52" s="405"/>
      <c r="BM52" s="405"/>
      <c r="BN52" s="405"/>
      <c r="BO52" s="405"/>
      <c r="BP52" s="405"/>
      <c r="BQ52" s="405"/>
      <c r="BR52" s="405"/>
      <c r="BS52" s="405"/>
      <c r="BT52" s="405"/>
      <c r="BU52" s="405"/>
      <c r="BV52" s="405"/>
    </row>
    <row r="53" spans="63:74" x14ac:dyDescent="0.25">
      <c r="BK53" s="405"/>
      <c r="BL53" s="405"/>
      <c r="BM53" s="405"/>
      <c r="BN53" s="405"/>
      <c r="BO53" s="405"/>
      <c r="BP53" s="405"/>
      <c r="BQ53" s="405"/>
      <c r="BR53" s="405"/>
      <c r="BS53" s="405"/>
      <c r="BT53" s="405"/>
      <c r="BU53" s="405"/>
      <c r="BV53" s="405"/>
    </row>
    <row r="54" spans="63:74" x14ac:dyDescent="0.25">
      <c r="BK54" s="405"/>
      <c r="BL54" s="405"/>
      <c r="BM54" s="405"/>
      <c r="BN54" s="405"/>
      <c r="BO54" s="405"/>
      <c r="BP54" s="405"/>
      <c r="BQ54" s="405"/>
      <c r="BR54" s="405"/>
      <c r="BS54" s="405"/>
      <c r="BT54" s="405"/>
      <c r="BU54" s="405"/>
      <c r="BV54" s="405"/>
    </row>
    <row r="55" spans="63:74" x14ac:dyDescent="0.25">
      <c r="BK55" s="405"/>
      <c r="BL55" s="405"/>
      <c r="BM55" s="405"/>
      <c r="BN55" s="405"/>
      <c r="BO55" s="405"/>
      <c r="BP55" s="405"/>
      <c r="BQ55" s="405"/>
      <c r="BR55" s="405"/>
      <c r="BS55" s="405"/>
      <c r="BT55" s="405"/>
      <c r="BU55" s="405"/>
      <c r="BV55" s="405"/>
    </row>
    <row r="56" spans="63:74" x14ac:dyDescent="0.25">
      <c r="BK56" s="405"/>
      <c r="BL56" s="405"/>
      <c r="BM56" s="405"/>
      <c r="BN56" s="405"/>
      <c r="BO56" s="405"/>
      <c r="BP56" s="405"/>
      <c r="BQ56" s="405"/>
      <c r="BR56" s="405"/>
      <c r="BS56" s="405"/>
      <c r="BT56" s="405"/>
      <c r="BU56" s="405"/>
      <c r="BV56" s="405"/>
    </row>
    <row r="57" spans="63:74" x14ac:dyDescent="0.25">
      <c r="BK57" s="405"/>
      <c r="BL57" s="405"/>
      <c r="BM57" s="405"/>
      <c r="BN57" s="405"/>
      <c r="BO57" s="405"/>
      <c r="BP57" s="405"/>
      <c r="BQ57" s="405"/>
      <c r="BR57" s="405"/>
      <c r="BS57" s="405"/>
      <c r="BT57" s="405"/>
      <c r="BU57" s="405"/>
      <c r="BV57" s="405"/>
    </row>
    <row r="58" spans="63:74" x14ac:dyDescent="0.25">
      <c r="BK58" s="405"/>
      <c r="BL58" s="405"/>
      <c r="BM58" s="405"/>
      <c r="BN58" s="405"/>
      <c r="BO58" s="405"/>
      <c r="BP58" s="405"/>
      <c r="BQ58" s="405"/>
      <c r="BR58" s="405"/>
      <c r="BS58" s="405"/>
      <c r="BT58" s="405"/>
      <c r="BU58" s="405"/>
      <c r="BV58" s="405"/>
    </row>
    <row r="59" spans="63:74" x14ac:dyDescent="0.25">
      <c r="BK59" s="405"/>
      <c r="BL59" s="405"/>
      <c r="BM59" s="405"/>
      <c r="BN59" s="405"/>
      <c r="BO59" s="405"/>
      <c r="BP59" s="405"/>
      <c r="BQ59" s="405"/>
      <c r="BR59" s="405"/>
      <c r="BS59" s="405"/>
      <c r="BT59" s="405"/>
      <c r="BU59" s="405"/>
      <c r="BV59" s="405"/>
    </row>
    <row r="60" spans="63:74" x14ac:dyDescent="0.25">
      <c r="BK60" s="405"/>
      <c r="BL60" s="405"/>
      <c r="BM60" s="405"/>
      <c r="BN60" s="405"/>
      <c r="BO60" s="405"/>
      <c r="BP60" s="405"/>
      <c r="BQ60" s="405"/>
      <c r="BR60" s="405"/>
      <c r="BS60" s="405"/>
      <c r="BT60" s="405"/>
      <c r="BU60" s="405"/>
      <c r="BV60" s="405"/>
    </row>
    <row r="61" spans="63:74" x14ac:dyDescent="0.25">
      <c r="BK61" s="405"/>
      <c r="BL61" s="405"/>
      <c r="BM61" s="405"/>
      <c r="BN61" s="405"/>
      <c r="BO61" s="405"/>
      <c r="BP61" s="405"/>
      <c r="BQ61" s="405"/>
      <c r="BR61" s="405"/>
      <c r="BS61" s="405"/>
      <c r="BT61" s="405"/>
      <c r="BU61" s="405"/>
      <c r="BV61" s="405"/>
    </row>
    <row r="62" spans="63:74" x14ac:dyDescent="0.25">
      <c r="BK62" s="405"/>
      <c r="BL62" s="405"/>
      <c r="BM62" s="405"/>
      <c r="BN62" s="405"/>
      <c r="BO62" s="405"/>
      <c r="BP62" s="405"/>
      <c r="BQ62" s="405"/>
      <c r="BR62" s="405"/>
      <c r="BS62" s="405"/>
      <c r="BT62" s="405"/>
      <c r="BU62" s="405"/>
      <c r="BV62" s="405"/>
    </row>
    <row r="63" spans="63:74" x14ac:dyDescent="0.25">
      <c r="BK63" s="405"/>
      <c r="BL63" s="405"/>
      <c r="BM63" s="405"/>
      <c r="BN63" s="405"/>
      <c r="BO63" s="405"/>
      <c r="BP63" s="405"/>
      <c r="BQ63" s="405"/>
      <c r="BR63" s="405"/>
      <c r="BS63" s="405"/>
      <c r="BT63" s="405"/>
      <c r="BU63" s="405"/>
      <c r="BV63" s="405"/>
    </row>
    <row r="64" spans="63: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row r="126" spans="63:74" x14ac:dyDescent="0.25">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E6" sqref="BE6:BE43"/>
    </sheetView>
  </sheetViews>
  <sheetFormatPr defaultColWidth="8.54296875" defaultRowHeight="10.5" x14ac:dyDescent="0.25"/>
  <cols>
    <col min="1" max="1" width="11.54296875" style="162" customWidth="1"/>
    <col min="2" max="2" width="35.8164062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2.75" customHeight="1" x14ac:dyDescent="0.3">
      <c r="A1" s="797" t="s">
        <v>809</v>
      </c>
      <c r="B1" s="830" t="s">
        <v>1418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5">
      <c r="A2" s="798"/>
      <c r="B2" s="532" t="str">
        <f>"U.S. Energy Information Administration  |  Short-Term Energy Outlook  - "&amp;Dates!D1</f>
        <v>U.S. Energy Information Administration  |  Short-Term Energy Outlook  - August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 x14ac:dyDescent="0.3">
      <c r="B3" s="468"/>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5">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Y5" s="153"/>
      <c r="BG5" s="623"/>
      <c r="BH5" s="623"/>
      <c r="BI5" s="623"/>
    </row>
    <row r="6" spans="1:74" ht="11.15" customHeight="1" x14ac:dyDescent="0.25">
      <c r="A6" s="162" t="s">
        <v>606</v>
      </c>
      <c r="B6" s="172" t="s">
        <v>239</v>
      </c>
      <c r="C6" s="250">
        <v>23.580817839000002</v>
      </c>
      <c r="D6" s="250">
        <v>24.366608828</v>
      </c>
      <c r="E6" s="250">
        <v>24.226283355</v>
      </c>
      <c r="F6" s="250">
        <v>23.702920333000002</v>
      </c>
      <c r="G6" s="250">
        <v>23.751719225999999</v>
      </c>
      <c r="H6" s="250">
        <v>24.436534000000002</v>
      </c>
      <c r="I6" s="250">
        <v>24.302513548</v>
      </c>
      <c r="J6" s="250">
        <v>24.973960129000002</v>
      </c>
      <c r="K6" s="250">
        <v>24.305253666999999</v>
      </c>
      <c r="L6" s="250">
        <v>24.084186355</v>
      </c>
      <c r="M6" s="250">
        <v>24.162928999999998</v>
      </c>
      <c r="N6" s="250">
        <v>24.688909323000001</v>
      </c>
      <c r="O6" s="250">
        <v>23.703752038000001</v>
      </c>
      <c r="P6" s="250">
        <v>23.673379163</v>
      </c>
      <c r="Q6" s="250">
        <v>24.562126811999999</v>
      </c>
      <c r="R6" s="250">
        <v>23.827385877000001</v>
      </c>
      <c r="S6" s="250">
        <v>24.619054263999999</v>
      </c>
      <c r="T6" s="250">
        <v>25.149273544</v>
      </c>
      <c r="U6" s="250">
        <v>24.641604231999999</v>
      </c>
      <c r="V6" s="250">
        <v>24.851163553999999</v>
      </c>
      <c r="W6" s="250">
        <v>24.138371877000001</v>
      </c>
      <c r="X6" s="250">
        <v>24.471589296000001</v>
      </c>
      <c r="Y6" s="250">
        <v>24.90133221</v>
      </c>
      <c r="Z6" s="250">
        <v>24.804715877</v>
      </c>
      <c r="AA6" s="250">
        <v>24.987720645</v>
      </c>
      <c r="AB6" s="250">
        <v>24.228383570999998</v>
      </c>
      <c r="AC6" s="250">
        <v>25.187036418999998</v>
      </c>
      <c r="AD6" s="250">
        <v>24.446953333</v>
      </c>
      <c r="AE6" s="250">
        <v>24.823204709999999</v>
      </c>
      <c r="AF6" s="250">
        <v>25.362902333000001</v>
      </c>
      <c r="AG6" s="250">
        <v>25.364146968</v>
      </c>
      <c r="AH6" s="250">
        <v>26.009971645</v>
      </c>
      <c r="AI6" s="250">
        <v>24.797175667000001</v>
      </c>
      <c r="AJ6" s="250">
        <v>25.445501774</v>
      </c>
      <c r="AK6" s="250">
        <v>25.364378667</v>
      </c>
      <c r="AL6" s="250">
        <v>24.54260829</v>
      </c>
      <c r="AM6" s="250">
        <v>24.792628000000001</v>
      </c>
      <c r="AN6" s="250">
        <v>24.752289000000001</v>
      </c>
      <c r="AO6" s="250">
        <v>24.515439000000001</v>
      </c>
      <c r="AP6" s="250">
        <v>24.539272</v>
      </c>
      <c r="AQ6" s="250">
        <v>24.526365999999999</v>
      </c>
      <c r="AR6" s="250">
        <v>25.076549</v>
      </c>
      <c r="AS6" s="250">
        <v>25.296340000000001</v>
      </c>
      <c r="AT6" s="250">
        <v>25.854657</v>
      </c>
      <c r="AU6" s="250">
        <v>24.761772000000001</v>
      </c>
      <c r="AV6" s="250">
        <v>25.270140000000001</v>
      </c>
      <c r="AW6" s="250">
        <v>25.055789000000001</v>
      </c>
      <c r="AX6" s="250">
        <v>24.849958000000001</v>
      </c>
      <c r="AY6" s="250">
        <v>24.167377999999999</v>
      </c>
      <c r="AZ6" s="250">
        <v>24.321856</v>
      </c>
      <c r="BA6" s="250">
        <v>22.396864000000001</v>
      </c>
      <c r="BB6" s="250">
        <v>17.785706000000001</v>
      </c>
      <c r="BC6" s="250">
        <v>19.631305742999999</v>
      </c>
      <c r="BD6" s="250">
        <v>21.487043244999999</v>
      </c>
      <c r="BE6" s="250">
        <v>22.503960648</v>
      </c>
      <c r="BF6" s="403">
        <v>23.212333503</v>
      </c>
      <c r="BG6" s="403">
        <v>23.045884117</v>
      </c>
      <c r="BH6" s="403">
        <v>23.637589813999998</v>
      </c>
      <c r="BI6" s="403">
        <v>23.516686923000002</v>
      </c>
      <c r="BJ6" s="403">
        <v>23.602425371999999</v>
      </c>
      <c r="BK6" s="403">
        <v>23.513932558</v>
      </c>
      <c r="BL6" s="403">
        <v>23.843814979000001</v>
      </c>
      <c r="BM6" s="403">
        <v>23.939480945</v>
      </c>
      <c r="BN6" s="403">
        <v>23.649728045</v>
      </c>
      <c r="BO6" s="403">
        <v>23.916304127</v>
      </c>
      <c r="BP6" s="403">
        <v>24.460383086</v>
      </c>
      <c r="BQ6" s="403">
        <v>24.588735745000001</v>
      </c>
      <c r="BR6" s="403">
        <v>25.135280499</v>
      </c>
      <c r="BS6" s="403">
        <v>24.421136538999999</v>
      </c>
      <c r="BT6" s="403">
        <v>24.701149196999999</v>
      </c>
      <c r="BU6" s="403">
        <v>24.782904737999999</v>
      </c>
      <c r="BV6" s="403">
        <v>24.52042041</v>
      </c>
    </row>
    <row r="7" spans="1:74" ht="11.15" customHeight="1" x14ac:dyDescent="0.25">
      <c r="A7" s="162" t="s">
        <v>286</v>
      </c>
      <c r="B7" s="173" t="s">
        <v>345</v>
      </c>
      <c r="C7" s="250">
        <v>2.4557419354999999</v>
      </c>
      <c r="D7" s="250">
        <v>2.4195517241000002</v>
      </c>
      <c r="E7" s="250">
        <v>2.3890322580999999</v>
      </c>
      <c r="F7" s="250">
        <v>2.3460000000000001</v>
      </c>
      <c r="G7" s="250">
        <v>2.3898709676999998</v>
      </c>
      <c r="H7" s="250">
        <v>2.4773666667000001</v>
      </c>
      <c r="I7" s="250">
        <v>2.4866774193999999</v>
      </c>
      <c r="J7" s="250">
        <v>2.6171290322999998</v>
      </c>
      <c r="K7" s="250">
        <v>2.5428333332999999</v>
      </c>
      <c r="L7" s="250">
        <v>2.4322903226000001</v>
      </c>
      <c r="M7" s="250">
        <v>2.4744666667000002</v>
      </c>
      <c r="N7" s="250">
        <v>2.5523548386999999</v>
      </c>
      <c r="O7" s="250">
        <v>2.3911935484</v>
      </c>
      <c r="P7" s="250">
        <v>2.3696428571000001</v>
      </c>
      <c r="Q7" s="250">
        <v>2.4168387096999999</v>
      </c>
      <c r="R7" s="250">
        <v>2.2014333332999998</v>
      </c>
      <c r="S7" s="250">
        <v>2.4533870968000002</v>
      </c>
      <c r="T7" s="250">
        <v>2.4792333332999998</v>
      </c>
      <c r="U7" s="250">
        <v>2.505483871</v>
      </c>
      <c r="V7" s="250">
        <v>2.6016129031999999</v>
      </c>
      <c r="W7" s="250">
        <v>2.5175666667000001</v>
      </c>
      <c r="X7" s="250">
        <v>2.5226451612999998</v>
      </c>
      <c r="Y7" s="250">
        <v>2.6053000000000002</v>
      </c>
      <c r="Z7" s="250">
        <v>2.4930645161</v>
      </c>
      <c r="AA7" s="250">
        <v>2.4542580644999998</v>
      </c>
      <c r="AB7" s="250">
        <v>2.4815</v>
      </c>
      <c r="AC7" s="250">
        <v>2.3306129032</v>
      </c>
      <c r="AD7" s="250">
        <v>2.3505666666999998</v>
      </c>
      <c r="AE7" s="250">
        <v>2.5031612903</v>
      </c>
      <c r="AF7" s="250">
        <v>2.4690333333000001</v>
      </c>
      <c r="AG7" s="250">
        <v>2.6423225806000001</v>
      </c>
      <c r="AH7" s="250">
        <v>2.6325806452</v>
      </c>
      <c r="AI7" s="250">
        <v>2.6878666667000002</v>
      </c>
      <c r="AJ7" s="250">
        <v>2.7310645161</v>
      </c>
      <c r="AK7" s="250">
        <v>2.6126333332999998</v>
      </c>
      <c r="AL7" s="250">
        <v>2.4032903226000002</v>
      </c>
      <c r="AM7" s="250">
        <v>2.3195000000000001</v>
      </c>
      <c r="AN7" s="250">
        <v>2.3733</v>
      </c>
      <c r="AO7" s="250">
        <v>2.2361</v>
      </c>
      <c r="AP7" s="250">
        <v>2.3388</v>
      </c>
      <c r="AQ7" s="250">
        <v>2.2124000000000001</v>
      </c>
      <c r="AR7" s="250">
        <v>2.4077999999999999</v>
      </c>
      <c r="AS7" s="250">
        <v>2.4636999999999998</v>
      </c>
      <c r="AT7" s="250">
        <v>2.6970999999999998</v>
      </c>
      <c r="AU7" s="250">
        <v>2.5428999999999999</v>
      </c>
      <c r="AV7" s="250">
        <v>2.4941</v>
      </c>
      <c r="AW7" s="250">
        <v>2.4531000000000001</v>
      </c>
      <c r="AX7" s="250">
        <v>2.5122</v>
      </c>
      <c r="AY7" s="250">
        <v>2.2984</v>
      </c>
      <c r="AZ7" s="250">
        <v>2.5021</v>
      </c>
      <c r="BA7" s="250">
        <v>2.1934</v>
      </c>
      <c r="BB7" s="250">
        <v>1.6600999999999999</v>
      </c>
      <c r="BC7" s="250">
        <v>1.9054287889999999</v>
      </c>
      <c r="BD7" s="250">
        <v>2.0181834520000002</v>
      </c>
      <c r="BE7" s="250">
        <v>2.0952086049999998</v>
      </c>
      <c r="BF7" s="403">
        <v>2.2588102540000001</v>
      </c>
      <c r="BG7" s="403">
        <v>2.2659142490000002</v>
      </c>
      <c r="BH7" s="403">
        <v>2.2739250339999999</v>
      </c>
      <c r="BI7" s="403">
        <v>2.2939909090000001</v>
      </c>
      <c r="BJ7" s="403">
        <v>2.2984587470000002</v>
      </c>
      <c r="BK7" s="403">
        <v>2.359712773</v>
      </c>
      <c r="BL7" s="403">
        <v>2.407350729</v>
      </c>
      <c r="BM7" s="403">
        <v>2.3031923729999999</v>
      </c>
      <c r="BN7" s="403">
        <v>2.2475193459999998</v>
      </c>
      <c r="BO7" s="403">
        <v>2.3074710380000001</v>
      </c>
      <c r="BP7" s="403">
        <v>2.36751953</v>
      </c>
      <c r="BQ7" s="403">
        <v>2.3888214589999999</v>
      </c>
      <c r="BR7" s="403">
        <v>2.4458543270000002</v>
      </c>
      <c r="BS7" s="403">
        <v>2.398863145</v>
      </c>
      <c r="BT7" s="403">
        <v>2.3736948619999998</v>
      </c>
      <c r="BU7" s="403">
        <v>2.395660871</v>
      </c>
      <c r="BV7" s="403">
        <v>2.4001738160000001</v>
      </c>
    </row>
    <row r="8" spans="1:74" ht="11.15" customHeight="1" x14ac:dyDescent="0.25">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1.9783225806</v>
      </c>
      <c r="AB8" s="250">
        <v>2.0581785714</v>
      </c>
      <c r="AC8" s="250">
        <v>2.0900645161</v>
      </c>
      <c r="AD8" s="250">
        <v>2.0498666666999998</v>
      </c>
      <c r="AE8" s="250">
        <v>2.0626774193999999</v>
      </c>
      <c r="AF8" s="250">
        <v>2.0935999999999999</v>
      </c>
      <c r="AG8" s="250">
        <v>2.0295483871000002</v>
      </c>
      <c r="AH8" s="250">
        <v>2.0089999999999999</v>
      </c>
      <c r="AI8" s="250">
        <v>2.0165000000000002</v>
      </c>
      <c r="AJ8" s="250">
        <v>1.9700322581</v>
      </c>
      <c r="AK8" s="250">
        <v>1.9952333333000001</v>
      </c>
      <c r="AL8" s="250">
        <v>1.8258709677</v>
      </c>
      <c r="AM8" s="250">
        <v>1.9914000000000001</v>
      </c>
      <c r="AN8" s="250">
        <v>2.145308</v>
      </c>
      <c r="AO8" s="250">
        <v>2.0800700000000001</v>
      </c>
      <c r="AP8" s="250">
        <v>2.089594</v>
      </c>
      <c r="AQ8" s="250">
        <v>2.074694</v>
      </c>
      <c r="AR8" s="250">
        <v>2.0570879999999998</v>
      </c>
      <c r="AS8" s="250">
        <v>2.107081</v>
      </c>
      <c r="AT8" s="250">
        <v>2.0824340000000001</v>
      </c>
      <c r="AU8" s="250">
        <v>1.9805410000000001</v>
      </c>
      <c r="AV8" s="250">
        <v>1.984526</v>
      </c>
      <c r="AW8" s="250">
        <v>1.9792479999999999</v>
      </c>
      <c r="AX8" s="250">
        <v>2.016095</v>
      </c>
      <c r="AY8" s="250">
        <v>1.953635</v>
      </c>
      <c r="AZ8" s="250">
        <v>1.9708859999999999</v>
      </c>
      <c r="BA8" s="250">
        <v>1.9096919999999999</v>
      </c>
      <c r="BB8" s="250">
        <v>1.424617</v>
      </c>
      <c r="BC8" s="250">
        <v>1.6126479540000001</v>
      </c>
      <c r="BD8" s="250">
        <v>1.7487787930000001</v>
      </c>
      <c r="BE8" s="250">
        <v>1.78409481</v>
      </c>
      <c r="BF8" s="403">
        <v>1.7692532489999999</v>
      </c>
      <c r="BG8" s="403">
        <v>1.7915098679999999</v>
      </c>
      <c r="BH8" s="403">
        <v>1.87276478</v>
      </c>
      <c r="BI8" s="403">
        <v>1.852166014</v>
      </c>
      <c r="BJ8" s="403">
        <v>1.960026625</v>
      </c>
      <c r="BK8" s="403">
        <v>1.840729785</v>
      </c>
      <c r="BL8" s="403">
        <v>1.8994742499999999</v>
      </c>
      <c r="BM8" s="403">
        <v>1.887208572</v>
      </c>
      <c r="BN8" s="403">
        <v>1.881028699</v>
      </c>
      <c r="BO8" s="403">
        <v>1.890633089</v>
      </c>
      <c r="BP8" s="403">
        <v>1.9188135559999999</v>
      </c>
      <c r="BQ8" s="403">
        <v>1.912184286</v>
      </c>
      <c r="BR8" s="403">
        <v>1.893446172</v>
      </c>
      <c r="BS8" s="403">
        <v>1.858203394</v>
      </c>
      <c r="BT8" s="403">
        <v>1.8761243350000001</v>
      </c>
      <c r="BU8" s="403">
        <v>1.8547538669999999</v>
      </c>
      <c r="BV8" s="403">
        <v>1.9633465939999999</v>
      </c>
    </row>
    <row r="9" spans="1:74" ht="11.15" customHeight="1" x14ac:dyDescent="0.25">
      <c r="A9" s="162" t="s">
        <v>284</v>
      </c>
      <c r="B9" s="173" t="s">
        <v>347</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v>
      </c>
      <c r="AB9" s="250">
        <v>19.678705000000001</v>
      </c>
      <c r="AC9" s="250">
        <v>20.756359</v>
      </c>
      <c r="AD9" s="250">
        <v>20.036519999999999</v>
      </c>
      <c r="AE9" s="250">
        <v>20.247366</v>
      </c>
      <c r="AF9" s="250">
        <v>20.790268999999999</v>
      </c>
      <c r="AG9" s="250">
        <v>20.682276000000002</v>
      </c>
      <c r="AH9" s="250">
        <v>21.358391000000001</v>
      </c>
      <c r="AI9" s="250">
        <v>20.082809000000001</v>
      </c>
      <c r="AJ9" s="250">
        <v>20.734404999999999</v>
      </c>
      <c r="AK9" s="250">
        <v>20.746511999999999</v>
      </c>
      <c r="AL9" s="250">
        <v>20.303446999999998</v>
      </c>
      <c r="AM9" s="250">
        <v>20.471727999999999</v>
      </c>
      <c r="AN9" s="250">
        <v>20.223680999999999</v>
      </c>
      <c r="AO9" s="250">
        <v>20.189268999999999</v>
      </c>
      <c r="AP9" s="250">
        <v>20.100878000000002</v>
      </c>
      <c r="AQ9" s="250">
        <v>20.229272000000002</v>
      </c>
      <c r="AR9" s="250">
        <v>20.601661</v>
      </c>
      <c r="AS9" s="250">
        <v>20.715558999999999</v>
      </c>
      <c r="AT9" s="250">
        <v>21.065123</v>
      </c>
      <c r="AU9" s="250">
        <v>20.228331000000001</v>
      </c>
      <c r="AV9" s="250">
        <v>20.781514000000001</v>
      </c>
      <c r="AW9" s="250">
        <v>20.613441000000002</v>
      </c>
      <c r="AX9" s="250">
        <v>20.311662999999999</v>
      </c>
      <c r="AY9" s="250">
        <v>19.905342999999998</v>
      </c>
      <c r="AZ9" s="250">
        <v>19.83887</v>
      </c>
      <c r="BA9" s="250">
        <v>18.283771999999999</v>
      </c>
      <c r="BB9" s="250">
        <v>14.690989</v>
      </c>
      <c r="BC9" s="250">
        <v>16.103228999999999</v>
      </c>
      <c r="BD9" s="250">
        <v>17.710080999999999</v>
      </c>
      <c r="BE9" s="250">
        <v>18.614657232999999</v>
      </c>
      <c r="BF9" s="403">
        <v>19.17427</v>
      </c>
      <c r="BG9" s="403">
        <v>18.978459999999998</v>
      </c>
      <c r="BH9" s="403">
        <v>19.480899999999998</v>
      </c>
      <c r="BI9" s="403">
        <v>19.360530000000001</v>
      </c>
      <c r="BJ9" s="403">
        <v>19.333939999999998</v>
      </c>
      <c r="BK9" s="403">
        <v>19.30349</v>
      </c>
      <c r="BL9" s="403">
        <v>19.526990000000001</v>
      </c>
      <c r="BM9" s="403">
        <v>19.739080000000001</v>
      </c>
      <c r="BN9" s="403">
        <v>19.51118</v>
      </c>
      <c r="BO9" s="403">
        <v>19.708200000000001</v>
      </c>
      <c r="BP9" s="403">
        <v>20.16405</v>
      </c>
      <c r="BQ9" s="403">
        <v>20.277729999999998</v>
      </c>
      <c r="BR9" s="403">
        <v>20.785979999999999</v>
      </c>
      <c r="BS9" s="403">
        <v>20.154070000000001</v>
      </c>
      <c r="BT9" s="403">
        <v>20.441330000000001</v>
      </c>
      <c r="BU9" s="403">
        <v>20.522490000000001</v>
      </c>
      <c r="BV9" s="403">
        <v>20.146899999999999</v>
      </c>
    </row>
    <row r="10" spans="1:74" ht="11.15" customHeight="1" x14ac:dyDescent="0.2">
      <c r="AY10" s="153"/>
      <c r="AZ10" s="153"/>
      <c r="BA10" s="153"/>
      <c r="BB10" s="153"/>
      <c r="BC10" s="153"/>
      <c r="BD10" s="153"/>
      <c r="BE10" s="153"/>
      <c r="BF10" s="153"/>
      <c r="BG10" s="153"/>
      <c r="BH10" s="153"/>
      <c r="BI10" s="153"/>
      <c r="BJ10" s="153"/>
    </row>
    <row r="11" spans="1:74" ht="11.15" customHeight="1" x14ac:dyDescent="0.25">
      <c r="A11" s="162" t="s">
        <v>608</v>
      </c>
      <c r="B11" s="172" t="s">
        <v>389</v>
      </c>
      <c r="C11" s="250">
        <v>6.7058718595000002</v>
      </c>
      <c r="D11" s="250">
        <v>7.0854655050000002</v>
      </c>
      <c r="E11" s="250">
        <v>7.0311508271000003</v>
      </c>
      <c r="F11" s="250">
        <v>7.0350214634999997</v>
      </c>
      <c r="G11" s="250">
        <v>6.9553365381000001</v>
      </c>
      <c r="H11" s="250">
        <v>7.1425591221999998</v>
      </c>
      <c r="I11" s="250">
        <v>7.0610667051</v>
      </c>
      <c r="J11" s="250">
        <v>7.1701410274999997</v>
      </c>
      <c r="K11" s="250">
        <v>7.0953659169999996</v>
      </c>
      <c r="L11" s="250">
        <v>6.9018066128999997</v>
      </c>
      <c r="M11" s="250">
        <v>6.9473575182999996</v>
      </c>
      <c r="N11" s="250">
        <v>7.0930435747000002</v>
      </c>
      <c r="O11" s="250">
        <v>6.4897715299999996</v>
      </c>
      <c r="P11" s="250">
        <v>6.7946902147000001</v>
      </c>
      <c r="Q11" s="250">
        <v>6.9522211838999999</v>
      </c>
      <c r="R11" s="250">
        <v>6.7837566817999999</v>
      </c>
      <c r="S11" s="250">
        <v>6.8484988148000001</v>
      </c>
      <c r="T11" s="250">
        <v>7.0456491077000001</v>
      </c>
      <c r="U11" s="250">
        <v>6.9743859954999996</v>
      </c>
      <c r="V11" s="250">
        <v>7.0731908141000002</v>
      </c>
      <c r="W11" s="250">
        <v>7.0839693645999997</v>
      </c>
      <c r="X11" s="250">
        <v>6.9571127074000003</v>
      </c>
      <c r="Y11" s="250">
        <v>6.9339662509000002</v>
      </c>
      <c r="Z11" s="250">
        <v>6.9284219050000004</v>
      </c>
      <c r="AA11" s="250">
        <v>6.5126969104999999</v>
      </c>
      <c r="AB11" s="250">
        <v>6.7650381046000003</v>
      </c>
      <c r="AC11" s="250">
        <v>6.8196795528000003</v>
      </c>
      <c r="AD11" s="250">
        <v>6.8103815288999998</v>
      </c>
      <c r="AE11" s="250">
        <v>6.7353144249000003</v>
      </c>
      <c r="AF11" s="250">
        <v>6.8968761146000004</v>
      </c>
      <c r="AG11" s="250">
        <v>6.8689447023000003</v>
      </c>
      <c r="AH11" s="250">
        <v>6.9153822749999998</v>
      </c>
      <c r="AI11" s="250">
        <v>6.9253933315999996</v>
      </c>
      <c r="AJ11" s="250">
        <v>6.9409214204999996</v>
      </c>
      <c r="AK11" s="250">
        <v>6.8142462533000003</v>
      </c>
      <c r="AL11" s="250">
        <v>6.9077010850000002</v>
      </c>
      <c r="AM11" s="250">
        <v>6.5039352287999996</v>
      </c>
      <c r="AN11" s="250">
        <v>6.7647539990999999</v>
      </c>
      <c r="AO11" s="250">
        <v>6.8285322917000002</v>
      </c>
      <c r="AP11" s="250">
        <v>6.8247749170000001</v>
      </c>
      <c r="AQ11" s="250">
        <v>6.7496226799999999</v>
      </c>
      <c r="AR11" s="250">
        <v>6.8945481590000002</v>
      </c>
      <c r="AS11" s="250">
        <v>6.9054997881000002</v>
      </c>
      <c r="AT11" s="250">
        <v>6.9280505670999997</v>
      </c>
      <c r="AU11" s="250">
        <v>6.9173232589999998</v>
      </c>
      <c r="AV11" s="250">
        <v>6.9705815655999999</v>
      </c>
      <c r="AW11" s="250">
        <v>6.8760917529999999</v>
      </c>
      <c r="AX11" s="250">
        <v>6.9263516073</v>
      </c>
      <c r="AY11" s="250">
        <v>6.0857459952999999</v>
      </c>
      <c r="AZ11" s="250">
        <v>6.3096621384000002</v>
      </c>
      <c r="BA11" s="250">
        <v>6.2074563468999999</v>
      </c>
      <c r="BB11" s="250">
        <v>5.7614703089999999</v>
      </c>
      <c r="BC11" s="250">
        <v>5.643616948</v>
      </c>
      <c r="BD11" s="250">
        <v>6.0555071570000001</v>
      </c>
      <c r="BE11" s="250">
        <v>6.1468885789999996</v>
      </c>
      <c r="BF11" s="403">
        <v>6.3283316420000002</v>
      </c>
      <c r="BG11" s="403">
        <v>6.4652428799999999</v>
      </c>
      <c r="BH11" s="403">
        <v>6.5457592900000003</v>
      </c>
      <c r="BI11" s="403">
        <v>6.4406479770000002</v>
      </c>
      <c r="BJ11" s="403">
        <v>6.5418388260000002</v>
      </c>
      <c r="BK11" s="403">
        <v>6.2537536640000004</v>
      </c>
      <c r="BL11" s="403">
        <v>6.5354484790000003</v>
      </c>
      <c r="BM11" s="403">
        <v>6.6007802709999996</v>
      </c>
      <c r="BN11" s="403">
        <v>6.6060822579999998</v>
      </c>
      <c r="BO11" s="403">
        <v>6.553654184</v>
      </c>
      <c r="BP11" s="403">
        <v>6.7213527260000001</v>
      </c>
      <c r="BQ11" s="403">
        <v>6.7306218070000003</v>
      </c>
      <c r="BR11" s="403">
        <v>6.7625659569999996</v>
      </c>
      <c r="BS11" s="403">
        <v>6.7955615280000004</v>
      </c>
      <c r="BT11" s="403">
        <v>6.8122875719999998</v>
      </c>
      <c r="BU11" s="403">
        <v>6.7043788920000003</v>
      </c>
      <c r="BV11" s="403">
        <v>6.8087948310000002</v>
      </c>
    </row>
    <row r="12" spans="1:74" ht="11.15" customHeight="1" x14ac:dyDescent="0.25">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2.8841302440000001</v>
      </c>
      <c r="AN12" s="250">
        <v>3.0838847810000001</v>
      </c>
      <c r="AO12" s="250">
        <v>3.1379872190000002</v>
      </c>
      <c r="AP12" s="250">
        <v>3.1107905790000001</v>
      </c>
      <c r="AQ12" s="250">
        <v>3.0494895930000001</v>
      </c>
      <c r="AR12" s="250">
        <v>3.1521782200000001</v>
      </c>
      <c r="AS12" s="250">
        <v>3.1311605120000001</v>
      </c>
      <c r="AT12" s="250">
        <v>3.1960704600000001</v>
      </c>
      <c r="AU12" s="250">
        <v>3.2453441920000001</v>
      </c>
      <c r="AV12" s="250">
        <v>3.247811515</v>
      </c>
      <c r="AW12" s="250">
        <v>3.1346603659999999</v>
      </c>
      <c r="AX12" s="250">
        <v>3.1624480479999999</v>
      </c>
      <c r="AY12" s="250">
        <v>2.68225727</v>
      </c>
      <c r="AZ12" s="250">
        <v>2.864151143</v>
      </c>
      <c r="BA12" s="250">
        <v>2.7887899119999999</v>
      </c>
      <c r="BB12" s="250">
        <v>2.5593150580000001</v>
      </c>
      <c r="BC12" s="250">
        <v>2.3894006179999998</v>
      </c>
      <c r="BD12" s="250">
        <v>2.6595122920000001</v>
      </c>
      <c r="BE12" s="250">
        <v>2.7022204759999999</v>
      </c>
      <c r="BF12" s="403">
        <v>2.893901016</v>
      </c>
      <c r="BG12" s="403">
        <v>3.0077269119999999</v>
      </c>
      <c r="BH12" s="403">
        <v>3.048804273</v>
      </c>
      <c r="BI12" s="403">
        <v>2.946480754</v>
      </c>
      <c r="BJ12" s="403">
        <v>2.97676702</v>
      </c>
      <c r="BK12" s="403">
        <v>2.779774282</v>
      </c>
      <c r="BL12" s="403">
        <v>2.9797628029999998</v>
      </c>
      <c r="BM12" s="403">
        <v>3.0375867200000002</v>
      </c>
      <c r="BN12" s="403">
        <v>3.0160656509999999</v>
      </c>
      <c r="BO12" s="403">
        <v>2.9612687480000002</v>
      </c>
      <c r="BP12" s="403">
        <v>3.0664403340000002</v>
      </c>
      <c r="BQ12" s="403">
        <v>3.0509867810000002</v>
      </c>
      <c r="BR12" s="403">
        <v>3.1193974259999999</v>
      </c>
      <c r="BS12" s="403">
        <v>3.172621028</v>
      </c>
      <c r="BT12" s="403">
        <v>3.1802647799999999</v>
      </c>
      <c r="BU12" s="403">
        <v>3.0752187559999999</v>
      </c>
      <c r="BV12" s="403">
        <v>3.1068487619999998</v>
      </c>
    </row>
    <row r="13" spans="1:74" ht="11.15" customHeight="1" x14ac:dyDescent="0.2">
      <c r="AY13" s="153"/>
      <c r="AZ13" s="153"/>
      <c r="BA13" s="153"/>
      <c r="BB13" s="153"/>
      <c r="BC13" s="153"/>
      <c r="BD13" s="153"/>
      <c r="BE13" s="153"/>
      <c r="BF13" s="153"/>
      <c r="BG13" s="153"/>
      <c r="BH13" s="153"/>
      <c r="BI13" s="153"/>
      <c r="BJ13" s="153"/>
    </row>
    <row r="14" spans="1:74" ht="11.15" customHeight="1" x14ac:dyDescent="0.25">
      <c r="A14" s="162" t="s">
        <v>610</v>
      </c>
      <c r="B14" s="172" t="s">
        <v>390</v>
      </c>
      <c r="C14" s="250">
        <v>13.637357444999999</v>
      </c>
      <c r="D14" s="250">
        <v>14.624521385</v>
      </c>
      <c r="E14" s="250">
        <v>14.675394067999999</v>
      </c>
      <c r="F14" s="250">
        <v>14.770339245000001</v>
      </c>
      <c r="G14" s="250">
        <v>14.411886601000001</v>
      </c>
      <c r="H14" s="250">
        <v>14.854013179000001</v>
      </c>
      <c r="I14" s="250">
        <v>14.852139155</v>
      </c>
      <c r="J14" s="250">
        <v>15.391910687999999</v>
      </c>
      <c r="K14" s="250">
        <v>15.329187596000001</v>
      </c>
      <c r="L14" s="250">
        <v>15.089576724</v>
      </c>
      <c r="M14" s="250">
        <v>14.852993585</v>
      </c>
      <c r="N14" s="250">
        <v>14.832693938</v>
      </c>
      <c r="O14" s="250">
        <v>14.305983012</v>
      </c>
      <c r="P14" s="250">
        <v>14.724341518999999</v>
      </c>
      <c r="Q14" s="250">
        <v>14.951004730999999</v>
      </c>
      <c r="R14" s="250">
        <v>14.695565029000001</v>
      </c>
      <c r="S14" s="250">
        <v>15.117320470999999</v>
      </c>
      <c r="T14" s="250">
        <v>15.605837452999999</v>
      </c>
      <c r="U14" s="250">
        <v>15.503296495000001</v>
      </c>
      <c r="V14" s="250">
        <v>15.452051178</v>
      </c>
      <c r="W14" s="250">
        <v>15.858619955</v>
      </c>
      <c r="X14" s="250">
        <v>15.405198963</v>
      </c>
      <c r="Y14" s="250">
        <v>15.411493676999999</v>
      </c>
      <c r="Z14" s="250">
        <v>15.019456089</v>
      </c>
      <c r="AA14" s="250">
        <v>14.182619256000001</v>
      </c>
      <c r="AB14" s="250">
        <v>15.421464936</v>
      </c>
      <c r="AC14" s="250">
        <v>15.098010432000001</v>
      </c>
      <c r="AD14" s="250">
        <v>15.045820298000001</v>
      </c>
      <c r="AE14" s="250">
        <v>14.855465851</v>
      </c>
      <c r="AF14" s="250">
        <v>15.208031166</v>
      </c>
      <c r="AG14" s="250">
        <v>15.613364113999999</v>
      </c>
      <c r="AH14" s="250">
        <v>15.511820476</v>
      </c>
      <c r="AI14" s="250">
        <v>15.288317418</v>
      </c>
      <c r="AJ14" s="250">
        <v>15.400234714</v>
      </c>
      <c r="AK14" s="250">
        <v>14.976862989000001</v>
      </c>
      <c r="AL14" s="250">
        <v>14.429525388</v>
      </c>
      <c r="AM14" s="250">
        <v>14.711228478000001</v>
      </c>
      <c r="AN14" s="250">
        <v>15.099001791999999</v>
      </c>
      <c r="AO14" s="250">
        <v>14.635803496999999</v>
      </c>
      <c r="AP14" s="250">
        <v>15.201382367000001</v>
      </c>
      <c r="AQ14" s="250">
        <v>14.692866346000001</v>
      </c>
      <c r="AR14" s="250">
        <v>14.939581451</v>
      </c>
      <c r="AS14" s="250">
        <v>15.698363067000001</v>
      </c>
      <c r="AT14" s="250">
        <v>15.285590723</v>
      </c>
      <c r="AU14" s="250">
        <v>15.318160451000001</v>
      </c>
      <c r="AV14" s="250">
        <v>15.301755522000001</v>
      </c>
      <c r="AW14" s="250">
        <v>14.766038781000001</v>
      </c>
      <c r="AX14" s="250">
        <v>14.465785264999999</v>
      </c>
      <c r="AY14" s="250">
        <v>14.157030657</v>
      </c>
      <c r="AZ14" s="250">
        <v>14.635659542999999</v>
      </c>
      <c r="BA14" s="250">
        <v>13.418161206000001</v>
      </c>
      <c r="BB14" s="250">
        <v>10.823620681</v>
      </c>
      <c r="BC14" s="250">
        <v>11.477377292</v>
      </c>
      <c r="BD14" s="250">
        <v>12.869828753</v>
      </c>
      <c r="BE14" s="250">
        <v>13.525148028</v>
      </c>
      <c r="BF14" s="403">
        <v>13.537178117</v>
      </c>
      <c r="BG14" s="403">
        <v>14.220225839999999</v>
      </c>
      <c r="BH14" s="403">
        <v>14.257382486999999</v>
      </c>
      <c r="BI14" s="403">
        <v>13.913784715</v>
      </c>
      <c r="BJ14" s="403">
        <v>13.700141688</v>
      </c>
      <c r="BK14" s="403">
        <v>13.347880243000001</v>
      </c>
      <c r="BL14" s="403">
        <v>14.27267629</v>
      </c>
      <c r="BM14" s="403">
        <v>14.071110383000001</v>
      </c>
      <c r="BN14" s="403">
        <v>14.132629455</v>
      </c>
      <c r="BO14" s="403">
        <v>13.935312263</v>
      </c>
      <c r="BP14" s="403">
        <v>14.465338607</v>
      </c>
      <c r="BQ14" s="403">
        <v>14.670436990000001</v>
      </c>
      <c r="BR14" s="403">
        <v>14.527696555</v>
      </c>
      <c r="BS14" s="403">
        <v>14.997017529000001</v>
      </c>
      <c r="BT14" s="403">
        <v>14.787764172999999</v>
      </c>
      <c r="BU14" s="403">
        <v>14.441231355999999</v>
      </c>
      <c r="BV14" s="403">
        <v>14.227757692000001</v>
      </c>
    </row>
    <row r="15" spans="1:74" ht="11.15" customHeight="1" x14ac:dyDescent="0.2">
      <c r="AY15" s="153"/>
      <c r="AZ15" s="153"/>
      <c r="BA15" s="153"/>
      <c r="BB15" s="153"/>
      <c r="BC15" s="153"/>
      <c r="BD15" s="153"/>
      <c r="BE15" s="153"/>
      <c r="BF15" s="153"/>
      <c r="BG15" s="153"/>
      <c r="BH15" s="153"/>
      <c r="BI15" s="153"/>
      <c r="BJ15" s="153"/>
    </row>
    <row r="16" spans="1:74" ht="11.15" customHeight="1" x14ac:dyDescent="0.25">
      <c r="A16" s="162" t="s">
        <v>611</v>
      </c>
      <c r="B16" s="172" t="s">
        <v>947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4.8991369039999997</v>
      </c>
      <c r="AB16" s="250">
        <v>5.1269247839999998</v>
      </c>
      <c r="AC16" s="250">
        <v>4.9890655119999998</v>
      </c>
      <c r="AD16" s="250">
        <v>4.9048375259999997</v>
      </c>
      <c r="AE16" s="250">
        <v>5.0293174580000004</v>
      </c>
      <c r="AF16" s="250">
        <v>5.231854555</v>
      </c>
      <c r="AG16" s="250">
        <v>5.4011124590000001</v>
      </c>
      <c r="AH16" s="250">
        <v>5.493629737</v>
      </c>
      <c r="AI16" s="250">
        <v>5.4147859839999999</v>
      </c>
      <c r="AJ16" s="250">
        <v>5.2250061150000002</v>
      </c>
      <c r="AK16" s="250">
        <v>5.293748946</v>
      </c>
      <c r="AL16" s="250">
        <v>5.3519810369999998</v>
      </c>
      <c r="AM16" s="250">
        <v>4.969018545</v>
      </c>
      <c r="AN16" s="250">
        <v>5.2016953260000003</v>
      </c>
      <c r="AO16" s="250">
        <v>5.0615735639999997</v>
      </c>
      <c r="AP16" s="250">
        <v>4.9756901009999996</v>
      </c>
      <c r="AQ16" s="250">
        <v>5.1030113449999996</v>
      </c>
      <c r="AR16" s="250">
        <v>5.3097010649999996</v>
      </c>
      <c r="AS16" s="250">
        <v>5.4803345290000003</v>
      </c>
      <c r="AT16" s="250">
        <v>5.5753181749999996</v>
      </c>
      <c r="AU16" s="250">
        <v>5.4945736910000003</v>
      </c>
      <c r="AV16" s="250">
        <v>5.300981589</v>
      </c>
      <c r="AW16" s="250">
        <v>5.3711298750000003</v>
      </c>
      <c r="AX16" s="250">
        <v>5.4303160950000002</v>
      </c>
      <c r="AY16" s="250">
        <v>4.8110853870000003</v>
      </c>
      <c r="AZ16" s="250">
        <v>5.0143500039999997</v>
      </c>
      <c r="BA16" s="250">
        <v>4.7653330650000001</v>
      </c>
      <c r="BB16" s="250">
        <v>4.2513810970000003</v>
      </c>
      <c r="BC16" s="250">
        <v>4.3784209939999998</v>
      </c>
      <c r="BD16" s="250">
        <v>4.8241536360000001</v>
      </c>
      <c r="BE16" s="250">
        <v>5.1738984859999997</v>
      </c>
      <c r="BF16" s="403">
        <v>5.3608549480000001</v>
      </c>
      <c r="BG16" s="403">
        <v>5.325339745</v>
      </c>
      <c r="BH16" s="403">
        <v>5.159943202</v>
      </c>
      <c r="BI16" s="403">
        <v>5.2297650969999996</v>
      </c>
      <c r="BJ16" s="403">
        <v>5.2886201130000003</v>
      </c>
      <c r="BK16" s="403">
        <v>4.9100316360000003</v>
      </c>
      <c r="BL16" s="403">
        <v>5.150498239</v>
      </c>
      <c r="BM16" s="403">
        <v>5.0149449370000001</v>
      </c>
      <c r="BN16" s="403">
        <v>4.932421304</v>
      </c>
      <c r="BO16" s="403">
        <v>5.0652873449999998</v>
      </c>
      <c r="BP16" s="403">
        <v>5.2774176959999997</v>
      </c>
      <c r="BQ16" s="403">
        <v>5.4477669310000003</v>
      </c>
      <c r="BR16" s="403">
        <v>5.5479907309999996</v>
      </c>
      <c r="BS16" s="403">
        <v>5.4686066359999996</v>
      </c>
      <c r="BT16" s="403">
        <v>5.2761149969999996</v>
      </c>
      <c r="BU16" s="403">
        <v>5.3495106610000001</v>
      </c>
      <c r="BV16" s="403">
        <v>5.4111631869999997</v>
      </c>
    </row>
    <row r="17" spans="1:74" ht="11.15" customHeight="1" x14ac:dyDescent="0.25">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3.4297766219999999</v>
      </c>
      <c r="AZ17" s="250">
        <v>3.6521160780000002</v>
      </c>
      <c r="BA17" s="250">
        <v>3.4279066380000001</v>
      </c>
      <c r="BB17" s="250">
        <v>2.941298271</v>
      </c>
      <c r="BC17" s="250">
        <v>3.0840526920000002</v>
      </c>
      <c r="BD17" s="250">
        <v>3.5117145449999998</v>
      </c>
      <c r="BE17" s="250">
        <v>3.7593157389999998</v>
      </c>
      <c r="BF17" s="403">
        <v>3.9756921150000002</v>
      </c>
      <c r="BG17" s="403">
        <v>3.9183464209999999</v>
      </c>
      <c r="BH17" s="403">
        <v>3.7501453480000002</v>
      </c>
      <c r="BI17" s="403">
        <v>3.8207025140000002</v>
      </c>
      <c r="BJ17" s="403">
        <v>3.868336851</v>
      </c>
      <c r="BK17" s="403">
        <v>3.518277382</v>
      </c>
      <c r="BL17" s="403">
        <v>3.7745810099999999</v>
      </c>
      <c r="BM17" s="403">
        <v>3.6625380029999999</v>
      </c>
      <c r="BN17" s="403">
        <v>3.5804548220000001</v>
      </c>
      <c r="BO17" s="403">
        <v>3.7300858309999998</v>
      </c>
      <c r="BP17" s="403">
        <v>3.946487378</v>
      </c>
      <c r="BQ17" s="403">
        <v>4.0158447190000004</v>
      </c>
      <c r="BR17" s="403">
        <v>4.146017509</v>
      </c>
      <c r="BS17" s="403">
        <v>4.0495348709999996</v>
      </c>
      <c r="BT17" s="403">
        <v>3.8551070850000002</v>
      </c>
      <c r="BU17" s="403">
        <v>3.9291998389999998</v>
      </c>
      <c r="BV17" s="403">
        <v>3.9795173990000001</v>
      </c>
    </row>
    <row r="18" spans="1:74" ht="11.15" customHeight="1" x14ac:dyDescent="0.2">
      <c r="AY18" s="153"/>
      <c r="AZ18" s="153"/>
      <c r="BA18" s="153"/>
      <c r="BB18" s="153"/>
      <c r="BC18" s="153"/>
      <c r="BD18" s="153"/>
      <c r="BE18" s="153"/>
      <c r="BF18" s="153"/>
      <c r="BG18" s="153"/>
      <c r="BH18" s="153"/>
      <c r="BI18" s="153"/>
      <c r="BJ18" s="153"/>
    </row>
    <row r="19" spans="1:74" ht="11.15" customHeight="1" x14ac:dyDescent="0.25">
      <c r="A19" s="162" t="s">
        <v>613</v>
      </c>
      <c r="B19" s="172" t="s">
        <v>391</v>
      </c>
      <c r="C19" s="250">
        <v>7.9440645406000003</v>
      </c>
      <c r="D19" s="250">
        <v>7.7363851113999997</v>
      </c>
      <c r="E19" s="250">
        <v>8.0394177075000002</v>
      </c>
      <c r="F19" s="250">
        <v>7.9371468282000004</v>
      </c>
      <c r="G19" s="250">
        <v>8.5418788315</v>
      </c>
      <c r="H19" s="250">
        <v>8.8033586318000001</v>
      </c>
      <c r="I19" s="250">
        <v>8.7396016855000003</v>
      </c>
      <c r="J19" s="250">
        <v>9.0176020115999993</v>
      </c>
      <c r="K19" s="250">
        <v>8.4257597173000001</v>
      </c>
      <c r="L19" s="250">
        <v>8.3542492241000001</v>
      </c>
      <c r="M19" s="250">
        <v>7.9856063860999997</v>
      </c>
      <c r="N19" s="250">
        <v>8.0560721690000001</v>
      </c>
      <c r="O19" s="250">
        <v>8.1985934621999998</v>
      </c>
      <c r="P19" s="250">
        <v>8.1327247582000002</v>
      </c>
      <c r="Q19" s="250">
        <v>8.1143126635999998</v>
      </c>
      <c r="R19" s="250">
        <v>8.2122128478</v>
      </c>
      <c r="S19" s="250">
        <v>8.7789166920999993</v>
      </c>
      <c r="T19" s="250">
        <v>9.1794127316999994</v>
      </c>
      <c r="U19" s="250">
        <v>9.1193431214</v>
      </c>
      <c r="V19" s="250">
        <v>9.0972324226999994</v>
      </c>
      <c r="W19" s="250">
        <v>8.8853660369000007</v>
      </c>
      <c r="X19" s="250">
        <v>8.7209326061999999</v>
      </c>
      <c r="Y19" s="250">
        <v>8.4156740767000002</v>
      </c>
      <c r="Z19" s="250">
        <v>8.3568187544000008</v>
      </c>
      <c r="AA19" s="250">
        <v>7.9000778216</v>
      </c>
      <c r="AB19" s="250">
        <v>7.8754578414000003</v>
      </c>
      <c r="AC19" s="250">
        <v>7.8550158405000001</v>
      </c>
      <c r="AD19" s="250">
        <v>8.0131517572999993</v>
      </c>
      <c r="AE19" s="250">
        <v>8.4734644374000005</v>
      </c>
      <c r="AF19" s="250">
        <v>8.8097822880999992</v>
      </c>
      <c r="AG19" s="250">
        <v>8.8671558010999991</v>
      </c>
      <c r="AH19" s="250">
        <v>8.8442884011</v>
      </c>
      <c r="AI19" s="250">
        <v>8.6828116080999997</v>
      </c>
      <c r="AJ19" s="250">
        <v>8.3920275891999996</v>
      </c>
      <c r="AK19" s="250">
        <v>8.0245981169</v>
      </c>
      <c r="AL19" s="250">
        <v>8.0750989977999996</v>
      </c>
      <c r="AM19" s="250">
        <v>8.0940958721000005</v>
      </c>
      <c r="AN19" s="250">
        <v>8.1119251699999992</v>
      </c>
      <c r="AO19" s="250">
        <v>8.0583483534999996</v>
      </c>
      <c r="AP19" s="250">
        <v>8.2453433846999999</v>
      </c>
      <c r="AQ19" s="250">
        <v>8.6811037266</v>
      </c>
      <c r="AR19" s="250">
        <v>9.0167411143000002</v>
      </c>
      <c r="AS19" s="250">
        <v>9.0689356202999996</v>
      </c>
      <c r="AT19" s="250">
        <v>9.0679871591999994</v>
      </c>
      <c r="AU19" s="250">
        <v>8.9298358886999996</v>
      </c>
      <c r="AV19" s="250">
        <v>8.5997554847999993</v>
      </c>
      <c r="AW19" s="250">
        <v>8.2332243586999994</v>
      </c>
      <c r="AX19" s="250">
        <v>8.2705696720000006</v>
      </c>
      <c r="AY19" s="250">
        <v>7.7067976297999996</v>
      </c>
      <c r="AZ19" s="250">
        <v>7.7054582713000004</v>
      </c>
      <c r="BA19" s="250">
        <v>7.2986557819</v>
      </c>
      <c r="BB19" s="250">
        <v>6.9816413597000002</v>
      </c>
      <c r="BC19" s="250">
        <v>7.4775418309999999</v>
      </c>
      <c r="BD19" s="250">
        <v>8.1628202870000006</v>
      </c>
      <c r="BE19" s="250">
        <v>8.3829379349999993</v>
      </c>
      <c r="BF19" s="403">
        <v>8.5292041209999994</v>
      </c>
      <c r="BG19" s="403">
        <v>8.4575366130000003</v>
      </c>
      <c r="BH19" s="403">
        <v>8.1932290390000002</v>
      </c>
      <c r="BI19" s="403">
        <v>7.8458741849999996</v>
      </c>
      <c r="BJ19" s="403">
        <v>7.8815409589999996</v>
      </c>
      <c r="BK19" s="403">
        <v>7.7278099219999996</v>
      </c>
      <c r="BL19" s="403">
        <v>7.7509276700000003</v>
      </c>
      <c r="BM19" s="403">
        <v>7.7094516459999998</v>
      </c>
      <c r="BN19" s="403">
        <v>7.8777512920000001</v>
      </c>
      <c r="BO19" s="403">
        <v>8.3103583959999998</v>
      </c>
      <c r="BP19" s="403">
        <v>8.6597668900000002</v>
      </c>
      <c r="BQ19" s="403">
        <v>8.6995741879999997</v>
      </c>
      <c r="BR19" s="403">
        <v>8.7231650589999994</v>
      </c>
      <c r="BS19" s="403">
        <v>8.569609153</v>
      </c>
      <c r="BT19" s="403">
        <v>8.2628948139999991</v>
      </c>
      <c r="BU19" s="403">
        <v>7.9094406660000001</v>
      </c>
      <c r="BV19" s="403">
        <v>7.9488123000000002</v>
      </c>
    </row>
    <row r="20" spans="1:74" ht="11.15" customHeight="1" x14ac:dyDescent="0.2">
      <c r="AY20" s="153"/>
      <c r="AZ20" s="153"/>
      <c r="BA20" s="153"/>
      <c r="BB20" s="153"/>
      <c r="BC20" s="153"/>
      <c r="BD20" s="153"/>
      <c r="BE20" s="153"/>
      <c r="BF20" s="153"/>
      <c r="BG20" s="153"/>
      <c r="BH20" s="153"/>
      <c r="BI20" s="153"/>
      <c r="BJ20" s="153"/>
    </row>
    <row r="21" spans="1:74" ht="11.15" customHeight="1" x14ac:dyDescent="0.25">
      <c r="A21" s="162" t="s">
        <v>614</v>
      </c>
      <c r="B21" s="172" t="s">
        <v>392</v>
      </c>
      <c r="C21" s="250">
        <v>32.512004505</v>
      </c>
      <c r="D21" s="250">
        <v>35.337035499000002</v>
      </c>
      <c r="E21" s="250">
        <v>34.260883141000001</v>
      </c>
      <c r="F21" s="250">
        <v>34.583757837999997</v>
      </c>
      <c r="G21" s="250">
        <v>33.607972336000003</v>
      </c>
      <c r="H21" s="250">
        <v>32.508996494000002</v>
      </c>
      <c r="I21" s="250">
        <v>32.152879136999999</v>
      </c>
      <c r="J21" s="250">
        <v>33.418760554000002</v>
      </c>
      <c r="K21" s="250">
        <v>33.032307273999997</v>
      </c>
      <c r="L21" s="250">
        <v>32.213694273000002</v>
      </c>
      <c r="M21" s="250">
        <v>34.510403197000002</v>
      </c>
      <c r="N21" s="250">
        <v>35.433512190999998</v>
      </c>
      <c r="O21" s="250">
        <v>34.125159856000003</v>
      </c>
      <c r="P21" s="250">
        <v>34.660459775</v>
      </c>
      <c r="Q21" s="250">
        <v>35.527457265000002</v>
      </c>
      <c r="R21" s="250">
        <v>34.262019004999999</v>
      </c>
      <c r="S21" s="250">
        <v>34.985138618000001</v>
      </c>
      <c r="T21" s="250">
        <v>34.868954635000001</v>
      </c>
      <c r="U21" s="250">
        <v>33.667463013000003</v>
      </c>
      <c r="V21" s="250">
        <v>33.570108343999998</v>
      </c>
      <c r="W21" s="250">
        <v>34.964308613</v>
      </c>
      <c r="X21" s="250">
        <v>33.90580155</v>
      </c>
      <c r="Y21" s="250">
        <v>36.500829009999997</v>
      </c>
      <c r="Z21" s="250">
        <v>35.359087883999997</v>
      </c>
      <c r="AA21" s="250">
        <v>35.620753839000002</v>
      </c>
      <c r="AB21" s="250">
        <v>36.873952056</v>
      </c>
      <c r="AC21" s="250">
        <v>36.050147279999997</v>
      </c>
      <c r="AD21" s="250">
        <v>35.831519890999999</v>
      </c>
      <c r="AE21" s="250">
        <v>35.622611329000001</v>
      </c>
      <c r="AF21" s="250">
        <v>35.187778854999998</v>
      </c>
      <c r="AG21" s="250">
        <v>34.974598039</v>
      </c>
      <c r="AH21" s="250">
        <v>34.524982776999998</v>
      </c>
      <c r="AI21" s="250">
        <v>35.047360329</v>
      </c>
      <c r="AJ21" s="250">
        <v>34.528911731000001</v>
      </c>
      <c r="AK21" s="250">
        <v>35.808174063000003</v>
      </c>
      <c r="AL21" s="250">
        <v>36.938883695000001</v>
      </c>
      <c r="AM21" s="250">
        <v>36.091418251999997</v>
      </c>
      <c r="AN21" s="250">
        <v>37.063427654999998</v>
      </c>
      <c r="AO21" s="250">
        <v>36.318749552</v>
      </c>
      <c r="AP21" s="250">
        <v>36.474212782000002</v>
      </c>
      <c r="AQ21" s="250">
        <v>35.988948022000002</v>
      </c>
      <c r="AR21" s="250">
        <v>35.575226663999999</v>
      </c>
      <c r="AS21" s="250">
        <v>35.653740499000001</v>
      </c>
      <c r="AT21" s="250">
        <v>35.254600271999998</v>
      </c>
      <c r="AU21" s="250">
        <v>35.589315405000001</v>
      </c>
      <c r="AV21" s="250">
        <v>34.945360317000002</v>
      </c>
      <c r="AW21" s="250">
        <v>36.895915578999997</v>
      </c>
      <c r="AX21" s="250">
        <v>37.711919178999999</v>
      </c>
      <c r="AY21" s="250">
        <v>35.123656023999999</v>
      </c>
      <c r="AZ21" s="250">
        <v>34.642136422999997</v>
      </c>
      <c r="BA21" s="250">
        <v>32.674283500999998</v>
      </c>
      <c r="BB21" s="250">
        <v>30.752600978</v>
      </c>
      <c r="BC21" s="250">
        <v>31.381173100000002</v>
      </c>
      <c r="BD21" s="250">
        <v>32.648471776999997</v>
      </c>
      <c r="BE21" s="250">
        <v>33.473723909</v>
      </c>
      <c r="BF21" s="403">
        <v>33.703194275000001</v>
      </c>
      <c r="BG21" s="403">
        <v>34.754857088000001</v>
      </c>
      <c r="BH21" s="403">
        <v>34.641592750000001</v>
      </c>
      <c r="BI21" s="403">
        <v>36.174638266999999</v>
      </c>
      <c r="BJ21" s="403">
        <v>37.195471073999997</v>
      </c>
      <c r="BK21" s="403">
        <v>36.587983350999998</v>
      </c>
      <c r="BL21" s="403">
        <v>37.937863575999998</v>
      </c>
      <c r="BM21" s="403">
        <v>37.416407993</v>
      </c>
      <c r="BN21" s="403">
        <v>37.236581614000002</v>
      </c>
      <c r="BO21" s="403">
        <v>36.906176434000002</v>
      </c>
      <c r="BP21" s="403">
        <v>36.609158422</v>
      </c>
      <c r="BQ21" s="403">
        <v>36.379339844</v>
      </c>
      <c r="BR21" s="403">
        <v>35.982611382999998</v>
      </c>
      <c r="BS21" s="403">
        <v>36.725757792000003</v>
      </c>
      <c r="BT21" s="403">
        <v>36.047780082999999</v>
      </c>
      <c r="BU21" s="403">
        <v>37.653088384</v>
      </c>
      <c r="BV21" s="403">
        <v>38.710081956000003</v>
      </c>
    </row>
    <row r="22" spans="1:74" ht="11.15" customHeight="1" x14ac:dyDescent="0.25">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13.86557994</v>
      </c>
      <c r="AZ22" s="250">
        <v>12.97016919</v>
      </c>
      <c r="BA22" s="250">
        <v>12.913867890000001</v>
      </c>
      <c r="BB22" s="250">
        <v>13.436258840000001</v>
      </c>
      <c r="BC22" s="250">
        <v>13.28197698</v>
      </c>
      <c r="BD22" s="250">
        <v>13.46191353</v>
      </c>
      <c r="BE22" s="250">
        <v>14.07223005</v>
      </c>
      <c r="BF22" s="403">
        <v>13.981182179999999</v>
      </c>
      <c r="BG22" s="403">
        <v>14.76875856</v>
      </c>
      <c r="BH22" s="403">
        <v>14.09490735</v>
      </c>
      <c r="BI22" s="403">
        <v>14.98339919</v>
      </c>
      <c r="BJ22" s="403">
        <v>15.406745859999999</v>
      </c>
      <c r="BK22" s="403">
        <v>15.086477909999999</v>
      </c>
      <c r="BL22" s="403">
        <v>15.5595225</v>
      </c>
      <c r="BM22" s="403">
        <v>15.476890360000001</v>
      </c>
      <c r="BN22" s="403">
        <v>15.810856960000001</v>
      </c>
      <c r="BO22" s="403">
        <v>15.5919694</v>
      </c>
      <c r="BP22" s="403">
        <v>15.424181170000001</v>
      </c>
      <c r="BQ22" s="403">
        <v>15.370955929999999</v>
      </c>
      <c r="BR22" s="403">
        <v>14.90579432</v>
      </c>
      <c r="BS22" s="403">
        <v>15.7224237</v>
      </c>
      <c r="BT22" s="403">
        <v>14.80619244</v>
      </c>
      <c r="BU22" s="403">
        <v>15.741359360000001</v>
      </c>
      <c r="BV22" s="403">
        <v>16.188129849999999</v>
      </c>
    </row>
    <row r="23" spans="1:74" ht="11.15" customHeight="1" x14ac:dyDescent="0.25">
      <c r="A23" s="162" t="s">
        <v>288</v>
      </c>
      <c r="B23" s="173" t="s">
        <v>615</v>
      </c>
      <c r="C23" s="250">
        <v>4.3861612902999996</v>
      </c>
      <c r="D23" s="250">
        <v>4.673</v>
      </c>
      <c r="E23" s="250">
        <v>4.3975161290000004</v>
      </c>
      <c r="F23" s="250">
        <v>3.9636666667</v>
      </c>
      <c r="G23" s="250">
        <v>3.5696129031999999</v>
      </c>
      <c r="H23" s="250">
        <v>3.5518999999999998</v>
      </c>
      <c r="I23" s="250">
        <v>3.7695806452</v>
      </c>
      <c r="J23" s="250">
        <v>3.8511290322999998</v>
      </c>
      <c r="K23" s="250">
        <v>3.7135666666999998</v>
      </c>
      <c r="L23" s="250">
        <v>3.7681290323000001</v>
      </c>
      <c r="M23" s="250">
        <v>4.1482000000000001</v>
      </c>
      <c r="N23" s="250">
        <v>4.5867096774</v>
      </c>
      <c r="O23" s="250">
        <v>4.1673870967999997</v>
      </c>
      <c r="P23" s="250">
        <v>4.5548214286000004</v>
      </c>
      <c r="Q23" s="250">
        <v>4.2699032258000003</v>
      </c>
      <c r="R23" s="250">
        <v>3.8311666667000002</v>
      </c>
      <c r="S23" s="250">
        <v>3.5437419354999999</v>
      </c>
      <c r="T23" s="250">
        <v>3.5138333333</v>
      </c>
      <c r="U23" s="250">
        <v>3.6263870967999998</v>
      </c>
      <c r="V23" s="250">
        <v>3.7366774193999999</v>
      </c>
      <c r="W23" s="250">
        <v>3.6689333333</v>
      </c>
      <c r="X23" s="250">
        <v>3.6391935484000002</v>
      </c>
      <c r="Y23" s="250">
        <v>4.1383666666999996</v>
      </c>
      <c r="Z23" s="250">
        <v>4.5405483871000003</v>
      </c>
      <c r="AA23" s="250">
        <v>4.300516129</v>
      </c>
      <c r="AB23" s="250">
        <v>4.6036428570999997</v>
      </c>
      <c r="AC23" s="250">
        <v>4.0751290322999996</v>
      </c>
      <c r="AD23" s="250">
        <v>3.5968666667</v>
      </c>
      <c r="AE23" s="250">
        <v>3.43</v>
      </c>
      <c r="AF23" s="250">
        <v>3.2311999999999999</v>
      </c>
      <c r="AG23" s="250">
        <v>3.4980000000000002</v>
      </c>
      <c r="AH23" s="250">
        <v>3.5927741934999999</v>
      </c>
      <c r="AI23" s="250">
        <v>3.4896666666999998</v>
      </c>
      <c r="AJ23" s="250">
        <v>3.6167096773999998</v>
      </c>
      <c r="AK23" s="250">
        <v>3.8548</v>
      </c>
      <c r="AL23" s="250">
        <v>4.1917741934999997</v>
      </c>
      <c r="AM23" s="250">
        <v>4.0535483871000002</v>
      </c>
      <c r="AN23" s="250">
        <v>4.2978928570999999</v>
      </c>
      <c r="AO23" s="250">
        <v>3.8169354839</v>
      </c>
      <c r="AP23" s="250">
        <v>3.5719666666999998</v>
      </c>
      <c r="AQ23" s="250">
        <v>3.3067419354999998</v>
      </c>
      <c r="AR23" s="250">
        <v>3.2981333333</v>
      </c>
      <c r="AS23" s="250">
        <v>3.3910645161000001</v>
      </c>
      <c r="AT23" s="250">
        <v>3.4247096774000001</v>
      </c>
      <c r="AU23" s="250">
        <v>3.4733666667</v>
      </c>
      <c r="AV23" s="250">
        <v>3.3489032258</v>
      </c>
      <c r="AW23" s="250">
        <v>3.7365333333000001</v>
      </c>
      <c r="AX23" s="250">
        <v>4.1484838709999998</v>
      </c>
      <c r="AY23" s="250">
        <v>3.7093548386999999</v>
      </c>
      <c r="AZ23" s="250">
        <v>3.9429655172000002</v>
      </c>
      <c r="BA23" s="250">
        <v>3.425516129</v>
      </c>
      <c r="BB23" s="250">
        <v>3.0783666667</v>
      </c>
      <c r="BC23" s="250">
        <v>2.6611628540000001</v>
      </c>
      <c r="BD23" s="250">
        <v>2.7321142890000001</v>
      </c>
      <c r="BE23" s="250">
        <v>2.9852745459999999</v>
      </c>
      <c r="BF23" s="403">
        <v>3.0801895340000001</v>
      </c>
      <c r="BG23" s="403">
        <v>3.0326011890000002</v>
      </c>
      <c r="BH23" s="403">
        <v>3.109882904</v>
      </c>
      <c r="BI23" s="403">
        <v>3.3440749539999999</v>
      </c>
      <c r="BJ23" s="403">
        <v>3.8264784280000002</v>
      </c>
      <c r="BK23" s="403">
        <v>3.5941019179999998</v>
      </c>
      <c r="BL23" s="403">
        <v>3.8478456740000002</v>
      </c>
      <c r="BM23" s="403">
        <v>3.5356965690000002</v>
      </c>
      <c r="BN23" s="403">
        <v>3.1903748360000002</v>
      </c>
      <c r="BO23" s="403">
        <v>2.9207903750000002</v>
      </c>
      <c r="BP23" s="403">
        <v>2.9474780960000002</v>
      </c>
      <c r="BQ23" s="403">
        <v>3.0755133200000002</v>
      </c>
      <c r="BR23" s="403">
        <v>3.1714927369999999</v>
      </c>
      <c r="BS23" s="403">
        <v>3.0873375200000002</v>
      </c>
      <c r="BT23" s="403">
        <v>3.111597395</v>
      </c>
      <c r="BU23" s="403">
        <v>3.3491683069999998</v>
      </c>
      <c r="BV23" s="403">
        <v>3.8342973580000002</v>
      </c>
    </row>
    <row r="24" spans="1:74" ht="11.15" customHeight="1" x14ac:dyDescent="0.25">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4.6037311550000002</v>
      </c>
      <c r="AB24" s="250">
        <v>4.931235858</v>
      </c>
      <c r="AC24" s="250">
        <v>4.9236301779999998</v>
      </c>
      <c r="AD24" s="250">
        <v>4.8332197739999998</v>
      </c>
      <c r="AE24" s="250">
        <v>4.924412534</v>
      </c>
      <c r="AF24" s="250">
        <v>4.9522748989999998</v>
      </c>
      <c r="AG24" s="250">
        <v>4.6007255909999998</v>
      </c>
      <c r="AH24" s="250">
        <v>4.4914689010000002</v>
      </c>
      <c r="AI24" s="250">
        <v>4.4935606090000002</v>
      </c>
      <c r="AJ24" s="250">
        <v>4.7508513419999998</v>
      </c>
      <c r="AK24" s="250">
        <v>4.6993776260000004</v>
      </c>
      <c r="AL24" s="250">
        <v>4.9944020489999996</v>
      </c>
      <c r="AM24" s="250">
        <v>4.7347125810000001</v>
      </c>
      <c r="AN24" s="250">
        <v>4.9627632139999998</v>
      </c>
      <c r="AO24" s="250">
        <v>4.9654151610000001</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2.887471884</v>
      </c>
      <c r="BC24" s="250">
        <v>3.9575942610000001</v>
      </c>
      <c r="BD24" s="250">
        <v>4.47</v>
      </c>
      <c r="BE24" s="250">
        <v>4.2398463350000002</v>
      </c>
      <c r="BF24" s="403">
        <v>4.3000265659999997</v>
      </c>
      <c r="BG24" s="403">
        <v>4.4728051390000001</v>
      </c>
      <c r="BH24" s="403">
        <v>4.642043234</v>
      </c>
      <c r="BI24" s="403">
        <v>4.8364136780000004</v>
      </c>
      <c r="BJ24" s="403">
        <v>4.8915246960000003</v>
      </c>
      <c r="BK24" s="403">
        <v>4.7829477200000001</v>
      </c>
      <c r="BL24" s="403">
        <v>5.1331479570000003</v>
      </c>
      <c r="BM24" s="403">
        <v>5.1305205620000001</v>
      </c>
      <c r="BN24" s="403">
        <v>5.0565394120000002</v>
      </c>
      <c r="BO24" s="403">
        <v>5.1328383439999996</v>
      </c>
      <c r="BP24" s="403">
        <v>5.0518045730000001</v>
      </c>
      <c r="BQ24" s="403">
        <v>4.7920443009999998</v>
      </c>
      <c r="BR24" s="403">
        <v>4.6867793989999997</v>
      </c>
      <c r="BS24" s="403">
        <v>4.767896339</v>
      </c>
      <c r="BT24" s="403">
        <v>4.8950548639999996</v>
      </c>
      <c r="BU24" s="403">
        <v>5.1011690180000002</v>
      </c>
      <c r="BV24" s="403">
        <v>5.1592904810000002</v>
      </c>
    </row>
    <row r="25" spans="1:74" ht="11.15" customHeight="1" x14ac:dyDescent="0.2">
      <c r="AY25" s="153"/>
      <c r="AZ25" s="153"/>
      <c r="BA25" s="153"/>
      <c r="BB25" s="153"/>
      <c r="BC25" s="153"/>
      <c r="BD25" s="153"/>
      <c r="BE25" s="153"/>
      <c r="BF25" s="153"/>
      <c r="BG25" s="153"/>
      <c r="BH25" s="153"/>
      <c r="BI25" s="153"/>
      <c r="BJ25" s="153"/>
    </row>
    <row r="26" spans="1:74" ht="11.15" customHeight="1" x14ac:dyDescent="0.25">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4.3300186979999999</v>
      </c>
      <c r="AZ26" s="250">
        <v>4.3725222429999997</v>
      </c>
      <c r="BA26" s="250">
        <v>4.3110810529999997</v>
      </c>
      <c r="BB26" s="250">
        <v>4.180654369</v>
      </c>
      <c r="BC26" s="250">
        <v>4.1416951910000002</v>
      </c>
      <c r="BD26" s="250">
        <v>4.3408568379999997</v>
      </c>
      <c r="BE26" s="250">
        <v>4.2101603189999999</v>
      </c>
      <c r="BF26" s="403">
        <v>4.2405856430000002</v>
      </c>
      <c r="BG26" s="403">
        <v>4.3400242840000001</v>
      </c>
      <c r="BH26" s="403">
        <v>4.4804571500000003</v>
      </c>
      <c r="BI26" s="403">
        <v>4.5299877830000002</v>
      </c>
      <c r="BJ26" s="403">
        <v>4.4476672549999998</v>
      </c>
      <c r="BK26" s="403">
        <v>4.4119743400000004</v>
      </c>
      <c r="BL26" s="403">
        <v>4.4684263309999999</v>
      </c>
      <c r="BM26" s="403">
        <v>4.4568063310000001</v>
      </c>
      <c r="BN26" s="403">
        <v>4.4606432749999998</v>
      </c>
      <c r="BO26" s="403">
        <v>4.4173418690000004</v>
      </c>
      <c r="BP26" s="403">
        <v>4.5014056919999996</v>
      </c>
      <c r="BQ26" s="403">
        <v>4.3515782989999998</v>
      </c>
      <c r="BR26" s="403">
        <v>4.3633087389999998</v>
      </c>
      <c r="BS26" s="403">
        <v>4.4328487409999999</v>
      </c>
      <c r="BT26" s="403">
        <v>4.5673729840000004</v>
      </c>
      <c r="BU26" s="403">
        <v>4.618029462</v>
      </c>
      <c r="BV26" s="403">
        <v>4.5341959630000002</v>
      </c>
    </row>
    <row r="27" spans="1:74" ht="11.15" customHeight="1" x14ac:dyDescent="0.2">
      <c r="AY27" s="153"/>
      <c r="AZ27" s="153"/>
      <c r="BA27" s="153"/>
      <c r="BB27" s="153"/>
      <c r="BC27" s="153"/>
      <c r="BD27" s="153"/>
      <c r="BE27" s="153"/>
      <c r="BF27" s="153"/>
      <c r="BG27" s="153"/>
      <c r="BH27" s="153"/>
      <c r="BI27" s="153"/>
      <c r="BJ27" s="153"/>
    </row>
    <row r="28" spans="1:74" ht="11.15" customHeight="1" x14ac:dyDescent="0.25">
      <c r="A28" s="162" t="s">
        <v>290</v>
      </c>
      <c r="B28" s="172" t="s">
        <v>544</v>
      </c>
      <c r="C28" s="250">
        <v>45.492290635000003</v>
      </c>
      <c r="D28" s="250">
        <v>47.746612669999998</v>
      </c>
      <c r="E28" s="250">
        <v>47.121533739</v>
      </c>
      <c r="F28" s="250">
        <v>46.180529225999997</v>
      </c>
      <c r="G28" s="250">
        <v>45.519270442</v>
      </c>
      <c r="H28" s="250">
        <v>46.584080843999999</v>
      </c>
      <c r="I28" s="250">
        <v>46.571396696000001</v>
      </c>
      <c r="J28" s="250">
        <v>48.143860042</v>
      </c>
      <c r="K28" s="250">
        <v>47.210110614000001</v>
      </c>
      <c r="L28" s="250">
        <v>46.677975402000001</v>
      </c>
      <c r="M28" s="250">
        <v>47.240968352000003</v>
      </c>
      <c r="N28" s="250">
        <v>48.212240876000003</v>
      </c>
      <c r="O28" s="250">
        <v>46.053602542</v>
      </c>
      <c r="P28" s="250">
        <v>47.046389800999997</v>
      </c>
      <c r="Q28" s="250">
        <v>47.773191064000002</v>
      </c>
      <c r="R28" s="250">
        <v>46.127153178999997</v>
      </c>
      <c r="S28" s="250">
        <v>47.183507612</v>
      </c>
      <c r="T28" s="250">
        <v>48.165281444000001</v>
      </c>
      <c r="U28" s="250">
        <v>47.677179867</v>
      </c>
      <c r="V28" s="250">
        <v>47.942219940000001</v>
      </c>
      <c r="W28" s="250">
        <v>47.621159915</v>
      </c>
      <c r="X28" s="250">
        <v>47.359435417999997</v>
      </c>
      <c r="Y28" s="250">
        <v>48.522506241999999</v>
      </c>
      <c r="Z28" s="250">
        <v>48.457495436000002</v>
      </c>
      <c r="AA28" s="250">
        <v>47.480831524999999</v>
      </c>
      <c r="AB28" s="250">
        <v>48.336626991999999</v>
      </c>
      <c r="AC28" s="250">
        <v>48.294619480000001</v>
      </c>
      <c r="AD28" s="250">
        <v>46.975350804999998</v>
      </c>
      <c r="AE28" s="250">
        <v>47.086113032</v>
      </c>
      <c r="AF28" s="250">
        <v>47.720046017000001</v>
      </c>
      <c r="AG28" s="250">
        <v>48.345956022999999</v>
      </c>
      <c r="AH28" s="250">
        <v>48.996775524999997</v>
      </c>
      <c r="AI28" s="250">
        <v>47.309073847000001</v>
      </c>
      <c r="AJ28" s="250">
        <v>48.134791346999997</v>
      </c>
      <c r="AK28" s="250">
        <v>48.060317238000003</v>
      </c>
      <c r="AL28" s="250">
        <v>47.076291904999998</v>
      </c>
      <c r="AM28" s="250">
        <v>47.591105012</v>
      </c>
      <c r="AN28" s="250">
        <v>48.117957709000002</v>
      </c>
      <c r="AO28" s="250">
        <v>46.797135091999998</v>
      </c>
      <c r="AP28" s="250">
        <v>47.132502559000002</v>
      </c>
      <c r="AQ28" s="250">
        <v>46.278869524000001</v>
      </c>
      <c r="AR28" s="250">
        <v>47.031417644999998</v>
      </c>
      <c r="AS28" s="250">
        <v>48.266787860000001</v>
      </c>
      <c r="AT28" s="250">
        <v>48.568609029999998</v>
      </c>
      <c r="AU28" s="250">
        <v>47.223542090999999</v>
      </c>
      <c r="AV28" s="250">
        <v>47.749062621</v>
      </c>
      <c r="AW28" s="250">
        <v>47.637839597000003</v>
      </c>
      <c r="AX28" s="250">
        <v>47.542633115999998</v>
      </c>
      <c r="AY28" s="250">
        <v>45.986222093999999</v>
      </c>
      <c r="AZ28" s="250">
        <v>46.827289473</v>
      </c>
      <c r="BA28" s="250">
        <v>42.952007590000001</v>
      </c>
      <c r="BB28" s="250">
        <v>34.831123703999999</v>
      </c>
      <c r="BC28" s="250">
        <v>37.153128185</v>
      </c>
      <c r="BD28" s="250">
        <v>40.531586251</v>
      </c>
      <c r="BE28" s="250">
        <v>42.503207678000003</v>
      </c>
      <c r="BF28" s="403">
        <v>43.494431704</v>
      </c>
      <c r="BG28" s="403">
        <v>43.903910068999998</v>
      </c>
      <c r="BH28" s="403">
        <v>44.707047232000001</v>
      </c>
      <c r="BI28" s="403">
        <v>44.658046919</v>
      </c>
      <c r="BJ28" s="403">
        <v>45.027536849999997</v>
      </c>
      <c r="BK28" s="403">
        <v>44.276299475000002</v>
      </c>
      <c r="BL28" s="403">
        <v>45.929511744000003</v>
      </c>
      <c r="BM28" s="403">
        <v>45.417226124000003</v>
      </c>
      <c r="BN28" s="403">
        <v>44.618514572999999</v>
      </c>
      <c r="BO28" s="403">
        <v>44.512439356000002</v>
      </c>
      <c r="BP28" s="403">
        <v>45.595947643999999</v>
      </c>
      <c r="BQ28" s="403">
        <v>46.042907104000001</v>
      </c>
      <c r="BR28" s="403">
        <v>46.634367619999999</v>
      </c>
      <c r="BS28" s="403">
        <v>46.215197537000002</v>
      </c>
      <c r="BT28" s="403">
        <v>46.356988901999998</v>
      </c>
      <c r="BU28" s="403">
        <v>46.515090981</v>
      </c>
      <c r="BV28" s="403">
        <v>46.539973983000003</v>
      </c>
    </row>
    <row r="29" spans="1:74" ht="11.15" customHeight="1" x14ac:dyDescent="0.25">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51.055161085000002</v>
      </c>
      <c r="AB29" s="250">
        <v>52.430043611999999</v>
      </c>
      <c r="AC29" s="250">
        <v>52.156344158000003</v>
      </c>
      <c r="AD29" s="250">
        <v>52.523127584999997</v>
      </c>
      <c r="AE29" s="250">
        <v>52.847023978000003</v>
      </c>
      <c r="AF29" s="250">
        <v>53.445838733000002</v>
      </c>
      <c r="AG29" s="250">
        <v>53.056064714999998</v>
      </c>
      <c r="AH29" s="250">
        <v>52.622353124</v>
      </c>
      <c r="AI29" s="250">
        <v>53.230433490999999</v>
      </c>
      <c r="AJ29" s="250">
        <v>52.311873521000003</v>
      </c>
      <c r="AK29" s="250">
        <v>52.783749499000002</v>
      </c>
      <c r="AL29" s="250">
        <v>53.647160847999999</v>
      </c>
      <c r="AM29" s="250">
        <v>52.043597497</v>
      </c>
      <c r="AN29" s="250">
        <v>53.403166513000002</v>
      </c>
      <c r="AO29" s="250">
        <v>53.136674458999998</v>
      </c>
      <c r="AP29" s="250">
        <v>53.647324132000001</v>
      </c>
      <c r="AQ29" s="250">
        <v>53.938112394000001</v>
      </c>
      <c r="AR29" s="250">
        <v>54.340213333999998</v>
      </c>
      <c r="AS29" s="250">
        <v>54.243440442000001</v>
      </c>
      <c r="AT29" s="250">
        <v>53.816704311999999</v>
      </c>
      <c r="AU29" s="250">
        <v>54.276909959000001</v>
      </c>
      <c r="AV29" s="250">
        <v>53.265311506000003</v>
      </c>
      <c r="AW29" s="250">
        <v>54.237324975999996</v>
      </c>
      <c r="AX29" s="250">
        <v>54.704309670999997</v>
      </c>
      <c r="AY29" s="250">
        <v>50.395490297000002</v>
      </c>
      <c r="AZ29" s="250">
        <v>50.174355149999997</v>
      </c>
      <c r="BA29" s="250">
        <v>48.119827364000002</v>
      </c>
      <c r="BB29" s="250">
        <v>45.705951089999999</v>
      </c>
      <c r="BC29" s="250">
        <v>46.978002914000001</v>
      </c>
      <c r="BD29" s="250">
        <v>49.857095442000002</v>
      </c>
      <c r="BE29" s="250">
        <v>50.913510226</v>
      </c>
      <c r="BF29" s="403">
        <v>51.417250545000002</v>
      </c>
      <c r="BG29" s="403">
        <v>52.705200498000004</v>
      </c>
      <c r="BH29" s="403">
        <v>52.208906499999998</v>
      </c>
      <c r="BI29" s="403">
        <v>52.993338027999997</v>
      </c>
      <c r="BJ29" s="403">
        <v>53.630168437000002</v>
      </c>
      <c r="BK29" s="403">
        <v>52.477066239000003</v>
      </c>
      <c r="BL29" s="403">
        <v>54.030143819999999</v>
      </c>
      <c r="BM29" s="403">
        <v>53.791756382000003</v>
      </c>
      <c r="BN29" s="403">
        <v>54.277322669999997</v>
      </c>
      <c r="BO29" s="403">
        <v>54.591995261999998</v>
      </c>
      <c r="BP29" s="403">
        <v>55.098875475</v>
      </c>
      <c r="BQ29" s="403">
        <v>54.825146699999998</v>
      </c>
      <c r="BR29" s="403">
        <v>54.408251303</v>
      </c>
      <c r="BS29" s="403">
        <v>55.195340381000001</v>
      </c>
      <c r="BT29" s="403">
        <v>54.098374917999998</v>
      </c>
      <c r="BU29" s="403">
        <v>54.943493177999997</v>
      </c>
      <c r="BV29" s="403">
        <v>55.621252355999999</v>
      </c>
    </row>
    <row r="30" spans="1:74" ht="11.15" customHeight="1" x14ac:dyDescent="0.25">
      <c r="B30" s="172"/>
      <c r="AY30" s="153"/>
      <c r="AZ30" s="153"/>
      <c r="BA30" s="153"/>
      <c r="BB30" s="153"/>
      <c r="BC30" s="153"/>
      <c r="BD30" s="153"/>
      <c r="BE30" s="153"/>
      <c r="BF30" s="153"/>
      <c r="BG30" s="153"/>
      <c r="BH30" s="153"/>
      <c r="BI30" s="153"/>
      <c r="BJ30" s="153"/>
    </row>
    <row r="31" spans="1:74" ht="11.15" customHeight="1" x14ac:dyDescent="0.25">
      <c r="A31" s="162" t="s">
        <v>297</v>
      </c>
      <c r="B31" s="172" t="s">
        <v>546</v>
      </c>
      <c r="C31" s="250">
        <v>92.898245363000001</v>
      </c>
      <c r="D31" s="250">
        <v>97.964128422000002</v>
      </c>
      <c r="E31" s="250">
        <v>96.896432935000007</v>
      </c>
      <c r="F31" s="250">
        <v>96.550461486000003</v>
      </c>
      <c r="G31" s="250">
        <v>95.912485646999997</v>
      </c>
      <c r="H31" s="250">
        <v>96.600231488000006</v>
      </c>
      <c r="I31" s="250">
        <v>95.910589948999998</v>
      </c>
      <c r="J31" s="250">
        <v>99.080145287999997</v>
      </c>
      <c r="K31" s="250">
        <v>96.943126802999998</v>
      </c>
      <c r="L31" s="250">
        <v>95.483563496000002</v>
      </c>
      <c r="M31" s="250">
        <v>97.600374313000003</v>
      </c>
      <c r="N31" s="250">
        <v>99.035703472999998</v>
      </c>
      <c r="O31" s="250">
        <v>95.348198237999995</v>
      </c>
      <c r="P31" s="250">
        <v>97.011990960999995</v>
      </c>
      <c r="Q31" s="250">
        <v>99.005292358000005</v>
      </c>
      <c r="R31" s="250">
        <v>96.719076986999994</v>
      </c>
      <c r="S31" s="250">
        <v>99.211202323999998</v>
      </c>
      <c r="T31" s="250">
        <v>100.99293867999999</v>
      </c>
      <c r="U31" s="250">
        <v>98.953542526000007</v>
      </c>
      <c r="V31" s="250">
        <v>99.168761083000007</v>
      </c>
      <c r="W31" s="250">
        <v>100.16629741</v>
      </c>
      <c r="X31" s="250">
        <v>98.518998773999996</v>
      </c>
      <c r="Y31" s="250">
        <v>101.20503793</v>
      </c>
      <c r="Z31" s="250">
        <v>99.618447028999995</v>
      </c>
      <c r="AA31" s="250">
        <v>98.535992609999994</v>
      </c>
      <c r="AB31" s="250">
        <v>100.7666706</v>
      </c>
      <c r="AC31" s="250">
        <v>100.45096364</v>
      </c>
      <c r="AD31" s="250">
        <v>99.498478390000002</v>
      </c>
      <c r="AE31" s="250">
        <v>99.933137009999996</v>
      </c>
      <c r="AF31" s="250">
        <v>101.16588475</v>
      </c>
      <c r="AG31" s="250">
        <v>101.40202074</v>
      </c>
      <c r="AH31" s="250">
        <v>101.61912864999999</v>
      </c>
      <c r="AI31" s="250">
        <v>100.53950734</v>
      </c>
      <c r="AJ31" s="250">
        <v>100.44666487000001</v>
      </c>
      <c r="AK31" s="250">
        <v>100.84406674</v>
      </c>
      <c r="AL31" s="250">
        <v>100.72345275000001</v>
      </c>
      <c r="AM31" s="250">
        <v>99.634702508999993</v>
      </c>
      <c r="AN31" s="250">
        <v>101.52112422</v>
      </c>
      <c r="AO31" s="250">
        <v>99.933809550999996</v>
      </c>
      <c r="AP31" s="250">
        <v>100.77982668999999</v>
      </c>
      <c r="AQ31" s="250">
        <v>100.21698191999999</v>
      </c>
      <c r="AR31" s="250">
        <v>101.37163098000001</v>
      </c>
      <c r="AS31" s="250">
        <v>102.51022829999999</v>
      </c>
      <c r="AT31" s="250">
        <v>102.38531334</v>
      </c>
      <c r="AU31" s="250">
        <v>101.50045205000001</v>
      </c>
      <c r="AV31" s="250">
        <v>101.01437412999999</v>
      </c>
      <c r="AW31" s="250">
        <v>101.87516457</v>
      </c>
      <c r="AX31" s="250">
        <v>102.24694279000001</v>
      </c>
      <c r="AY31" s="250">
        <v>96.381712390999994</v>
      </c>
      <c r="AZ31" s="250">
        <v>97.001644623000004</v>
      </c>
      <c r="BA31" s="250">
        <v>91.071834953999996</v>
      </c>
      <c r="BB31" s="250">
        <v>80.537074794000006</v>
      </c>
      <c r="BC31" s="250">
        <v>84.131131099000001</v>
      </c>
      <c r="BD31" s="250">
        <v>90.388681692999995</v>
      </c>
      <c r="BE31" s="250">
        <v>93.416717903999995</v>
      </c>
      <c r="BF31" s="403">
        <v>94.911682248999995</v>
      </c>
      <c r="BG31" s="403">
        <v>96.609110567000002</v>
      </c>
      <c r="BH31" s="403">
        <v>96.915953732000006</v>
      </c>
      <c r="BI31" s="403">
        <v>97.651384946999997</v>
      </c>
      <c r="BJ31" s="403">
        <v>98.657705286999999</v>
      </c>
      <c r="BK31" s="403">
        <v>96.753365713999997</v>
      </c>
      <c r="BL31" s="403">
        <v>99.959655564000002</v>
      </c>
      <c r="BM31" s="403">
        <v>99.208982505999998</v>
      </c>
      <c r="BN31" s="403">
        <v>98.895837243000003</v>
      </c>
      <c r="BO31" s="403">
        <v>99.104434617999999</v>
      </c>
      <c r="BP31" s="403">
        <v>100.69482312</v>
      </c>
      <c r="BQ31" s="403">
        <v>100.8680538</v>
      </c>
      <c r="BR31" s="403">
        <v>101.04261892</v>
      </c>
      <c r="BS31" s="403">
        <v>101.41053792</v>
      </c>
      <c r="BT31" s="403">
        <v>100.45536382</v>
      </c>
      <c r="BU31" s="403">
        <v>101.45858416</v>
      </c>
      <c r="BV31" s="403">
        <v>102.16122634</v>
      </c>
    </row>
    <row r="32" spans="1:74" ht="11.15" customHeight="1" x14ac:dyDescent="0.25">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403"/>
      <c r="BG32" s="403"/>
      <c r="BH32" s="403"/>
      <c r="BI32" s="403"/>
      <c r="BJ32" s="403"/>
      <c r="BK32" s="403"/>
      <c r="BL32" s="403"/>
      <c r="BM32" s="403"/>
      <c r="BN32" s="403"/>
      <c r="BO32" s="403"/>
      <c r="BP32" s="403"/>
      <c r="BQ32" s="403"/>
      <c r="BR32" s="403"/>
      <c r="BS32" s="403"/>
      <c r="BT32" s="403"/>
      <c r="BU32" s="403"/>
      <c r="BV32" s="403"/>
    </row>
    <row r="33" spans="1:74" ht="11.15" customHeight="1" x14ac:dyDescent="0.25">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403"/>
      <c r="BG33" s="403"/>
      <c r="BH33" s="403"/>
      <c r="BI33" s="403"/>
      <c r="BJ33" s="403"/>
      <c r="BK33" s="403"/>
      <c r="BL33" s="403"/>
      <c r="BM33" s="403"/>
      <c r="BN33" s="403"/>
      <c r="BO33" s="403"/>
      <c r="BP33" s="403"/>
      <c r="BQ33" s="403"/>
      <c r="BR33" s="403"/>
      <c r="BS33" s="403"/>
      <c r="BT33" s="403"/>
      <c r="BU33" s="403"/>
      <c r="BV33" s="403"/>
    </row>
    <row r="34" spans="1:74" ht="11.15" customHeight="1" x14ac:dyDescent="0.25">
      <c r="A34" s="162" t="s">
        <v>618</v>
      </c>
      <c r="B34" s="173" t="s">
        <v>1140</v>
      </c>
      <c r="C34" s="250">
        <v>102.48794055</v>
      </c>
      <c r="D34" s="250">
        <v>102.76090195</v>
      </c>
      <c r="E34" s="250">
        <v>103.02804537999999</v>
      </c>
      <c r="F34" s="250">
        <v>103.30314777</v>
      </c>
      <c r="G34" s="250">
        <v>103.54832252999999</v>
      </c>
      <c r="H34" s="250">
        <v>103.77734661</v>
      </c>
      <c r="I34" s="250">
        <v>103.9488613</v>
      </c>
      <c r="J34" s="250">
        <v>104.17660303</v>
      </c>
      <c r="K34" s="250">
        <v>104.41921309999999</v>
      </c>
      <c r="L34" s="250">
        <v>104.66690167</v>
      </c>
      <c r="M34" s="250">
        <v>104.94659081</v>
      </c>
      <c r="N34" s="250">
        <v>105.24849067</v>
      </c>
      <c r="O34" s="250">
        <v>105.60350149</v>
      </c>
      <c r="P34" s="250">
        <v>105.92664762</v>
      </c>
      <c r="Q34" s="250">
        <v>106.2488293</v>
      </c>
      <c r="R34" s="250">
        <v>106.59294751</v>
      </c>
      <c r="S34" s="250">
        <v>106.89602455000001</v>
      </c>
      <c r="T34" s="250">
        <v>107.18096140999999</v>
      </c>
      <c r="U34" s="250">
        <v>107.45071912</v>
      </c>
      <c r="V34" s="250">
        <v>107.69715483</v>
      </c>
      <c r="W34" s="250">
        <v>107.92322957</v>
      </c>
      <c r="X34" s="250">
        <v>108.02920094</v>
      </c>
      <c r="Y34" s="250">
        <v>108.28936056000001</v>
      </c>
      <c r="Z34" s="250">
        <v>108.60396602</v>
      </c>
      <c r="AA34" s="250">
        <v>109.06920078</v>
      </c>
      <c r="AB34" s="250">
        <v>109.42056033</v>
      </c>
      <c r="AC34" s="250">
        <v>109.75422811999999</v>
      </c>
      <c r="AD34" s="250">
        <v>110.13433815</v>
      </c>
      <c r="AE34" s="250">
        <v>110.38452192</v>
      </c>
      <c r="AF34" s="250">
        <v>110.56891342999999</v>
      </c>
      <c r="AG34" s="250">
        <v>110.63663314999999</v>
      </c>
      <c r="AH34" s="250">
        <v>110.72759978000001</v>
      </c>
      <c r="AI34" s="250">
        <v>110.79093381</v>
      </c>
      <c r="AJ34" s="250">
        <v>110.63182508</v>
      </c>
      <c r="AK34" s="250">
        <v>110.7860015</v>
      </c>
      <c r="AL34" s="250">
        <v>111.05865292</v>
      </c>
      <c r="AM34" s="250">
        <v>111.66755401</v>
      </c>
      <c r="AN34" s="250">
        <v>112.01382445</v>
      </c>
      <c r="AO34" s="250">
        <v>112.3152389</v>
      </c>
      <c r="AP34" s="250">
        <v>112.62361867</v>
      </c>
      <c r="AQ34" s="250">
        <v>112.79645517</v>
      </c>
      <c r="AR34" s="250">
        <v>112.88556969</v>
      </c>
      <c r="AS34" s="250">
        <v>112.83802899</v>
      </c>
      <c r="AT34" s="250">
        <v>112.79939953</v>
      </c>
      <c r="AU34" s="250">
        <v>112.71674804</v>
      </c>
      <c r="AV34" s="250">
        <v>112.97684594</v>
      </c>
      <c r="AW34" s="250">
        <v>112.51607185</v>
      </c>
      <c r="AX34" s="250">
        <v>111.72119717</v>
      </c>
      <c r="AY34" s="250">
        <v>110.63822484000001</v>
      </c>
      <c r="AZ34" s="250">
        <v>109.14064679000001</v>
      </c>
      <c r="BA34" s="250">
        <v>107.27446596</v>
      </c>
      <c r="BB34" s="250">
        <v>102.89620729000001</v>
      </c>
      <c r="BC34" s="250">
        <v>101.90042717999999</v>
      </c>
      <c r="BD34" s="250">
        <v>102.14365058999999</v>
      </c>
      <c r="BE34" s="250">
        <v>105.66725413</v>
      </c>
      <c r="BF34" s="403">
        <v>106.85745208</v>
      </c>
      <c r="BG34" s="403">
        <v>107.75562107</v>
      </c>
      <c r="BH34" s="403">
        <v>107.90292939</v>
      </c>
      <c r="BI34" s="403">
        <v>108.56116423</v>
      </c>
      <c r="BJ34" s="403">
        <v>109.27149387999999</v>
      </c>
      <c r="BK34" s="403">
        <v>110.21471012000001</v>
      </c>
      <c r="BL34" s="403">
        <v>110.89363557999999</v>
      </c>
      <c r="BM34" s="403">
        <v>111.48906202000001</v>
      </c>
      <c r="BN34" s="403">
        <v>111.98529923</v>
      </c>
      <c r="BO34" s="403">
        <v>112.42549529999999</v>
      </c>
      <c r="BP34" s="403">
        <v>112.79396002999999</v>
      </c>
      <c r="BQ34" s="403">
        <v>113.02004157</v>
      </c>
      <c r="BR34" s="403">
        <v>113.29803244999999</v>
      </c>
      <c r="BS34" s="403">
        <v>113.55728084</v>
      </c>
      <c r="BT34" s="403">
        <v>113.65172336000001</v>
      </c>
      <c r="BU34" s="403">
        <v>113.98303430999999</v>
      </c>
      <c r="BV34" s="403">
        <v>114.40515031</v>
      </c>
    </row>
    <row r="35" spans="1:74" ht="11.15" customHeight="1" x14ac:dyDescent="0.25">
      <c r="A35" s="162" t="s">
        <v>619</v>
      </c>
      <c r="B35" s="173" t="s">
        <v>845</v>
      </c>
      <c r="C35" s="477">
        <v>2.7210356622999998</v>
      </c>
      <c r="D35" s="477">
        <v>2.7651826212000001</v>
      </c>
      <c r="E35" s="477">
        <v>2.7905108920999999</v>
      </c>
      <c r="F35" s="477">
        <v>2.7798288792000001</v>
      </c>
      <c r="G35" s="477">
        <v>2.7808975507999998</v>
      </c>
      <c r="H35" s="477">
        <v>2.7764016741000002</v>
      </c>
      <c r="I35" s="477">
        <v>2.7209474595000001</v>
      </c>
      <c r="J35" s="477">
        <v>2.7395225686</v>
      </c>
      <c r="K35" s="477">
        <v>2.786435317</v>
      </c>
      <c r="L35" s="477">
        <v>2.9164269392</v>
      </c>
      <c r="M35" s="477">
        <v>2.978446666</v>
      </c>
      <c r="N35" s="477">
        <v>3.0274416950999998</v>
      </c>
      <c r="O35" s="477">
        <v>3.0399293069</v>
      </c>
      <c r="P35" s="477">
        <v>3.0806908177999999</v>
      </c>
      <c r="Q35" s="477">
        <v>3.1261234873000001</v>
      </c>
      <c r="R35" s="477">
        <v>3.1846074445000001</v>
      </c>
      <c r="S35" s="477">
        <v>3.2329852697999999</v>
      </c>
      <c r="T35" s="477">
        <v>3.2797280982000001</v>
      </c>
      <c r="U35" s="477">
        <v>3.3688274976999999</v>
      </c>
      <c r="V35" s="477">
        <v>3.3794073697</v>
      </c>
      <c r="W35" s="477">
        <v>3.3557200513000001</v>
      </c>
      <c r="X35" s="477">
        <v>3.2123806283</v>
      </c>
      <c r="Y35" s="477">
        <v>3.1852104288</v>
      </c>
      <c r="Z35" s="477">
        <v>3.1881458173000001</v>
      </c>
      <c r="AA35" s="477">
        <v>3.2818033916</v>
      </c>
      <c r="AB35" s="477">
        <v>3.2984265839</v>
      </c>
      <c r="AC35" s="477">
        <v>3.2992352343000002</v>
      </c>
      <c r="AD35" s="477">
        <v>3.3223498657000001</v>
      </c>
      <c r="AE35" s="477">
        <v>3.2634491234</v>
      </c>
      <c r="AF35" s="477">
        <v>3.1609643940000001</v>
      </c>
      <c r="AG35" s="477">
        <v>2.9650001897</v>
      </c>
      <c r="AH35" s="477">
        <v>2.8138579520999998</v>
      </c>
      <c r="AI35" s="477">
        <v>2.6571705195000002</v>
      </c>
      <c r="AJ35" s="477">
        <v>2.4091857692</v>
      </c>
      <c r="AK35" s="477">
        <v>2.305527455</v>
      </c>
      <c r="AL35" s="477">
        <v>2.2602184747999998</v>
      </c>
      <c r="AM35" s="477">
        <v>2.3822978520999998</v>
      </c>
      <c r="AN35" s="477">
        <v>2.3699971157999999</v>
      </c>
      <c r="AO35" s="477">
        <v>2.3334051283999999</v>
      </c>
      <c r="AP35" s="477">
        <v>2.2602219787000002</v>
      </c>
      <c r="AQ35" s="477">
        <v>2.1850284798000001</v>
      </c>
      <c r="AR35" s="477">
        <v>2.0952148187000001</v>
      </c>
      <c r="AS35" s="477">
        <v>1.9897531075999999</v>
      </c>
      <c r="AT35" s="477">
        <v>1.8710779859</v>
      </c>
      <c r="AU35" s="477">
        <v>1.7382417152</v>
      </c>
      <c r="AV35" s="477">
        <v>2.1196620986000001</v>
      </c>
      <c r="AW35" s="477">
        <v>1.5616326292</v>
      </c>
      <c r="AX35" s="477">
        <v>0.59657147413</v>
      </c>
      <c r="AY35" s="477">
        <v>-0.92177999570000002</v>
      </c>
      <c r="AZ35" s="477">
        <v>-2.5650205913000002</v>
      </c>
      <c r="BA35" s="477">
        <v>-4.4880578929999997</v>
      </c>
      <c r="BB35" s="477">
        <v>-8.6370971729000008</v>
      </c>
      <c r="BC35" s="477">
        <v>-9.6599028470999997</v>
      </c>
      <c r="BD35" s="477">
        <v>-9.5157593088999999</v>
      </c>
      <c r="BE35" s="477">
        <v>-6.3549274357999996</v>
      </c>
      <c r="BF35" s="478">
        <v>-5.2677119486999997</v>
      </c>
      <c r="BG35" s="478">
        <v>-4.4014106662000003</v>
      </c>
      <c r="BH35" s="478">
        <v>-4.4911118811000001</v>
      </c>
      <c r="BI35" s="478">
        <v>-3.5149712847000001</v>
      </c>
      <c r="BJ35" s="478">
        <v>-2.1926933699000002</v>
      </c>
      <c r="BK35" s="478">
        <v>-0.38279239816999999</v>
      </c>
      <c r="BL35" s="478">
        <v>1.6061740871000001</v>
      </c>
      <c r="BM35" s="478">
        <v>3.9287970542999999</v>
      </c>
      <c r="BN35" s="478">
        <v>8.8332623556000005</v>
      </c>
      <c r="BO35" s="478">
        <v>10.328777233</v>
      </c>
      <c r="BP35" s="478">
        <v>10.426795379</v>
      </c>
      <c r="BQ35" s="478">
        <v>6.9584352363999997</v>
      </c>
      <c r="BR35" s="478">
        <v>6.0272636556999997</v>
      </c>
      <c r="BS35" s="478">
        <v>5.3840901449</v>
      </c>
      <c r="BT35" s="478">
        <v>5.3277459668000002</v>
      </c>
      <c r="BU35" s="478">
        <v>4.9942998659000004</v>
      </c>
      <c r="BV35" s="478">
        <v>4.6980747155999998</v>
      </c>
    </row>
    <row r="36" spans="1:74" ht="11.15" customHeight="1" x14ac:dyDescent="0.25">
      <c r="A36" s="162" t="s">
        <v>846</v>
      </c>
      <c r="B36" s="173" t="s">
        <v>1141</v>
      </c>
      <c r="C36" s="250">
        <v>101.59807232</v>
      </c>
      <c r="D36" s="250">
        <v>101.76996939999999</v>
      </c>
      <c r="E36" s="250">
        <v>101.94158246000001</v>
      </c>
      <c r="F36" s="250">
        <v>102.13502615</v>
      </c>
      <c r="G36" s="250">
        <v>102.28948515</v>
      </c>
      <c r="H36" s="250">
        <v>102.42707412999999</v>
      </c>
      <c r="I36" s="250">
        <v>102.48754273</v>
      </c>
      <c r="J36" s="250">
        <v>102.63657944000001</v>
      </c>
      <c r="K36" s="250">
        <v>102.81393389999999</v>
      </c>
      <c r="L36" s="250">
        <v>103.02515858</v>
      </c>
      <c r="M36" s="250">
        <v>103.2549842</v>
      </c>
      <c r="N36" s="250">
        <v>103.50896322</v>
      </c>
      <c r="O36" s="250">
        <v>103.81616883</v>
      </c>
      <c r="P36" s="250">
        <v>104.09664976000001</v>
      </c>
      <c r="Q36" s="250">
        <v>104.37947920000001</v>
      </c>
      <c r="R36" s="250">
        <v>104.69802993</v>
      </c>
      <c r="S36" s="250">
        <v>104.96052679</v>
      </c>
      <c r="T36" s="250">
        <v>105.20034256</v>
      </c>
      <c r="U36" s="250">
        <v>105.41683981</v>
      </c>
      <c r="V36" s="250">
        <v>105.61177149</v>
      </c>
      <c r="W36" s="250">
        <v>105.78450017999999</v>
      </c>
      <c r="X36" s="250">
        <v>105.85084265</v>
      </c>
      <c r="Y36" s="250">
        <v>106.04230274</v>
      </c>
      <c r="Z36" s="250">
        <v>106.27469723999999</v>
      </c>
      <c r="AA36" s="250">
        <v>106.57694637</v>
      </c>
      <c r="AB36" s="250">
        <v>106.86951952</v>
      </c>
      <c r="AC36" s="250">
        <v>107.18133690000001</v>
      </c>
      <c r="AD36" s="250">
        <v>107.6509398</v>
      </c>
      <c r="AE36" s="250">
        <v>107.89733972000001</v>
      </c>
      <c r="AF36" s="250">
        <v>108.05907791999999</v>
      </c>
      <c r="AG36" s="250">
        <v>108.09913164</v>
      </c>
      <c r="AH36" s="250">
        <v>108.1193135</v>
      </c>
      <c r="AI36" s="250">
        <v>108.08260074</v>
      </c>
      <c r="AJ36" s="250">
        <v>107.71035284</v>
      </c>
      <c r="AK36" s="250">
        <v>107.76883119999999</v>
      </c>
      <c r="AL36" s="250">
        <v>107.97939529999999</v>
      </c>
      <c r="AM36" s="250">
        <v>108.56933840000001</v>
      </c>
      <c r="AN36" s="250">
        <v>108.91360405</v>
      </c>
      <c r="AO36" s="250">
        <v>109.23948550999999</v>
      </c>
      <c r="AP36" s="250">
        <v>109.63306351999999</v>
      </c>
      <c r="AQ36" s="250">
        <v>109.85761603</v>
      </c>
      <c r="AR36" s="250">
        <v>109.99922379</v>
      </c>
      <c r="AS36" s="250">
        <v>110.05706517</v>
      </c>
      <c r="AT36" s="250">
        <v>110.03339965000001</v>
      </c>
      <c r="AU36" s="250">
        <v>109.9274056</v>
      </c>
      <c r="AV36" s="250">
        <v>109.74809385</v>
      </c>
      <c r="AW36" s="250">
        <v>109.47068464</v>
      </c>
      <c r="AX36" s="250">
        <v>109.10418878999999</v>
      </c>
      <c r="AY36" s="250">
        <v>109.87827240999999</v>
      </c>
      <c r="AZ36" s="250">
        <v>108.41135370000001</v>
      </c>
      <c r="BA36" s="250">
        <v>105.93309875999999</v>
      </c>
      <c r="BB36" s="250">
        <v>98.666261926999994</v>
      </c>
      <c r="BC36" s="250">
        <v>96.998268818</v>
      </c>
      <c r="BD36" s="250">
        <v>97.151873752</v>
      </c>
      <c r="BE36" s="250">
        <v>102.26228223</v>
      </c>
      <c r="BF36" s="403">
        <v>103.70767911999999</v>
      </c>
      <c r="BG36" s="403">
        <v>104.62326993000001</v>
      </c>
      <c r="BH36" s="403">
        <v>104.19136435</v>
      </c>
      <c r="BI36" s="403">
        <v>104.66061073</v>
      </c>
      <c r="BJ36" s="403">
        <v>105.21331876000001</v>
      </c>
      <c r="BK36" s="403">
        <v>106.00023496999999</v>
      </c>
      <c r="BL36" s="403">
        <v>106.60680642</v>
      </c>
      <c r="BM36" s="403">
        <v>107.18377963</v>
      </c>
      <c r="BN36" s="403">
        <v>107.80505594</v>
      </c>
      <c r="BO36" s="403">
        <v>108.26740666000001</v>
      </c>
      <c r="BP36" s="403">
        <v>108.64473313000001</v>
      </c>
      <c r="BQ36" s="403">
        <v>108.89748932000001</v>
      </c>
      <c r="BR36" s="403">
        <v>109.13442682</v>
      </c>
      <c r="BS36" s="403">
        <v>109.31599961000001</v>
      </c>
      <c r="BT36" s="403">
        <v>109.22828464</v>
      </c>
      <c r="BU36" s="403">
        <v>109.45957026000001</v>
      </c>
      <c r="BV36" s="403">
        <v>109.79593343000001</v>
      </c>
    </row>
    <row r="37" spans="1:74" ht="11.15" customHeight="1" x14ac:dyDescent="0.25">
      <c r="A37" s="162" t="s">
        <v>847</v>
      </c>
      <c r="B37" s="173" t="s">
        <v>845</v>
      </c>
      <c r="C37" s="477">
        <v>1.8290391887999999</v>
      </c>
      <c r="D37" s="477">
        <v>1.7652038369</v>
      </c>
      <c r="E37" s="477">
        <v>1.7156360504999999</v>
      </c>
      <c r="F37" s="477">
        <v>1.6902370727</v>
      </c>
      <c r="G37" s="477">
        <v>1.661361868</v>
      </c>
      <c r="H37" s="477">
        <v>1.6389863634999999</v>
      </c>
      <c r="I37" s="477">
        <v>1.5696378505999999</v>
      </c>
      <c r="J37" s="477">
        <v>1.6002191971999999</v>
      </c>
      <c r="K37" s="477">
        <v>1.6770893595</v>
      </c>
      <c r="L37" s="477">
        <v>1.8714878239999999</v>
      </c>
      <c r="M37" s="477">
        <v>1.9872156480000001</v>
      </c>
      <c r="N37" s="477">
        <v>2.0955005556000001</v>
      </c>
      <c r="O37" s="477">
        <v>2.1832072808</v>
      </c>
      <c r="P37" s="477">
        <v>2.2862150531999998</v>
      </c>
      <c r="Q37" s="477">
        <v>2.3914644867999999</v>
      </c>
      <c r="R37" s="477">
        <v>2.509426865</v>
      </c>
      <c r="S37" s="477">
        <v>2.6112572895000001</v>
      </c>
      <c r="T37" s="477">
        <v>2.7075540829999998</v>
      </c>
      <c r="U37" s="477">
        <v>2.8581981763000002</v>
      </c>
      <c r="V37" s="477">
        <v>2.8987638405</v>
      </c>
      <c r="W37" s="477">
        <v>2.8892642861</v>
      </c>
      <c r="X37" s="477">
        <v>2.7427126548</v>
      </c>
      <c r="Y37" s="477">
        <v>2.6994518068</v>
      </c>
      <c r="Z37" s="477">
        <v>2.6719753839</v>
      </c>
      <c r="AA37" s="477">
        <v>2.6592943734999999</v>
      </c>
      <c r="AB37" s="477">
        <v>2.6637454348</v>
      </c>
      <c r="AC37" s="477">
        <v>2.6842993746000001</v>
      </c>
      <c r="AD37" s="477">
        <v>2.8204063348999999</v>
      </c>
      <c r="AE37" s="477">
        <v>2.7980165651000002</v>
      </c>
      <c r="AF37" s="477">
        <v>2.7174201987000002</v>
      </c>
      <c r="AG37" s="477">
        <v>2.5444623804000002</v>
      </c>
      <c r="AH37" s="477">
        <v>2.374301628</v>
      </c>
      <c r="AI37" s="477">
        <v>2.1724359971</v>
      </c>
      <c r="AJ37" s="477">
        <v>1.7567268730000001</v>
      </c>
      <c r="AK37" s="477">
        <v>1.6281506683</v>
      </c>
      <c r="AL37" s="477">
        <v>1.6040488526000001</v>
      </c>
      <c r="AM37" s="477">
        <v>1.8694399667999999</v>
      </c>
      <c r="AN37" s="477">
        <v>1.9126917996999999</v>
      </c>
      <c r="AO37" s="477">
        <v>1.9202490534000001</v>
      </c>
      <c r="AP37" s="477">
        <v>1.8412507348</v>
      </c>
      <c r="AQ37" s="477">
        <v>1.8167976352999999</v>
      </c>
      <c r="AR37" s="477">
        <v>1.7954492204000001</v>
      </c>
      <c r="AS37" s="477">
        <v>1.8112389065000001</v>
      </c>
      <c r="AT37" s="477">
        <v>1.7703461894999999</v>
      </c>
      <c r="AU37" s="477">
        <v>1.7068472198</v>
      </c>
      <c r="AV37" s="477">
        <v>1.8918710698000001</v>
      </c>
      <c r="AW37" s="477">
        <v>1.5791703601</v>
      </c>
      <c r="AX37" s="477">
        <v>1.0416741874</v>
      </c>
      <c r="AY37" s="477">
        <v>1.20562032</v>
      </c>
      <c r="AZ37" s="477">
        <v>-0.46114566026999998</v>
      </c>
      <c r="BA37" s="477">
        <v>-3.0267322598000002</v>
      </c>
      <c r="BB37" s="477">
        <v>-10.003188127</v>
      </c>
      <c r="BC37" s="477">
        <v>-11.705467203</v>
      </c>
      <c r="BD37" s="477">
        <v>-11.679491542999999</v>
      </c>
      <c r="BE37" s="477">
        <v>-7.0824920912999998</v>
      </c>
      <c r="BF37" s="478">
        <v>-5.7489094622000003</v>
      </c>
      <c r="BG37" s="478">
        <v>-4.8251258538000004</v>
      </c>
      <c r="BH37" s="478">
        <v>-5.0631672097999996</v>
      </c>
      <c r="BI37" s="478">
        <v>-4.3939379068999997</v>
      </c>
      <c r="BJ37" s="478">
        <v>-3.5661967409000002</v>
      </c>
      <c r="BK37" s="478">
        <v>-3.5293942531</v>
      </c>
      <c r="BL37" s="478">
        <v>-1.6645371656000001</v>
      </c>
      <c r="BM37" s="478">
        <v>1.1806327569999999</v>
      </c>
      <c r="BN37" s="478">
        <v>9.2623292233000001</v>
      </c>
      <c r="BO37" s="478">
        <v>11.617875224000001</v>
      </c>
      <c r="BP37" s="478">
        <v>11.829786637</v>
      </c>
      <c r="BQ37" s="478">
        <v>6.4884206988999997</v>
      </c>
      <c r="BR37" s="478">
        <v>5.2327346864999997</v>
      </c>
      <c r="BS37" s="478">
        <v>4.4853593996000001</v>
      </c>
      <c r="BT37" s="478">
        <v>4.8342972787000003</v>
      </c>
      <c r="BU37" s="478">
        <v>4.5852584819000004</v>
      </c>
      <c r="BV37" s="478">
        <v>4.3555461664999999</v>
      </c>
    </row>
    <row r="38" spans="1:74" ht="11.15" customHeight="1" x14ac:dyDescent="0.25">
      <c r="A38" s="162" t="s">
        <v>848</v>
      </c>
      <c r="B38" s="173" t="s">
        <v>1142</v>
      </c>
      <c r="C38" s="250">
        <v>103.33285518</v>
      </c>
      <c r="D38" s="250">
        <v>103.70261911</v>
      </c>
      <c r="E38" s="250">
        <v>104.06142563</v>
      </c>
      <c r="F38" s="250">
        <v>104.41508145</v>
      </c>
      <c r="G38" s="250">
        <v>104.74761809</v>
      </c>
      <c r="H38" s="250">
        <v>105.06484227</v>
      </c>
      <c r="I38" s="250">
        <v>105.34376901</v>
      </c>
      <c r="J38" s="250">
        <v>105.64760702</v>
      </c>
      <c r="K38" s="250">
        <v>105.95337130999999</v>
      </c>
      <c r="L38" s="250">
        <v>106.23649215</v>
      </c>
      <c r="M38" s="250">
        <v>106.56453632</v>
      </c>
      <c r="N38" s="250">
        <v>106.91293408</v>
      </c>
      <c r="O38" s="250">
        <v>107.31437993</v>
      </c>
      <c r="P38" s="250">
        <v>107.67896399999999</v>
      </c>
      <c r="Q38" s="250">
        <v>108.03938079</v>
      </c>
      <c r="R38" s="250">
        <v>108.40831188</v>
      </c>
      <c r="S38" s="250">
        <v>108.75088292</v>
      </c>
      <c r="T38" s="250">
        <v>109.0797755</v>
      </c>
      <c r="U38" s="250">
        <v>109.40143292</v>
      </c>
      <c r="V38" s="250">
        <v>109.69813609000001</v>
      </c>
      <c r="W38" s="250">
        <v>109.97632833</v>
      </c>
      <c r="X38" s="250">
        <v>110.12097323</v>
      </c>
      <c r="Y38" s="250">
        <v>110.44842087000001</v>
      </c>
      <c r="Z38" s="250">
        <v>110.84363485999999</v>
      </c>
      <c r="AA38" s="250">
        <v>111.46897881</v>
      </c>
      <c r="AB38" s="250">
        <v>111.87795278999999</v>
      </c>
      <c r="AC38" s="250">
        <v>112.23292042</v>
      </c>
      <c r="AD38" s="250">
        <v>112.52476784</v>
      </c>
      <c r="AE38" s="250">
        <v>112.77855814</v>
      </c>
      <c r="AF38" s="250">
        <v>112.98517747</v>
      </c>
      <c r="AG38" s="250">
        <v>113.07986158</v>
      </c>
      <c r="AH38" s="250">
        <v>113.24071214</v>
      </c>
      <c r="AI38" s="250">
        <v>113.40296490999999</v>
      </c>
      <c r="AJ38" s="250">
        <v>113.45494143000001</v>
      </c>
      <c r="AK38" s="250">
        <v>113.70375745</v>
      </c>
      <c r="AL38" s="250">
        <v>114.03773452</v>
      </c>
      <c r="AM38" s="250">
        <v>114.66522804</v>
      </c>
      <c r="AN38" s="250">
        <v>115.01326065000001</v>
      </c>
      <c r="AO38" s="250">
        <v>115.29018775</v>
      </c>
      <c r="AP38" s="250">
        <v>115.51371295</v>
      </c>
      <c r="AQ38" s="250">
        <v>115.63515135999999</v>
      </c>
      <c r="AR38" s="250">
        <v>115.67220655</v>
      </c>
      <c r="AS38" s="250">
        <v>115.52047376</v>
      </c>
      <c r="AT38" s="250">
        <v>115.46706614999999</v>
      </c>
      <c r="AU38" s="250">
        <v>115.40757893</v>
      </c>
      <c r="AV38" s="250">
        <v>116.09805371</v>
      </c>
      <c r="AW38" s="250">
        <v>115.45937606</v>
      </c>
      <c r="AX38" s="250">
        <v>114.2475876</v>
      </c>
      <c r="AY38" s="250">
        <v>111.34382158</v>
      </c>
      <c r="AZ38" s="250">
        <v>109.82496154</v>
      </c>
      <c r="BA38" s="250">
        <v>108.57214073999999</v>
      </c>
      <c r="BB38" s="250">
        <v>107.06611383000001</v>
      </c>
      <c r="BC38" s="250">
        <v>106.73480551999999</v>
      </c>
      <c r="BD38" s="250">
        <v>107.05897047000001</v>
      </c>
      <c r="BE38" s="250">
        <v>108.98043610000001</v>
      </c>
      <c r="BF38" s="403">
        <v>109.909177</v>
      </c>
      <c r="BG38" s="403">
        <v>110.78702058</v>
      </c>
      <c r="BH38" s="403">
        <v>111.51837879999999</v>
      </c>
      <c r="BI38" s="403">
        <v>112.36611881</v>
      </c>
      <c r="BJ38" s="403">
        <v>113.23465256999999</v>
      </c>
      <c r="BK38" s="403">
        <v>114.33574213</v>
      </c>
      <c r="BL38" s="403">
        <v>115.08704182</v>
      </c>
      <c r="BM38" s="403">
        <v>115.7003137</v>
      </c>
      <c r="BN38" s="403">
        <v>116.06904115</v>
      </c>
      <c r="BO38" s="403">
        <v>116.48614488</v>
      </c>
      <c r="BP38" s="403">
        <v>116.84510828000001</v>
      </c>
      <c r="BQ38" s="403">
        <v>117.04378382</v>
      </c>
      <c r="BR38" s="403">
        <v>117.36307717</v>
      </c>
      <c r="BS38" s="403">
        <v>117.70084082</v>
      </c>
      <c r="BT38" s="403">
        <v>117.9800329</v>
      </c>
      <c r="BU38" s="403">
        <v>118.41251853999999</v>
      </c>
      <c r="BV38" s="403">
        <v>118.92125587</v>
      </c>
    </row>
    <row r="39" spans="1:74" ht="11.15" customHeight="1" x14ac:dyDescent="0.25">
      <c r="A39" s="162" t="s">
        <v>849</v>
      </c>
      <c r="B39" s="173" t="s">
        <v>845</v>
      </c>
      <c r="C39" s="477">
        <v>3.5679767494000001</v>
      </c>
      <c r="D39" s="477">
        <v>3.7155897446999999</v>
      </c>
      <c r="E39" s="477">
        <v>3.8127655542999999</v>
      </c>
      <c r="F39" s="477">
        <v>3.8163765889999999</v>
      </c>
      <c r="G39" s="477">
        <v>3.8461790104000002</v>
      </c>
      <c r="H39" s="477">
        <v>3.8588196670000001</v>
      </c>
      <c r="I39" s="477">
        <v>3.8169513950999998</v>
      </c>
      <c r="J39" s="477">
        <v>3.8238614397999999</v>
      </c>
      <c r="K39" s="477">
        <v>3.8418525262999998</v>
      </c>
      <c r="L39" s="477">
        <v>3.9101078943999998</v>
      </c>
      <c r="M39" s="477">
        <v>3.9205378185000002</v>
      </c>
      <c r="N39" s="477">
        <v>3.9126491431999999</v>
      </c>
      <c r="O39" s="477">
        <v>3.8531062988000002</v>
      </c>
      <c r="P39" s="477">
        <v>3.8343726722000002</v>
      </c>
      <c r="Q39" s="477">
        <v>3.8226990808000001</v>
      </c>
      <c r="R39" s="477">
        <v>3.8243808990999999</v>
      </c>
      <c r="S39" s="477">
        <v>3.8218194432999999</v>
      </c>
      <c r="T39" s="477">
        <v>3.8213860550000001</v>
      </c>
      <c r="U39" s="477">
        <v>3.8518309636999999</v>
      </c>
      <c r="V39" s="477">
        <v>3.8339998335000001</v>
      </c>
      <c r="W39" s="477">
        <v>3.7969127039999999</v>
      </c>
      <c r="X39" s="477">
        <v>3.6564470506000002</v>
      </c>
      <c r="Y39" s="477">
        <v>3.6446314021999999</v>
      </c>
      <c r="Z39" s="477">
        <v>3.6765437374999999</v>
      </c>
      <c r="AA39" s="477">
        <v>3.8714279305999999</v>
      </c>
      <c r="AB39" s="477">
        <v>3.8995441945999998</v>
      </c>
      <c r="AC39" s="477">
        <v>3.8814917261000002</v>
      </c>
      <c r="AD39" s="477">
        <v>3.7971774448</v>
      </c>
      <c r="AE39" s="477">
        <v>3.7035793298000002</v>
      </c>
      <c r="AF39" s="477">
        <v>3.5803172023999998</v>
      </c>
      <c r="AG39" s="477">
        <v>3.3623221965000001</v>
      </c>
      <c r="AH39" s="477">
        <v>3.2293858164999998</v>
      </c>
      <c r="AI39" s="477">
        <v>3.1157946749000001</v>
      </c>
      <c r="AJ39" s="477">
        <v>3.0275506097</v>
      </c>
      <c r="AK39" s="477">
        <v>2.9473817287999999</v>
      </c>
      <c r="AL39" s="477">
        <v>2.8816265895000002</v>
      </c>
      <c r="AM39" s="477">
        <v>2.8673889911999999</v>
      </c>
      <c r="AN39" s="477">
        <v>2.8024358484</v>
      </c>
      <c r="AO39" s="477">
        <v>2.7240379422999998</v>
      </c>
      <c r="AP39" s="477">
        <v>2.6562553000000002</v>
      </c>
      <c r="AQ39" s="477">
        <v>2.5329222681000001</v>
      </c>
      <c r="AR39" s="477">
        <v>2.378213804</v>
      </c>
      <c r="AS39" s="477">
        <v>2.1583084272000002</v>
      </c>
      <c r="AT39" s="477">
        <v>1.9660367445</v>
      </c>
      <c r="AU39" s="477">
        <v>1.7676910158000001</v>
      </c>
      <c r="AV39" s="477">
        <v>2.3296581409999999</v>
      </c>
      <c r="AW39" s="477">
        <v>1.5440286679999999</v>
      </c>
      <c r="AX39" s="477">
        <v>0.18402073823000001</v>
      </c>
      <c r="AY39" s="477">
        <v>-2.8966117381999998</v>
      </c>
      <c r="AZ39" s="477">
        <v>-4.5110442707000002</v>
      </c>
      <c r="BA39" s="477">
        <v>-5.8270761305000001</v>
      </c>
      <c r="BB39" s="477">
        <v>-7.3130703789</v>
      </c>
      <c r="BC39" s="477">
        <v>-7.6969206397000001</v>
      </c>
      <c r="BD39" s="477">
        <v>-7.4462451584</v>
      </c>
      <c r="BE39" s="477">
        <v>-5.6613667251999997</v>
      </c>
      <c r="BF39" s="478">
        <v>-4.8133977414000002</v>
      </c>
      <c r="BG39" s="478">
        <v>-4.0036870963000002</v>
      </c>
      <c r="BH39" s="478">
        <v>-3.9446612284000002</v>
      </c>
      <c r="BI39" s="478">
        <v>-2.6790870982000001</v>
      </c>
      <c r="BJ39" s="478">
        <v>-0.88661393170000002</v>
      </c>
      <c r="BK39" s="478">
        <v>2.6871006475999999</v>
      </c>
      <c r="BL39" s="478">
        <v>4.7913335950000002</v>
      </c>
      <c r="BM39" s="478">
        <v>6.5653793957</v>
      </c>
      <c r="BN39" s="478">
        <v>8.4087551108999996</v>
      </c>
      <c r="BO39" s="478">
        <v>9.1360445253999991</v>
      </c>
      <c r="BP39" s="478">
        <v>9.1408853994000001</v>
      </c>
      <c r="BQ39" s="478">
        <v>7.3988947063000001</v>
      </c>
      <c r="BR39" s="478">
        <v>6.7818724306</v>
      </c>
      <c r="BS39" s="478">
        <v>6.2406410053999997</v>
      </c>
      <c r="BT39" s="478">
        <v>5.7942503970999999</v>
      </c>
      <c r="BU39" s="478">
        <v>5.3809811988999998</v>
      </c>
      <c r="BV39" s="478">
        <v>5.0219638358000003</v>
      </c>
    </row>
    <row r="40" spans="1:74" ht="11.15" customHeight="1" x14ac:dyDescent="0.25">
      <c r="B40" s="172"/>
      <c r="AY40" s="153"/>
      <c r="AZ40" s="153"/>
      <c r="BA40" s="153"/>
      <c r="BB40" s="153"/>
      <c r="BC40" s="153"/>
      <c r="BD40" s="153"/>
      <c r="BE40" s="153"/>
      <c r="BF40" s="153"/>
      <c r="BG40" s="153"/>
      <c r="BH40" s="153"/>
      <c r="BI40" s="153"/>
      <c r="BJ40" s="153"/>
    </row>
    <row r="41" spans="1:74" ht="11.15" customHeight="1" x14ac:dyDescent="0.25">
      <c r="B41" s="252" t="s">
        <v>877</v>
      </c>
      <c r="AY41" s="153"/>
      <c r="AZ41" s="153"/>
      <c r="BA41" s="153"/>
      <c r="BB41" s="153"/>
      <c r="BC41" s="153"/>
      <c r="BD41" s="153"/>
      <c r="BE41" s="153"/>
      <c r="BF41" s="153"/>
      <c r="BG41" s="153"/>
      <c r="BH41" s="153"/>
      <c r="BI41" s="153"/>
      <c r="BJ41" s="153"/>
    </row>
    <row r="42" spans="1:74" ht="11.15" customHeight="1" x14ac:dyDescent="0.25">
      <c r="A42" s="162" t="s">
        <v>878</v>
      </c>
      <c r="B42" s="173" t="s">
        <v>1143</v>
      </c>
      <c r="C42" s="250">
        <v>105.25834336</v>
      </c>
      <c r="D42" s="250">
        <v>105.34233562</v>
      </c>
      <c r="E42" s="250">
        <v>105.06385444999999</v>
      </c>
      <c r="F42" s="250">
        <v>103.67431414000001</v>
      </c>
      <c r="G42" s="250">
        <v>103.23232535</v>
      </c>
      <c r="H42" s="250">
        <v>102.98930239000001</v>
      </c>
      <c r="I42" s="250">
        <v>102.92443374</v>
      </c>
      <c r="J42" s="250">
        <v>103.09495106999999</v>
      </c>
      <c r="K42" s="250">
        <v>103.48004286</v>
      </c>
      <c r="L42" s="250">
        <v>104.62316491999999</v>
      </c>
      <c r="M42" s="250">
        <v>105.02981378</v>
      </c>
      <c r="N42" s="250">
        <v>105.24344523000001</v>
      </c>
      <c r="O42" s="250">
        <v>105.21385701</v>
      </c>
      <c r="P42" s="250">
        <v>105.07910536999999</v>
      </c>
      <c r="Q42" s="250">
        <v>104.78898805</v>
      </c>
      <c r="R42" s="250">
        <v>104.16238930999999</v>
      </c>
      <c r="S42" s="250">
        <v>103.69737738000001</v>
      </c>
      <c r="T42" s="250">
        <v>103.21283655000001</v>
      </c>
      <c r="U42" s="250">
        <v>102.40670153000001</v>
      </c>
      <c r="V42" s="250">
        <v>102.10965186</v>
      </c>
      <c r="W42" s="250">
        <v>102.01962225</v>
      </c>
      <c r="X42" s="250">
        <v>102.72632923</v>
      </c>
      <c r="Y42" s="250">
        <v>102.60805234999999</v>
      </c>
      <c r="Z42" s="250">
        <v>102.25450813</v>
      </c>
      <c r="AA42" s="250">
        <v>100.77899856000001</v>
      </c>
      <c r="AB42" s="250">
        <v>100.61994319</v>
      </c>
      <c r="AC42" s="250">
        <v>100.89064401</v>
      </c>
      <c r="AD42" s="250">
        <v>102.06115056</v>
      </c>
      <c r="AE42" s="250">
        <v>102.83882659</v>
      </c>
      <c r="AF42" s="250">
        <v>103.69372163</v>
      </c>
      <c r="AG42" s="250">
        <v>105.04456052</v>
      </c>
      <c r="AH42" s="250">
        <v>105.73984999</v>
      </c>
      <c r="AI42" s="250">
        <v>106.19831489000001</v>
      </c>
      <c r="AJ42" s="250">
        <v>106.34444386</v>
      </c>
      <c r="AK42" s="250">
        <v>106.38589306999999</v>
      </c>
      <c r="AL42" s="250">
        <v>106.24715118</v>
      </c>
      <c r="AM42" s="250">
        <v>105.45165341000001</v>
      </c>
      <c r="AN42" s="250">
        <v>105.30995292999999</v>
      </c>
      <c r="AO42" s="250">
        <v>105.34548495</v>
      </c>
      <c r="AP42" s="250">
        <v>105.81407283999999</v>
      </c>
      <c r="AQ42" s="250">
        <v>106.01220232</v>
      </c>
      <c r="AR42" s="250">
        <v>106.19569676</v>
      </c>
      <c r="AS42" s="250">
        <v>106.44554123</v>
      </c>
      <c r="AT42" s="250">
        <v>106.53902681</v>
      </c>
      <c r="AU42" s="250">
        <v>106.55713857000001</v>
      </c>
      <c r="AV42" s="250">
        <v>106.28942435</v>
      </c>
      <c r="AW42" s="250">
        <v>106.31462757</v>
      </c>
      <c r="AX42" s="250">
        <v>106.42229609</v>
      </c>
      <c r="AY42" s="250">
        <v>106.53355981999999</v>
      </c>
      <c r="AZ42" s="250">
        <v>106.86531148</v>
      </c>
      <c r="BA42" s="250">
        <v>107.33868097</v>
      </c>
      <c r="BB42" s="250">
        <v>108.52573583</v>
      </c>
      <c r="BC42" s="250">
        <v>108.85329038</v>
      </c>
      <c r="BD42" s="250">
        <v>108.89341213</v>
      </c>
      <c r="BE42" s="250">
        <v>108.25486449</v>
      </c>
      <c r="BF42" s="403">
        <v>108.01354809999999</v>
      </c>
      <c r="BG42" s="403">
        <v>107.77822635</v>
      </c>
      <c r="BH42" s="403">
        <v>107.57724424</v>
      </c>
      <c r="BI42" s="403">
        <v>107.33265306</v>
      </c>
      <c r="BJ42" s="403">
        <v>107.07279779</v>
      </c>
      <c r="BK42" s="403">
        <v>106.71275547</v>
      </c>
      <c r="BL42" s="403">
        <v>106.48606424</v>
      </c>
      <c r="BM42" s="403">
        <v>106.30780113</v>
      </c>
      <c r="BN42" s="403">
        <v>106.24452574999999</v>
      </c>
      <c r="BO42" s="403">
        <v>106.1131992</v>
      </c>
      <c r="BP42" s="403">
        <v>105.98038107000001</v>
      </c>
      <c r="BQ42" s="403">
        <v>105.8711814</v>
      </c>
      <c r="BR42" s="403">
        <v>105.71654761000001</v>
      </c>
      <c r="BS42" s="403">
        <v>105.54158971</v>
      </c>
      <c r="BT42" s="403">
        <v>105.30190957000001</v>
      </c>
      <c r="BU42" s="403">
        <v>105.11960208000001</v>
      </c>
      <c r="BV42" s="403">
        <v>104.95026910999999</v>
      </c>
    </row>
    <row r="43" spans="1:74" ht="11.15" customHeight="1" x14ac:dyDescent="0.25">
      <c r="A43" s="162" t="s">
        <v>879</v>
      </c>
      <c r="B43" s="470" t="s">
        <v>11</v>
      </c>
      <c r="C43" s="471">
        <v>5.9221153289000004</v>
      </c>
      <c r="D43" s="471">
        <v>5.2265923870000002</v>
      </c>
      <c r="E43" s="471">
        <v>4.5238152894999999</v>
      </c>
      <c r="F43" s="471">
        <v>3.8897050795000001</v>
      </c>
      <c r="G43" s="471">
        <v>3.0881144861999998</v>
      </c>
      <c r="H43" s="471">
        <v>2.2148848928999998</v>
      </c>
      <c r="I43" s="471">
        <v>0.65452459083000003</v>
      </c>
      <c r="J43" s="471">
        <v>0.13396657740000001</v>
      </c>
      <c r="K43" s="471">
        <v>7.2919923600999999E-3</v>
      </c>
      <c r="L43" s="471">
        <v>1.0843381835000001</v>
      </c>
      <c r="M43" s="471">
        <v>1.1175060931</v>
      </c>
      <c r="N43" s="471">
        <v>0.92738069769999998</v>
      </c>
      <c r="O43" s="471">
        <v>-4.2263961992999997E-2</v>
      </c>
      <c r="P43" s="471">
        <v>-0.24988077794999999</v>
      </c>
      <c r="Q43" s="471">
        <v>-0.26161842424999998</v>
      </c>
      <c r="R43" s="471">
        <v>0.47077733256999998</v>
      </c>
      <c r="S43" s="471">
        <v>0.45049070899999999</v>
      </c>
      <c r="T43" s="471">
        <v>0.21704600432000001</v>
      </c>
      <c r="U43" s="471">
        <v>-0.50302167756000005</v>
      </c>
      <c r="V43" s="471">
        <v>-0.95572014257000004</v>
      </c>
      <c r="W43" s="471">
        <v>-1.41130654</v>
      </c>
      <c r="X43" s="471">
        <v>-1.813016932</v>
      </c>
      <c r="Y43" s="471">
        <v>-2.3057847498999999</v>
      </c>
      <c r="Z43" s="471">
        <v>-2.8400220957000002</v>
      </c>
      <c r="AA43" s="471">
        <v>-4.2150897040000004</v>
      </c>
      <c r="AB43" s="471">
        <v>-4.2436240465999999</v>
      </c>
      <c r="AC43" s="471">
        <v>-3.7201848303</v>
      </c>
      <c r="AD43" s="471">
        <v>-2.0172720335999998</v>
      </c>
      <c r="AE43" s="471">
        <v>-0.82793877815000005</v>
      </c>
      <c r="AF43" s="471">
        <v>0.46591595939000002</v>
      </c>
      <c r="AG43" s="471">
        <v>2.5758655900999998</v>
      </c>
      <c r="AH43" s="471">
        <v>3.5551958832000001</v>
      </c>
      <c r="AI43" s="471">
        <v>4.0959695284000004</v>
      </c>
      <c r="AJ43" s="471">
        <v>3.5220908420999999</v>
      </c>
      <c r="AK43" s="471">
        <v>3.6818170088</v>
      </c>
      <c r="AL43" s="471">
        <v>3.9046132305999999</v>
      </c>
      <c r="AM43" s="471">
        <v>4.6365363071000001</v>
      </c>
      <c r="AN43" s="471">
        <v>4.6611134858999996</v>
      </c>
      <c r="AO43" s="471">
        <v>4.4155144243000004</v>
      </c>
      <c r="AP43" s="471">
        <v>3.6771310699000002</v>
      </c>
      <c r="AQ43" s="471">
        <v>3.0857759052999998</v>
      </c>
      <c r="AR43" s="471">
        <v>2.4128511258000001</v>
      </c>
      <c r="AS43" s="471">
        <v>1.3337013397999999</v>
      </c>
      <c r="AT43" s="471">
        <v>0.75579529884999996</v>
      </c>
      <c r="AU43" s="471">
        <v>0.33788076885000001</v>
      </c>
      <c r="AV43" s="471">
        <v>-5.1737085671999999E-2</v>
      </c>
      <c r="AW43" s="471">
        <v>-6.6987734585E-2</v>
      </c>
      <c r="AX43" s="471">
        <v>0.16484668081000001</v>
      </c>
      <c r="AY43" s="471">
        <v>1.0259738688</v>
      </c>
      <c r="AZ43" s="471">
        <v>1.4769340397999999</v>
      </c>
      <c r="BA43" s="471">
        <v>1.8920564307000001</v>
      </c>
      <c r="BB43" s="471">
        <v>2.5626676286999999</v>
      </c>
      <c r="BC43" s="471">
        <v>2.6799632456000002</v>
      </c>
      <c r="BD43" s="471">
        <v>2.5403245582</v>
      </c>
      <c r="BE43" s="471">
        <v>1.6997642581000001</v>
      </c>
      <c r="BF43" s="472">
        <v>1.3840198563999999</v>
      </c>
      <c r="BG43" s="472">
        <v>1.145946484</v>
      </c>
      <c r="BH43" s="472">
        <v>1.2116162104999999</v>
      </c>
      <c r="BI43" s="472">
        <v>0.95755919085999996</v>
      </c>
      <c r="BJ43" s="472">
        <v>0.61124569145999996</v>
      </c>
      <c r="BK43" s="472">
        <v>0.16820582009000001</v>
      </c>
      <c r="BL43" s="472">
        <v>-0.35488338749999998</v>
      </c>
      <c r="BM43" s="472">
        <v>-0.96039920640999998</v>
      </c>
      <c r="BN43" s="472">
        <v>-2.1019991813000001</v>
      </c>
      <c r="BO43" s="472">
        <v>-2.5172332117999998</v>
      </c>
      <c r="BP43" s="472">
        <v>-2.6751214771999998</v>
      </c>
      <c r="BQ43" s="472">
        <v>-2.2019177581</v>
      </c>
      <c r="BR43" s="472">
        <v>-2.1265855348999998</v>
      </c>
      <c r="BS43" s="472">
        <v>-2.0752212370000001</v>
      </c>
      <c r="BT43" s="472">
        <v>-2.1150706046000001</v>
      </c>
      <c r="BU43" s="472">
        <v>-2.0618618012000001</v>
      </c>
      <c r="BV43" s="472">
        <v>-1.9823229837</v>
      </c>
    </row>
    <row r="44" spans="1:74" ht="11.15" customHeight="1" x14ac:dyDescent="0.25"/>
    <row r="45" spans="1:74" ht="12.5" x14ac:dyDescent="0.25">
      <c r="B45" s="808" t="s">
        <v>826</v>
      </c>
      <c r="C45" s="805"/>
      <c r="D45" s="805"/>
      <c r="E45" s="805"/>
      <c r="F45" s="805"/>
      <c r="G45" s="805"/>
      <c r="H45" s="805"/>
      <c r="I45" s="805"/>
      <c r="J45" s="805"/>
      <c r="K45" s="805"/>
      <c r="L45" s="805"/>
      <c r="M45" s="805"/>
      <c r="N45" s="805"/>
      <c r="O45" s="805"/>
      <c r="P45" s="805"/>
      <c r="Q45" s="805"/>
    </row>
    <row r="46" spans="1:74" ht="12.75" customHeight="1" x14ac:dyDescent="0.25">
      <c r="B46" s="819" t="s">
        <v>661</v>
      </c>
      <c r="C46" s="795"/>
      <c r="D46" s="795"/>
      <c r="E46" s="795"/>
      <c r="F46" s="795"/>
      <c r="G46" s="795"/>
      <c r="H46" s="795"/>
      <c r="I46" s="795"/>
      <c r="J46" s="795"/>
      <c r="K46" s="795"/>
      <c r="L46" s="795"/>
      <c r="M46" s="795"/>
      <c r="N46" s="795"/>
      <c r="O46" s="795"/>
      <c r="P46" s="795"/>
      <c r="Q46" s="791"/>
    </row>
    <row r="47" spans="1:74" ht="12.75" customHeight="1" x14ac:dyDescent="0.25">
      <c r="B47" s="819" t="s">
        <v>1405</v>
      </c>
      <c r="C47" s="791"/>
      <c r="D47" s="791"/>
      <c r="E47" s="791"/>
      <c r="F47" s="791"/>
      <c r="G47" s="791"/>
      <c r="H47" s="791"/>
      <c r="I47" s="791"/>
      <c r="J47" s="791"/>
      <c r="K47" s="791"/>
      <c r="L47" s="791"/>
      <c r="M47" s="791"/>
      <c r="N47" s="791"/>
      <c r="O47" s="791"/>
      <c r="P47" s="791"/>
      <c r="Q47" s="791"/>
    </row>
    <row r="48" spans="1:74" ht="12.75" customHeight="1" x14ac:dyDescent="0.25">
      <c r="B48" s="819" t="s">
        <v>1404</v>
      </c>
      <c r="C48" s="791"/>
      <c r="D48" s="791"/>
      <c r="E48" s="791"/>
      <c r="F48" s="791"/>
      <c r="G48" s="791"/>
      <c r="H48" s="791"/>
      <c r="I48" s="791"/>
      <c r="J48" s="791"/>
      <c r="K48" s="791"/>
      <c r="L48" s="791"/>
      <c r="M48" s="791"/>
      <c r="N48" s="791"/>
      <c r="O48" s="791"/>
      <c r="P48" s="791"/>
      <c r="Q48" s="791"/>
    </row>
    <row r="49" spans="2:17" ht="23.9" customHeight="1" x14ac:dyDescent="0.25">
      <c r="B49" s="824" t="s">
        <v>1139</v>
      </c>
      <c r="C49" s="824"/>
      <c r="D49" s="824"/>
      <c r="E49" s="824"/>
      <c r="F49" s="824"/>
      <c r="G49" s="824"/>
      <c r="H49" s="824"/>
      <c r="I49" s="824"/>
      <c r="J49" s="824"/>
      <c r="K49" s="824"/>
      <c r="L49" s="824"/>
      <c r="M49" s="824"/>
      <c r="N49" s="824"/>
      <c r="O49" s="824"/>
      <c r="P49" s="824"/>
      <c r="Q49" s="824"/>
    </row>
    <row r="50" spans="2:17" ht="12.5" x14ac:dyDescent="0.25">
      <c r="B50" s="794" t="s">
        <v>851</v>
      </c>
      <c r="C50" s="795"/>
      <c r="D50" s="795"/>
      <c r="E50" s="795"/>
      <c r="F50" s="795"/>
      <c r="G50" s="795"/>
      <c r="H50" s="795"/>
      <c r="I50" s="795"/>
      <c r="J50" s="795"/>
      <c r="K50" s="795"/>
      <c r="L50" s="795"/>
      <c r="M50" s="795"/>
      <c r="N50" s="795"/>
      <c r="O50" s="795"/>
      <c r="P50" s="795"/>
      <c r="Q50" s="791"/>
    </row>
    <row r="51" spans="2:17" ht="14.9" customHeight="1" x14ac:dyDescent="0.25">
      <c r="B51" s="820" t="s">
        <v>873</v>
      </c>
      <c r="C51" s="791"/>
      <c r="D51" s="791"/>
      <c r="E51" s="791"/>
      <c r="F51" s="791"/>
      <c r="G51" s="791"/>
      <c r="H51" s="791"/>
      <c r="I51" s="791"/>
      <c r="J51" s="791"/>
      <c r="K51" s="791"/>
      <c r="L51" s="791"/>
      <c r="M51" s="791"/>
      <c r="N51" s="791"/>
      <c r="O51" s="791"/>
      <c r="P51" s="791"/>
      <c r="Q51" s="791"/>
    </row>
    <row r="52" spans="2:17" ht="12.5" x14ac:dyDescent="0.25">
      <c r="B52" s="789" t="s">
        <v>855</v>
      </c>
      <c r="C52" s="790"/>
      <c r="D52" s="790"/>
      <c r="E52" s="790"/>
      <c r="F52" s="790"/>
      <c r="G52" s="790"/>
      <c r="H52" s="790"/>
      <c r="I52" s="790"/>
      <c r="J52" s="790"/>
      <c r="K52" s="790"/>
      <c r="L52" s="790"/>
      <c r="M52" s="790"/>
      <c r="N52" s="790"/>
      <c r="O52" s="790"/>
      <c r="P52" s="790"/>
      <c r="Q52" s="791"/>
    </row>
    <row r="53" spans="2:17" ht="13.4" customHeight="1" x14ac:dyDescent="0.25">
      <c r="B53" s="811" t="s">
        <v>949</v>
      </c>
      <c r="C53" s="791"/>
      <c r="D53" s="791"/>
      <c r="E53" s="791"/>
      <c r="F53" s="791"/>
      <c r="G53" s="791"/>
      <c r="H53" s="791"/>
      <c r="I53" s="791"/>
      <c r="J53" s="791"/>
      <c r="K53" s="791"/>
      <c r="L53" s="791"/>
      <c r="M53" s="791"/>
      <c r="N53" s="791"/>
      <c r="O53" s="791"/>
      <c r="P53" s="791"/>
      <c r="Q53" s="79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J24" sqref="BJ24"/>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402" customWidth="1"/>
    <col min="56" max="58" width="6.54296875" style="636" customWidth="1"/>
    <col min="59" max="62" width="6.54296875" style="402" customWidth="1"/>
    <col min="63" max="74" width="6.54296875" style="47" customWidth="1"/>
    <col min="75" max="16384" width="9.54296875" style="47"/>
  </cols>
  <sheetData>
    <row r="1" spans="1:74" ht="13.4" customHeight="1" x14ac:dyDescent="0.3">
      <c r="A1" s="797" t="s">
        <v>809</v>
      </c>
      <c r="B1" s="834" t="s">
        <v>924</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298"/>
    </row>
    <row r="2" spans="1:74" ht="12.5" x14ac:dyDescent="0.25">
      <c r="A2" s="798"/>
      <c r="B2" s="532" t="str">
        <f>"U.S. Energy Information Administration  |  Short-Term Energy Outlook  - "&amp;Dates!D1</f>
        <v>U.S. Energy Information Administration  |  Short-Term Energy Outlook  - August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 x14ac:dyDescent="0.3">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5">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5" customHeight="1" x14ac:dyDescent="0.25">
      <c r="A5" s="57"/>
      <c r="B5" s="59" t="s">
        <v>782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5" customHeight="1" x14ac:dyDescent="0.25">
      <c r="A6" s="57"/>
      <c r="B6" s="44" t="s">
        <v>751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5" customHeight="1" x14ac:dyDescent="0.25">
      <c r="A7" s="61" t="s">
        <v>511</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10.281402999999999</v>
      </c>
      <c r="AC7" s="215">
        <v>10.504038</v>
      </c>
      <c r="AD7" s="215">
        <v>10.510258</v>
      </c>
      <c r="AE7" s="215">
        <v>10.459527</v>
      </c>
      <c r="AF7" s="215">
        <v>10.649082</v>
      </c>
      <c r="AG7" s="215">
        <v>10.890995999999999</v>
      </c>
      <c r="AH7" s="215">
        <v>11.360519</v>
      </c>
      <c r="AI7" s="215">
        <v>11.497683</v>
      </c>
      <c r="AJ7" s="215">
        <v>11.631364</v>
      </c>
      <c r="AK7" s="215">
        <v>11.999309</v>
      </c>
      <c r="AL7" s="215">
        <v>12.037535999999999</v>
      </c>
      <c r="AM7" s="215">
        <v>11.865012999999999</v>
      </c>
      <c r="AN7" s="215">
        <v>11.678834</v>
      </c>
      <c r="AO7" s="215">
        <v>11.937306</v>
      </c>
      <c r="AP7" s="215">
        <v>12.134698</v>
      </c>
      <c r="AQ7" s="215">
        <v>12.163192</v>
      </c>
      <c r="AR7" s="215">
        <v>12.087543999999999</v>
      </c>
      <c r="AS7" s="215">
        <v>11.819095000000001</v>
      </c>
      <c r="AT7" s="215">
        <v>12.424769</v>
      </c>
      <c r="AU7" s="215">
        <v>12.495187</v>
      </c>
      <c r="AV7" s="215">
        <v>12.672552</v>
      </c>
      <c r="AW7" s="215">
        <v>12.859780000000001</v>
      </c>
      <c r="AX7" s="215">
        <v>12.802096000000001</v>
      </c>
      <c r="AY7" s="215">
        <v>12.754821</v>
      </c>
      <c r="AZ7" s="215">
        <v>12.745602</v>
      </c>
      <c r="BA7" s="215">
        <v>12.737068000000001</v>
      </c>
      <c r="BB7" s="215">
        <v>11.989939</v>
      </c>
      <c r="BC7" s="215">
        <v>10.001448</v>
      </c>
      <c r="BD7" s="215">
        <v>9.7454302336000005</v>
      </c>
      <c r="BE7" s="215">
        <v>10.257828569000001</v>
      </c>
      <c r="BF7" s="323">
        <v>11.033340000000001</v>
      </c>
      <c r="BG7" s="323">
        <v>11.08132</v>
      </c>
      <c r="BH7" s="323">
        <v>10.96133</v>
      </c>
      <c r="BI7" s="323">
        <v>11.05186</v>
      </c>
      <c r="BJ7" s="323">
        <v>10.87341</v>
      </c>
      <c r="BK7" s="323">
        <v>11.02056</v>
      </c>
      <c r="BL7" s="323">
        <v>10.99544</v>
      </c>
      <c r="BM7" s="323">
        <v>10.991849999999999</v>
      </c>
      <c r="BN7" s="323">
        <v>10.96299</v>
      </c>
      <c r="BO7" s="323">
        <v>10.95443</v>
      </c>
      <c r="BP7" s="323">
        <v>11.0624</v>
      </c>
      <c r="BQ7" s="323">
        <v>11.08004</v>
      </c>
      <c r="BR7" s="323">
        <v>11.130229999999999</v>
      </c>
      <c r="BS7" s="323">
        <v>11.28443</v>
      </c>
      <c r="BT7" s="323">
        <v>11.23643</v>
      </c>
      <c r="BU7" s="323">
        <v>11.451610000000001</v>
      </c>
      <c r="BV7" s="323">
        <v>11.5076</v>
      </c>
    </row>
    <row r="8" spans="1:74" ht="11.15" customHeight="1" x14ac:dyDescent="0.25">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0.51309800000000005</v>
      </c>
      <c r="AC8" s="215">
        <v>0.51219199999999998</v>
      </c>
      <c r="AD8" s="215">
        <v>0.49740699999999999</v>
      </c>
      <c r="AE8" s="215">
        <v>0.49571500000000002</v>
      </c>
      <c r="AF8" s="215">
        <v>0.450706</v>
      </c>
      <c r="AG8" s="215">
        <v>0.39473399999999997</v>
      </c>
      <c r="AH8" s="215">
        <v>0.42770799999999998</v>
      </c>
      <c r="AI8" s="215">
        <v>0.47142299999999998</v>
      </c>
      <c r="AJ8" s="215">
        <v>0.48655500000000002</v>
      </c>
      <c r="AK8" s="215">
        <v>0.49729499999999999</v>
      </c>
      <c r="AL8" s="215">
        <v>0.49566199999999999</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0.40412100000000001</v>
      </c>
      <c r="BD8" s="215">
        <v>0.35821881722999999</v>
      </c>
      <c r="BE8" s="215">
        <v>0.40510071809999998</v>
      </c>
      <c r="BF8" s="323">
        <v>0.43505562263999997</v>
      </c>
      <c r="BG8" s="323">
        <v>0.49783413261999998</v>
      </c>
      <c r="BH8" s="323">
        <v>0.48819009644</v>
      </c>
      <c r="BI8" s="323">
        <v>0.49085092139999997</v>
      </c>
      <c r="BJ8" s="323">
        <v>0.47896677266999999</v>
      </c>
      <c r="BK8" s="323">
        <v>0.49716001310000002</v>
      </c>
      <c r="BL8" s="323">
        <v>0.49306795988000002</v>
      </c>
      <c r="BM8" s="323">
        <v>0.49917190622000002</v>
      </c>
      <c r="BN8" s="323">
        <v>0.49371617492999997</v>
      </c>
      <c r="BO8" s="323">
        <v>0.48573009102999998</v>
      </c>
      <c r="BP8" s="323">
        <v>0.47247737550000002</v>
      </c>
      <c r="BQ8" s="323">
        <v>0.41941621896999998</v>
      </c>
      <c r="BR8" s="323">
        <v>0.44617810027999999</v>
      </c>
      <c r="BS8" s="323">
        <v>0.52015012747</v>
      </c>
      <c r="BT8" s="323">
        <v>0.50072615496999995</v>
      </c>
      <c r="BU8" s="323">
        <v>0.49782092092000002</v>
      </c>
      <c r="BV8" s="323">
        <v>0.48226229116000002</v>
      </c>
    </row>
    <row r="9" spans="1:74" ht="11.15" customHeight="1" x14ac:dyDescent="0.25">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1.637634</v>
      </c>
      <c r="AB9" s="215">
        <v>1.7126349999999999</v>
      </c>
      <c r="AC9" s="215">
        <v>1.704723</v>
      </c>
      <c r="AD9" s="215">
        <v>1.6027009999999999</v>
      </c>
      <c r="AE9" s="215">
        <v>1.5363929999999999</v>
      </c>
      <c r="AF9" s="215">
        <v>1.663767</v>
      </c>
      <c r="AG9" s="215">
        <v>1.866994</v>
      </c>
      <c r="AH9" s="215">
        <v>1.954907</v>
      </c>
      <c r="AI9" s="215">
        <v>1.7976780000000001</v>
      </c>
      <c r="AJ9" s="215">
        <v>1.7514959999999999</v>
      </c>
      <c r="AK9" s="215">
        <v>1.950248</v>
      </c>
      <c r="AL9" s="215">
        <v>1.9064890000000001</v>
      </c>
      <c r="AM9" s="215">
        <v>1.9173659999999999</v>
      </c>
      <c r="AN9" s="215">
        <v>1.7367360000000001</v>
      </c>
      <c r="AO9" s="215">
        <v>1.9251119999999999</v>
      </c>
      <c r="AP9" s="215">
        <v>1.962815</v>
      </c>
      <c r="AQ9" s="215">
        <v>1.9138930000000001</v>
      </c>
      <c r="AR9" s="215">
        <v>1.9155709999999999</v>
      </c>
      <c r="AS9" s="215">
        <v>1.53226</v>
      </c>
      <c r="AT9" s="215">
        <v>2.0450599999999999</v>
      </c>
      <c r="AU9" s="215">
        <v>1.9173500000000001</v>
      </c>
      <c r="AV9" s="215">
        <v>1.9145570000000001</v>
      </c>
      <c r="AW9" s="215">
        <v>2.0006110000000001</v>
      </c>
      <c r="AX9" s="215">
        <v>1.972947</v>
      </c>
      <c r="AY9" s="215">
        <v>1.981495</v>
      </c>
      <c r="AZ9" s="215">
        <v>1.971158</v>
      </c>
      <c r="BA9" s="215">
        <v>1.930739</v>
      </c>
      <c r="BB9" s="215">
        <v>1.9125300000000001</v>
      </c>
      <c r="BC9" s="215">
        <v>1.6125640000000001</v>
      </c>
      <c r="BD9" s="215">
        <v>1.548</v>
      </c>
      <c r="BE9" s="215">
        <v>1.599</v>
      </c>
      <c r="BF9" s="323">
        <v>1.9424504991</v>
      </c>
      <c r="BG9" s="323">
        <v>1.9265600864000001</v>
      </c>
      <c r="BH9" s="323">
        <v>1.8389720624000001</v>
      </c>
      <c r="BI9" s="323">
        <v>2.0183213035000001</v>
      </c>
      <c r="BJ9" s="323">
        <v>2.0492061816999998</v>
      </c>
      <c r="BK9" s="323">
        <v>2.0411249164999998</v>
      </c>
      <c r="BL9" s="323">
        <v>2.0379180634999998</v>
      </c>
      <c r="BM9" s="323">
        <v>2.0305640117000001</v>
      </c>
      <c r="BN9" s="323">
        <v>2.0236623809999998</v>
      </c>
      <c r="BO9" s="323">
        <v>2.0171854158000002</v>
      </c>
      <c r="BP9" s="323">
        <v>1.9809414702000001</v>
      </c>
      <c r="BQ9" s="323">
        <v>1.9652995961999999</v>
      </c>
      <c r="BR9" s="323">
        <v>1.9059310652999999</v>
      </c>
      <c r="BS9" s="323">
        <v>1.9092486144</v>
      </c>
      <c r="BT9" s="323">
        <v>1.8170543571</v>
      </c>
      <c r="BU9" s="323">
        <v>1.9943155937999999</v>
      </c>
      <c r="BV9" s="323">
        <v>2.0520414508</v>
      </c>
    </row>
    <row r="10" spans="1:74" ht="11.15" customHeight="1" x14ac:dyDescent="0.25">
      <c r="A10" s="61" t="s">
        <v>514</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7.8723429999999999</v>
      </c>
      <c r="AB10" s="215">
        <v>8.0556699999999992</v>
      </c>
      <c r="AC10" s="215">
        <v>8.2871229999999994</v>
      </c>
      <c r="AD10" s="215">
        <v>8.4101499999999998</v>
      </c>
      <c r="AE10" s="215">
        <v>8.4274190000000004</v>
      </c>
      <c r="AF10" s="215">
        <v>8.5346089999999997</v>
      </c>
      <c r="AG10" s="215">
        <v>8.6292679999999997</v>
      </c>
      <c r="AH10" s="215">
        <v>8.9779040000000006</v>
      </c>
      <c r="AI10" s="215">
        <v>9.2285819999999994</v>
      </c>
      <c r="AJ10" s="215">
        <v>9.3933129999999991</v>
      </c>
      <c r="AK10" s="215">
        <v>9.5517660000000006</v>
      </c>
      <c r="AL10" s="215">
        <v>9.6353849999999994</v>
      </c>
      <c r="AM10" s="215">
        <v>9.4514209999999999</v>
      </c>
      <c r="AN10" s="215">
        <v>9.4545060000000003</v>
      </c>
      <c r="AO10" s="215">
        <v>9.5311229999999991</v>
      </c>
      <c r="AP10" s="215">
        <v>9.6964109999999994</v>
      </c>
      <c r="AQ10" s="215">
        <v>9.7748489999999997</v>
      </c>
      <c r="AR10" s="215">
        <v>9.7172079999999994</v>
      </c>
      <c r="AS10" s="215">
        <v>9.838336</v>
      </c>
      <c r="AT10" s="215">
        <v>9.9979639999999996</v>
      </c>
      <c r="AU10" s="215">
        <v>10.128444</v>
      </c>
      <c r="AV10" s="215">
        <v>10.283211</v>
      </c>
      <c r="AW10" s="215">
        <v>10.375057999999999</v>
      </c>
      <c r="AX10" s="215">
        <v>10.34778</v>
      </c>
      <c r="AY10" s="215">
        <v>10.290877</v>
      </c>
      <c r="AZ10" s="215">
        <v>10.297777999999999</v>
      </c>
      <c r="BA10" s="215">
        <v>10.336776</v>
      </c>
      <c r="BB10" s="215">
        <v>9.614706</v>
      </c>
      <c r="BC10" s="215">
        <v>7.9847630000000001</v>
      </c>
      <c r="BD10" s="215">
        <v>7.8392114164000004</v>
      </c>
      <c r="BE10" s="215">
        <v>8.2537278511000007</v>
      </c>
      <c r="BF10" s="323">
        <v>8.6558292161000008</v>
      </c>
      <c r="BG10" s="323">
        <v>8.6569297835000008</v>
      </c>
      <c r="BH10" s="323">
        <v>8.6341686614000004</v>
      </c>
      <c r="BI10" s="323">
        <v>8.5426871751999993</v>
      </c>
      <c r="BJ10" s="323">
        <v>8.3452389514000007</v>
      </c>
      <c r="BK10" s="323">
        <v>8.4822725652000006</v>
      </c>
      <c r="BL10" s="323">
        <v>8.4644533184000004</v>
      </c>
      <c r="BM10" s="323">
        <v>8.4621145991999995</v>
      </c>
      <c r="BN10" s="323">
        <v>8.4456121999999993</v>
      </c>
      <c r="BO10" s="323">
        <v>8.4515132289999997</v>
      </c>
      <c r="BP10" s="323">
        <v>8.6089767231999996</v>
      </c>
      <c r="BQ10" s="323">
        <v>8.6953280752000008</v>
      </c>
      <c r="BR10" s="323">
        <v>8.7781245189000003</v>
      </c>
      <c r="BS10" s="323">
        <v>8.8550280525999998</v>
      </c>
      <c r="BT10" s="323">
        <v>8.9186521667999994</v>
      </c>
      <c r="BU10" s="323">
        <v>8.9594688543000007</v>
      </c>
      <c r="BV10" s="323">
        <v>8.9732976074999993</v>
      </c>
    </row>
    <row r="11" spans="1:74" ht="11.15" customHeight="1" x14ac:dyDescent="0.25">
      <c r="A11" s="61" t="s">
        <v>748</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4.2168580000000002</v>
      </c>
      <c r="AU11" s="215">
        <v>3.3861530000000002</v>
      </c>
      <c r="AV11" s="215">
        <v>2.8605969999999998</v>
      </c>
      <c r="AW11" s="215">
        <v>2.7931439999999998</v>
      </c>
      <c r="AX11" s="215">
        <v>3.1619290000000002</v>
      </c>
      <c r="AY11" s="215">
        <v>3.1577459999999999</v>
      </c>
      <c r="AZ11" s="215">
        <v>2.811439</v>
      </c>
      <c r="BA11" s="215">
        <v>2.7393239999999999</v>
      </c>
      <c r="BB11" s="215">
        <v>2.4423560000000002</v>
      </c>
      <c r="BC11" s="215">
        <v>3.158274</v>
      </c>
      <c r="BD11" s="215">
        <v>3.8605</v>
      </c>
      <c r="BE11" s="215">
        <v>2.9233333333</v>
      </c>
      <c r="BF11" s="323">
        <v>3.2909929999999998</v>
      </c>
      <c r="BG11" s="323">
        <v>3.729384</v>
      </c>
      <c r="BH11" s="323">
        <v>4.1798359999999999</v>
      </c>
      <c r="BI11" s="323">
        <v>4.5296010000000004</v>
      </c>
      <c r="BJ11" s="323">
        <v>5.1494619999999998</v>
      </c>
      <c r="BK11" s="323">
        <v>4.7386229999999996</v>
      </c>
      <c r="BL11" s="323">
        <v>4.4415259999999996</v>
      </c>
      <c r="BM11" s="323">
        <v>4.9485939999999999</v>
      </c>
      <c r="BN11" s="323">
        <v>5.2922700000000003</v>
      </c>
      <c r="BO11" s="323">
        <v>5.5130489999999996</v>
      </c>
      <c r="BP11" s="323">
        <v>4.9819420000000001</v>
      </c>
      <c r="BQ11" s="323">
        <v>5.5773580000000003</v>
      </c>
      <c r="BR11" s="323">
        <v>5.5416610000000004</v>
      </c>
      <c r="BS11" s="323">
        <v>5.3334780000000004</v>
      </c>
      <c r="BT11" s="323">
        <v>5.2266859999999999</v>
      </c>
      <c r="BU11" s="323">
        <v>5.1925970000000001</v>
      </c>
      <c r="BV11" s="323">
        <v>5.2219990000000003</v>
      </c>
    </row>
    <row r="12" spans="1:74" ht="11.15" customHeight="1" x14ac:dyDescent="0.25">
      <c r="A12" s="61" t="s">
        <v>750</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-0.33870967742000002</v>
      </c>
      <c r="BD12" s="215">
        <v>-0.25656666667</v>
      </c>
      <c r="BE12" s="215">
        <v>-3.8064516129E-3</v>
      </c>
      <c r="BF12" s="323">
        <v>8.6776900000000004E-2</v>
      </c>
      <c r="BG12" s="323">
        <v>8.6776900000000004E-2</v>
      </c>
      <c r="BH12" s="323">
        <v>0.1190349</v>
      </c>
      <c r="BI12" s="323">
        <v>0.11721760000000001</v>
      </c>
      <c r="BJ12" s="323">
        <v>0.1190349</v>
      </c>
      <c r="BK12" s="323">
        <v>0.1190349</v>
      </c>
      <c r="BL12" s="323">
        <v>0.12249110000000001</v>
      </c>
      <c r="BM12" s="323">
        <v>0.1190349</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5" customHeight="1" x14ac:dyDescent="0.25">
      <c r="A13" s="61" t="s">
        <v>749</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-0.31925806452</v>
      </c>
      <c r="AZ13" s="215">
        <v>-0.39279310345000001</v>
      </c>
      <c r="BA13" s="215">
        <v>-0.91061290322999999</v>
      </c>
      <c r="BB13" s="215">
        <v>-1.5569999999999999</v>
      </c>
      <c r="BC13" s="215">
        <v>0.26461290322999997</v>
      </c>
      <c r="BD13" s="215">
        <v>-0.60733333332999995</v>
      </c>
      <c r="BE13" s="215">
        <v>0.66403225805999999</v>
      </c>
      <c r="BF13" s="323">
        <v>0.59983410000000004</v>
      </c>
      <c r="BG13" s="323">
        <v>0.27035979999999998</v>
      </c>
      <c r="BH13" s="323">
        <v>-0.18508949999999999</v>
      </c>
      <c r="BI13" s="323">
        <v>5.6203799999999998E-2</v>
      </c>
      <c r="BJ13" s="323">
        <v>0.41637999999999997</v>
      </c>
      <c r="BK13" s="323">
        <v>-1.51526E-2</v>
      </c>
      <c r="BL13" s="323">
        <v>-0.36787320000000001</v>
      </c>
      <c r="BM13" s="323">
        <v>-0.35935420000000001</v>
      </c>
      <c r="BN13" s="323">
        <v>-6.8879700000000002E-2</v>
      </c>
      <c r="BO13" s="323">
        <v>2.31828E-2</v>
      </c>
      <c r="BP13" s="323">
        <v>0.53775340000000005</v>
      </c>
      <c r="BQ13" s="323">
        <v>0.47866570000000003</v>
      </c>
      <c r="BR13" s="323">
        <v>0.25075170000000002</v>
      </c>
      <c r="BS13" s="323">
        <v>-2.8163000000000001E-2</v>
      </c>
      <c r="BT13" s="323">
        <v>-0.47809439999999997</v>
      </c>
      <c r="BU13" s="323">
        <v>-2.8282300000000002E-3</v>
      </c>
      <c r="BV13" s="323">
        <v>0.44130740000000002</v>
      </c>
    </row>
    <row r="14" spans="1:74" ht="11.15" customHeight="1" x14ac:dyDescent="0.25">
      <c r="A14" s="61" t="s">
        <v>516</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4.6057428571000002E-2</v>
      </c>
      <c r="AC14" s="215">
        <v>0.54586932257999998</v>
      </c>
      <c r="AD14" s="215">
        <v>0.260021</v>
      </c>
      <c r="AE14" s="215">
        <v>0.54284916129000005</v>
      </c>
      <c r="AF14" s="215">
        <v>0.16811100000000001</v>
      </c>
      <c r="AG14" s="215">
        <v>0.65895729032000006</v>
      </c>
      <c r="AH14" s="215">
        <v>6.5721387096999997E-2</v>
      </c>
      <c r="AI14" s="215">
        <v>0.21840999999999999</v>
      </c>
      <c r="AJ14" s="215">
        <v>6.8951161289999993E-2</v>
      </c>
      <c r="AK14" s="215">
        <v>0.36477766667</v>
      </c>
      <c r="AL14" s="215">
        <v>0.42994558064999999</v>
      </c>
      <c r="AM14" s="215">
        <v>0.17836958065</v>
      </c>
      <c r="AN14" s="215">
        <v>0.60056528571000001</v>
      </c>
      <c r="AO14" s="215">
        <v>0.17116574194</v>
      </c>
      <c r="AP14" s="215">
        <v>0.32048866666999998</v>
      </c>
      <c r="AQ14" s="215">
        <v>0.54216870967999997</v>
      </c>
      <c r="AR14" s="215">
        <v>0.62317999999999996</v>
      </c>
      <c r="AS14" s="215">
        <v>0.40811254839</v>
      </c>
      <c r="AT14" s="215">
        <v>0.29630890322999998</v>
      </c>
      <c r="AU14" s="215">
        <v>0.37682666666999998</v>
      </c>
      <c r="AV14" s="215">
        <v>0.60298006451999997</v>
      </c>
      <c r="AW14" s="215">
        <v>0.71287633333</v>
      </c>
      <c r="AX14" s="215">
        <v>0.37726516128999998</v>
      </c>
      <c r="AY14" s="215">
        <v>0.63756206451999997</v>
      </c>
      <c r="AZ14" s="215">
        <v>0.70240710345000001</v>
      </c>
      <c r="BA14" s="215">
        <v>0.66051090322999995</v>
      </c>
      <c r="BB14" s="215">
        <v>6.4050000000000001E-3</v>
      </c>
      <c r="BC14" s="215">
        <v>-0.12781822580999999</v>
      </c>
      <c r="BD14" s="215">
        <v>1.1240364329999999</v>
      </c>
      <c r="BE14" s="215">
        <v>0.58937895771000004</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5" customHeight="1" x14ac:dyDescent="0.25">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17.300322999999999</v>
      </c>
      <c r="AU15" s="215">
        <v>16.403500000000001</v>
      </c>
      <c r="AV15" s="215">
        <v>15.680871</v>
      </c>
      <c r="AW15" s="215">
        <v>16.482167</v>
      </c>
      <c r="AX15" s="215">
        <v>16.792645</v>
      </c>
      <c r="AY15" s="215">
        <v>16.230871</v>
      </c>
      <c r="AZ15" s="215">
        <v>15.866655</v>
      </c>
      <c r="BA15" s="215">
        <v>15.226290000000001</v>
      </c>
      <c r="BB15" s="215">
        <v>12.7864</v>
      </c>
      <c r="BC15" s="215">
        <v>12.957807000000001</v>
      </c>
      <c r="BD15" s="215">
        <v>13.866066667</v>
      </c>
      <c r="BE15" s="215">
        <v>14.430766667</v>
      </c>
      <c r="BF15" s="323">
        <v>15.20725</v>
      </c>
      <c r="BG15" s="323">
        <v>15.3819</v>
      </c>
      <c r="BH15" s="323">
        <v>15.22311</v>
      </c>
      <c r="BI15" s="323">
        <v>15.90334</v>
      </c>
      <c r="BJ15" s="323">
        <v>16.71931</v>
      </c>
      <c r="BK15" s="323">
        <v>16.10088</v>
      </c>
      <c r="BL15" s="323">
        <v>15.39076</v>
      </c>
      <c r="BM15" s="323">
        <v>15.92464</v>
      </c>
      <c r="BN15" s="323">
        <v>16.370470000000001</v>
      </c>
      <c r="BO15" s="323">
        <v>16.73995</v>
      </c>
      <c r="BP15" s="323">
        <v>16.893799999999999</v>
      </c>
      <c r="BQ15" s="323">
        <v>17.404299999999999</v>
      </c>
      <c r="BR15" s="323">
        <v>17.118960000000001</v>
      </c>
      <c r="BS15" s="323">
        <v>16.8338</v>
      </c>
      <c r="BT15" s="323">
        <v>16.16883</v>
      </c>
      <c r="BU15" s="323">
        <v>16.826499999999999</v>
      </c>
      <c r="BV15" s="323">
        <v>17.367740000000001</v>
      </c>
    </row>
    <row r="16" spans="1:74" ht="11.15" customHeight="1" x14ac:dyDescent="0.25">
      <c r="A16" s="57"/>
      <c r="B16" s="44" t="s">
        <v>752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215"/>
      <c r="BF16" s="401"/>
      <c r="BG16" s="401"/>
      <c r="BH16" s="401"/>
      <c r="BI16" s="401"/>
      <c r="BJ16" s="401"/>
      <c r="BK16" s="401"/>
      <c r="BL16" s="401"/>
      <c r="BM16" s="401"/>
      <c r="BN16" s="401"/>
      <c r="BO16" s="401"/>
      <c r="BP16" s="401"/>
      <c r="BQ16" s="401"/>
      <c r="BR16" s="401"/>
      <c r="BS16" s="401"/>
      <c r="BT16" s="401"/>
      <c r="BU16" s="401"/>
      <c r="BV16" s="401"/>
    </row>
    <row r="17" spans="1:74" ht="11.15" customHeight="1" x14ac:dyDescent="0.25">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1.0646119999999999</v>
      </c>
      <c r="AR17" s="215">
        <v>1.0894999999999999</v>
      </c>
      <c r="AS17" s="215">
        <v>1.0777749999999999</v>
      </c>
      <c r="AT17" s="215">
        <v>1.112033</v>
      </c>
      <c r="AU17" s="215">
        <v>1.029633</v>
      </c>
      <c r="AV17" s="215">
        <v>1.024902</v>
      </c>
      <c r="AW17" s="215">
        <v>1.1355</v>
      </c>
      <c r="AX17" s="215">
        <v>1.1498390000000001</v>
      </c>
      <c r="AY17" s="215">
        <v>1.1360269999999999</v>
      </c>
      <c r="AZ17" s="215">
        <v>0.93948100000000001</v>
      </c>
      <c r="BA17" s="215">
        <v>0.97841800000000001</v>
      </c>
      <c r="BB17" s="215">
        <v>0.76726499999999997</v>
      </c>
      <c r="BC17" s="215">
        <v>0.80670799999999998</v>
      </c>
      <c r="BD17" s="215">
        <v>0.9816568</v>
      </c>
      <c r="BE17" s="215">
        <v>0.99217120000000003</v>
      </c>
      <c r="BF17" s="323">
        <v>1.029342</v>
      </c>
      <c r="BG17" s="323">
        <v>1.0509999999999999</v>
      </c>
      <c r="BH17" s="323">
        <v>1.078935</v>
      </c>
      <c r="BI17" s="323">
        <v>1.1143799999999999</v>
      </c>
      <c r="BJ17" s="323">
        <v>1.1776139999999999</v>
      </c>
      <c r="BK17" s="323">
        <v>1.154215</v>
      </c>
      <c r="BL17" s="323">
        <v>1.077995</v>
      </c>
      <c r="BM17" s="323">
        <v>1.0915159999999999</v>
      </c>
      <c r="BN17" s="323">
        <v>1.131316</v>
      </c>
      <c r="BO17" s="323">
        <v>1.1632629999999999</v>
      </c>
      <c r="BP17" s="323">
        <v>1.1748970000000001</v>
      </c>
      <c r="BQ17" s="323">
        <v>1.1381969999999999</v>
      </c>
      <c r="BR17" s="323">
        <v>1.156733</v>
      </c>
      <c r="BS17" s="323">
        <v>1.1389929999999999</v>
      </c>
      <c r="BT17" s="323">
        <v>1.096279</v>
      </c>
      <c r="BU17" s="323">
        <v>1.1470830000000001</v>
      </c>
      <c r="BV17" s="323">
        <v>1.188682</v>
      </c>
    </row>
    <row r="18" spans="1:74" ht="11.15" customHeight="1" x14ac:dyDescent="0.25">
      <c r="A18" s="61" t="s">
        <v>518</v>
      </c>
      <c r="B18" s="175" t="s">
        <v>922</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3.852967</v>
      </c>
      <c r="AB18" s="215">
        <v>4.0605000000000002</v>
      </c>
      <c r="AC18" s="215">
        <v>4.2002579999999998</v>
      </c>
      <c r="AD18" s="215">
        <v>4.2857659999999997</v>
      </c>
      <c r="AE18" s="215">
        <v>4.351871</v>
      </c>
      <c r="AF18" s="215">
        <v>4.3366660000000001</v>
      </c>
      <c r="AG18" s="215">
        <v>4.4516770000000001</v>
      </c>
      <c r="AH18" s="215">
        <v>4.6016120000000003</v>
      </c>
      <c r="AI18" s="215">
        <v>4.6383000000000001</v>
      </c>
      <c r="AJ18" s="215">
        <v>4.5876770000000002</v>
      </c>
      <c r="AK18" s="215">
        <v>4.5627000000000004</v>
      </c>
      <c r="AL18" s="215">
        <v>4.4834829999999997</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4.9707420000000004</v>
      </c>
      <c r="AY18" s="215">
        <v>5.1452900000000001</v>
      </c>
      <c r="AZ18" s="215">
        <v>4.9652070000000004</v>
      </c>
      <c r="BA18" s="215">
        <v>5.2528709999999998</v>
      </c>
      <c r="BB18" s="215">
        <v>4.9342670000000002</v>
      </c>
      <c r="BC18" s="215">
        <v>4.7448709999999998</v>
      </c>
      <c r="BD18" s="215">
        <v>4.8967657966999996</v>
      </c>
      <c r="BE18" s="215">
        <v>4.8843604200000001</v>
      </c>
      <c r="BF18" s="323">
        <v>4.8872239999999998</v>
      </c>
      <c r="BG18" s="323">
        <v>4.959721</v>
      </c>
      <c r="BH18" s="323">
        <v>4.9881099999999998</v>
      </c>
      <c r="BI18" s="323">
        <v>5.0102830000000003</v>
      </c>
      <c r="BJ18" s="323">
        <v>4.9005510000000001</v>
      </c>
      <c r="BK18" s="323">
        <v>4.7861140000000004</v>
      </c>
      <c r="BL18" s="323">
        <v>4.9027050000000001</v>
      </c>
      <c r="BM18" s="323">
        <v>4.988861</v>
      </c>
      <c r="BN18" s="323">
        <v>5.066497</v>
      </c>
      <c r="BO18" s="323">
        <v>5.1115349999999999</v>
      </c>
      <c r="BP18" s="323">
        <v>5.0307019999999998</v>
      </c>
      <c r="BQ18" s="323">
        <v>5.0512839999999999</v>
      </c>
      <c r="BR18" s="323">
        <v>5.1484009999999998</v>
      </c>
      <c r="BS18" s="323">
        <v>5.1961040000000001</v>
      </c>
      <c r="BT18" s="323">
        <v>5.2241980000000003</v>
      </c>
      <c r="BU18" s="323">
        <v>5.2409929999999996</v>
      </c>
      <c r="BV18" s="323">
        <v>5.1460739999999996</v>
      </c>
    </row>
    <row r="19" spans="1:74" ht="11.15" customHeight="1" x14ac:dyDescent="0.25">
      <c r="A19" s="61" t="s">
        <v>899</v>
      </c>
      <c r="B19" s="175" t="s">
        <v>900</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1.109775</v>
      </c>
      <c r="AN19" s="215">
        <v>1.110851</v>
      </c>
      <c r="AO19" s="215">
        <v>1.0855790000000001</v>
      </c>
      <c r="AP19" s="215">
        <v>1.13262</v>
      </c>
      <c r="AQ19" s="215">
        <v>1.1448100000000001</v>
      </c>
      <c r="AR19" s="215">
        <v>1.1543779999999999</v>
      </c>
      <c r="AS19" s="215">
        <v>1.1503049999999999</v>
      </c>
      <c r="AT19" s="215">
        <v>1.1285449999999999</v>
      </c>
      <c r="AU19" s="215">
        <v>1.0668759999999999</v>
      </c>
      <c r="AV19" s="215">
        <v>1.088292</v>
      </c>
      <c r="AW19" s="215">
        <v>1.125297</v>
      </c>
      <c r="AX19" s="215">
        <v>1.154099</v>
      </c>
      <c r="AY19" s="215">
        <v>1.158323</v>
      </c>
      <c r="AZ19" s="215">
        <v>1.1383190000000001</v>
      </c>
      <c r="BA19" s="215">
        <v>1.0465139999999999</v>
      </c>
      <c r="BB19" s="215">
        <v>0.66727599999999998</v>
      </c>
      <c r="BC19" s="215">
        <v>0.78</v>
      </c>
      <c r="BD19" s="215">
        <v>1.0217458333</v>
      </c>
      <c r="BE19" s="215">
        <v>1.0709196999999999</v>
      </c>
      <c r="BF19" s="323">
        <v>1.0637179999999999</v>
      </c>
      <c r="BG19" s="323">
        <v>1.066516</v>
      </c>
      <c r="BH19" s="323">
        <v>1.0873120000000001</v>
      </c>
      <c r="BI19" s="323">
        <v>1.1124259999999999</v>
      </c>
      <c r="BJ19" s="323">
        <v>1.1352869999999999</v>
      </c>
      <c r="BK19" s="323">
        <v>1.1402909999999999</v>
      </c>
      <c r="BL19" s="323">
        <v>1.158509</v>
      </c>
      <c r="BM19" s="323">
        <v>1.1644330000000001</v>
      </c>
      <c r="BN19" s="323">
        <v>1.1544319999999999</v>
      </c>
      <c r="BO19" s="323">
        <v>1.183157</v>
      </c>
      <c r="BP19" s="323">
        <v>1.200806</v>
      </c>
      <c r="BQ19" s="323">
        <v>1.179017</v>
      </c>
      <c r="BR19" s="323">
        <v>1.2107840000000001</v>
      </c>
      <c r="BS19" s="323">
        <v>1.1593340000000001</v>
      </c>
      <c r="BT19" s="323">
        <v>1.1757489999999999</v>
      </c>
      <c r="BU19" s="323">
        <v>1.209748</v>
      </c>
      <c r="BV19" s="323">
        <v>1.186601</v>
      </c>
    </row>
    <row r="20" spans="1:74" ht="11.15" customHeight="1" x14ac:dyDescent="0.25">
      <c r="A20" s="61" t="s">
        <v>799</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0.68058099999999999</v>
      </c>
      <c r="BD20" s="215">
        <v>0.87853333333000005</v>
      </c>
      <c r="BE20" s="215">
        <v>0.93079999999999996</v>
      </c>
      <c r="BF20" s="323">
        <v>0.92213120000000004</v>
      </c>
      <c r="BG20" s="323">
        <v>0.92294569999999998</v>
      </c>
      <c r="BH20" s="323">
        <v>0.94824759999999997</v>
      </c>
      <c r="BI20" s="323">
        <v>0.96775100000000003</v>
      </c>
      <c r="BJ20" s="323">
        <v>0.98801720000000004</v>
      </c>
      <c r="BK20" s="323">
        <v>1.0012859999999999</v>
      </c>
      <c r="BL20" s="323">
        <v>1.0096719999999999</v>
      </c>
      <c r="BM20" s="323">
        <v>1.0044919999999999</v>
      </c>
      <c r="BN20" s="323">
        <v>0.98408320000000005</v>
      </c>
      <c r="BO20" s="323">
        <v>1.0123740000000001</v>
      </c>
      <c r="BP20" s="323">
        <v>1.0314030000000001</v>
      </c>
      <c r="BQ20" s="323">
        <v>1.0132509999999999</v>
      </c>
      <c r="BR20" s="323">
        <v>1.0456669999999999</v>
      </c>
      <c r="BS20" s="323">
        <v>0.99010549999999997</v>
      </c>
      <c r="BT20" s="323">
        <v>1.010937</v>
      </c>
      <c r="BU20" s="323">
        <v>1.0425679999999999</v>
      </c>
      <c r="BV20" s="323">
        <v>1.0189490000000001</v>
      </c>
    </row>
    <row r="21" spans="1:74" ht="11.15" customHeight="1" x14ac:dyDescent="0.25">
      <c r="A21" s="61" t="s">
        <v>901</v>
      </c>
      <c r="B21" s="175" t="s">
        <v>902</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0.16444214286</v>
      </c>
      <c r="AC21" s="215">
        <v>0.23425712903000001</v>
      </c>
      <c r="AD21" s="215">
        <v>0.20938066666999999</v>
      </c>
      <c r="AE21" s="215">
        <v>0.19104487097</v>
      </c>
      <c r="AF21" s="215">
        <v>0.21827299999999999</v>
      </c>
      <c r="AG21" s="215">
        <v>0.18833816129</v>
      </c>
      <c r="AH21" s="215">
        <v>0.21041741935</v>
      </c>
      <c r="AI21" s="215">
        <v>0.21740599999999999</v>
      </c>
      <c r="AJ21" s="215">
        <v>0.19108412902999999</v>
      </c>
      <c r="AK21" s="215">
        <v>0.21369166667</v>
      </c>
      <c r="AL21" s="215">
        <v>0.25137790322999998</v>
      </c>
      <c r="AM21" s="215">
        <v>0.22525822580999999</v>
      </c>
      <c r="AN21" s="215">
        <v>0.22021499999999999</v>
      </c>
      <c r="AO21" s="215">
        <v>0.20964522581</v>
      </c>
      <c r="AP21" s="215">
        <v>0.200234</v>
      </c>
      <c r="AQ21" s="215">
        <v>0.19409693548000001</v>
      </c>
      <c r="AR21" s="215">
        <v>0.21270133332999999</v>
      </c>
      <c r="AS21" s="215">
        <v>0.21919245161000001</v>
      </c>
      <c r="AT21" s="215">
        <v>0.20774393548</v>
      </c>
      <c r="AU21" s="215">
        <v>0.19539966667</v>
      </c>
      <c r="AV21" s="215">
        <v>0.19155035483999999</v>
      </c>
      <c r="AW21" s="215">
        <v>0.21713466667</v>
      </c>
      <c r="AX21" s="215">
        <v>0.21974183871</v>
      </c>
      <c r="AY21" s="215">
        <v>0.22809745161</v>
      </c>
      <c r="AZ21" s="215">
        <v>0.20934489654999999</v>
      </c>
      <c r="BA21" s="215">
        <v>0.21857983871</v>
      </c>
      <c r="BB21" s="215">
        <v>0.19536666666999999</v>
      </c>
      <c r="BC21" s="215">
        <v>0.20077496774</v>
      </c>
      <c r="BD21" s="215">
        <v>0.21387139999999999</v>
      </c>
      <c r="BE21" s="215">
        <v>0.2120467</v>
      </c>
      <c r="BF21" s="323">
        <v>0.2086172</v>
      </c>
      <c r="BG21" s="323">
        <v>0.208479</v>
      </c>
      <c r="BH21" s="323">
        <v>0.20695359999999999</v>
      </c>
      <c r="BI21" s="323">
        <v>0.21907760000000001</v>
      </c>
      <c r="BJ21" s="323">
        <v>0.22671910000000001</v>
      </c>
      <c r="BK21" s="323">
        <v>0.21292140000000001</v>
      </c>
      <c r="BL21" s="323">
        <v>0.2078883</v>
      </c>
      <c r="BM21" s="323">
        <v>0.21155769999999999</v>
      </c>
      <c r="BN21" s="323">
        <v>0.21732000000000001</v>
      </c>
      <c r="BO21" s="323">
        <v>0.21958069999999999</v>
      </c>
      <c r="BP21" s="323">
        <v>0.2233946</v>
      </c>
      <c r="BQ21" s="323">
        <v>0.22464600000000001</v>
      </c>
      <c r="BR21" s="323">
        <v>0.2211129</v>
      </c>
      <c r="BS21" s="323">
        <v>0.2177144</v>
      </c>
      <c r="BT21" s="323">
        <v>0.2131122</v>
      </c>
      <c r="BU21" s="323">
        <v>0.22354959999999999</v>
      </c>
      <c r="BV21" s="323">
        <v>0.22997090000000001</v>
      </c>
    </row>
    <row r="22" spans="1:74" ht="11.15" customHeight="1" x14ac:dyDescent="0.25">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-3.2990010000000001</v>
      </c>
      <c r="AN22" s="215">
        <v>-3.4395739999999999</v>
      </c>
      <c r="AO22" s="215">
        <v>-3.167751</v>
      </c>
      <c r="AP22" s="215">
        <v>-3.1187269999999998</v>
      </c>
      <c r="AQ22" s="215">
        <v>-2.6107260000000001</v>
      </c>
      <c r="AR22" s="215">
        <v>-3.401262</v>
      </c>
      <c r="AS22" s="215">
        <v>-2.705892</v>
      </c>
      <c r="AT22" s="215">
        <v>-3.2857259999999999</v>
      </c>
      <c r="AU22" s="215">
        <v>-3.3982770000000002</v>
      </c>
      <c r="AV22" s="215">
        <v>-3.2010350000000001</v>
      </c>
      <c r="AW22" s="215">
        <v>-3.493608</v>
      </c>
      <c r="AX22" s="215">
        <v>-3.5971679999999999</v>
      </c>
      <c r="AY22" s="215">
        <v>-3.7627290000000002</v>
      </c>
      <c r="AZ22" s="215">
        <v>-4.3371719999999998</v>
      </c>
      <c r="BA22" s="215">
        <v>-4.0157179999999997</v>
      </c>
      <c r="BB22" s="215">
        <v>-3.658331</v>
      </c>
      <c r="BC22" s="215">
        <v>-2.2189770000000002</v>
      </c>
      <c r="BD22" s="215">
        <v>-2.7221446401999998</v>
      </c>
      <c r="BE22" s="215">
        <v>-2.8279760851</v>
      </c>
      <c r="BF22" s="323">
        <v>-3.259398</v>
      </c>
      <c r="BG22" s="323">
        <v>-3.7932980000000001</v>
      </c>
      <c r="BH22" s="323">
        <v>-3.788513</v>
      </c>
      <c r="BI22" s="323">
        <v>-4.3273080000000004</v>
      </c>
      <c r="BJ22" s="323">
        <v>-5.3229009999999999</v>
      </c>
      <c r="BK22" s="323">
        <v>-4.4595609999999999</v>
      </c>
      <c r="BL22" s="323">
        <v>-3.7269139999999998</v>
      </c>
      <c r="BM22" s="323">
        <v>-4.0848190000000004</v>
      </c>
      <c r="BN22" s="323">
        <v>-4.3005339999999999</v>
      </c>
      <c r="BO22" s="323">
        <v>-4.0459370000000003</v>
      </c>
      <c r="BP22" s="323">
        <v>-3.7933469999999998</v>
      </c>
      <c r="BQ22" s="323">
        <v>-4.3912500000000003</v>
      </c>
      <c r="BR22" s="323">
        <v>-3.8066149999999999</v>
      </c>
      <c r="BS22" s="323">
        <v>-4.2112319999999999</v>
      </c>
      <c r="BT22" s="323">
        <v>-3.9521160000000002</v>
      </c>
      <c r="BU22" s="323">
        <v>-4.3070079999999997</v>
      </c>
      <c r="BV22" s="323">
        <v>-5.3356719999999997</v>
      </c>
    </row>
    <row r="23" spans="1:74" ht="11.15" customHeight="1" x14ac:dyDescent="0.25">
      <c r="A23" s="616" t="s">
        <v>997</v>
      </c>
      <c r="B23" s="66" t="s">
        <v>998</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-1.636091</v>
      </c>
      <c r="AU23" s="215">
        <v>-1.693484</v>
      </c>
      <c r="AV23" s="215">
        <v>-1.8620699999999999</v>
      </c>
      <c r="AW23" s="215">
        <v>-1.883653</v>
      </c>
      <c r="AX23" s="215">
        <v>-1.7431270000000001</v>
      </c>
      <c r="AY23" s="215">
        <v>-1.9535899999999999</v>
      </c>
      <c r="AZ23" s="215">
        <v>-2.0446529999999998</v>
      </c>
      <c r="BA23" s="215">
        <v>-1.9790559999999999</v>
      </c>
      <c r="BB23" s="215">
        <v>-1.939327</v>
      </c>
      <c r="BC23" s="215">
        <v>-1.7293719999999999</v>
      </c>
      <c r="BD23" s="215">
        <v>-1.9076778667000001</v>
      </c>
      <c r="BE23" s="215">
        <v>-1.7930216999999999</v>
      </c>
      <c r="BF23" s="323">
        <v>-1.9068579999999999</v>
      </c>
      <c r="BG23" s="323">
        <v>-1.8423890000000001</v>
      </c>
      <c r="BH23" s="323">
        <v>-1.792054</v>
      </c>
      <c r="BI23" s="323">
        <v>-1.778343</v>
      </c>
      <c r="BJ23" s="323">
        <v>-1.8220970000000001</v>
      </c>
      <c r="BK23" s="323">
        <v>-1.655907</v>
      </c>
      <c r="BL23" s="323">
        <v>-1.7170289999999999</v>
      </c>
      <c r="BM23" s="323">
        <v>-1.7649220000000001</v>
      </c>
      <c r="BN23" s="323">
        <v>-1.838722</v>
      </c>
      <c r="BO23" s="323">
        <v>-1.917929</v>
      </c>
      <c r="BP23" s="323">
        <v>-1.8613</v>
      </c>
      <c r="BQ23" s="323">
        <v>-1.853353</v>
      </c>
      <c r="BR23" s="323">
        <v>-1.84168</v>
      </c>
      <c r="BS23" s="323">
        <v>-1.829923</v>
      </c>
      <c r="BT23" s="323">
        <v>-1.8237939999999999</v>
      </c>
      <c r="BU23" s="323">
        <v>-1.8176140000000001</v>
      </c>
      <c r="BV23" s="323">
        <v>-1.882412</v>
      </c>
    </row>
    <row r="24" spans="1:74" ht="11.15" customHeight="1" x14ac:dyDescent="0.25">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0.45420899999999997</v>
      </c>
      <c r="AZ24" s="215">
        <v>0.28461700000000001</v>
      </c>
      <c r="BA24" s="215">
        <v>0.199853</v>
      </c>
      <c r="BB24" s="215">
        <v>5.7521999999999997E-2</v>
      </c>
      <c r="BC24" s="215">
        <v>0.30175800000000003</v>
      </c>
      <c r="BD24" s="215">
        <v>0.42103069999999998</v>
      </c>
      <c r="BE24" s="215">
        <v>0.37439050000000001</v>
      </c>
      <c r="BF24" s="323">
        <v>0.4406061</v>
      </c>
      <c r="BG24" s="323">
        <v>0.48254000000000002</v>
      </c>
      <c r="BH24" s="323">
        <v>0.4748812</v>
      </c>
      <c r="BI24" s="323">
        <v>0.34014480000000002</v>
      </c>
      <c r="BJ24" s="323">
        <v>0.2892439</v>
      </c>
      <c r="BK24" s="323">
        <v>0.34887620000000003</v>
      </c>
      <c r="BL24" s="323">
        <v>0.33202290000000001</v>
      </c>
      <c r="BM24" s="323">
        <v>0.3652784</v>
      </c>
      <c r="BN24" s="323">
        <v>0.45184849999999999</v>
      </c>
      <c r="BO24" s="323">
        <v>0.39082689999999998</v>
      </c>
      <c r="BP24" s="323">
        <v>0.50168659999999998</v>
      </c>
      <c r="BQ24" s="323">
        <v>0.45548860000000002</v>
      </c>
      <c r="BR24" s="323">
        <v>0.42491859999999998</v>
      </c>
      <c r="BS24" s="323">
        <v>0.4516249</v>
      </c>
      <c r="BT24" s="323">
        <v>0.42840800000000001</v>
      </c>
      <c r="BU24" s="323">
        <v>0.29061350000000002</v>
      </c>
      <c r="BV24" s="323">
        <v>0.23407939999999999</v>
      </c>
    </row>
    <row r="25" spans="1:74" ht="11.15" customHeight="1" x14ac:dyDescent="0.25">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-7.3174000000000003E-2</v>
      </c>
      <c r="AN25" s="215">
        <v>-7.9612000000000002E-2</v>
      </c>
      <c r="AO25" s="215">
        <v>-7.5976000000000002E-2</v>
      </c>
      <c r="AP25" s="215">
        <v>-9.3807000000000001E-2</v>
      </c>
      <c r="AQ25" s="215">
        <v>-5.9750999999999999E-2</v>
      </c>
      <c r="AR25" s="215">
        <v>-6.2505000000000005E-2</v>
      </c>
      <c r="AS25" s="215">
        <v>-5.9089999999999997E-2</v>
      </c>
      <c r="AT25" s="215">
        <v>-6.6443000000000002E-2</v>
      </c>
      <c r="AU25" s="215">
        <v>-3.2328999999999997E-2</v>
      </c>
      <c r="AV25" s="215">
        <v>-4.2027000000000002E-2</v>
      </c>
      <c r="AW25" s="215">
        <v>-4.3614E-2</v>
      </c>
      <c r="AX25" s="215">
        <v>-7.0356000000000002E-2</v>
      </c>
      <c r="AY25" s="215">
        <v>-8.1090999999999996E-2</v>
      </c>
      <c r="AZ25" s="215">
        <v>-0.128493</v>
      </c>
      <c r="BA25" s="215">
        <v>-8.1037999999999999E-2</v>
      </c>
      <c r="BB25" s="215">
        <v>-5.6466000000000002E-2</v>
      </c>
      <c r="BC25" s="215">
        <v>-3.6170000000000001E-2</v>
      </c>
      <c r="BD25" s="215">
        <v>-9.5641706867000006E-2</v>
      </c>
      <c r="BE25" s="215">
        <v>-9.8159451800000005E-2</v>
      </c>
      <c r="BF25" s="323">
        <v>-0.1014394</v>
      </c>
      <c r="BG25" s="323">
        <v>-0.1110725</v>
      </c>
      <c r="BH25" s="323">
        <v>-0.1125384</v>
      </c>
      <c r="BI25" s="323">
        <v>-0.11270330000000001</v>
      </c>
      <c r="BJ25" s="323">
        <v>-0.1123377</v>
      </c>
      <c r="BK25" s="323">
        <v>-0.1372989</v>
      </c>
      <c r="BL25" s="323">
        <v>-0.14584050000000001</v>
      </c>
      <c r="BM25" s="323">
        <v>-0.14602699999999999</v>
      </c>
      <c r="BN25" s="323">
        <v>-0.13537150000000001</v>
      </c>
      <c r="BO25" s="323">
        <v>-0.12392830000000001</v>
      </c>
      <c r="BP25" s="323">
        <v>-0.12439749999999999</v>
      </c>
      <c r="BQ25" s="323">
        <v>-0.1230541</v>
      </c>
      <c r="BR25" s="323">
        <v>-0.1231405</v>
      </c>
      <c r="BS25" s="323">
        <v>-0.12639449999999999</v>
      </c>
      <c r="BT25" s="323">
        <v>-0.13276109999999999</v>
      </c>
      <c r="BU25" s="323">
        <v>-0.13697719999999999</v>
      </c>
      <c r="BV25" s="323">
        <v>-0.13632330000000001</v>
      </c>
    </row>
    <row r="26" spans="1:74" ht="11.15" customHeight="1" x14ac:dyDescent="0.25">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0.68673799999999996</v>
      </c>
      <c r="AU26" s="215">
        <v>0.60965599999999998</v>
      </c>
      <c r="AV26" s="215">
        <v>0.511575</v>
      </c>
      <c r="AW26" s="215">
        <v>0.44183800000000001</v>
      </c>
      <c r="AX26" s="215">
        <v>0.428813</v>
      </c>
      <c r="AY26" s="215">
        <v>0.32143899999999997</v>
      </c>
      <c r="AZ26" s="215">
        <v>0.35391099999999998</v>
      </c>
      <c r="BA26" s="215">
        <v>0.497836</v>
      </c>
      <c r="BB26" s="215">
        <v>0.204093</v>
      </c>
      <c r="BC26" s="215">
        <v>0.34716000000000002</v>
      </c>
      <c r="BD26" s="215">
        <v>0.48446776667000002</v>
      </c>
      <c r="BE26" s="215">
        <v>0.55984256666999999</v>
      </c>
      <c r="BF26" s="323">
        <v>0.26759569999999999</v>
      </c>
      <c r="BG26" s="323">
        <v>0.3473658</v>
      </c>
      <c r="BH26" s="323">
        <v>0.34393459999999998</v>
      </c>
      <c r="BI26" s="323">
        <v>0.29815249999999999</v>
      </c>
      <c r="BJ26" s="323">
        <v>-6.4616499999999993E-2</v>
      </c>
      <c r="BK26" s="323">
        <v>0.48945650000000002</v>
      </c>
      <c r="BL26" s="323">
        <v>0.55475589999999997</v>
      </c>
      <c r="BM26" s="323">
        <v>0.36922159999999998</v>
      </c>
      <c r="BN26" s="323">
        <v>0.60948639999999998</v>
      </c>
      <c r="BO26" s="323">
        <v>0.75864509999999996</v>
      </c>
      <c r="BP26" s="323">
        <v>0.75431689999999996</v>
      </c>
      <c r="BQ26" s="323">
        <v>0.56220510000000001</v>
      </c>
      <c r="BR26" s="323">
        <v>0.44260460000000001</v>
      </c>
      <c r="BS26" s="323">
        <v>0.4362087</v>
      </c>
      <c r="BT26" s="323">
        <v>0.44553710000000002</v>
      </c>
      <c r="BU26" s="323">
        <v>0.2355642</v>
      </c>
      <c r="BV26" s="323">
        <v>-6.7794099999999996E-2</v>
      </c>
    </row>
    <row r="27" spans="1:74" ht="11.15" customHeight="1" x14ac:dyDescent="0.25">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-0.55427700000000002</v>
      </c>
      <c r="AU27" s="215">
        <v>-0.69086599999999998</v>
      </c>
      <c r="AV27" s="215">
        <v>-0.72841100000000003</v>
      </c>
      <c r="AW27" s="215">
        <v>-0.95353900000000003</v>
      </c>
      <c r="AX27" s="215">
        <v>-0.92701699999999998</v>
      </c>
      <c r="AY27" s="215">
        <v>-0.73121999999999998</v>
      </c>
      <c r="AZ27" s="215">
        <v>-0.79067399999999999</v>
      </c>
      <c r="BA27" s="215">
        <v>-0.65454199999999996</v>
      </c>
      <c r="BB27" s="215">
        <v>-0.67260399999999998</v>
      </c>
      <c r="BC27" s="215">
        <v>-0.20055200000000001</v>
      </c>
      <c r="BD27" s="215">
        <v>-0.20706666667000001</v>
      </c>
      <c r="BE27" s="215">
        <v>-0.46213333333000001</v>
      </c>
      <c r="BF27" s="323">
        <v>0.114412</v>
      </c>
      <c r="BG27" s="323">
        <v>-0.45260359999999999</v>
      </c>
      <c r="BH27" s="323">
        <v>-0.37421189999999999</v>
      </c>
      <c r="BI27" s="323">
        <v>-0.46573989999999998</v>
      </c>
      <c r="BJ27" s="323">
        <v>-0.7445406</v>
      </c>
      <c r="BK27" s="323">
        <v>-0.89819309999999997</v>
      </c>
      <c r="BL27" s="323">
        <v>-0.54369299999999998</v>
      </c>
      <c r="BM27" s="323">
        <v>-0.48789490000000002</v>
      </c>
      <c r="BN27" s="323">
        <v>-0.76716859999999998</v>
      </c>
      <c r="BO27" s="323">
        <v>-0.69594619999999996</v>
      </c>
      <c r="BP27" s="323">
        <v>-0.61347719999999994</v>
      </c>
      <c r="BQ27" s="323">
        <v>-0.76869759999999998</v>
      </c>
      <c r="BR27" s="323">
        <v>-0.3589735</v>
      </c>
      <c r="BS27" s="323">
        <v>-0.76161319999999999</v>
      </c>
      <c r="BT27" s="323">
        <v>-0.65978939999999997</v>
      </c>
      <c r="BU27" s="323">
        <v>-0.76984490000000005</v>
      </c>
      <c r="BV27" s="323">
        <v>-0.79590150000000004</v>
      </c>
    </row>
    <row r="28" spans="1:74" ht="11.15" customHeight="1" x14ac:dyDescent="0.25">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-7.9008999999999996E-2</v>
      </c>
      <c r="AU28" s="215">
        <v>-7.0846999999999993E-2</v>
      </c>
      <c r="AV28" s="215">
        <v>-7.3812000000000003E-2</v>
      </c>
      <c r="AW28" s="215">
        <v>-9.7022999999999998E-2</v>
      </c>
      <c r="AX28" s="215">
        <v>-0.113202</v>
      </c>
      <c r="AY28" s="215">
        <v>-6.7493999999999998E-2</v>
      </c>
      <c r="AZ28" s="215">
        <v>-8.1323999999999994E-2</v>
      </c>
      <c r="BA28" s="215">
        <v>-6.4043000000000003E-2</v>
      </c>
      <c r="BB28" s="215">
        <v>7.6415999999999998E-2</v>
      </c>
      <c r="BC28" s="215">
        <v>0.10184799999999999</v>
      </c>
      <c r="BD28" s="215">
        <v>9.9433333333000001E-2</v>
      </c>
      <c r="BE28" s="215">
        <v>0.13826666667000001</v>
      </c>
      <c r="BF28" s="323">
        <v>-0.1427292</v>
      </c>
      <c r="BG28" s="323">
        <v>-0.15283450000000001</v>
      </c>
      <c r="BH28" s="323">
        <v>-0.192082</v>
      </c>
      <c r="BI28" s="323">
        <v>-0.22603999999999999</v>
      </c>
      <c r="BJ28" s="323">
        <v>-0.27523199999999998</v>
      </c>
      <c r="BK28" s="323">
        <v>-0.23864630000000001</v>
      </c>
      <c r="BL28" s="323">
        <v>-0.21025769999999999</v>
      </c>
      <c r="BM28" s="323">
        <v>-0.20576259999999999</v>
      </c>
      <c r="BN28" s="323">
        <v>-0.203206</v>
      </c>
      <c r="BO28" s="323">
        <v>-0.1767261</v>
      </c>
      <c r="BP28" s="323">
        <v>-0.1621621</v>
      </c>
      <c r="BQ28" s="323">
        <v>-5.5241800000000001E-2</v>
      </c>
      <c r="BR28" s="323">
        <v>-2.8625399999999999E-2</v>
      </c>
      <c r="BS28" s="323">
        <v>-6.8761400000000002E-3</v>
      </c>
      <c r="BT28" s="323">
        <v>-2.10458E-2</v>
      </c>
      <c r="BU28" s="323">
        <v>-0.12828790000000001</v>
      </c>
      <c r="BV28" s="323">
        <v>-0.14182910000000001</v>
      </c>
    </row>
    <row r="29" spans="1:74" ht="11.15" customHeight="1" x14ac:dyDescent="0.25">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-1.4153469999999999</v>
      </c>
      <c r="AU29" s="215">
        <v>-1.318379</v>
      </c>
      <c r="AV29" s="215">
        <v>-1.0146949999999999</v>
      </c>
      <c r="AW29" s="215">
        <v>-0.90546700000000002</v>
      </c>
      <c r="AX29" s="215">
        <v>-1.036556</v>
      </c>
      <c r="AY29" s="215">
        <v>-1.04559</v>
      </c>
      <c r="AZ29" s="215">
        <v>-1.2323230000000001</v>
      </c>
      <c r="BA29" s="215">
        <v>-1.2951509999999999</v>
      </c>
      <c r="BB29" s="215">
        <v>-0.86513799999999996</v>
      </c>
      <c r="BC29" s="215">
        <v>-0.54277699999999995</v>
      </c>
      <c r="BD29" s="215">
        <v>-1.1466333333000001</v>
      </c>
      <c r="BE29" s="215">
        <v>-1.2071666667000001</v>
      </c>
      <c r="BF29" s="323">
        <v>-1.3734420000000001</v>
      </c>
      <c r="BG29" s="323">
        <v>-1.347588</v>
      </c>
      <c r="BH29" s="323">
        <v>-1.2196119999999999</v>
      </c>
      <c r="BI29" s="323">
        <v>-1.464448</v>
      </c>
      <c r="BJ29" s="323">
        <v>-1.5627310000000001</v>
      </c>
      <c r="BK29" s="323">
        <v>-1.4520580000000001</v>
      </c>
      <c r="BL29" s="323">
        <v>-1.176698</v>
      </c>
      <c r="BM29" s="323">
        <v>-1.3871739999999999</v>
      </c>
      <c r="BN29" s="323">
        <v>-1.486321</v>
      </c>
      <c r="BO29" s="323">
        <v>-1.4342779999999999</v>
      </c>
      <c r="BP29" s="323">
        <v>-1.4392290000000001</v>
      </c>
      <c r="BQ29" s="323">
        <v>-1.624887</v>
      </c>
      <c r="BR29" s="323">
        <v>-1.3940129999999999</v>
      </c>
      <c r="BS29" s="323">
        <v>-1.512821</v>
      </c>
      <c r="BT29" s="323">
        <v>-1.2338709999999999</v>
      </c>
      <c r="BU29" s="323">
        <v>-1.1943170000000001</v>
      </c>
      <c r="BV29" s="323">
        <v>-1.456332</v>
      </c>
    </row>
    <row r="30" spans="1:74" ht="11.15" customHeight="1" x14ac:dyDescent="0.25">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-0.13220699999999999</v>
      </c>
      <c r="AU30" s="215">
        <v>-7.0827000000000001E-2</v>
      </c>
      <c r="AV30" s="215">
        <v>-3.0412999999999999E-2</v>
      </c>
      <c r="AW30" s="215">
        <v>4.2200000000000001E-4</v>
      </c>
      <c r="AX30" s="215">
        <v>-4.8268999999999999E-2</v>
      </c>
      <c r="AY30" s="215">
        <v>2.2748000000000001E-2</v>
      </c>
      <c r="AZ30" s="215">
        <v>-6.1692999999999998E-2</v>
      </c>
      <c r="BA30" s="215">
        <v>-2.2259000000000001E-2</v>
      </c>
      <c r="BB30" s="215">
        <v>5.2484999999999997E-2</v>
      </c>
      <c r="BC30" s="215">
        <v>5.2319999999999997E-3</v>
      </c>
      <c r="BD30" s="215">
        <v>5.7833333333000003E-2</v>
      </c>
      <c r="BE30" s="215">
        <v>2.9333333332999998E-3</v>
      </c>
      <c r="BF30" s="323">
        <v>-8.1518300000000002E-2</v>
      </c>
      <c r="BG30" s="323">
        <v>-3.7005200000000002E-2</v>
      </c>
      <c r="BH30" s="323">
        <v>-8.3450999999999997E-2</v>
      </c>
      <c r="BI30" s="323">
        <v>3.1441900000000002E-2</v>
      </c>
      <c r="BJ30" s="323">
        <v>-3.7426000000000001E-2</v>
      </c>
      <c r="BK30" s="323">
        <v>-3.5923999999999998E-2</v>
      </c>
      <c r="BL30" s="323">
        <v>-9.1281600000000004E-2</v>
      </c>
      <c r="BM30" s="323">
        <v>-5.8756799999999998E-2</v>
      </c>
      <c r="BN30" s="323">
        <v>-0.1484859</v>
      </c>
      <c r="BO30" s="323">
        <v>-0.12539980000000001</v>
      </c>
      <c r="BP30" s="323">
        <v>-0.13310630000000001</v>
      </c>
      <c r="BQ30" s="323">
        <v>-0.1222279</v>
      </c>
      <c r="BR30" s="323">
        <v>-0.1693393</v>
      </c>
      <c r="BS30" s="323">
        <v>-5.7998399999999999E-2</v>
      </c>
      <c r="BT30" s="323">
        <v>-0.1103128</v>
      </c>
      <c r="BU30" s="323">
        <v>8.4397600000000003E-2</v>
      </c>
      <c r="BV30" s="323">
        <v>-4.2906600000000003E-2</v>
      </c>
    </row>
    <row r="31" spans="1:74" ht="11.15" customHeight="1" x14ac:dyDescent="0.25">
      <c r="A31" s="61" t="s">
        <v>186</v>
      </c>
      <c r="B31" s="622" t="s">
        <v>996</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-0.68213999999999997</v>
      </c>
      <c r="AZ31" s="215">
        <v>-0.63653999999999999</v>
      </c>
      <c r="BA31" s="215">
        <v>-0.61731800000000003</v>
      </c>
      <c r="BB31" s="215">
        <v>-0.51531199999999999</v>
      </c>
      <c r="BC31" s="215">
        <v>-0.46610400000000002</v>
      </c>
      <c r="BD31" s="215">
        <v>-0.4278902</v>
      </c>
      <c r="BE31" s="215">
        <v>-0.34292800000000001</v>
      </c>
      <c r="BF31" s="323">
        <v>-0.47602430000000001</v>
      </c>
      <c r="BG31" s="323">
        <v>-0.67971079999999995</v>
      </c>
      <c r="BH31" s="323">
        <v>-0.83337969999999995</v>
      </c>
      <c r="BI31" s="323">
        <v>-0.94977310000000004</v>
      </c>
      <c r="BJ31" s="323">
        <v>-0.99316369999999998</v>
      </c>
      <c r="BK31" s="323">
        <v>-0.87986660000000005</v>
      </c>
      <c r="BL31" s="323">
        <v>-0.72889389999999998</v>
      </c>
      <c r="BM31" s="323">
        <v>-0.76878139999999995</v>
      </c>
      <c r="BN31" s="323">
        <v>-0.78259339999999999</v>
      </c>
      <c r="BO31" s="323">
        <v>-0.72120139999999999</v>
      </c>
      <c r="BP31" s="323">
        <v>-0.71567809999999998</v>
      </c>
      <c r="BQ31" s="323">
        <v>-0.86148199999999997</v>
      </c>
      <c r="BR31" s="323">
        <v>-0.7583664</v>
      </c>
      <c r="BS31" s="323">
        <v>-0.80343920000000002</v>
      </c>
      <c r="BT31" s="323">
        <v>-0.84448679999999998</v>
      </c>
      <c r="BU31" s="323">
        <v>-0.87054180000000003</v>
      </c>
      <c r="BV31" s="323">
        <v>-1.0462530000000001</v>
      </c>
    </row>
    <row r="32" spans="1:74" ht="11.15" customHeight="1" x14ac:dyDescent="0.25">
      <c r="A32" s="61" t="s">
        <v>753</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0.24353125806000001</v>
      </c>
      <c r="AN32" s="215">
        <v>0.76979532142999996</v>
      </c>
      <c r="AO32" s="215">
        <v>0.35233748387000002</v>
      </c>
      <c r="AP32" s="215">
        <v>-0.2980488</v>
      </c>
      <c r="AQ32" s="215">
        <v>-1.1206212580999999</v>
      </c>
      <c r="AR32" s="215">
        <v>-0.47865863333000003</v>
      </c>
      <c r="AS32" s="215">
        <v>-0.87985467742000001</v>
      </c>
      <c r="AT32" s="215">
        <v>-0.12443970968</v>
      </c>
      <c r="AU32" s="215">
        <v>-5.7238433333000001E-2</v>
      </c>
      <c r="AV32" s="215">
        <v>0.97529145160999997</v>
      </c>
      <c r="AW32" s="215">
        <v>0.17505133333</v>
      </c>
      <c r="AX32" s="215">
        <v>-0.37807687096999998</v>
      </c>
      <c r="AY32" s="215">
        <v>-0.23037416128999999</v>
      </c>
      <c r="AZ32" s="215">
        <v>1.0572035517</v>
      </c>
      <c r="BA32" s="215">
        <v>-0.42302345160999999</v>
      </c>
      <c r="BB32" s="215">
        <v>-1.0012582333</v>
      </c>
      <c r="BC32" s="215">
        <v>-1.1679233226000001</v>
      </c>
      <c r="BD32" s="215">
        <v>-0.54419965979999996</v>
      </c>
      <c r="BE32" s="215">
        <v>-0.14300840147999999</v>
      </c>
      <c r="BF32" s="323">
        <v>3.7515699999999999E-2</v>
      </c>
      <c r="BG32" s="323">
        <v>0.1041395</v>
      </c>
      <c r="BH32" s="323">
        <v>0.68499209999999999</v>
      </c>
      <c r="BI32" s="323">
        <v>0.3283295</v>
      </c>
      <c r="BJ32" s="323">
        <v>0.49735950000000001</v>
      </c>
      <c r="BK32" s="323">
        <v>0.36862660000000003</v>
      </c>
      <c r="BL32" s="323">
        <v>0.51604859999999997</v>
      </c>
      <c r="BM32" s="323">
        <v>0.44288899999999998</v>
      </c>
      <c r="BN32" s="323">
        <v>-0.12831909999999999</v>
      </c>
      <c r="BO32" s="323">
        <v>-0.66334590000000004</v>
      </c>
      <c r="BP32" s="323">
        <v>-0.5661988</v>
      </c>
      <c r="BQ32" s="323">
        <v>-0.32846750000000002</v>
      </c>
      <c r="BR32" s="323">
        <v>-0.26339780000000002</v>
      </c>
      <c r="BS32" s="323">
        <v>-0.1806382</v>
      </c>
      <c r="BT32" s="323">
        <v>0.51527909999999999</v>
      </c>
      <c r="BU32" s="323">
        <v>0.18162429999999999</v>
      </c>
      <c r="BV32" s="323">
        <v>0.36350470000000001</v>
      </c>
    </row>
    <row r="33" spans="1:74" s="64" customFormat="1" ht="11.15" customHeight="1" x14ac:dyDescent="0.25">
      <c r="A33" s="61" t="s">
        <v>758</v>
      </c>
      <c r="B33" s="175" t="s">
        <v>405</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20.545267515999999</v>
      </c>
      <c r="AB33" s="215">
        <v>19.678848036000002</v>
      </c>
      <c r="AC33" s="215">
        <v>20.756489257999998</v>
      </c>
      <c r="AD33" s="215">
        <v>20.036656366999999</v>
      </c>
      <c r="AE33" s="215">
        <v>20.247495484000002</v>
      </c>
      <c r="AF33" s="215">
        <v>20.790399099999998</v>
      </c>
      <c r="AG33" s="215">
        <v>20.682409194000002</v>
      </c>
      <c r="AH33" s="215">
        <v>21.358521742000001</v>
      </c>
      <c r="AI33" s="215">
        <v>20.082941067</v>
      </c>
      <c r="AJ33" s="215">
        <v>20.734534355000001</v>
      </c>
      <c r="AK33" s="215">
        <v>20.746680999999999</v>
      </c>
      <c r="AL33" s="215">
        <v>20.303610257999999</v>
      </c>
      <c r="AM33" s="215">
        <v>20.719208483999999</v>
      </c>
      <c r="AN33" s="215">
        <v>20.223858321000002</v>
      </c>
      <c r="AO33" s="215">
        <v>20.189424710000001</v>
      </c>
      <c r="AP33" s="215">
        <v>20.101013200000001</v>
      </c>
      <c r="AQ33" s="215">
        <v>20.229397677000001</v>
      </c>
      <c r="AR33" s="215">
        <v>20.6017917</v>
      </c>
      <c r="AS33" s="215">
        <v>20.715686774000002</v>
      </c>
      <c r="AT33" s="215">
        <v>21.065253225999999</v>
      </c>
      <c r="AU33" s="215">
        <v>20.228460233</v>
      </c>
      <c r="AV33" s="215">
        <v>20.781678805999999</v>
      </c>
      <c r="AW33" s="215">
        <v>20.613609</v>
      </c>
      <c r="AX33" s="215">
        <v>20.311821968</v>
      </c>
      <c r="AY33" s="215">
        <v>19.905505290000001</v>
      </c>
      <c r="AZ33" s="215">
        <v>19.839038448</v>
      </c>
      <c r="BA33" s="215">
        <v>18.283931386999999</v>
      </c>
      <c r="BB33" s="215">
        <v>14.690985433</v>
      </c>
      <c r="BC33" s="215">
        <v>16.103260644999999</v>
      </c>
      <c r="BD33" s="215">
        <v>17.713762197000001</v>
      </c>
      <c r="BE33" s="215">
        <v>18.619280199999999</v>
      </c>
      <c r="BF33" s="323">
        <v>19.17427</v>
      </c>
      <c r="BG33" s="323">
        <v>18.978459999999998</v>
      </c>
      <c r="BH33" s="323">
        <v>19.480899999999998</v>
      </c>
      <c r="BI33" s="323">
        <v>19.360530000000001</v>
      </c>
      <c r="BJ33" s="323">
        <v>19.333939999999998</v>
      </c>
      <c r="BK33" s="323">
        <v>19.30349</v>
      </c>
      <c r="BL33" s="323">
        <v>19.526990000000001</v>
      </c>
      <c r="BM33" s="323">
        <v>19.739080000000001</v>
      </c>
      <c r="BN33" s="323">
        <v>19.51118</v>
      </c>
      <c r="BO33" s="323">
        <v>19.708200000000001</v>
      </c>
      <c r="BP33" s="323">
        <v>20.16405</v>
      </c>
      <c r="BQ33" s="323">
        <v>20.277729999999998</v>
      </c>
      <c r="BR33" s="323">
        <v>20.785979999999999</v>
      </c>
      <c r="BS33" s="323">
        <v>20.154070000000001</v>
      </c>
      <c r="BT33" s="323">
        <v>20.441330000000001</v>
      </c>
      <c r="BU33" s="323">
        <v>20.522490000000001</v>
      </c>
      <c r="BV33" s="323">
        <v>20.146899999999999</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26"/>
      <c r="BG34" s="326"/>
      <c r="BH34" s="326"/>
      <c r="BI34" s="326"/>
      <c r="BJ34" s="326"/>
      <c r="BK34" s="326"/>
      <c r="BL34" s="326"/>
      <c r="BM34" s="326"/>
      <c r="BN34" s="326"/>
      <c r="BO34" s="326"/>
      <c r="BP34" s="326"/>
      <c r="BQ34" s="326"/>
      <c r="BR34" s="326"/>
      <c r="BS34" s="326"/>
      <c r="BT34" s="326"/>
      <c r="BU34" s="326"/>
      <c r="BV34" s="326"/>
    </row>
    <row r="35" spans="1:74" ht="11.15" customHeight="1" x14ac:dyDescent="0.25">
      <c r="A35" s="57"/>
      <c r="B35" s="65" t="s">
        <v>783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26"/>
      <c r="BG35" s="326"/>
      <c r="BH35" s="326"/>
      <c r="BI35" s="326"/>
      <c r="BJ35" s="326"/>
      <c r="BK35" s="326"/>
      <c r="BL35" s="326"/>
      <c r="BM35" s="326"/>
      <c r="BN35" s="326"/>
      <c r="BO35" s="326"/>
      <c r="BP35" s="326"/>
      <c r="BQ35" s="326"/>
      <c r="BR35" s="326"/>
      <c r="BS35" s="326"/>
      <c r="BT35" s="326"/>
      <c r="BU35" s="326"/>
      <c r="BV35" s="326"/>
    </row>
    <row r="36" spans="1:74" ht="11.15" customHeight="1" x14ac:dyDescent="0.25">
      <c r="A36" s="615" t="s">
        <v>991</v>
      </c>
      <c r="B36" s="622" t="s">
        <v>994</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3.5173190000000001</v>
      </c>
      <c r="AB36" s="215">
        <v>3.1429209999999999</v>
      </c>
      <c r="AC36" s="215">
        <v>3.1191589999999998</v>
      </c>
      <c r="AD36" s="215">
        <v>2.861021</v>
      </c>
      <c r="AE36" s="215">
        <v>2.577661</v>
      </c>
      <c r="AF36" s="215">
        <v>2.624352</v>
      </c>
      <c r="AG36" s="215">
        <v>2.854104</v>
      </c>
      <c r="AH36" s="215">
        <v>2.9050639999999999</v>
      </c>
      <c r="AI36" s="215">
        <v>2.9004400000000001</v>
      </c>
      <c r="AJ36" s="215">
        <v>2.9246989999999999</v>
      </c>
      <c r="AK36" s="215">
        <v>3.2969930000000001</v>
      </c>
      <c r="AL36" s="215">
        <v>3.3564940000000001</v>
      </c>
      <c r="AM36" s="215">
        <v>3.6908300000000001</v>
      </c>
      <c r="AN36" s="215">
        <v>3.6120709999999998</v>
      </c>
      <c r="AO36" s="215">
        <v>3.1867190000000001</v>
      </c>
      <c r="AP36" s="215">
        <v>2.8817370000000002</v>
      </c>
      <c r="AQ36" s="215">
        <v>2.718607</v>
      </c>
      <c r="AR36" s="215">
        <v>2.7359559999999998</v>
      </c>
      <c r="AS36" s="215">
        <v>2.976747</v>
      </c>
      <c r="AT36" s="215">
        <v>2.79278</v>
      </c>
      <c r="AU36" s="215">
        <v>3.0569489999999999</v>
      </c>
      <c r="AV36" s="215">
        <v>3.1682519999999998</v>
      </c>
      <c r="AW36" s="215">
        <v>3.2848470000000001</v>
      </c>
      <c r="AX36" s="215">
        <v>3.488648</v>
      </c>
      <c r="AY36" s="215">
        <v>3.3962810000000001</v>
      </c>
      <c r="AZ36" s="215">
        <v>3.2084169999999999</v>
      </c>
      <c r="BA36" s="215">
        <v>3.3106209999999998</v>
      </c>
      <c r="BB36" s="215">
        <v>2.8570069999999999</v>
      </c>
      <c r="BC36" s="215">
        <v>2.881014</v>
      </c>
      <c r="BD36" s="215">
        <v>2.7029862332999999</v>
      </c>
      <c r="BE36" s="215">
        <v>2.9122020666999999</v>
      </c>
      <c r="BF36" s="323">
        <v>2.8377829999999999</v>
      </c>
      <c r="BG36" s="323">
        <v>3.0304630000000001</v>
      </c>
      <c r="BH36" s="323">
        <v>3.1496219999999999</v>
      </c>
      <c r="BI36" s="323">
        <v>3.3225669999999998</v>
      </c>
      <c r="BJ36" s="323">
        <v>3.4761380000000002</v>
      </c>
      <c r="BK36" s="323">
        <v>3.6752829999999999</v>
      </c>
      <c r="BL36" s="323">
        <v>3.5063800000000001</v>
      </c>
      <c r="BM36" s="323">
        <v>3.305993</v>
      </c>
      <c r="BN36" s="323">
        <v>3.1557550000000001</v>
      </c>
      <c r="BO36" s="323">
        <v>2.9768539999999999</v>
      </c>
      <c r="BP36" s="323">
        <v>2.9775860000000001</v>
      </c>
      <c r="BQ36" s="323">
        <v>3.152892</v>
      </c>
      <c r="BR36" s="323">
        <v>3.0709089999999999</v>
      </c>
      <c r="BS36" s="323">
        <v>3.2079059999999999</v>
      </c>
      <c r="BT36" s="323">
        <v>3.3323610000000001</v>
      </c>
      <c r="BU36" s="323">
        <v>3.5126080000000002</v>
      </c>
      <c r="BV36" s="323">
        <v>3.6669550000000002</v>
      </c>
    </row>
    <row r="37" spans="1:74" ht="11.15" customHeight="1" x14ac:dyDescent="0.25">
      <c r="A37" s="615" t="s">
        <v>755</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9.0975E-2</v>
      </c>
      <c r="AU37" s="215">
        <v>0.109503</v>
      </c>
      <c r="AV37" s="215">
        <v>0.15714900000000001</v>
      </c>
      <c r="AW37" s="215">
        <v>0.10562000000000001</v>
      </c>
      <c r="AX37" s="215">
        <v>3.8313E-2</v>
      </c>
      <c r="AY37" s="215">
        <v>6.1015E-2</v>
      </c>
      <c r="AZ37" s="215">
        <v>0.20558299999999999</v>
      </c>
      <c r="BA37" s="215">
        <v>0.16824</v>
      </c>
      <c r="BB37" s="215">
        <v>0.10038900000000001</v>
      </c>
      <c r="BC37" s="215">
        <v>0.18459700000000001</v>
      </c>
      <c r="BD37" s="215">
        <v>3.5000000000000003E-2</v>
      </c>
      <c r="BE37" s="215">
        <v>1.4999999999999999E-2</v>
      </c>
      <c r="BF37" s="323">
        <v>-1.4649400000000001E-3</v>
      </c>
      <c r="BG37" s="323">
        <v>1.4307100000000001E-4</v>
      </c>
      <c r="BH37" s="323">
        <v>-1.3972699999999999E-5</v>
      </c>
      <c r="BI37" s="323">
        <v>1.3646199999999999E-6</v>
      </c>
      <c r="BJ37" s="323">
        <v>-1.33273E-7</v>
      </c>
      <c r="BK37" s="323">
        <v>0</v>
      </c>
      <c r="BL37" s="323">
        <v>0</v>
      </c>
      <c r="BM37" s="323">
        <v>0</v>
      </c>
      <c r="BN37" s="323">
        <v>0</v>
      </c>
      <c r="BO37" s="323">
        <v>0</v>
      </c>
      <c r="BP37" s="323">
        <v>0</v>
      </c>
      <c r="BQ37" s="323">
        <v>0</v>
      </c>
      <c r="BR37" s="323">
        <v>0</v>
      </c>
      <c r="BS37" s="323">
        <v>0</v>
      </c>
      <c r="BT37" s="323">
        <v>0</v>
      </c>
      <c r="BU37" s="323">
        <v>0</v>
      </c>
      <c r="BV37" s="323">
        <v>0</v>
      </c>
    </row>
    <row r="38" spans="1:74" ht="11.15" customHeight="1" x14ac:dyDescent="0.25">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9.6744529999999997</v>
      </c>
      <c r="AS38" s="215">
        <v>9.4841110000000004</v>
      </c>
      <c r="AT38" s="215">
        <v>9.8208079999999995</v>
      </c>
      <c r="AU38" s="215">
        <v>9.1692529999999994</v>
      </c>
      <c r="AV38" s="215">
        <v>9.3368120000000001</v>
      </c>
      <c r="AW38" s="215">
        <v>9.1993840000000002</v>
      </c>
      <c r="AX38" s="215">
        <v>8.9452739999999995</v>
      </c>
      <c r="AY38" s="215">
        <v>8.7608540000000001</v>
      </c>
      <c r="AZ38" s="215">
        <v>8.9667809999999992</v>
      </c>
      <c r="BA38" s="215">
        <v>7.7805780000000002</v>
      </c>
      <c r="BB38" s="215">
        <v>5.8534949999999997</v>
      </c>
      <c r="BC38" s="215">
        <v>7.1884839999999999</v>
      </c>
      <c r="BD38" s="215">
        <v>8.4567666667000001</v>
      </c>
      <c r="BE38" s="215">
        <v>8.6633333333000007</v>
      </c>
      <c r="BF38" s="323">
        <v>9.1649759999999993</v>
      </c>
      <c r="BG38" s="323">
        <v>8.6904599999999999</v>
      </c>
      <c r="BH38" s="323">
        <v>8.9936340000000001</v>
      </c>
      <c r="BI38" s="323">
        <v>8.9861579999999996</v>
      </c>
      <c r="BJ38" s="323">
        <v>8.7517219999999991</v>
      </c>
      <c r="BK38" s="323">
        <v>8.5487040000000007</v>
      </c>
      <c r="BL38" s="323">
        <v>8.8293110000000006</v>
      </c>
      <c r="BM38" s="323">
        <v>9.1389300000000002</v>
      </c>
      <c r="BN38" s="323">
        <v>9.0944339999999997</v>
      </c>
      <c r="BO38" s="323">
        <v>9.3109300000000008</v>
      </c>
      <c r="BP38" s="323">
        <v>9.4741789999999995</v>
      </c>
      <c r="BQ38" s="323">
        <v>9.3938059999999997</v>
      </c>
      <c r="BR38" s="323">
        <v>9.6861960000000007</v>
      </c>
      <c r="BS38" s="323">
        <v>9.1523509999999995</v>
      </c>
      <c r="BT38" s="323">
        <v>9.2845899999999997</v>
      </c>
      <c r="BU38" s="323">
        <v>9.2316409999999998</v>
      </c>
      <c r="BV38" s="323">
        <v>8.9666499999999996</v>
      </c>
    </row>
    <row r="39" spans="1:74" ht="11.15" customHeight="1" x14ac:dyDescent="0.25">
      <c r="A39" s="61" t="s">
        <v>920</v>
      </c>
      <c r="B39" s="622" t="s">
        <v>921</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0.91027880645000003</v>
      </c>
      <c r="AZ39" s="215">
        <v>0.88385475861999996</v>
      </c>
      <c r="BA39" s="215">
        <v>0.75412374193999998</v>
      </c>
      <c r="BB39" s="215">
        <v>0.52957133332999995</v>
      </c>
      <c r="BC39" s="215">
        <v>0.75261783870999999</v>
      </c>
      <c r="BD39" s="215">
        <v>0.88406556667000002</v>
      </c>
      <c r="BE39" s="215">
        <v>0.88866280968</v>
      </c>
      <c r="BF39" s="323">
        <v>0.88474560000000002</v>
      </c>
      <c r="BG39" s="323">
        <v>0.87446299999999999</v>
      </c>
      <c r="BH39" s="323">
        <v>0.91066630000000004</v>
      </c>
      <c r="BI39" s="323">
        <v>0.90728759999999997</v>
      </c>
      <c r="BJ39" s="323">
        <v>0.90031399999999995</v>
      </c>
      <c r="BK39" s="323">
        <v>0.87974430000000003</v>
      </c>
      <c r="BL39" s="323">
        <v>0.89588239999999997</v>
      </c>
      <c r="BM39" s="323">
        <v>0.90830949999999999</v>
      </c>
      <c r="BN39" s="323">
        <v>0.9106571</v>
      </c>
      <c r="BO39" s="323">
        <v>0.94456370000000001</v>
      </c>
      <c r="BP39" s="323">
        <v>0.96459539999999999</v>
      </c>
      <c r="BQ39" s="323">
        <v>0.94558450000000005</v>
      </c>
      <c r="BR39" s="323">
        <v>0.98641860000000003</v>
      </c>
      <c r="BS39" s="323">
        <v>0.90984520000000002</v>
      </c>
      <c r="BT39" s="323">
        <v>0.94425110000000001</v>
      </c>
      <c r="BU39" s="323">
        <v>0.93564139999999996</v>
      </c>
      <c r="BV39" s="323">
        <v>0.90786770000000006</v>
      </c>
    </row>
    <row r="40" spans="1:74" ht="11.15" customHeight="1" x14ac:dyDescent="0.25">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1.6730529999999999</v>
      </c>
      <c r="AZ40" s="215">
        <v>1.629435</v>
      </c>
      <c r="BA40" s="215">
        <v>1.387054</v>
      </c>
      <c r="BB40" s="215">
        <v>0.69131600000000004</v>
      </c>
      <c r="BC40" s="215">
        <v>0.59559099999999998</v>
      </c>
      <c r="BD40" s="215">
        <v>0.75796666667000001</v>
      </c>
      <c r="BE40" s="215">
        <v>1.0835999999999999</v>
      </c>
      <c r="BF40" s="323">
        <v>1.163648</v>
      </c>
      <c r="BG40" s="323">
        <v>1.2900240000000001</v>
      </c>
      <c r="BH40" s="323">
        <v>1.3917710000000001</v>
      </c>
      <c r="BI40" s="323">
        <v>1.390369</v>
      </c>
      <c r="BJ40" s="323">
        <v>1.3796569999999999</v>
      </c>
      <c r="BK40" s="323">
        <v>1.3005660000000001</v>
      </c>
      <c r="BL40" s="323">
        <v>1.3937360000000001</v>
      </c>
      <c r="BM40" s="323">
        <v>1.4467970000000001</v>
      </c>
      <c r="BN40" s="323">
        <v>1.4165589999999999</v>
      </c>
      <c r="BO40" s="323">
        <v>1.475112</v>
      </c>
      <c r="BP40" s="323">
        <v>1.577815</v>
      </c>
      <c r="BQ40" s="323">
        <v>1.6834819999999999</v>
      </c>
      <c r="BR40" s="323">
        <v>1.7123159999999999</v>
      </c>
      <c r="BS40" s="323">
        <v>1.6426400000000001</v>
      </c>
      <c r="BT40" s="323">
        <v>1.6301509999999999</v>
      </c>
      <c r="BU40" s="323">
        <v>1.628369</v>
      </c>
      <c r="BV40" s="323">
        <v>1.6149389999999999</v>
      </c>
    </row>
    <row r="41" spans="1:74" ht="11.15" customHeight="1" x14ac:dyDescent="0.25">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3.9976340000000001</v>
      </c>
      <c r="AZ41" s="215">
        <v>4.0105430000000002</v>
      </c>
      <c r="BA41" s="215">
        <v>3.9133399999999998</v>
      </c>
      <c r="BB41" s="215">
        <v>3.505074</v>
      </c>
      <c r="BC41" s="215">
        <v>3.5332870000000001</v>
      </c>
      <c r="BD41" s="215">
        <v>3.4632000000000001</v>
      </c>
      <c r="BE41" s="215">
        <v>3.5262666667000002</v>
      </c>
      <c r="BF41" s="323">
        <v>3.6576749999999998</v>
      </c>
      <c r="BG41" s="323">
        <v>3.738715</v>
      </c>
      <c r="BH41" s="323">
        <v>3.9083169999999998</v>
      </c>
      <c r="BI41" s="323">
        <v>3.6939660000000001</v>
      </c>
      <c r="BJ41" s="323">
        <v>3.7218270000000002</v>
      </c>
      <c r="BK41" s="323">
        <v>3.783363</v>
      </c>
      <c r="BL41" s="323">
        <v>3.9170579999999999</v>
      </c>
      <c r="BM41" s="323">
        <v>3.8253650000000001</v>
      </c>
      <c r="BN41" s="323">
        <v>3.7737229999999999</v>
      </c>
      <c r="BO41" s="323">
        <v>3.802635</v>
      </c>
      <c r="BP41" s="323">
        <v>3.8485830000000001</v>
      </c>
      <c r="BQ41" s="323">
        <v>3.691246</v>
      </c>
      <c r="BR41" s="323">
        <v>3.912023</v>
      </c>
      <c r="BS41" s="323">
        <v>3.85195</v>
      </c>
      <c r="BT41" s="323">
        <v>4.0571830000000002</v>
      </c>
      <c r="BU41" s="323">
        <v>3.9733130000000001</v>
      </c>
      <c r="BV41" s="323">
        <v>3.834546</v>
      </c>
    </row>
    <row r="42" spans="1:74" ht="11.15" customHeight="1" x14ac:dyDescent="0.25">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0.340729</v>
      </c>
      <c r="AU42" s="215">
        <v>0.27013999999999999</v>
      </c>
      <c r="AV42" s="215">
        <v>0.320297</v>
      </c>
      <c r="AW42" s="215">
        <v>0.219555</v>
      </c>
      <c r="AX42" s="215">
        <v>0.268957</v>
      </c>
      <c r="AY42" s="215">
        <v>0.25755400000000001</v>
      </c>
      <c r="AZ42" s="215">
        <v>0.149927</v>
      </c>
      <c r="BA42" s="215">
        <v>0.109321</v>
      </c>
      <c r="BB42" s="215">
        <v>0.12478599999999999</v>
      </c>
      <c r="BC42" s="215">
        <v>8.1230999999999998E-2</v>
      </c>
      <c r="BD42" s="215">
        <v>0.27993333332999998</v>
      </c>
      <c r="BE42" s="215">
        <v>0.33266666667</v>
      </c>
      <c r="BF42" s="323">
        <v>0.2253936</v>
      </c>
      <c r="BG42" s="323">
        <v>0.27409679999999997</v>
      </c>
      <c r="BH42" s="323">
        <v>0.2086597</v>
      </c>
      <c r="BI42" s="323">
        <v>0.288827</v>
      </c>
      <c r="BJ42" s="323">
        <v>0.29036889999999999</v>
      </c>
      <c r="BK42" s="323">
        <v>0.30281809999999998</v>
      </c>
      <c r="BL42" s="323">
        <v>0.19193070000000001</v>
      </c>
      <c r="BM42" s="323">
        <v>0.26547480000000001</v>
      </c>
      <c r="BN42" s="323">
        <v>0.2320509</v>
      </c>
      <c r="BO42" s="323">
        <v>0.19396140000000001</v>
      </c>
      <c r="BP42" s="323">
        <v>0.20440079999999999</v>
      </c>
      <c r="BQ42" s="323">
        <v>0.27224290000000001</v>
      </c>
      <c r="BR42" s="323">
        <v>0.22146669999999999</v>
      </c>
      <c r="BS42" s="323">
        <v>0.27089180000000002</v>
      </c>
      <c r="BT42" s="323">
        <v>0.20796500000000001</v>
      </c>
      <c r="BU42" s="323">
        <v>0.2879659</v>
      </c>
      <c r="BV42" s="323">
        <v>0.28986610000000002</v>
      </c>
    </row>
    <row r="43" spans="1:74" ht="11.15" customHeight="1" x14ac:dyDescent="0.25">
      <c r="A43" s="61" t="s">
        <v>756</v>
      </c>
      <c r="B43" s="622" t="s">
        <v>995</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v>
      </c>
      <c r="AC43" s="215">
        <v>1.8854340000000001</v>
      </c>
      <c r="AD43" s="215">
        <v>1.8687879999999999</v>
      </c>
      <c r="AE43" s="215">
        <v>2.0132560000000002</v>
      </c>
      <c r="AF43" s="215">
        <v>2.2080850000000001</v>
      </c>
      <c r="AG43" s="215">
        <v>2.1886019999999999</v>
      </c>
      <c r="AH43" s="215">
        <v>2.3570359999999999</v>
      </c>
      <c r="AI43" s="215">
        <v>2.1141749999999999</v>
      </c>
      <c r="AJ43" s="215">
        <v>2.144876</v>
      </c>
      <c r="AK43" s="215">
        <v>1.8001739999999999</v>
      </c>
      <c r="AL43" s="215">
        <v>1.7536510000000001</v>
      </c>
      <c r="AM43" s="215">
        <v>1.7638199999999999</v>
      </c>
      <c r="AN43" s="215">
        <v>1.5467040000000001</v>
      </c>
      <c r="AO43" s="215">
        <v>1.7129639999999999</v>
      </c>
      <c r="AP43" s="215">
        <v>1.841072</v>
      </c>
      <c r="AQ43" s="215">
        <v>1.935629</v>
      </c>
      <c r="AR43" s="215">
        <v>2.0676899999999998</v>
      </c>
      <c r="AS43" s="215">
        <v>2.238807</v>
      </c>
      <c r="AT43" s="215">
        <v>2.1708069999999999</v>
      </c>
      <c r="AU43" s="215">
        <v>2.0181</v>
      </c>
      <c r="AV43" s="215">
        <v>1.850538</v>
      </c>
      <c r="AW43" s="215">
        <v>1.908342</v>
      </c>
      <c r="AX43" s="215">
        <v>1.88646</v>
      </c>
      <c r="AY43" s="215">
        <v>1.7589520000000001</v>
      </c>
      <c r="AZ43" s="215">
        <v>1.6681839999999999</v>
      </c>
      <c r="BA43" s="215">
        <v>1.6146180000000001</v>
      </c>
      <c r="BB43" s="215">
        <v>1.5589219999999999</v>
      </c>
      <c r="BC43" s="215">
        <v>1.639025</v>
      </c>
      <c r="BD43" s="215">
        <v>2.0142281</v>
      </c>
      <c r="BE43" s="215">
        <v>2.0815885000000001</v>
      </c>
      <c r="BF43" s="323">
        <v>2.126258</v>
      </c>
      <c r="BG43" s="323">
        <v>1.9545539999999999</v>
      </c>
      <c r="BH43" s="323">
        <v>1.8289150000000001</v>
      </c>
      <c r="BI43" s="323">
        <v>1.6786369999999999</v>
      </c>
      <c r="BJ43" s="323">
        <v>1.7142299999999999</v>
      </c>
      <c r="BK43" s="323">
        <v>1.6927570000000001</v>
      </c>
      <c r="BL43" s="323">
        <v>1.6885730000000001</v>
      </c>
      <c r="BM43" s="323">
        <v>1.756516</v>
      </c>
      <c r="BN43" s="323">
        <v>1.83866</v>
      </c>
      <c r="BO43" s="323">
        <v>1.9487080000000001</v>
      </c>
      <c r="BP43" s="323">
        <v>2.0814870000000001</v>
      </c>
      <c r="BQ43" s="323">
        <v>2.0840580000000002</v>
      </c>
      <c r="BR43" s="323">
        <v>2.1830630000000002</v>
      </c>
      <c r="BS43" s="323">
        <v>2.0283329999999999</v>
      </c>
      <c r="BT43" s="323">
        <v>1.9290849999999999</v>
      </c>
      <c r="BU43" s="323">
        <v>1.88859</v>
      </c>
      <c r="BV43" s="323">
        <v>1.7739400000000001</v>
      </c>
    </row>
    <row r="44" spans="1:74" ht="11.15" customHeight="1" x14ac:dyDescent="0.25">
      <c r="A44" s="61" t="s">
        <v>525</v>
      </c>
      <c r="B44" s="622" t="s">
        <v>190</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v>
      </c>
      <c r="AB44" s="215">
        <v>19.678705000000001</v>
      </c>
      <c r="AC44" s="215">
        <v>20.756359</v>
      </c>
      <c r="AD44" s="215">
        <v>20.036519999999999</v>
      </c>
      <c r="AE44" s="215">
        <v>20.247366</v>
      </c>
      <c r="AF44" s="215">
        <v>20.790268999999999</v>
      </c>
      <c r="AG44" s="215">
        <v>20.682276000000002</v>
      </c>
      <c r="AH44" s="215">
        <v>21.358391000000001</v>
      </c>
      <c r="AI44" s="215">
        <v>20.082809000000001</v>
      </c>
      <c r="AJ44" s="215">
        <v>20.734404999999999</v>
      </c>
      <c r="AK44" s="215">
        <v>20.746511999999999</v>
      </c>
      <c r="AL44" s="215">
        <v>20.303446999999998</v>
      </c>
      <c r="AM44" s="215">
        <v>20.471727999999999</v>
      </c>
      <c r="AN44" s="215">
        <v>20.223680999999999</v>
      </c>
      <c r="AO44" s="215">
        <v>20.189268999999999</v>
      </c>
      <c r="AP44" s="215">
        <v>20.100878000000002</v>
      </c>
      <c r="AQ44" s="215">
        <v>20.229272000000002</v>
      </c>
      <c r="AR44" s="215">
        <v>20.601661</v>
      </c>
      <c r="AS44" s="215">
        <v>20.715558999999999</v>
      </c>
      <c r="AT44" s="215">
        <v>21.065123</v>
      </c>
      <c r="AU44" s="215">
        <v>20.228331000000001</v>
      </c>
      <c r="AV44" s="215">
        <v>20.781514000000001</v>
      </c>
      <c r="AW44" s="215">
        <v>20.613441000000002</v>
      </c>
      <c r="AX44" s="215">
        <v>20.311662999999999</v>
      </c>
      <c r="AY44" s="215">
        <v>19.905342999999998</v>
      </c>
      <c r="AZ44" s="215">
        <v>19.83887</v>
      </c>
      <c r="BA44" s="215">
        <v>18.283771999999999</v>
      </c>
      <c r="BB44" s="215">
        <v>14.690989</v>
      </c>
      <c r="BC44" s="215">
        <v>16.103228999999999</v>
      </c>
      <c r="BD44" s="215">
        <v>17.710080999999999</v>
      </c>
      <c r="BE44" s="215">
        <v>18.614657232999999</v>
      </c>
      <c r="BF44" s="323">
        <v>19.17427</v>
      </c>
      <c r="BG44" s="323">
        <v>18.978459999999998</v>
      </c>
      <c r="BH44" s="323">
        <v>19.480899999999998</v>
      </c>
      <c r="BI44" s="323">
        <v>19.360530000000001</v>
      </c>
      <c r="BJ44" s="323">
        <v>19.333939999999998</v>
      </c>
      <c r="BK44" s="323">
        <v>19.30349</v>
      </c>
      <c r="BL44" s="323">
        <v>19.526990000000001</v>
      </c>
      <c r="BM44" s="323">
        <v>19.739080000000001</v>
      </c>
      <c r="BN44" s="323">
        <v>19.51118</v>
      </c>
      <c r="BO44" s="323">
        <v>19.708200000000001</v>
      </c>
      <c r="BP44" s="323">
        <v>20.16405</v>
      </c>
      <c r="BQ44" s="323">
        <v>20.277729999999998</v>
      </c>
      <c r="BR44" s="323">
        <v>20.785979999999999</v>
      </c>
      <c r="BS44" s="323">
        <v>20.154070000000001</v>
      </c>
      <c r="BT44" s="323">
        <v>20.441330000000001</v>
      </c>
      <c r="BU44" s="323">
        <v>20.522490000000001</v>
      </c>
      <c r="BV44" s="323">
        <v>20.146899999999999</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5" customHeight="1" x14ac:dyDescent="0.25">
      <c r="A46" s="61" t="s">
        <v>757</v>
      </c>
      <c r="B46" s="177" t="s">
        <v>1004</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1.6460360000000001</v>
      </c>
      <c r="AN46" s="215">
        <v>0.22192000000000001</v>
      </c>
      <c r="AO46" s="215">
        <v>0.90790599999999999</v>
      </c>
      <c r="AP46" s="215">
        <v>1.063453</v>
      </c>
      <c r="AQ46" s="215">
        <v>1.6470750000000001</v>
      </c>
      <c r="AR46" s="215">
        <v>0.58064700000000002</v>
      </c>
      <c r="AS46" s="215">
        <v>1.535255</v>
      </c>
      <c r="AT46" s="215">
        <v>0.93113199999999996</v>
      </c>
      <c r="AU46" s="215">
        <v>-1.2123999999999999E-2</v>
      </c>
      <c r="AV46" s="215">
        <v>-0.34043800000000002</v>
      </c>
      <c r="AW46" s="215">
        <v>-0.70046399999999998</v>
      </c>
      <c r="AX46" s="215">
        <v>-0.43523899999999999</v>
      </c>
      <c r="AY46" s="215">
        <v>-0.60498300000000005</v>
      </c>
      <c r="AZ46" s="215">
        <v>-1.525733</v>
      </c>
      <c r="BA46" s="215">
        <v>-1.276394</v>
      </c>
      <c r="BB46" s="215">
        <v>-1.215975</v>
      </c>
      <c r="BC46" s="215">
        <v>0.93929700000000005</v>
      </c>
      <c r="BD46" s="215">
        <v>1.1383553598</v>
      </c>
      <c r="BE46" s="215">
        <v>9.5357248199999994E-2</v>
      </c>
      <c r="BF46" s="323">
        <v>3.1594299999999999E-2</v>
      </c>
      <c r="BG46" s="323">
        <v>-6.3914200000000004E-2</v>
      </c>
      <c r="BH46" s="323">
        <v>0.39132289999999997</v>
      </c>
      <c r="BI46" s="323">
        <v>0.20229259999999999</v>
      </c>
      <c r="BJ46" s="323">
        <v>-0.1734385</v>
      </c>
      <c r="BK46" s="323">
        <v>0.27906239999999999</v>
      </c>
      <c r="BL46" s="323">
        <v>0.71461229999999998</v>
      </c>
      <c r="BM46" s="323">
        <v>0.86377470000000001</v>
      </c>
      <c r="BN46" s="323">
        <v>0.9917359</v>
      </c>
      <c r="BO46" s="323">
        <v>1.467112</v>
      </c>
      <c r="BP46" s="323">
        <v>1.1885950000000001</v>
      </c>
      <c r="BQ46" s="323">
        <v>1.1861079999999999</v>
      </c>
      <c r="BR46" s="323">
        <v>1.7350460000000001</v>
      </c>
      <c r="BS46" s="323">
        <v>1.1222449999999999</v>
      </c>
      <c r="BT46" s="323">
        <v>1.27457</v>
      </c>
      <c r="BU46" s="323">
        <v>0.88558919999999997</v>
      </c>
      <c r="BV46" s="323">
        <v>-0.1136737</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26"/>
      <c r="BG47" s="326"/>
      <c r="BH47" s="326"/>
      <c r="BI47" s="326"/>
      <c r="BJ47" s="326"/>
      <c r="BK47" s="326"/>
      <c r="BL47" s="326"/>
      <c r="BM47" s="326"/>
      <c r="BN47" s="326"/>
      <c r="BO47" s="326"/>
      <c r="BP47" s="326"/>
      <c r="BQ47" s="326"/>
      <c r="BR47" s="326"/>
      <c r="BS47" s="326"/>
      <c r="BT47" s="326"/>
      <c r="BU47" s="326"/>
      <c r="BV47" s="326"/>
    </row>
    <row r="48" spans="1:74" ht="11.15" customHeight="1" x14ac:dyDescent="0.25">
      <c r="A48" s="57"/>
      <c r="B48" s="65" t="s">
        <v>759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401"/>
      <c r="BG48" s="401"/>
      <c r="BH48" s="401"/>
      <c r="BI48" s="401"/>
      <c r="BJ48" s="401"/>
      <c r="BK48" s="63"/>
      <c r="BL48" s="63"/>
      <c r="BM48" s="63"/>
      <c r="BN48" s="63"/>
      <c r="BO48" s="63"/>
      <c r="BP48" s="63"/>
      <c r="BQ48" s="63"/>
      <c r="BR48" s="63"/>
      <c r="BS48" s="63"/>
      <c r="BT48" s="63"/>
      <c r="BU48" s="63"/>
      <c r="BV48" s="401"/>
    </row>
    <row r="49" spans="1:74" ht="11.15" customHeight="1" x14ac:dyDescent="0.25">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68"/>
      <c r="BF49" s="401"/>
      <c r="BG49" s="401"/>
      <c r="BH49" s="401"/>
      <c r="BI49" s="401"/>
      <c r="BJ49" s="401"/>
      <c r="BK49" s="401"/>
      <c r="BL49" s="401"/>
      <c r="BM49" s="401"/>
      <c r="BN49" s="401"/>
      <c r="BO49" s="401"/>
      <c r="BP49" s="401"/>
      <c r="BQ49" s="401"/>
      <c r="BR49" s="401"/>
      <c r="BS49" s="401"/>
      <c r="BT49" s="401"/>
      <c r="BU49" s="401"/>
      <c r="BV49" s="401"/>
    </row>
    <row r="50" spans="1:74" ht="11.15" customHeight="1" x14ac:dyDescent="0.25">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442.834</v>
      </c>
      <c r="AZ50" s="68">
        <v>454.22500000000002</v>
      </c>
      <c r="BA50" s="68">
        <v>482.45400000000001</v>
      </c>
      <c r="BB50" s="68">
        <v>529.16399999999999</v>
      </c>
      <c r="BC50" s="68">
        <v>520.96100000000001</v>
      </c>
      <c r="BD50" s="68">
        <v>539.18100000000004</v>
      </c>
      <c r="BE50" s="68">
        <v>518.596</v>
      </c>
      <c r="BF50" s="325">
        <v>500.00110000000001</v>
      </c>
      <c r="BG50" s="325">
        <v>491.89030000000002</v>
      </c>
      <c r="BH50" s="325">
        <v>497.62810000000002</v>
      </c>
      <c r="BI50" s="325">
        <v>495.94200000000001</v>
      </c>
      <c r="BJ50" s="325">
        <v>483.0342</v>
      </c>
      <c r="BK50" s="325">
        <v>483.50400000000002</v>
      </c>
      <c r="BL50" s="325">
        <v>493.80439999999999</v>
      </c>
      <c r="BM50" s="325">
        <v>504.94439999999997</v>
      </c>
      <c r="BN50" s="325">
        <v>507.01080000000002</v>
      </c>
      <c r="BO50" s="325">
        <v>506.2921</v>
      </c>
      <c r="BP50" s="325">
        <v>490.15949999999998</v>
      </c>
      <c r="BQ50" s="325">
        <v>475.32089999999999</v>
      </c>
      <c r="BR50" s="325">
        <v>467.54759999999999</v>
      </c>
      <c r="BS50" s="325">
        <v>468.39249999999998</v>
      </c>
      <c r="BT50" s="325">
        <v>483.21339999999998</v>
      </c>
      <c r="BU50" s="325">
        <v>483.29820000000001</v>
      </c>
      <c r="BV50" s="325">
        <v>469.61770000000001</v>
      </c>
    </row>
    <row r="51" spans="1:74" ht="11.15" customHeight="1" x14ac:dyDescent="0.25">
      <c r="A51" s="616" t="s">
        <v>993</v>
      </c>
      <c r="B51" s="66" t="s">
        <v>994</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159.96600000000001</v>
      </c>
      <c r="AN51" s="68">
        <v>148.565</v>
      </c>
      <c r="AO51" s="68">
        <v>156.85300000000001</v>
      </c>
      <c r="AP51" s="68">
        <v>173.523</v>
      </c>
      <c r="AQ51" s="68">
        <v>201.53100000000001</v>
      </c>
      <c r="AR51" s="68">
        <v>224.11600000000001</v>
      </c>
      <c r="AS51" s="68">
        <v>237.17599999999999</v>
      </c>
      <c r="AT51" s="68">
        <v>255.874</v>
      </c>
      <c r="AU51" s="68">
        <v>262.79000000000002</v>
      </c>
      <c r="AV51" s="68">
        <v>252.52500000000001</v>
      </c>
      <c r="AW51" s="68">
        <v>231.87700000000001</v>
      </c>
      <c r="AX51" s="68">
        <v>211.73500000000001</v>
      </c>
      <c r="AY51" s="68">
        <v>195.11</v>
      </c>
      <c r="AZ51" s="68">
        <v>178.73400000000001</v>
      </c>
      <c r="BA51" s="68">
        <v>180.83799999999999</v>
      </c>
      <c r="BB51" s="68">
        <v>195.59800000000001</v>
      </c>
      <c r="BC51" s="68">
        <v>209.73599999999999</v>
      </c>
      <c r="BD51" s="68">
        <v>231.077</v>
      </c>
      <c r="BE51" s="68">
        <v>249.87</v>
      </c>
      <c r="BF51" s="325">
        <v>266.11040000000003</v>
      </c>
      <c r="BG51" s="325">
        <v>269.10090000000002</v>
      </c>
      <c r="BH51" s="325">
        <v>263.86020000000002</v>
      </c>
      <c r="BI51" s="325">
        <v>249.285</v>
      </c>
      <c r="BJ51" s="325">
        <v>225.37270000000001</v>
      </c>
      <c r="BK51" s="325">
        <v>200.1833</v>
      </c>
      <c r="BL51" s="325">
        <v>186.30709999999999</v>
      </c>
      <c r="BM51" s="325">
        <v>186.70699999999999</v>
      </c>
      <c r="BN51" s="325">
        <v>197.64769999999999</v>
      </c>
      <c r="BO51" s="325">
        <v>216.68360000000001</v>
      </c>
      <c r="BP51" s="325">
        <v>233.9982</v>
      </c>
      <c r="BQ51" s="325">
        <v>247.63900000000001</v>
      </c>
      <c r="BR51" s="325">
        <v>265.49369999999999</v>
      </c>
      <c r="BS51" s="325">
        <v>269.73880000000003</v>
      </c>
      <c r="BT51" s="325">
        <v>265.03739999999999</v>
      </c>
      <c r="BU51" s="325">
        <v>250.55779999999999</v>
      </c>
      <c r="BV51" s="325">
        <v>226.7619</v>
      </c>
    </row>
    <row r="52" spans="1:74" ht="11.15" customHeight="1" x14ac:dyDescent="0.25">
      <c r="A52" s="61" t="s">
        <v>760</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92.474000000000004</v>
      </c>
      <c r="AZ52" s="68">
        <v>98.775999999999996</v>
      </c>
      <c r="BA52" s="68">
        <v>100.102</v>
      </c>
      <c r="BB52" s="68">
        <v>92.966999999999999</v>
      </c>
      <c r="BC52" s="68">
        <v>88.893000000000001</v>
      </c>
      <c r="BD52" s="68">
        <v>90.171999999999997</v>
      </c>
      <c r="BE52" s="68">
        <v>88.412000000000006</v>
      </c>
      <c r="BF52" s="325">
        <v>87.752499999999998</v>
      </c>
      <c r="BG52" s="325">
        <v>89.10351</v>
      </c>
      <c r="BH52" s="325">
        <v>91.562460000000002</v>
      </c>
      <c r="BI52" s="325">
        <v>89.218329999999995</v>
      </c>
      <c r="BJ52" s="325">
        <v>83.416110000000003</v>
      </c>
      <c r="BK52" s="325">
        <v>89.052030000000002</v>
      </c>
      <c r="BL52" s="325">
        <v>91.709710000000001</v>
      </c>
      <c r="BM52" s="325">
        <v>93.557969999999997</v>
      </c>
      <c r="BN52" s="325">
        <v>95.460800000000006</v>
      </c>
      <c r="BO52" s="325">
        <v>92.908519999999996</v>
      </c>
      <c r="BP52" s="325">
        <v>91.261949999999999</v>
      </c>
      <c r="BQ52" s="325">
        <v>89.72936</v>
      </c>
      <c r="BR52" s="325">
        <v>88.885890000000003</v>
      </c>
      <c r="BS52" s="325">
        <v>90.633300000000006</v>
      </c>
      <c r="BT52" s="325">
        <v>93.041939999999997</v>
      </c>
      <c r="BU52" s="325">
        <v>90.701499999999996</v>
      </c>
      <c r="BV52" s="325">
        <v>84.940150000000003</v>
      </c>
    </row>
    <row r="53" spans="1:74" ht="11.15" customHeight="1" x14ac:dyDescent="0.25">
      <c r="A53" s="61" t="s">
        <v>762</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32.443747999999999</v>
      </c>
      <c r="AN53" s="68">
        <v>32.143478999999999</v>
      </c>
      <c r="AO53" s="68">
        <v>30.825016999999999</v>
      </c>
      <c r="AP53" s="68">
        <v>30.594480999999998</v>
      </c>
      <c r="AQ53" s="68">
        <v>29.504740000000002</v>
      </c>
      <c r="AR53" s="68">
        <v>28.978498999999999</v>
      </c>
      <c r="AS53" s="68">
        <v>29.747993999999998</v>
      </c>
      <c r="AT53" s="68">
        <v>28.335625</v>
      </c>
      <c r="AU53" s="68">
        <v>28.359777999999999</v>
      </c>
      <c r="AV53" s="68">
        <v>27.404743</v>
      </c>
      <c r="AW53" s="68">
        <v>27.108203</v>
      </c>
      <c r="AX53" s="68">
        <v>27.818586</v>
      </c>
      <c r="AY53" s="68">
        <v>30.183185000000002</v>
      </c>
      <c r="AZ53" s="68">
        <v>30.187282</v>
      </c>
      <c r="BA53" s="68">
        <v>33.569009000000001</v>
      </c>
      <c r="BB53" s="68">
        <v>32.260756000000001</v>
      </c>
      <c r="BC53" s="68">
        <v>28.727378999999999</v>
      </c>
      <c r="BD53" s="68">
        <v>27.053388794</v>
      </c>
      <c r="BE53" s="68">
        <v>26.801389239999999</v>
      </c>
      <c r="BF53" s="325">
        <v>26.244530000000001</v>
      </c>
      <c r="BG53" s="325">
        <v>25.78068</v>
      </c>
      <c r="BH53" s="325">
        <v>24.918990000000001</v>
      </c>
      <c r="BI53" s="325">
        <v>24.772749999999998</v>
      </c>
      <c r="BJ53" s="325">
        <v>25.487300000000001</v>
      </c>
      <c r="BK53" s="325">
        <v>26.477360000000001</v>
      </c>
      <c r="BL53" s="325">
        <v>26.91356</v>
      </c>
      <c r="BM53" s="325">
        <v>26.838470000000001</v>
      </c>
      <c r="BN53" s="325">
        <v>26.398399999999999</v>
      </c>
      <c r="BO53" s="325">
        <v>26.13158</v>
      </c>
      <c r="BP53" s="325">
        <v>25.835540000000002</v>
      </c>
      <c r="BQ53" s="325">
        <v>25.58887</v>
      </c>
      <c r="BR53" s="325">
        <v>25.076450000000001</v>
      </c>
      <c r="BS53" s="325">
        <v>25.11497</v>
      </c>
      <c r="BT53" s="325">
        <v>24.531680000000001</v>
      </c>
      <c r="BU53" s="325">
        <v>25.046980000000001</v>
      </c>
      <c r="BV53" s="325">
        <v>25.738779999999998</v>
      </c>
    </row>
    <row r="54" spans="1:74" ht="11.15" customHeight="1" x14ac:dyDescent="0.25">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264.23</v>
      </c>
      <c r="AZ54" s="68">
        <v>251.71799999999999</v>
      </c>
      <c r="BA54" s="68">
        <v>260.839</v>
      </c>
      <c r="BB54" s="68">
        <v>257.30200000000002</v>
      </c>
      <c r="BC54" s="68">
        <v>258.23500000000001</v>
      </c>
      <c r="BD54" s="68">
        <v>251.68199999999999</v>
      </c>
      <c r="BE54" s="68">
        <v>247.80600000000001</v>
      </c>
      <c r="BF54" s="325">
        <v>238.45949999999999</v>
      </c>
      <c r="BG54" s="325">
        <v>236.44210000000001</v>
      </c>
      <c r="BH54" s="325">
        <v>229.1283</v>
      </c>
      <c r="BI54" s="325">
        <v>236.04429999999999</v>
      </c>
      <c r="BJ54" s="325">
        <v>245.81030000000001</v>
      </c>
      <c r="BK54" s="325">
        <v>255.1788</v>
      </c>
      <c r="BL54" s="325">
        <v>257.57580000000002</v>
      </c>
      <c r="BM54" s="325">
        <v>247.33920000000001</v>
      </c>
      <c r="BN54" s="325">
        <v>243.04249999999999</v>
      </c>
      <c r="BO54" s="325">
        <v>244.31950000000001</v>
      </c>
      <c r="BP54" s="325">
        <v>247.18860000000001</v>
      </c>
      <c r="BQ54" s="325">
        <v>245.17449999999999</v>
      </c>
      <c r="BR54" s="325">
        <v>239.09450000000001</v>
      </c>
      <c r="BS54" s="325">
        <v>240.79949999999999</v>
      </c>
      <c r="BT54" s="325">
        <v>236.51920000000001</v>
      </c>
      <c r="BU54" s="325">
        <v>241.53829999999999</v>
      </c>
      <c r="BV54" s="325">
        <v>251.90299999999999</v>
      </c>
    </row>
    <row r="55" spans="1:74" ht="11.15" customHeight="1" x14ac:dyDescent="0.25">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27.672999999999998</v>
      </c>
      <c r="AZ55" s="68">
        <v>25.852</v>
      </c>
      <c r="BA55" s="68">
        <v>22.577000000000002</v>
      </c>
      <c r="BB55" s="68">
        <v>22.87</v>
      </c>
      <c r="BC55" s="68">
        <v>24.044</v>
      </c>
      <c r="BD55" s="68">
        <v>22.795000000000002</v>
      </c>
      <c r="BE55" s="68">
        <v>23.538</v>
      </c>
      <c r="BF55" s="325">
        <v>25.49907</v>
      </c>
      <c r="BG55" s="325">
        <v>24.917670000000001</v>
      </c>
      <c r="BH55" s="325">
        <v>24.404710000000001</v>
      </c>
      <c r="BI55" s="325">
        <v>24.827369999999998</v>
      </c>
      <c r="BJ55" s="325">
        <v>24.847729999999999</v>
      </c>
      <c r="BK55" s="325">
        <v>27.28875</v>
      </c>
      <c r="BL55" s="325">
        <v>27.45241</v>
      </c>
      <c r="BM55" s="325">
        <v>24.098389999999998</v>
      </c>
      <c r="BN55" s="325">
        <v>21.411619999999999</v>
      </c>
      <c r="BO55" s="325">
        <v>22.690159999999999</v>
      </c>
      <c r="BP55" s="325">
        <v>22.732900000000001</v>
      </c>
      <c r="BQ55" s="325">
        <v>22.43526</v>
      </c>
      <c r="BR55" s="325">
        <v>22.932279999999999</v>
      </c>
      <c r="BS55" s="325">
        <v>23.647179999999999</v>
      </c>
      <c r="BT55" s="325">
        <v>23.082280000000001</v>
      </c>
      <c r="BU55" s="325">
        <v>23.501069999999999</v>
      </c>
      <c r="BV55" s="325">
        <v>24.222470000000001</v>
      </c>
    </row>
    <row r="56" spans="1:74" ht="11.15" customHeight="1" x14ac:dyDescent="0.25">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236.55699999999999</v>
      </c>
      <c r="AZ56" s="68">
        <v>225.86600000000001</v>
      </c>
      <c r="BA56" s="68">
        <v>238.262</v>
      </c>
      <c r="BB56" s="68">
        <v>234.43199999999999</v>
      </c>
      <c r="BC56" s="68">
        <v>234.191</v>
      </c>
      <c r="BD56" s="68">
        <v>228.887</v>
      </c>
      <c r="BE56" s="68">
        <v>224.26900000000001</v>
      </c>
      <c r="BF56" s="325">
        <v>212.9605</v>
      </c>
      <c r="BG56" s="325">
        <v>211.52449999999999</v>
      </c>
      <c r="BH56" s="325">
        <v>204.7236</v>
      </c>
      <c r="BI56" s="325">
        <v>211.21690000000001</v>
      </c>
      <c r="BJ56" s="325">
        <v>220.96260000000001</v>
      </c>
      <c r="BK56" s="325">
        <v>227.89009999999999</v>
      </c>
      <c r="BL56" s="325">
        <v>230.1234</v>
      </c>
      <c r="BM56" s="325">
        <v>223.24080000000001</v>
      </c>
      <c r="BN56" s="325">
        <v>221.6309</v>
      </c>
      <c r="BO56" s="325">
        <v>221.6293</v>
      </c>
      <c r="BP56" s="325">
        <v>224.45570000000001</v>
      </c>
      <c r="BQ56" s="325">
        <v>222.73920000000001</v>
      </c>
      <c r="BR56" s="325">
        <v>216.16220000000001</v>
      </c>
      <c r="BS56" s="325">
        <v>217.1523</v>
      </c>
      <c r="BT56" s="325">
        <v>213.43690000000001</v>
      </c>
      <c r="BU56" s="325">
        <v>218.03729999999999</v>
      </c>
      <c r="BV56" s="325">
        <v>227.68049999999999</v>
      </c>
    </row>
    <row r="57" spans="1:74" ht="11.15" customHeight="1" x14ac:dyDescent="0.25">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44.012</v>
      </c>
      <c r="AZ57" s="68">
        <v>42.725000000000001</v>
      </c>
      <c r="BA57" s="68">
        <v>39.872999999999998</v>
      </c>
      <c r="BB57" s="68">
        <v>39.993000000000002</v>
      </c>
      <c r="BC57" s="68">
        <v>40.354999999999997</v>
      </c>
      <c r="BD57" s="68">
        <v>42.579000000000001</v>
      </c>
      <c r="BE57" s="68">
        <v>39.563000000000002</v>
      </c>
      <c r="BF57" s="325">
        <v>39.976520000000001</v>
      </c>
      <c r="BG57" s="325">
        <v>41.435969999999998</v>
      </c>
      <c r="BH57" s="325">
        <v>40.338610000000003</v>
      </c>
      <c r="BI57" s="325">
        <v>39.791220000000003</v>
      </c>
      <c r="BJ57" s="325">
        <v>40.119239999999998</v>
      </c>
      <c r="BK57" s="325">
        <v>40.726080000000003</v>
      </c>
      <c r="BL57" s="325">
        <v>40.226210000000002</v>
      </c>
      <c r="BM57" s="325">
        <v>39.815449999999998</v>
      </c>
      <c r="BN57" s="325">
        <v>40.588790000000003</v>
      </c>
      <c r="BO57" s="325">
        <v>41.324289999999998</v>
      </c>
      <c r="BP57" s="325">
        <v>40.76005</v>
      </c>
      <c r="BQ57" s="325">
        <v>41.999600000000001</v>
      </c>
      <c r="BR57" s="325">
        <v>41.568010000000001</v>
      </c>
      <c r="BS57" s="325">
        <v>42.945030000000003</v>
      </c>
      <c r="BT57" s="325">
        <v>42.159179999999999</v>
      </c>
      <c r="BU57" s="325">
        <v>40.076590000000003</v>
      </c>
      <c r="BV57" s="325">
        <v>39.97869</v>
      </c>
    </row>
    <row r="58" spans="1:74" ht="11.15" customHeight="1" x14ac:dyDescent="0.25">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143.01</v>
      </c>
      <c r="AZ58" s="68">
        <v>132.74</v>
      </c>
      <c r="BA58" s="68">
        <v>126.71299999999999</v>
      </c>
      <c r="BB58" s="68">
        <v>150.709</v>
      </c>
      <c r="BC58" s="68">
        <v>175.899</v>
      </c>
      <c r="BD58" s="68">
        <v>177.26300000000001</v>
      </c>
      <c r="BE58" s="68">
        <v>179.977</v>
      </c>
      <c r="BF58" s="325">
        <v>176.68289999999999</v>
      </c>
      <c r="BG58" s="325">
        <v>172.90090000000001</v>
      </c>
      <c r="BH58" s="325">
        <v>166.102</v>
      </c>
      <c r="BI58" s="325">
        <v>165.80959999999999</v>
      </c>
      <c r="BJ58" s="325">
        <v>168.1095</v>
      </c>
      <c r="BK58" s="325">
        <v>162.0324</v>
      </c>
      <c r="BL58" s="325">
        <v>154.33070000000001</v>
      </c>
      <c r="BM58" s="325">
        <v>147.4605</v>
      </c>
      <c r="BN58" s="325">
        <v>142.37389999999999</v>
      </c>
      <c r="BO58" s="325">
        <v>143.327</v>
      </c>
      <c r="BP58" s="325">
        <v>144.38570000000001</v>
      </c>
      <c r="BQ58" s="325">
        <v>146.36519999999999</v>
      </c>
      <c r="BR58" s="325">
        <v>148.14250000000001</v>
      </c>
      <c r="BS58" s="325">
        <v>145.92420000000001</v>
      </c>
      <c r="BT58" s="325">
        <v>139.6883</v>
      </c>
      <c r="BU58" s="325">
        <v>143.91200000000001</v>
      </c>
      <c r="BV58" s="325">
        <v>149.4504</v>
      </c>
    </row>
    <row r="59" spans="1:74" ht="11.15" customHeight="1" x14ac:dyDescent="0.25">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30.731000000000002</v>
      </c>
      <c r="AZ59" s="68">
        <v>31.242999999999999</v>
      </c>
      <c r="BA59" s="68">
        <v>34.369999999999997</v>
      </c>
      <c r="BB59" s="68">
        <v>36.548000000000002</v>
      </c>
      <c r="BC59" s="68">
        <v>39.375999999999998</v>
      </c>
      <c r="BD59" s="68">
        <v>40.375999999999998</v>
      </c>
      <c r="BE59" s="68">
        <v>36.033000000000001</v>
      </c>
      <c r="BF59" s="325">
        <v>34.455730000000003</v>
      </c>
      <c r="BG59" s="325">
        <v>33.609650000000002</v>
      </c>
      <c r="BH59" s="325">
        <v>33.834949999999999</v>
      </c>
      <c r="BI59" s="325">
        <v>33.118720000000003</v>
      </c>
      <c r="BJ59" s="325">
        <v>31.415379999999999</v>
      </c>
      <c r="BK59" s="325">
        <v>32.139339999999997</v>
      </c>
      <c r="BL59" s="325">
        <v>32.414299999999997</v>
      </c>
      <c r="BM59" s="325">
        <v>32.896830000000001</v>
      </c>
      <c r="BN59" s="325">
        <v>32.471299999999999</v>
      </c>
      <c r="BO59" s="325">
        <v>33.860219999999998</v>
      </c>
      <c r="BP59" s="325">
        <v>33.909480000000002</v>
      </c>
      <c r="BQ59" s="325">
        <v>32.64105</v>
      </c>
      <c r="BR59" s="325">
        <v>31.423010000000001</v>
      </c>
      <c r="BS59" s="325">
        <v>31.761859999999999</v>
      </c>
      <c r="BT59" s="325">
        <v>32.570990000000002</v>
      </c>
      <c r="BU59" s="325">
        <v>34.401769999999999</v>
      </c>
      <c r="BV59" s="325">
        <v>33.280729999999998</v>
      </c>
    </row>
    <row r="60" spans="1:74" ht="11.15" customHeight="1" x14ac:dyDescent="0.25">
      <c r="A60" s="61" t="s">
        <v>763</v>
      </c>
      <c r="B60" s="622" t="s">
        <v>995</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56.091000000000001</v>
      </c>
      <c r="AZ60" s="68">
        <v>59.058999999999997</v>
      </c>
      <c r="BA60" s="68">
        <v>61.991999999999997</v>
      </c>
      <c r="BB60" s="68">
        <v>62.956000000000003</v>
      </c>
      <c r="BC60" s="68">
        <v>63.317999999999998</v>
      </c>
      <c r="BD60" s="68">
        <v>60.662979999999997</v>
      </c>
      <c r="BE60" s="68">
        <v>56.835239999999999</v>
      </c>
      <c r="BF60" s="325">
        <v>54.453510000000001</v>
      </c>
      <c r="BG60" s="325">
        <v>52.637790000000003</v>
      </c>
      <c r="BH60" s="325">
        <v>50.031109999999998</v>
      </c>
      <c r="BI60" s="325">
        <v>51.886920000000003</v>
      </c>
      <c r="BJ60" s="325">
        <v>54.77814</v>
      </c>
      <c r="BK60" s="325">
        <v>57.29186</v>
      </c>
      <c r="BL60" s="325">
        <v>59.154449999999997</v>
      </c>
      <c r="BM60" s="325">
        <v>60.286929999999998</v>
      </c>
      <c r="BN60" s="325">
        <v>60.768540000000002</v>
      </c>
      <c r="BO60" s="325">
        <v>60.760939999999998</v>
      </c>
      <c r="BP60" s="325">
        <v>58.96208</v>
      </c>
      <c r="BQ60" s="325">
        <v>57.346510000000002</v>
      </c>
      <c r="BR60" s="325">
        <v>54.965330000000002</v>
      </c>
      <c r="BS60" s="325">
        <v>53.150950000000002</v>
      </c>
      <c r="BT60" s="325">
        <v>50.546289999999999</v>
      </c>
      <c r="BU60" s="325">
        <v>52.411209999999997</v>
      </c>
      <c r="BV60" s="325">
        <v>55.323819999999998</v>
      </c>
    </row>
    <row r="61" spans="1:74" ht="11.15" customHeight="1" x14ac:dyDescent="0.25">
      <c r="A61" s="61" t="s">
        <v>529</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1262.854748</v>
      </c>
      <c r="AN61" s="238">
        <v>1244.224479</v>
      </c>
      <c r="AO61" s="238">
        <v>1240.896017</v>
      </c>
      <c r="AP61" s="238">
        <v>1259.3444810000001</v>
      </c>
      <c r="AQ61" s="238">
        <v>1305.41274</v>
      </c>
      <c r="AR61" s="238">
        <v>1303.575499</v>
      </c>
      <c r="AS61" s="238">
        <v>1308.9399940000001</v>
      </c>
      <c r="AT61" s="238">
        <v>1301.563625</v>
      </c>
      <c r="AU61" s="238">
        <v>1298.9207779999999</v>
      </c>
      <c r="AV61" s="238">
        <v>1286.464743</v>
      </c>
      <c r="AW61" s="238">
        <v>1283.908203</v>
      </c>
      <c r="AX61" s="238">
        <v>1281.6365860000001</v>
      </c>
      <c r="AY61" s="238">
        <v>1298.6751850000001</v>
      </c>
      <c r="AZ61" s="238">
        <v>1279.4072819999999</v>
      </c>
      <c r="BA61" s="238">
        <v>1320.7500090000001</v>
      </c>
      <c r="BB61" s="238">
        <v>1397.497756</v>
      </c>
      <c r="BC61" s="238">
        <v>1425.5003790000001</v>
      </c>
      <c r="BD61" s="238">
        <v>1460.0463688</v>
      </c>
      <c r="BE61" s="238">
        <v>1443.8946292000001</v>
      </c>
      <c r="BF61" s="329">
        <v>1424.1369999999999</v>
      </c>
      <c r="BG61" s="329">
        <v>1412.902</v>
      </c>
      <c r="BH61" s="329">
        <v>1397.405</v>
      </c>
      <c r="BI61" s="329">
        <v>1385.8689999999999</v>
      </c>
      <c r="BJ61" s="329">
        <v>1357.5429999999999</v>
      </c>
      <c r="BK61" s="329">
        <v>1346.585</v>
      </c>
      <c r="BL61" s="329">
        <v>1342.4359999999999</v>
      </c>
      <c r="BM61" s="329">
        <v>1339.847</v>
      </c>
      <c r="BN61" s="329">
        <v>1345.7629999999999</v>
      </c>
      <c r="BO61" s="329">
        <v>1365.6079999999999</v>
      </c>
      <c r="BP61" s="329">
        <v>1366.461</v>
      </c>
      <c r="BQ61" s="329">
        <v>1361.8050000000001</v>
      </c>
      <c r="BR61" s="329">
        <v>1362.1969999999999</v>
      </c>
      <c r="BS61" s="329">
        <v>1368.461</v>
      </c>
      <c r="BT61" s="329">
        <v>1367.308</v>
      </c>
      <c r="BU61" s="329">
        <v>1361.944</v>
      </c>
      <c r="BV61" s="329">
        <v>1336.9949999999999</v>
      </c>
    </row>
    <row r="62" spans="1:74" ht="11.15" customHeight="1" x14ac:dyDescent="0.25">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648.32600000000002</v>
      </c>
      <c r="BD62" s="268">
        <v>656.02300000000002</v>
      </c>
      <c r="BE62" s="268">
        <v>656.14099999999996</v>
      </c>
      <c r="BF62" s="331">
        <v>653.45090000000005</v>
      </c>
      <c r="BG62" s="331">
        <v>650.84760000000006</v>
      </c>
      <c r="BH62" s="331">
        <v>647.15750000000003</v>
      </c>
      <c r="BI62" s="331">
        <v>643.64099999999996</v>
      </c>
      <c r="BJ62" s="331">
        <v>639.95090000000005</v>
      </c>
      <c r="BK62" s="331">
        <v>636.26080000000002</v>
      </c>
      <c r="BL62" s="331">
        <v>632.83109999999999</v>
      </c>
      <c r="BM62" s="331">
        <v>629.14099999999996</v>
      </c>
      <c r="BN62" s="331">
        <v>628.14099999999996</v>
      </c>
      <c r="BO62" s="331">
        <v>627.14099999999996</v>
      </c>
      <c r="BP62" s="331">
        <v>626.14099999999996</v>
      </c>
      <c r="BQ62" s="331">
        <v>625.14099999999996</v>
      </c>
      <c r="BR62" s="331">
        <v>625.14099999999996</v>
      </c>
      <c r="BS62" s="331">
        <v>625.14099999999996</v>
      </c>
      <c r="BT62" s="331">
        <v>624.34100000000001</v>
      </c>
      <c r="BU62" s="331">
        <v>623.54100000000005</v>
      </c>
      <c r="BV62" s="331">
        <v>622.74099999999999</v>
      </c>
    </row>
    <row r="63" spans="1:74" s="154" customFormat="1"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808" t="s">
        <v>826</v>
      </c>
      <c r="C64" s="805"/>
      <c r="D64" s="805"/>
      <c r="E64" s="805"/>
      <c r="F64" s="805"/>
      <c r="G64" s="805"/>
      <c r="H64" s="805"/>
      <c r="I64" s="805"/>
      <c r="J64" s="805"/>
      <c r="K64" s="805"/>
      <c r="L64" s="805"/>
      <c r="M64" s="805"/>
      <c r="N64" s="805"/>
      <c r="O64" s="805"/>
      <c r="P64" s="805"/>
      <c r="Q64" s="805"/>
      <c r="AY64" s="400"/>
      <c r="AZ64" s="400"/>
      <c r="BA64" s="400"/>
      <c r="BB64" s="400"/>
      <c r="BC64" s="400"/>
      <c r="BD64" s="637"/>
      <c r="BE64" s="637"/>
      <c r="BF64" s="637"/>
      <c r="BG64" s="400"/>
      <c r="BH64" s="400"/>
      <c r="BI64" s="400"/>
      <c r="BJ64" s="400"/>
    </row>
    <row r="65" spans="1:74" s="436" customFormat="1" ht="12" customHeight="1" x14ac:dyDescent="0.25">
      <c r="A65" s="435"/>
      <c r="B65" s="833" t="s">
        <v>827</v>
      </c>
      <c r="C65" s="795"/>
      <c r="D65" s="795"/>
      <c r="E65" s="795"/>
      <c r="F65" s="795"/>
      <c r="G65" s="795"/>
      <c r="H65" s="795"/>
      <c r="I65" s="795"/>
      <c r="J65" s="795"/>
      <c r="K65" s="795"/>
      <c r="L65" s="795"/>
      <c r="M65" s="795"/>
      <c r="N65" s="795"/>
      <c r="O65" s="795"/>
      <c r="P65" s="795"/>
      <c r="Q65" s="791"/>
      <c r="AY65" s="527"/>
      <c r="AZ65" s="527"/>
      <c r="BA65" s="527"/>
      <c r="BB65" s="527"/>
      <c r="BC65" s="527"/>
      <c r="BD65" s="638"/>
      <c r="BE65" s="638"/>
      <c r="BF65" s="638"/>
      <c r="BG65" s="527"/>
      <c r="BH65" s="527"/>
      <c r="BI65" s="527"/>
      <c r="BJ65" s="527"/>
    </row>
    <row r="66" spans="1:74" s="436" customFormat="1" ht="12" customHeight="1" x14ac:dyDescent="0.25">
      <c r="A66" s="435"/>
      <c r="B66" s="833" t="s">
        <v>863</v>
      </c>
      <c r="C66" s="795"/>
      <c r="D66" s="795"/>
      <c r="E66" s="795"/>
      <c r="F66" s="795"/>
      <c r="G66" s="795"/>
      <c r="H66" s="795"/>
      <c r="I66" s="795"/>
      <c r="J66" s="795"/>
      <c r="K66" s="795"/>
      <c r="L66" s="795"/>
      <c r="M66" s="795"/>
      <c r="N66" s="795"/>
      <c r="O66" s="795"/>
      <c r="P66" s="795"/>
      <c r="Q66" s="791"/>
      <c r="AY66" s="527"/>
      <c r="AZ66" s="527"/>
      <c r="BA66" s="527"/>
      <c r="BB66" s="527"/>
      <c r="BC66" s="527"/>
      <c r="BD66" s="638"/>
      <c r="BE66" s="638"/>
      <c r="BF66" s="638"/>
      <c r="BG66" s="527"/>
      <c r="BH66" s="527"/>
      <c r="BI66" s="527"/>
      <c r="BJ66" s="527"/>
    </row>
    <row r="67" spans="1:74" s="436" customFormat="1" ht="12" customHeight="1" x14ac:dyDescent="0.25">
      <c r="A67" s="435"/>
      <c r="B67" s="833" t="s">
        <v>864</v>
      </c>
      <c r="C67" s="795"/>
      <c r="D67" s="795"/>
      <c r="E67" s="795"/>
      <c r="F67" s="795"/>
      <c r="G67" s="795"/>
      <c r="H67" s="795"/>
      <c r="I67" s="795"/>
      <c r="J67" s="795"/>
      <c r="K67" s="795"/>
      <c r="L67" s="795"/>
      <c r="M67" s="795"/>
      <c r="N67" s="795"/>
      <c r="O67" s="795"/>
      <c r="P67" s="795"/>
      <c r="Q67" s="791"/>
      <c r="AY67" s="527"/>
      <c r="AZ67" s="527"/>
      <c r="BA67" s="527"/>
      <c r="BB67" s="527"/>
      <c r="BC67" s="527"/>
      <c r="BD67" s="638"/>
      <c r="BE67" s="638"/>
      <c r="BF67" s="638"/>
      <c r="BG67" s="527"/>
      <c r="BH67" s="527"/>
      <c r="BI67" s="527"/>
      <c r="BJ67" s="527"/>
    </row>
    <row r="68" spans="1:74" s="436" customFormat="1" ht="12" customHeight="1" x14ac:dyDescent="0.25">
      <c r="A68" s="435"/>
      <c r="B68" s="833" t="s">
        <v>865</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527"/>
      <c r="BH68" s="527"/>
      <c r="BI68" s="527"/>
      <c r="BJ68" s="527"/>
    </row>
    <row r="69" spans="1:74" s="436" customFormat="1" ht="12" customHeight="1" x14ac:dyDescent="0.25">
      <c r="A69" s="435"/>
      <c r="B69" s="833" t="s">
        <v>903</v>
      </c>
      <c r="C69" s="791"/>
      <c r="D69" s="791"/>
      <c r="E69" s="791"/>
      <c r="F69" s="791"/>
      <c r="G69" s="791"/>
      <c r="H69" s="791"/>
      <c r="I69" s="791"/>
      <c r="J69" s="791"/>
      <c r="K69" s="791"/>
      <c r="L69" s="791"/>
      <c r="M69" s="791"/>
      <c r="N69" s="791"/>
      <c r="O69" s="791"/>
      <c r="P69" s="791"/>
      <c r="Q69" s="791"/>
      <c r="AY69" s="527"/>
      <c r="AZ69" s="527"/>
      <c r="BA69" s="527"/>
      <c r="BB69" s="527"/>
      <c r="BC69" s="527"/>
      <c r="BD69" s="638"/>
      <c r="BE69" s="638"/>
      <c r="BF69" s="638"/>
      <c r="BG69" s="527"/>
      <c r="BH69" s="527"/>
      <c r="BI69" s="527"/>
      <c r="BJ69" s="527"/>
    </row>
    <row r="70" spans="1:74" s="436" customFormat="1" ht="12" customHeight="1" x14ac:dyDescent="0.25">
      <c r="A70" s="435"/>
      <c r="B70" s="833" t="s">
        <v>904</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527"/>
      <c r="BH70" s="527"/>
      <c r="BI70" s="527"/>
      <c r="BJ70" s="527"/>
    </row>
    <row r="71" spans="1:74" s="436" customFormat="1" ht="22.4" customHeight="1" x14ac:dyDescent="0.25">
      <c r="A71" s="435"/>
      <c r="B71" s="832" t="s">
        <v>1002</v>
      </c>
      <c r="C71" s="795"/>
      <c r="D71" s="795"/>
      <c r="E71" s="795"/>
      <c r="F71" s="795"/>
      <c r="G71" s="795"/>
      <c r="H71" s="795"/>
      <c r="I71" s="795"/>
      <c r="J71" s="795"/>
      <c r="K71" s="795"/>
      <c r="L71" s="795"/>
      <c r="M71" s="795"/>
      <c r="N71" s="795"/>
      <c r="O71" s="795"/>
      <c r="P71" s="795"/>
      <c r="Q71" s="791"/>
      <c r="AY71" s="527"/>
      <c r="AZ71" s="527"/>
      <c r="BA71" s="527"/>
      <c r="BB71" s="527"/>
      <c r="BC71" s="527"/>
      <c r="BD71" s="638"/>
      <c r="BE71" s="638"/>
      <c r="BF71" s="638"/>
      <c r="BG71" s="527"/>
      <c r="BH71" s="527"/>
      <c r="BI71" s="527"/>
      <c r="BJ71" s="527"/>
    </row>
    <row r="72" spans="1:74" s="436" customFormat="1" ht="12" customHeight="1" x14ac:dyDescent="0.25">
      <c r="A72" s="435"/>
      <c r="B72" s="794" t="s">
        <v>851</v>
      </c>
      <c r="C72" s="795"/>
      <c r="D72" s="795"/>
      <c r="E72" s="795"/>
      <c r="F72" s="795"/>
      <c r="G72" s="795"/>
      <c r="H72" s="795"/>
      <c r="I72" s="795"/>
      <c r="J72" s="795"/>
      <c r="K72" s="795"/>
      <c r="L72" s="795"/>
      <c r="M72" s="795"/>
      <c r="N72" s="795"/>
      <c r="O72" s="795"/>
      <c r="P72" s="795"/>
      <c r="Q72" s="791"/>
      <c r="AY72" s="527"/>
      <c r="AZ72" s="527"/>
      <c r="BA72" s="527"/>
      <c r="BB72" s="527"/>
      <c r="BC72" s="527"/>
      <c r="BD72" s="638"/>
      <c r="BE72" s="638"/>
      <c r="BF72" s="638"/>
      <c r="BG72" s="527"/>
      <c r="BH72" s="527"/>
      <c r="BI72" s="527"/>
      <c r="BJ72" s="527"/>
    </row>
    <row r="73" spans="1:74" s="436" customFormat="1" ht="12" customHeight="1" x14ac:dyDescent="0.25">
      <c r="A73" s="435"/>
      <c r="B73" s="831" t="s">
        <v>866</v>
      </c>
      <c r="C73" s="795"/>
      <c r="D73" s="795"/>
      <c r="E73" s="795"/>
      <c r="F73" s="795"/>
      <c r="G73" s="795"/>
      <c r="H73" s="795"/>
      <c r="I73" s="795"/>
      <c r="J73" s="795"/>
      <c r="K73" s="795"/>
      <c r="L73" s="795"/>
      <c r="M73" s="795"/>
      <c r="N73" s="795"/>
      <c r="O73" s="795"/>
      <c r="P73" s="795"/>
      <c r="Q73" s="791"/>
      <c r="AY73" s="527"/>
      <c r="AZ73" s="527"/>
      <c r="BA73" s="527"/>
      <c r="BB73" s="527"/>
      <c r="BC73" s="527"/>
      <c r="BD73" s="638"/>
      <c r="BE73" s="638"/>
      <c r="BF73" s="638"/>
      <c r="BG73" s="527"/>
      <c r="BH73" s="527"/>
      <c r="BI73" s="527"/>
      <c r="BJ73" s="527"/>
    </row>
    <row r="74" spans="1:74" s="436" customFormat="1" ht="12" customHeight="1" x14ac:dyDescent="0.25">
      <c r="A74" s="435"/>
      <c r="B74" s="831" t="s">
        <v>867</v>
      </c>
      <c r="C74" s="791"/>
      <c r="D74" s="791"/>
      <c r="E74" s="791"/>
      <c r="F74" s="791"/>
      <c r="G74" s="791"/>
      <c r="H74" s="791"/>
      <c r="I74" s="791"/>
      <c r="J74" s="791"/>
      <c r="K74" s="791"/>
      <c r="L74" s="791"/>
      <c r="M74" s="791"/>
      <c r="N74" s="791"/>
      <c r="O74" s="791"/>
      <c r="P74" s="791"/>
      <c r="Q74" s="791"/>
      <c r="AY74" s="527"/>
      <c r="AZ74" s="527"/>
      <c r="BA74" s="527"/>
      <c r="BB74" s="527"/>
      <c r="BC74" s="527"/>
      <c r="BD74" s="638"/>
      <c r="BE74" s="638"/>
      <c r="BF74" s="638"/>
      <c r="BG74" s="527"/>
      <c r="BH74" s="527"/>
      <c r="BI74" s="527"/>
      <c r="BJ74" s="527"/>
    </row>
    <row r="75" spans="1:74" s="436" customFormat="1" ht="12" customHeight="1" x14ac:dyDescent="0.25">
      <c r="A75" s="435"/>
      <c r="B75" s="794" t="s">
        <v>868</v>
      </c>
      <c r="C75" s="795"/>
      <c r="D75" s="795"/>
      <c r="E75" s="795"/>
      <c r="F75" s="795"/>
      <c r="G75" s="795"/>
      <c r="H75" s="795"/>
      <c r="I75" s="795"/>
      <c r="J75" s="795"/>
      <c r="K75" s="795"/>
      <c r="L75" s="795"/>
      <c r="M75" s="795"/>
      <c r="N75" s="795"/>
      <c r="O75" s="795"/>
      <c r="P75" s="795"/>
      <c r="Q75" s="791"/>
      <c r="AY75" s="527"/>
      <c r="AZ75" s="527"/>
      <c r="BA75" s="527"/>
      <c r="BB75" s="527"/>
      <c r="BC75" s="527"/>
      <c r="BD75" s="638"/>
      <c r="BE75" s="638"/>
      <c r="BF75" s="638"/>
      <c r="BG75" s="527"/>
      <c r="BH75" s="527"/>
      <c r="BI75" s="527"/>
      <c r="BJ75" s="527"/>
    </row>
    <row r="76" spans="1:74" s="436" customFormat="1" ht="12" customHeight="1" x14ac:dyDescent="0.25">
      <c r="A76" s="435"/>
      <c r="B76" s="796" t="s">
        <v>869</v>
      </c>
      <c r="C76" s="790"/>
      <c r="D76" s="790"/>
      <c r="E76" s="790"/>
      <c r="F76" s="790"/>
      <c r="G76" s="790"/>
      <c r="H76" s="790"/>
      <c r="I76" s="790"/>
      <c r="J76" s="790"/>
      <c r="K76" s="790"/>
      <c r="L76" s="790"/>
      <c r="M76" s="790"/>
      <c r="N76" s="790"/>
      <c r="O76" s="790"/>
      <c r="P76" s="790"/>
      <c r="Q76" s="791"/>
      <c r="AY76" s="527"/>
      <c r="AZ76" s="527"/>
      <c r="BA76" s="527"/>
      <c r="BB76" s="527"/>
      <c r="BC76" s="527"/>
      <c r="BD76" s="638"/>
      <c r="BE76" s="638"/>
      <c r="BF76" s="638"/>
      <c r="BG76" s="527"/>
      <c r="BH76" s="527"/>
      <c r="BI76" s="527"/>
      <c r="BJ76" s="527"/>
    </row>
    <row r="77" spans="1:74" s="436" customFormat="1" ht="12" customHeight="1" x14ac:dyDescent="0.25">
      <c r="A77" s="435"/>
      <c r="B77" s="789" t="s">
        <v>855</v>
      </c>
      <c r="C77" s="790"/>
      <c r="D77" s="790"/>
      <c r="E77" s="790"/>
      <c r="F77" s="790"/>
      <c r="G77" s="790"/>
      <c r="H77" s="790"/>
      <c r="I77" s="790"/>
      <c r="J77" s="790"/>
      <c r="K77" s="790"/>
      <c r="L77" s="790"/>
      <c r="M77" s="790"/>
      <c r="N77" s="790"/>
      <c r="O77" s="790"/>
      <c r="P77" s="790"/>
      <c r="Q77" s="791"/>
      <c r="AY77" s="527"/>
      <c r="AZ77" s="527"/>
      <c r="BA77" s="527"/>
      <c r="BB77" s="527"/>
      <c r="BC77" s="527"/>
      <c r="BD77" s="638"/>
      <c r="BE77" s="638"/>
      <c r="BF77" s="638"/>
      <c r="BG77" s="527"/>
      <c r="BH77" s="527"/>
      <c r="BI77" s="527"/>
      <c r="BJ77" s="527"/>
    </row>
    <row r="78" spans="1:74" s="437" customFormat="1" ht="12" customHeight="1" x14ac:dyDescent="0.25">
      <c r="A78" s="429"/>
      <c r="B78" s="811" t="s">
        <v>949</v>
      </c>
      <c r="C78" s="791"/>
      <c r="D78" s="791"/>
      <c r="E78" s="791"/>
      <c r="F78" s="791"/>
      <c r="G78" s="791"/>
      <c r="H78" s="791"/>
      <c r="I78" s="791"/>
      <c r="J78" s="791"/>
      <c r="K78" s="791"/>
      <c r="L78" s="791"/>
      <c r="M78" s="791"/>
      <c r="N78" s="791"/>
      <c r="O78" s="791"/>
      <c r="P78" s="791"/>
      <c r="Q78" s="791"/>
      <c r="AY78" s="528"/>
      <c r="AZ78" s="528"/>
      <c r="BA78" s="528"/>
      <c r="BB78" s="528"/>
      <c r="BC78" s="528"/>
      <c r="BD78" s="639"/>
      <c r="BE78" s="639"/>
      <c r="BF78" s="639"/>
      <c r="BG78" s="528"/>
      <c r="BH78" s="528"/>
      <c r="BI78" s="528"/>
      <c r="BJ78" s="528"/>
    </row>
    <row r="79" spans="1:74" x14ac:dyDescent="0.25">
      <c r="BK79" s="402"/>
      <c r="BL79" s="402"/>
      <c r="BM79" s="402"/>
      <c r="BN79" s="402"/>
      <c r="BO79" s="402"/>
      <c r="BP79" s="402"/>
      <c r="BQ79" s="402"/>
      <c r="BR79" s="402"/>
      <c r="BS79" s="402"/>
      <c r="BT79" s="402"/>
      <c r="BU79" s="402"/>
      <c r="BV79" s="402"/>
    </row>
    <row r="80" spans="1:74" x14ac:dyDescent="0.25">
      <c r="BK80" s="402"/>
      <c r="BL80" s="402"/>
      <c r="BM80" s="402"/>
      <c r="BN80" s="402"/>
      <c r="BO80" s="402"/>
      <c r="BP80" s="402"/>
      <c r="BQ80" s="402"/>
      <c r="BR80" s="402"/>
      <c r="BS80" s="402"/>
      <c r="BT80" s="402"/>
      <c r="BU80" s="402"/>
      <c r="BV80" s="402"/>
    </row>
    <row r="81" spans="63:74" x14ac:dyDescent="0.25">
      <c r="BK81" s="402"/>
      <c r="BL81" s="402"/>
      <c r="BM81" s="402"/>
      <c r="BN81" s="402"/>
      <c r="BO81" s="402"/>
      <c r="BP81" s="402"/>
      <c r="BQ81" s="402"/>
      <c r="BR81" s="402"/>
      <c r="BS81" s="402"/>
      <c r="BT81" s="402"/>
      <c r="BU81" s="402"/>
      <c r="BV81" s="402"/>
    </row>
    <row r="82" spans="63:74" x14ac:dyDescent="0.25">
      <c r="BK82" s="402"/>
      <c r="BL82" s="402"/>
      <c r="BM82" s="402"/>
      <c r="BN82" s="402"/>
      <c r="BO82" s="402"/>
      <c r="BP82" s="402"/>
      <c r="BQ82" s="402"/>
      <c r="BR82" s="402"/>
      <c r="BS82" s="402"/>
      <c r="BT82" s="402"/>
      <c r="BU82" s="402"/>
      <c r="BV82" s="402"/>
    </row>
    <row r="83" spans="63:74" x14ac:dyDescent="0.25">
      <c r="BK83" s="402"/>
      <c r="BL83" s="402"/>
      <c r="BM83" s="402"/>
      <c r="BN83" s="402"/>
      <c r="BO83" s="402"/>
      <c r="BP83" s="402"/>
      <c r="BQ83" s="402"/>
      <c r="BR83" s="402"/>
      <c r="BS83" s="402"/>
      <c r="BT83" s="402"/>
      <c r="BU83" s="402"/>
      <c r="BV83" s="402"/>
    </row>
    <row r="84" spans="63:74" x14ac:dyDescent="0.25">
      <c r="BK84" s="402"/>
      <c r="BL84" s="402"/>
      <c r="BM84" s="402"/>
      <c r="BN84" s="402"/>
      <c r="BO84" s="402"/>
      <c r="BP84" s="402"/>
      <c r="BQ84" s="402"/>
      <c r="BR84" s="402"/>
      <c r="BS84" s="402"/>
      <c r="BT84" s="402"/>
      <c r="BU84" s="402"/>
      <c r="BV84" s="402"/>
    </row>
    <row r="85" spans="63:74" x14ac:dyDescent="0.25">
      <c r="BK85" s="402"/>
      <c r="BL85" s="402"/>
      <c r="BM85" s="402"/>
      <c r="BN85" s="402"/>
      <c r="BO85" s="402"/>
      <c r="BP85" s="402"/>
      <c r="BQ85" s="402"/>
      <c r="BR85" s="402"/>
      <c r="BS85" s="402"/>
      <c r="BT85" s="402"/>
      <c r="BU85" s="402"/>
      <c r="BV85" s="402"/>
    </row>
    <row r="86" spans="63:74" x14ac:dyDescent="0.25">
      <c r="BK86" s="402"/>
      <c r="BL86" s="402"/>
      <c r="BM86" s="402"/>
      <c r="BN86" s="402"/>
      <c r="BO86" s="402"/>
      <c r="BP86" s="402"/>
      <c r="BQ86" s="402"/>
      <c r="BR86" s="402"/>
      <c r="BS86" s="402"/>
      <c r="BT86" s="402"/>
      <c r="BU86" s="402"/>
      <c r="BV86" s="402"/>
    </row>
    <row r="87" spans="63:74" x14ac:dyDescent="0.25">
      <c r="BK87" s="402"/>
      <c r="BL87" s="402"/>
      <c r="BM87" s="402"/>
      <c r="BN87" s="402"/>
      <c r="BO87" s="402"/>
      <c r="BP87" s="402"/>
      <c r="BQ87" s="402"/>
      <c r="BR87" s="402"/>
      <c r="BS87" s="402"/>
      <c r="BT87" s="402"/>
      <c r="BU87" s="402"/>
      <c r="BV87" s="402"/>
    </row>
    <row r="88" spans="63:74" x14ac:dyDescent="0.25">
      <c r="BK88" s="402"/>
      <c r="BL88" s="402"/>
      <c r="BM88" s="402"/>
      <c r="BN88" s="402"/>
      <c r="BO88" s="402"/>
      <c r="BP88" s="402"/>
      <c r="BQ88" s="402"/>
      <c r="BR88" s="402"/>
      <c r="BS88" s="402"/>
      <c r="BT88" s="402"/>
      <c r="BU88" s="402"/>
      <c r="BV88" s="402"/>
    </row>
    <row r="89" spans="63:74" x14ac:dyDescent="0.25">
      <c r="BK89" s="402"/>
      <c r="BL89" s="402"/>
      <c r="BM89" s="402"/>
      <c r="BN89" s="402"/>
      <c r="BO89" s="402"/>
      <c r="BP89" s="402"/>
      <c r="BQ89" s="402"/>
      <c r="BR89" s="402"/>
      <c r="BS89" s="402"/>
      <c r="BT89" s="402"/>
      <c r="BU89" s="402"/>
      <c r="BV89" s="402"/>
    </row>
    <row r="90" spans="63:74" x14ac:dyDescent="0.25">
      <c r="BK90" s="402"/>
      <c r="BL90" s="402"/>
      <c r="BM90" s="402"/>
      <c r="BN90" s="402"/>
      <c r="BO90" s="402"/>
      <c r="BP90" s="402"/>
      <c r="BQ90" s="402"/>
      <c r="BR90" s="402"/>
      <c r="BS90" s="402"/>
      <c r="BT90" s="402"/>
      <c r="BU90" s="402"/>
      <c r="BV90" s="402"/>
    </row>
    <row r="91" spans="63:74" x14ac:dyDescent="0.25">
      <c r="BK91" s="402"/>
      <c r="BL91" s="402"/>
      <c r="BM91" s="402"/>
      <c r="BN91" s="402"/>
      <c r="BO91" s="402"/>
      <c r="BP91" s="402"/>
      <c r="BQ91" s="402"/>
      <c r="BR91" s="402"/>
      <c r="BS91" s="402"/>
      <c r="BT91" s="402"/>
      <c r="BU91" s="402"/>
      <c r="BV91" s="402"/>
    </row>
    <row r="92" spans="63:74" x14ac:dyDescent="0.25">
      <c r="BK92" s="402"/>
      <c r="BL92" s="402"/>
      <c r="BM92" s="402"/>
      <c r="BN92" s="402"/>
      <c r="BO92" s="402"/>
      <c r="BP92" s="402"/>
      <c r="BQ92" s="402"/>
      <c r="BR92" s="402"/>
      <c r="BS92" s="402"/>
      <c r="BT92" s="402"/>
      <c r="BU92" s="402"/>
      <c r="BV92" s="402"/>
    </row>
    <row r="93" spans="63:74" x14ac:dyDescent="0.25">
      <c r="BK93" s="402"/>
      <c r="BL93" s="402"/>
      <c r="BM93" s="402"/>
      <c r="BN93" s="402"/>
      <c r="BO93" s="402"/>
      <c r="BP93" s="402"/>
      <c r="BQ93" s="402"/>
      <c r="BR93" s="402"/>
      <c r="BS93" s="402"/>
      <c r="BT93" s="402"/>
      <c r="BU93" s="402"/>
      <c r="BV93" s="402"/>
    </row>
    <row r="94" spans="63:74" x14ac:dyDescent="0.25">
      <c r="BK94" s="402"/>
      <c r="BL94" s="402"/>
      <c r="BM94" s="402"/>
      <c r="BN94" s="402"/>
      <c r="BO94" s="402"/>
      <c r="BP94" s="402"/>
      <c r="BQ94" s="402"/>
      <c r="BR94" s="402"/>
      <c r="BS94" s="402"/>
      <c r="BT94" s="402"/>
      <c r="BU94" s="402"/>
      <c r="BV94" s="402"/>
    </row>
    <row r="95" spans="63:74" x14ac:dyDescent="0.25">
      <c r="BK95" s="402"/>
      <c r="BL95" s="402"/>
      <c r="BM95" s="402"/>
      <c r="BN95" s="402"/>
      <c r="BO95" s="402"/>
      <c r="BP95" s="402"/>
      <c r="BQ95" s="402"/>
      <c r="BR95" s="402"/>
      <c r="BS95" s="402"/>
      <c r="BT95" s="402"/>
      <c r="BU95" s="402"/>
      <c r="BV95" s="402"/>
    </row>
    <row r="96" spans="63:74" x14ac:dyDescent="0.25">
      <c r="BK96" s="402"/>
      <c r="BL96" s="402"/>
      <c r="BM96" s="402"/>
      <c r="BN96" s="402"/>
      <c r="BO96" s="402"/>
      <c r="BP96" s="402"/>
      <c r="BQ96" s="402"/>
      <c r="BR96" s="402"/>
      <c r="BS96" s="402"/>
      <c r="BT96" s="402"/>
      <c r="BU96" s="402"/>
      <c r="BV96" s="402"/>
    </row>
    <row r="97" spans="63:74" x14ac:dyDescent="0.25">
      <c r="BK97" s="402"/>
      <c r="BL97" s="402"/>
      <c r="BM97" s="402"/>
      <c r="BN97" s="402"/>
      <c r="BO97" s="402"/>
      <c r="BP97" s="402"/>
      <c r="BQ97" s="402"/>
      <c r="BR97" s="402"/>
      <c r="BS97" s="402"/>
      <c r="BT97" s="402"/>
      <c r="BU97" s="402"/>
      <c r="BV97" s="402"/>
    </row>
    <row r="98" spans="63:74" x14ac:dyDescent="0.25">
      <c r="BK98" s="402"/>
      <c r="BL98" s="402"/>
      <c r="BM98" s="402"/>
      <c r="BN98" s="402"/>
      <c r="BO98" s="402"/>
      <c r="BP98" s="402"/>
      <c r="BQ98" s="402"/>
      <c r="BR98" s="402"/>
      <c r="BS98" s="402"/>
      <c r="BT98" s="402"/>
      <c r="BU98" s="402"/>
      <c r="BV98" s="402"/>
    </row>
    <row r="99" spans="63:74" x14ac:dyDescent="0.25">
      <c r="BK99" s="402"/>
      <c r="BL99" s="402"/>
      <c r="BM99" s="402"/>
      <c r="BN99" s="402"/>
      <c r="BO99" s="402"/>
      <c r="BP99" s="402"/>
      <c r="BQ99" s="402"/>
      <c r="BR99" s="402"/>
      <c r="BS99" s="402"/>
      <c r="BT99" s="402"/>
      <c r="BU99" s="402"/>
      <c r="BV99" s="402"/>
    </row>
    <row r="100" spans="63:74" x14ac:dyDescent="0.25">
      <c r="BK100" s="402"/>
      <c r="BL100" s="402"/>
      <c r="BM100" s="402"/>
      <c r="BN100" s="402"/>
      <c r="BO100" s="402"/>
      <c r="BP100" s="402"/>
      <c r="BQ100" s="402"/>
      <c r="BR100" s="402"/>
      <c r="BS100" s="402"/>
      <c r="BT100" s="402"/>
      <c r="BU100" s="402"/>
      <c r="BV100" s="402"/>
    </row>
    <row r="101" spans="63:74" x14ac:dyDescent="0.25">
      <c r="BK101" s="402"/>
      <c r="BL101" s="402"/>
      <c r="BM101" s="402"/>
      <c r="BN101" s="402"/>
      <c r="BO101" s="402"/>
      <c r="BP101" s="402"/>
      <c r="BQ101" s="402"/>
      <c r="BR101" s="402"/>
      <c r="BS101" s="402"/>
      <c r="BT101" s="402"/>
      <c r="BU101" s="402"/>
      <c r="BV101" s="402"/>
    </row>
    <row r="102" spans="63:74" x14ac:dyDescent="0.25">
      <c r="BK102" s="402"/>
      <c r="BL102" s="402"/>
      <c r="BM102" s="402"/>
      <c r="BN102" s="402"/>
      <c r="BO102" s="402"/>
      <c r="BP102" s="402"/>
      <c r="BQ102" s="402"/>
      <c r="BR102" s="402"/>
      <c r="BS102" s="402"/>
      <c r="BT102" s="402"/>
      <c r="BU102" s="402"/>
      <c r="BV102" s="402"/>
    </row>
    <row r="103" spans="63:74" x14ac:dyDescent="0.25">
      <c r="BK103" s="402"/>
      <c r="BL103" s="402"/>
      <c r="BM103" s="402"/>
      <c r="BN103" s="402"/>
      <c r="BO103" s="402"/>
      <c r="BP103" s="402"/>
      <c r="BQ103" s="402"/>
      <c r="BR103" s="402"/>
      <c r="BS103" s="402"/>
      <c r="BT103" s="402"/>
      <c r="BU103" s="402"/>
      <c r="BV103" s="402"/>
    </row>
    <row r="104" spans="63:74" x14ac:dyDescent="0.25">
      <c r="BK104" s="402"/>
      <c r="BL104" s="402"/>
      <c r="BM104" s="402"/>
      <c r="BN104" s="402"/>
      <c r="BO104" s="402"/>
      <c r="BP104" s="402"/>
      <c r="BQ104" s="402"/>
      <c r="BR104" s="402"/>
      <c r="BS104" s="402"/>
      <c r="BT104" s="402"/>
      <c r="BU104" s="402"/>
      <c r="BV104" s="402"/>
    </row>
    <row r="105" spans="63:74" x14ac:dyDescent="0.25">
      <c r="BK105" s="402"/>
      <c r="BL105" s="402"/>
      <c r="BM105" s="402"/>
      <c r="BN105" s="402"/>
      <c r="BO105" s="402"/>
      <c r="BP105" s="402"/>
      <c r="BQ105" s="402"/>
      <c r="BR105" s="402"/>
      <c r="BS105" s="402"/>
      <c r="BT105" s="402"/>
      <c r="BU105" s="402"/>
      <c r="BV105" s="402"/>
    </row>
    <row r="106" spans="63:74" x14ac:dyDescent="0.25">
      <c r="BK106" s="402"/>
      <c r="BL106" s="402"/>
      <c r="BM106" s="402"/>
      <c r="BN106" s="402"/>
      <c r="BO106" s="402"/>
      <c r="BP106" s="402"/>
      <c r="BQ106" s="402"/>
      <c r="BR106" s="402"/>
      <c r="BS106" s="402"/>
      <c r="BT106" s="402"/>
      <c r="BU106" s="402"/>
      <c r="BV106" s="402"/>
    </row>
    <row r="107" spans="63:74" x14ac:dyDescent="0.25">
      <c r="BK107" s="402"/>
      <c r="BL107" s="402"/>
      <c r="BM107" s="402"/>
      <c r="BN107" s="402"/>
      <c r="BO107" s="402"/>
      <c r="BP107" s="402"/>
      <c r="BQ107" s="402"/>
      <c r="BR107" s="402"/>
      <c r="BS107" s="402"/>
      <c r="BT107" s="402"/>
      <c r="BU107" s="402"/>
      <c r="BV107" s="402"/>
    </row>
    <row r="108" spans="63:74" x14ac:dyDescent="0.25">
      <c r="BK108" s="402"/>
      <c r="BL108" s="402"/>
      <c r="BM108" s="402"/>
      <c r="BN108" s="402"/>
      <c r="BO108" s="402"/>
      <c r="BP108" s="402"/>
      <c r="BQ108" s="402"/>
      <c r="BR108" s="402"/>
      <c r="BS108" s="402"/>
      <c r="BT108" s="402"/>
      <c r="BU108" s="402"/>
      <c r="BV108" s="402"/>
    </row>
    <row r="109" spans="63:74" x14ac:dyDescent="0.25">
      <c r="BK109" s="402"/>
      <c r="BL109" s="402"/>
      <c r="BM109" s="402"/>
      <c r="BN109" s="402"/>
      <c r="BO109" s="402"/>
      <c r="BP109" s="402"/>
      <c r="BQ109" s="402"/>
      <c r="BR109" s="402"/>
      <c r="BS109" s="402"/>
      <c r="BT109" s="402"/>
      <c r="BU109" s="402"/>
      <c r="BV109" s="402"/>
    </row>
    <row r="110" spans="63:74" x14ac:dyDescent="0.25">
      <c r="BK110" s="402"/>
      <c r="BL110" s="402"/>
      <c r="BM110" s="402"/>
      <c r="BN110" s="402"/>
      <c r="BO110" s="402"/>
      <c r="BP110" s="402"/>
      <c r="BQ110" s="402"/>
      <c r="BR110" s="402"/>
      <c r="BS110" s="402"/>
      <c r="BT110" s="402"/>
      <c r="BU110" s="402"/>
      <c r="BV110" s="402"/>
    </row>
    <row r="111" spans="63:74" x14ac:dyDescent="0.25">
      <c r="BK111" s="402"/>
      <c r="BL111" s="402"/>
      <c r="BM111" s="402"/>
      <c r="BN111" s="402"/>
      <c r="BO111" s="402"/>
      <c r="BP111" s="402"/>
      <c r="BQ111" s="402"/>
      <c r="BR111" s="402"/>
      <c r="BS111" s="402"/>
      <c r="BT111" s="402"/>
      <c r="BU111" s="402"/>
      <c r="BV111" s="402"/>
    </row>
    <row r="112" spans="63:74" x14ac:dyDescent="0.25">
      <c r="BK112" s="402"/>
      <c r="BL112" s="402"/>
      <c r="BM112" s="402"/>
      <c r="BN112" s="402"/>
      <c r="BO112" s="402"/>
      <c r="BP112" s="402"/>
      <c r="BQ112" s="402"/>
      <c r="BR112" s="402"/>
      <c r="BS112" s="402"/>
      <c r="BT112" s="402"/>
      <c r="BU112" s="402"/>
      <c r="BV112" s="402"/>
    </row>
    <row r="113" spans="63:74" x14ac:dyDescent="0.25">
      <c r="BK113" s="402"/>
      <c r="BL113" s="402"/>
      <c r="BM113" s="402"/>
      <c r="BN113" s="402"/>
      <c r="BO113" s="402"/>
      <c r="BP113" s="402"/>
      <c r="BQ113" s="402"/>
      <c r="BR113" s="402"/>
      <c r="BS113" s="402"/>
      <c r="BT113" s="402"/>
      <c r="BU113" s="402"/>
      <c r="BV113" s="402"/>
    </row>
    <row r="114" spans="63:74" x14ac:dyDescent="0.25">
      <c r="BK114" s="402"/>
      <c r="BL114" s="402"/>
      <c r="BM114" s="402"/>
      <c r="BN114" s="402"/>
      <c r="BO114" s="402"/>
      <c r="BP114" s="402"/>
      <c r="BQ114" s="402"/>
      <c r="BR114" s="402"/>
      <c r="BS114" s="402"/>
      <c r="BT114" s="402"/>
      <c r="BU114" s="402"/>
      <c r="BV114" s="402"/>
    </row>
    <row r="115" spans="63:74" x14ac:dyDescent="0.25">
      <c r="BK115" s="402"/>
      <c r="BL115" s="402"/>
      <c r="BM115" s="402"/>
      <c r="BN115" s="402"/>
      <c r="BO115" s="402"/>
      <c r="BP115" s="402"/>
      <c r="BQ115" s="402"/>
      <c r="BR115" s="402"/>
      <c r="BS115" s="402"/>
      <c r="BT115" s="402"/>
      <c r="BU115" s="402"/>
      <c r="BV115" s="402"/>
    </row>
    <row r="116" spans="63:74" x14ac:dyDescent="0.25">
      <c r="BK116" s="402"/>
      <c r="BL116" s="402"/>
      <c r="BM116" s="402"/>
      <c r="BN116" s="402"/>
      <c r="BO116" s="402"/>
      <c r="BP116" s="402"/>
      <c r="BQ116" s="402"/>
      <c r="BR116" s="402"/>
      <c r="BS116" s="402"/>
      <c r="BT116" s="402"/>
      <c r="BU116" s="402"/>
      <c r="BV116" s="402"/>
    </row>
    <row r="117" spans="63:74" x14ac:dyDescent="0.25">
      <c r="BK117" s="402"/>
      <c r="BL117" s="402"/>
      <c r="BM117" s="402"/>
      <c r="BN117" s="402"/>
      <c r="BO117" s="402"/>
      <c r="BP117" s="402"/>
      <c r="BQ117" s="402"/>
      <c r="BR117" s="402"/>
      <c r="BS117" s="402"/>
      <c r="BT117" s="402"/>
      <c r="BU117" s="402"/>
      <c r="BV117" s="402"/>
    </row>
    <row r="118" spans="63:74" x14ac:dyDescent="0.25">
      <c r="BK118" s="402"/>
      <c r="BL118" s="402"/>
      <c r="BM118" s="402"/>
      <c r="BN118" s="402"/>
      <c r="BO118" s="402"/>
      <c r="BP118" s="402"/>
      <c r="BQ118" s="402"/>
      <c r="BR118" s="402"/>
      <c r="BS118" s="402"/>
      <c r="BT118" s="402"/>
      <c r="BU118" s="402"/>
      <c r="BV118" s="402"/>
    </row>
    <row r="119" spans="63:74" x14ac:dyDescent="0.25">
      <c r="BK119" s="402"/>
      <c r="BL119" s="402"/>
      <c r="BM119" s="402"/>
      <c r="BN119" s="402"/>
      <c r="BO119" s="402"/>
      <c r="BP119" s="402"/>
      <c r="BQ119" s="402"/>
      <c r="BR119" s="402"/>
      <c r="BS119" s="402"/>
      <c r="BT119" s="402"/>
      <c r="BU119" s="402"/>
      <c r="BV119" s="402"/>
    </row>
    <row r="120" spans="63:74" x14ac:dyDescent="0.25">
      <c r="BK120" s="402"/>
      <c r="BL120" s="402"/>
      <c r="BM120" s="402"/>
      <c r="BN120" s="402"/>
      <c r="BO120" s="402"/>
      <c r="BP120" s="402"/>
      <c r="BQ120" s="402"/>
      <c r="BR120" s="402"/>
      <c r="BS120" s="402"/>
      <c r="BT120" s="402"/>
      <c r="BU120" s="402"/>
      <c r="BV120" s="402"/>
    </row>
    <row r="121" spans="63:74" x14ac:dyDescent="0.25">
      <c r="BK121" s="402"/>
      <c r="BL121" s="402"/>
      <c r="BM121" s="402"/>
      <c r="BN121" s="402"/>
      <c r="BO121" s="402"/>
      <c r="BP121" s="402"/>
      <c r="BQ121" s="402"/>
      <c r="BR121" s="402"/>
      <c r="BS121" s="402"/>
      <c r="BT121" s="402"/>
      <c r="BU121" s="402"/>
      <c r="BV121" s="402"/>
    </row>
    <row r="122" spans="63:74" x14ac:dyDescent="0.25">
      <c r="BK122" s="402"/>
      <c r="BL122" s="402"/>
      <c r="BM122" s="402"/>
      <c r="BN122" s="402"/>
      <c r="BO122" s="402"/>
      <c r="BP122" s="402"/>
      <c r="BQ122" s="402"/>
      <c r="BR122" s="402"/>
      <c r="BS122" s="402"/>
      <c r="BT122" s="402"/>
      <c r="BU122" s="402"/>
      <c r="BV122" s="402"/>
    </row>
    <row r="123" spans="63:74" x14ac:dyDescent="0.25">
      <c r="BK123" s="402"/>
      <c r="BL123" s="402"/>
      <c r="BM123" s="402"/>
      <c r="BN123" s="402"/>
      <c r="BO123" s="402"/>
      <c r="BP123" s="402"/>
      <c r="BQ123" s="402"/>
      <c r="BR123" s="402"/>
      <c r="BS123" s="402"/>
      <c r="BT123" s="402"/>
      <c r="BU123" s="402"/>
      <c r="BV123" s="402"/>
    </row>
    <row r="124" spans="63:74" x14ac:dyDescent="0.25">
      <c r="BK124" s="402"/>
      <c r="BL124" s="402"/>
      <c r="BM124" s="402"/>
      <c r="BN124" s="402"/>
      <c r="BO124" s="402"/>
      <c r="BP124" s="402"/>
      <c r="BQ124" s="402"/>
      <c r="BR124" s="402"/>
      <c r="BS124" s="402"/>
      <c r="BT124" s="402"/>
      <c r="BU124" s="402"/>
      <c r="BV124" s="402"/>
    </row>
    <row r="125" spans="63:74" x14ac:dyDescent="0.25">
      <c r="BK125" s="402"/>
      <c r="BL125" s="402"/>
      <c r="BM125" s="402"/>
      <c r="BN125" s="402"/>
      <c r="BO125" s="402"/>
      <c r="BP125" s="402"/>
      <c r="BQ125" s="402"/>
      <c r="BR125" s="402"/>
      <c r="BS125" s="402"/>
      <c r="BT125" s="402"/>
      <c r="BU125" s="402"/>
      <c r="BV125" s="402"/>
    </row>
    <row r="126" spans="63:74" x14ac:dyDescent="0.25">
      <c r="BK126" s="402"/>
      <c r="BL126" s="402"/>
      <c r="BM126" s="402"/>
      <c r="BN126" s="402"/>
      <c r="BO126" s="402"/>
      <c r="BP126" s="402"/>
      <c r="BQ126" s="402"/>
      <c r="BR126" s="402"/>
      <c r="BS126" s="402"/>
      <c r="BT126" s="402"/>
      <c r="BU126" s="402"/>
      <c r="BV126" s="402"/>
    </row>
    <row r="127" spans="63:74" x14ac:dyDescent="0.25">
      <c r="BK127" s="402"/>
      <c r="BL127" s="402"/>
      <c r="BM127" s="402"/>
      <c r="BN127" s="402"/>
      <c r="BO127" s="402"/>
      <c r="BP127" s="402"/>
      <c r="BQ127" s="402"/>
      <c r="BR127" s="402"/>
      <c r="BS127" s="402"/>
      <c r="BT127" s="402"/>
      <c r="BU127" s="402"/>
      <c r="BV127" s="402"/>
    </row>
    <row r="128" spans="63:74" x14ac:dyDescent="0.25">
      <c r="BK128" s="402"/>
      <c r="BL128" s="402"/>
      <c r="BM128" s="402"/>
      <c r="BN128" s="402"/>
      <c r="BO128" s="402"/>
      <c r="BP128" s="402"/>
      <c r="BQ128" s="402"/>
      <c r="BR128" s="402"/>
      <c r="BS128" s="402"/>
      <c r="BT128" s="402"/>
      <c r="BU128" s="402"/>
      <c r="BV128" s="402"/>
    </row>
    <row r="129" spans="63:74" x14ac:dyDescent="0.25">
      <c r="BK129" s="402"/>
      <c r="BL129" s="402"/>
      <c r="BM129" s="402"/>
      <c r="BN129" s="402"/>
      <c r="BO129" s="402"/>
      <c r="BP129" s="402"/>
      <c r="BQ129" s="402"/>
      <c r="BR129" s="402"/>
      <c r="BS129" s="402"/>
      <c r="BT129" s="402"/>
      <c r="BU129" s="402"/>
      <c r="BV129" s="402"/>
    </row>
    <row r="130" spans="63:74" x14ac:dyDescent="0.25">
      <c r="BK130" s="402"/>
      <c r="BL130" s="402"/>
      <c r="BM130" s="402"/>
      <c r="BN130" s="402"/>
      <c r="BO130" s="402"/>
      <c r="BP130" s="402"/>
      <c r="BQ130" s="402"/>
      <c r="BR130" s="402"/>
      <c r="BS130" s="402"/>
      <c r="BT130" s="402"/>
      <c r="BU130" s="402"/>
      <c r="BV130" s="402"/>
    </row>
    <row r="131" spans="63:74" x14ac:dyDescent="0.25">
      <c r="BK131" s="402"/>
      <c r="BL131" s="402"/>
      <c r="BM131" s="402"/>
      <c r="BN131" s="402"/>
      <c r="BO131" s="402"/>
      <c r="BP131" s="402"/>
      <c r="BQ131" s="402"/>
      <c r="BR131" s="402"/>
      <c r="BS131" s="402"/>
      <c r="BT131" s="402"/>
      <c r="BU131" s="402"/>
      <c r="BV131" s="402"/>
    </row>
    <row r="132" spans="63:74" x14ac:dyDescent="0.25">
      <c r="BK132" s="402"/>
      <c r="BL132" s="402"/>
      <c r="BM132" s="402"/>
      <c r="BN132" s="402"/>
      <c r="BO132" s="402"/>
      <c r="BP132" s="402"/>
      <c r="BQ132" s="402"/>
      <c r="BR132" s="402"/>
      <c r="BS132" s="402"/>
      <c r="BT132" s="402"/>
      <c r="BU132" s="402"/>
      <c r="BV132" s="402"/>
    </row>
    <row r="133" spans="63:74" x14ac:dyDescent="0.25">
      <c r="BK133" s="402"/>
      <c r="BL133" s="402"/>
      <c r="BM133" s="402"/>
      <c r="BN133" s="402"/>
      <c r="BO133" s="402"/>
      <c r="BP133" s="402"/>
      <c r="BQ133" s="402"/>
      <c r="BR133" s="402"/>
      <c r="BS133" s="402"/>
      <c r="BT133" s="402"/>
      <c r="BU133" s="402"/>
      <c r="BV133" s="402"/>
    </row>
    <row r="134" spans="63:74" x14ac:dyDescent="0.25">
      <c r="BK134" s="402"/>
      <c r="BL134" s="402"/>
      <c r="BM134" s="402"/>
      <c r="BN134" s="402"/>
      <c r="BO134" s="402"/>
      <c r="BP134" s="402"/>
      <c r="BQ134" s="402"/>
      <c r="BR134" s="402"/>
      <c r="BS134" s="402"/>
      <c r="BT134" s="402"/>
      <c r="BU134" s="402"/>
      <c r="BV134" s="402"/>
    </row>
    <row r="135" spans="63:74" x14ac:dyDescent="0.25">
      <c r="BK135" s="402"/>
      <c r="BL135" s="402"/>
      <c r="BM135" s="402"/>
      <c r="BN135" s="402"/>
      <c r="BO135" s="402"/>
      <c r="BP135" s="402"/>
      <c r="BQ135" s="402"/>
      <c r="BR135" s="402"/>
      <c r="BS135" s="402"/>
      <c r="BT135" s="402"/>
      <c r="BU135" s="402"/>
      <c r="BV135" s="402"/>
    </row>
    <row r="136" spans="63:74" x14ac:dyDescent="0.25">
      <c r="BK136" s="402"/>
      <c r="BL136" s="402"/>
      <c r="BM136" s="402"/>
      <c r="BN136" s="402"/>
      <c r="BO136" s="402"/>
      <c r="BP136" s="402"/>
      <c r="BQ136" s="402"/>
      <c r="BR136" s="402"/>
      <c r="BS136" s="402"/>
      <c r="BT136" s="402"/>
      <c r="BU136" s="402"/>
      <c r="BV136" s="402"/>
    </row>
    <row r="137" spans="63:74" x14ac:dyDescent="0.25">
      <c r="BK137" s="402"/>
      <c r="BL137" s="402"/>
      <c r="BM137" s="402"/>
      <c r="BN137" s="402"/>
      <c r="BO137" s="402"/>
      <c r="BP137" s="402"/>
      <c r="BQ137" s="402"/>
      <c r="BR137" s="402"/>
      <c r="BS137" s="402"/>
      <c r="BT137" s="402"/>
      <c r="BU137" s="402"/>
      <c r="BV137" s="402"/>
    </row>
    <row r="138" spans="63:74" x14ac:dyDescent="0.25">
      <c r="BK138" s="402"/>
      <c r="BL138" s="402"/>
      <c r="BM138" s="402"/>
      <c r="BN138" s="402"/>
      <c r="BO138" s="402"/>
      <c r="BP138" s="402"/>
      <c r="BQ138" s="402"/>
      <c r="BR138" s="402"/>
      <c r="BS138" s="402"/>
      <c r="BT138" s="402"/>
      <c r="BU138" s="402"/>
      <c r="BV138" s="402"/>
    </row>
    <row r="139" spans="63:74" x14ac:dyDescent="0.25">
      <c r="BK139" s="402"/>
      <c r="BL139" s="402"/>
      <c r="BM139" s="402"/>
      <c r="BN139" s="402"/>
      <c r="BO139" s="402"/>
      <c r="BP139" s="402"/>
      <c r="BQ139" s="402"/>
      <c r="BR139" s="402"/>
      <c r="BS139" s="402"/>
      <c r="BT139" s="402"/>
      <c r="BU139" s="402"/>
      <c r="BV139" s="402"/>
    </row>
    <row r="140" spans="63:74" x14ac:dyDescent="0.25">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MacIntyre, Stacy </cp:lastModifiedBy>
  <cp:lastPrinted>2013-09-11T15:47:32Z</cp:lastPrinted>
  <dcterms:created xsi:type="dcterms:W3CDTF">2006-10-10T12:45:59Z</dcterms:created>
  <dcterms:modified xsi:type="dcterms:W3CDTF">2020-08-11T14:56:18Z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