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Aug21\"/>
    </mc:Choice>
  </mc:AlternateContent>
  <bookViews>
    <workbookView xWindow="828" yWindow="948" windowWidth="10488"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<sst xmlns="http://schemas.openxmlformats.org/spreadsheetml/2006/main" count="3824" uniqueCount="1407">
  <si>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</si>
  <si>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</si>
  <si>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</si>
  <si>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</si>
  <si>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</si>
  <si>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</si>
  <si>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</si>
  <si>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</si>
  <si>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</si>
  <si>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</si>
  <si>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</si>
  <si>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</si>
  <si>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</si>
  <si>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</si>
  <si>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</si>
  <si>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</si>
  <si>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</si>
  <si>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</si>
  <si>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</si>
  <si>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</si>
  <si>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</si>
  <si>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</si>
  <si>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</si>
  <si>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</si>
  <si>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</si>
  <si>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</si>
  <si>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</si>
  <si>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</si>
  <si>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</si>
  <si>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</si>
  <si>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</si>
  <si>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</si>
  <si>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</si>
  <si>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</si>
  <si>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</si>
  <si>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</si>
  <si>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</si>
  <si>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</si>
  <si>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</si>
  <si>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</si>
  <si>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</si>
  <si>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</si>
  <si>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</si>
  <si>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</si>
  <si>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</si>
  <si>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</si>
  <si>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</si>
  <si>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</si>
  <si>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</si>
  <si>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</si>
  <si>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</si>
  <si>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</si>
  <si>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</si>
  <si>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</si>
  <si>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</si>
  <si>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</si>
  <si>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</si>
  <si>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</si>
  <si>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</si>
  <si>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</si>
  <si>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</si>
  <si>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</si>
  <si>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</si>
  <si>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</si>
  <si>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</si>
  <si>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</si>
  <si>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</si>
  <si>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</si>
  <si>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</si>
  <si>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</si>
  <si>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</si>
  <si>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</si>
  <si>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</si>
  <si>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</si>
  <si>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</si>
  <si>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</si>
  <si>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</si>
  <si>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</si>
  <si>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</si>
  <si>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</si>
  <si>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</si>
  <si>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</si>
  <si>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</si>
  <si>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</si>
  <si>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</si>
  <si>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</si>
  <si>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</si>
  <si>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</si>
  <si>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</si>
  <si>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</si>
  <si>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</si>
  <si>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</si>
  <si>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</si>
  <si>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</si>
  <si>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</si>
  <si>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</si>
  <si>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</si>
  <si>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</si>
  <si>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</si>
  <si>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</si>
  <si>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</si>
  <si>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</si>
  <si>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</si>
  <si>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</si>
  <si>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</si>
  <si>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</si>
  <si>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</si>
  <si>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</si>
  <si>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</si>
  <si>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</si>
  <si>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</si>
  <si>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</si>
  <si>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</si>
  <si>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</si>
  <si>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</si>
  <si>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</si>
  <si>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</si>
  <si>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</si>
  <si>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</si>
  <si>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</si>
  <si>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</si>
  <si>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</si>
  <si>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</si>
  <si>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</si>
  <si>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</si>
  <si>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</si>
  <si>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</si>
  <si>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</si>
  <si>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</si>
  <si>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</si>
  <si>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</si>
  <si>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</si>
  <si>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</si>
  <si>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</si>
  <si>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</si>
  <si>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</si>
  <si>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</si>
  <si>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</si>
  <si>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</si>
  <si>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</si>
  <si>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</si>
  <si>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</si>
  <si>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</si>
  <si>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</si>
  <si>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</si>
  <si>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</si>
  <si>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</si>
  <si>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</si>
  <si>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</si>
  <si>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</si>
  <si>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</si>
  <si>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</si>
  <si>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</si>
  <si>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</si>
  <si>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</si>
  <si>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</si>
  <si>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</si>
  <si>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</si>
  <si>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</si>
  <si>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</si>
  <si>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</si>
  <si>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</si>
  <si>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</si>
  <si>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</si>
  <si>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</si>
  <si>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</si>
  <si>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</si>
  <si>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</si>
  <si>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</si>
  <si>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</si>
  <si>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</si>
  <si>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</si>
  <si>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</si>
  <si>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</si>
  <si>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</si>
  <si>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</si>
  <si>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</si>
  <si>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</si>
  <si>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</si>
  <si>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</si>
  <si>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</si>
  <si>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</si>
  <si>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</si>
  <si>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</si>
  <si>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</si>
  <si>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</si>
  <si>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</si>
  <si>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</si>
  <si>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</si>
  <si>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</si>
  <si>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</si>
  <si>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</si>
  <si>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</si>
  <si>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</si>
  <si>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</si>
  <si>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</si>
  <si>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</si>
  <si>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</si>
  <si>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</si>
  <si>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</si>
  <si>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</si>
  <si>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</si>
  <si>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</si>
  <si>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</si>
  <si>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</si>
  <si>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</si>
  <si>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</si>
  <si>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</si>
  <si>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</si>
  <si>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</si>
  <si>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</si>
  <si>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</si>
  <si>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</si>
  <si>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</si>
  <si>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</si>
  <si>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</si>
  <si>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</si>
  <si>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</si>
  <si>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</si>
  <si>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</si>
  <si>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</si>
  <si>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</si>
  <si>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</si>
  <si>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</si>
  <si>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</si>
  <si>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</si>
  <si>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</si>
  <si>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</si>
  <si>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</si>
  <si>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</si>
  <si>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</si>
  <si>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</si>
  <si>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</si>
  <si>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</si>
  <si>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</si>
  <si>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</si>
  <si>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</si>
  <si>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</si>
  <si>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</si>
  <si>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</si>
  <si>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</si>
  <si>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</si>
  <si>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</si>
  <si>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</si>
  <si>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</si>
  <si>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</si>
  <si>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</si>
  <si>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</si>
  <si>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</si>
  <si>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</si>
  <si>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</si>
  <si>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</si>
  <si>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</si>
  <si>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</si>
  <si>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</si>
  <si>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</si>
  <si>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</si>
  <si>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</si>
  <si>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</si>
  <si>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</si>
  <si>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</si>
  <si>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</si>
  <si>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</si>
  <si>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</si>
  <si>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</si>
  <si>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</si>
  <si>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</si>
  <si>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</si>
  <si>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</si>
  <si>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</si>
  <si>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</si>
  <si>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</si>
  <si>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</si>
  <si>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</si>
  <si>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</si>
  <si>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</si>
  <si>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</si>
  <si>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</si>
  <si>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</si>
  <si>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</si>
  <si>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</si>
  <si>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</si>
  <si>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</si>
  <si>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</si>
  <si>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</si>
  <si>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</si>
  <si>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</si>
  <si>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</si>
  <si>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</si>
  <si>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</si>
  <si>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</si>
  <si>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</si>
  <si>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</si>
  <si>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</si>
  <si>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</si>
  <si>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</si>
  <si>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</si>
  <si>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</si>
  <si>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</si>
  <si>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</si>
  <si>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</si>
  <si>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</si>
  <si>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</si>
  <si>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</si>
  <si>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</si>
  <si>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</si>
  <si>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</si>
  <si>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</si>
  <si>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</si>
  <si>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</si>
  <si>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</si>
  <si>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</si>
  <si>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</si>
  <si>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</si>
  <si>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</si>
  <si>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</si>
  <si>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</si>
  <si>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</si>
  <si>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</si>
  <si>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</si>
  <si>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</si>
  <si>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</si>
  <si>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</si>
  <si>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</si>
  <si>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</si>
  <si>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</si>
  <si>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</si>
  <si>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</si>
  <si>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</si>
  <si>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</si>
  <si>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</si>
  <si>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</si>
  <si>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</si>
  <si>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</si>
  <si>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</si>
  <si>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</si>
  <si>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</si>
  <si>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</si>
  <si>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</si>
  <si>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</si>
  <si>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</si>
  <si>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</si>
  <si>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</si>
  <si>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</si>
  <si>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</si>
  <si>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</si>
  <si>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</si>
  <si>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</si>
  <si>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</si>
  <si>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</si>
  <si>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</si>
  <si>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</si>
  <si>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</si>
  <si>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</si>
  <si>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</si>
  <si>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</si>
  <si>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</si>
  <si>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</si>
  <si>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</si>
  <si>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</si>
  <si>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</si>
  <si>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</si>
  <si>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</si>
  <si>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</si>
  <si>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</si>
  <si>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</si>
  <si>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</si>
  <si>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</si>
  <si>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</si>
  <si>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</si>
  <si>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</si>
  <si>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</si>
  <si>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</si>
  <si>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</si>
  <si>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</si>
  <si>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</si>
  <si>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</si>
  <si>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</si>
  <si>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</si>
  <si>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</si>
  <si>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</si>
  <si>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</si>
  <si>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</si>
  <si>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</si>
  <si>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</si>
  <si>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</si>
  <si>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</si>
  <si>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</si>
  <si>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</si>
  <si>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</si>
  <si>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</si>
  <si>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</si>
  <si>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</si>
  <si>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</si>
  <si>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</si>
  <si>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</si>
  <si>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</si>
  <si>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</si>
  <si>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</si>
  <si>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</si>
  <si>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</si>
  <si>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</si>
  <si>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</si>
  <si>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</si>
  <si>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</si>
  <si>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</si>
  <si>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</si>
  <si>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</si>
  <si>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</si>
  <si>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</si>
  <si>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</si>
  <si>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</si>
  <si>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</si>
  <si>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</si>
  <si>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</si>
  <si>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</si>
  <si>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</si>
  <si>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</si>
  <si>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</si>
  <si>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</si>
  <si>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</si>
  <si>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</si>
  <si>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</si>
  <si>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</si>
  <si>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</si>
  <si>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</si>
  <si>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</si>
  <si>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</si>
  <si>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</si>
  <si>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</si>
  <si>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</si>
  <si>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</si>
  <si>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</si>
  <si>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</si>
  <si>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</si>
  <si>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</si>
  <si>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</si>
  <si>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</si>
  <si>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</si>
  <si>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</si>
  <si>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</si>
  <si>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</si>
  <si>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</si>
  <si>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</si>
  <si>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</si>
  <si>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</si>
  <si>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</si>
  <si>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</si>
  <si>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</si>
  <si>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</si>
  <si>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</si>
  <si>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</si>
  <si>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</si>
  <si>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</si>
  <si>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</si>
  <si>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</si>
  <si>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</si>
  <si>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</si>
  <si>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</si>
  <si>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</si>
  <si>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</si>
  <si>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</si>
  <si>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</si>
  <si>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</si>
  <si>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</si>
  <si>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</si>
  <si>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</si>
  <si>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</si>
  <si>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</si>
  <si>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</si>
  <si>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</si>
  <si>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</si>
  <si>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</si>
  <si>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</si>
  <si>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</si>
  <si>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</si>
  <si>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</si>
  <si>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</si>
  <si>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</si>
  <si>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</si>
  <si>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</si>
  <si>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</si>
  <si>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</si>
  <si>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</si>
  <si>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</si>
  <si>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</si>
  <si>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</si>
  <si>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</si>
  <si>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</si>
  <si>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</si>
  <si>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</si>
  <si>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</si>
  <si>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</si>
  <si>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</si>
  <si>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</si>
  <si>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</si>
  <si>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</si>
  <si>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</si>
  <si>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</si>
  <si>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</si>
  <si>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</si>
  <si>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</si>
  <si>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</si>
  <si>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</si>
  <si>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</si>
  <si>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</si>
  <si>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</si>
  <si>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</si>
  <si>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</si>
  <si>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</si>
  <si>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</si>
  <si>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</si>
  <si>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</si>
  <si>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</si>
  <si>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</si>
  <si>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</si>
  <si>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</si>
  <si>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</si>
  <si>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</si>
  <si>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</si>
  <si>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</si>
  <si>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</si>
  <si>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</si>
  <si>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</si>
  <si>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</si>
  <si>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</si>
  <si>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</si>
  <si>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</si>
  <si>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</si>
  <si>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</si>
  <si>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</si>
  <si>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</si>
  <si>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</si>
  <si>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</si>
  <si>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</si>
  <si>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</si>
  <si>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</si>
  <si>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</si>
  <si>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</si>
  <si>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</si>
  <si>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</si>
  <si>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</si>
  <si>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</si>
  <si>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</si>
  <si>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</si>
  <si>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</si>
  <si>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</si>
  <si>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</si>
  <si>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</si>
  <si>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</si>
  <si>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</si>
  <si>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</si>
  <si>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</si>
  <si>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</si>
  <si>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</si>
  <si>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</si>
  <si>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</si>
  <si>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</si>
  <si>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</si>
  <si>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</si>
  <si>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</si>
  <si>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</si>
  <si>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</si>
  <si>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</si>
  <si>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</si>
  <si>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</si>
  <si>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</si>
  <si>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</si>
  <si>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</si>
  <si>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</si>
  <si>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</si>
  <si>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</si>
  <si>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</si>
  <si>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</si>
  <si>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</si>
  <si>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</si>
  <si>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</si>
  <si>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</si>
  <si>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</si>
  <si>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</si>
  <si>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</si>
  <si>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</si>
  <si>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</si>
  <si>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</si>
  <si>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</si>
  <si>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</si>
  <si>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</si>
  <si>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</si>
  <si>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</si>
  <si>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</si>
  <si>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</si>
  <si>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</si>
  <si>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</si>
  <si>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</si>
  <si>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</si>
  <si>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</si>
  <si>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</si>
  <si>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</si>
  <si>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</si>
  <si>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</si>
  <si>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</si>
  <si>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</si>
  <si>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</si>
  <si>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</si>
  <si>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</si>
  <si>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</si>
  <si>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</si>
  <si>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</si>
  <si>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</si>
  <si>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</si>
  <si>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</si>
  <si>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</si>
  <si>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</si>
  <si>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</si>
  <si>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</si>
  <si>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</si>
  <si>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</si>
  <si>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</si>
  <si>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</si>
  <si>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</si>
  <si>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</si>
  <si>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</si>
  <si>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</si>
  <si>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</si>
  <si>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</si>
  <si>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</si>
  <si>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</si>
  <si>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</si>
  <si>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</si>
  <si>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</si>
  <si>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</si>
  <si>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</si>
  <si>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</si>
  <si>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</si>
  <si>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</si>
  <si>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</si>
  <si>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</si>
  <si>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</si>
  <si>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</si>
  <si>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</si>
  <si>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</si>
  <si>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</si>
  <si>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</si>
  <si>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</si>
  <si>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</si>
  <si>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</si>
  <si>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</si>
  <si>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</si>
  <si>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</si>
  <si>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</si>
  <si>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</si>
  <si>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</si>
  <si>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</si>
  <si>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</si>
  <si>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</si>
  <si>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</si>
  <si>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</si>
  <si>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</si>
  <si>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</si>
  <si>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</si>
  <si>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</si>
  <si>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</si>
  <si>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</si>
  <si>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</si>
  <si>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</si>
  <si>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</si>
  <si>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</si>
  <si>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</si>
  <si>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</si>
  <si>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</si>
  <si>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</si>
  <si>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</si>
  <si>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</si>
  <si>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</si>
  <si>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</si>
  <si>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</si>
  <si>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</si>
  <si>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</si>
  <si>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</si>
  <si>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</si>
  <si>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</si>
  <si>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</si>
  <si>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</si>
  <si>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</si>
  <si>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</si>
  <si>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</si>
  <si>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</si>
  <si>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</si>
  <si>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</si>
  <si>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</si>
  <si>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</si>
  <si>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</si>
  <si>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</si>
  <si>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</si>
  <si>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</si>
  <si>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</si>
  <si>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</si>
  <si>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</si>
  <si>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</si>
  <si>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</si>
  <si>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</si>
  <si>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</si>
  <si>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</si>
  <si>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</si>
  <si>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</si>
  <si>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</si>
  <si>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</si>
  <si>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</si>
  <si>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</si>
  <si>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</si>
  <si>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</si>
  <si>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</si>
  <si>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</si>
  <si>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</si>
  <si>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</si>
  <si>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</si>
  <si>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</si>
  <si>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</si>
  <si>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</si>
  <si>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</si>
  <si>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</si>
  <si>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</si>
  <si>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</si>
  <si>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</si>
  <si>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</si>
  <si>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</si>
  <si>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</si>
  <si>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</si>
  <si>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</si>
  <si>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</si>
  <si>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</si>
  <si>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</si>
  <si>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</si>
  <si>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</si>
  <si>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</si>
  <si>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</si>
  <si>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</si>
  <si>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</si>
  <si>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</si>
  <si>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</si>
  <si>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</si>
  <si>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</si>
  <si>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</si>
  <si>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</si>
  <si>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</si>
  <si>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</si>
  <si>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</si>
  <si>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</si>
  <si>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</si>
  <si>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</si>
  <si>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</si>
  <si>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</si>
  <si>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</si>
  <si>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</si>
  <si>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</si>
  <si>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</si>
  <si>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</si>
  <si>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</si>
  <si>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</si>
  <si>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</si>
  <si>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</si>
  <si>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</si>
  <si>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</si>
  <si>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</si>
  <si>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</si>
  <si>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</si>
  <si>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</si>
  <si>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</si>
  <si>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</si>
  <si>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</si>
  <si>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</si>
  <si>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</si>
  <si>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</si>
  <si>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</si>
  <si>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</si>
  <si>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</si>
  <si>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</si>
  <si>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</si>
  <si>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</si>
  <si>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</si>
  <si>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</si>
  <si>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</si>
  <si>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</si>
  <si>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</si>
  <si>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</si>
  <si>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</si>
  <si>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</si>
  <si>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</si>
  <si>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</si>
  <si>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</si>
  <si>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</si>
  <si>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</si>
  <si>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</si>
  <si>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</si>
  <si>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</si>
  <si>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</si>
  <si>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</si>
  <si>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</si>
  <si>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</si>
  <si>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</si>
  <si>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</si>
  <si>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</si>
  <si>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</si>
  <si>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</si>
  <si>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</si>
  <si>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</si>
  <si>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</si>
  <si>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</si>
  <si>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</si>
  <si>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</si>
  <si>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</si>
  <si>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</si>
  <si>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</si>
  <si>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</si>
  <si>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</si>
  <si>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</si>
  <si>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</si>
  <si>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</si>
  <si>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</si>
  <si>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</si>
  <si>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</si>
  <si>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</si>
  <si>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</si>
  <si>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</si>
  <si>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</si>
  <si>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</si>
  <si>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</si>
  <si>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</si>
  <si>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</si>
  <si>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</si>
  <si>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</si>
  <si>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</si>
  <si>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</si>
  <si>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</si>
  <si>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</si>
  <si>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</si>
  <si>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</si>
  <si>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</si>
  <si>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</si>
  <si>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</si>
  <si>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</si>
  <si>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</si>
  <si>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</si>
  <si>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</si>
  <si>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</si>
  <si>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</si>
  <si>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</si>
  <si>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</si>
  <si>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</si>
  <si>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</si>
  <si>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</si>
  <si>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</si>
  <si>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</si>
  <si>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</si>
  <si>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</si>
  <si>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</si>
  <si>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</si>
  <si>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</si>
  <si>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</si>
  <si>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</si>
  <si>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</si>
  <si>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</si>
  <si>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</si>
  <si>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</si>
  <si>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</si>
  <si>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</si>
  <si>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</si>
  <si>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</si>
  <si>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</si>
  <si>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</si>
  <si>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</si>
  <si>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</si>
  <si>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</si>
  <si>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</si>
  <si>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</si>
  <si>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</si>
  <si>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</si>
  <si>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</si>
  <si>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</si>
  <si>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</si>
  <si>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</si>
  <si>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</si>
  <si>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</si>
  <si>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</si>
  <si>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</si>
  <si>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</si>
  <si>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</si>
  <si>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</si>
  <si>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</si>
  <si>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</si>
  <si>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</si>
  <si>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</si>
  <si>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</si>
  <si>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</si>
  <si>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</si>
  <si>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</si>
  <si>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</si>
  <si>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</si>
  <si>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</si>
  <si>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</si>
  <si>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</si>
  <si>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</si>
  <si>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</si>
  <si>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</si>
  <si>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</si>
  <si>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</si>
  <si>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</si>
  <si>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</si>
  <si>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</si>
  <si>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</si>
  <si>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</si>
  <si>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</si>
  <si>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</si>
  <si>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</si>
  <si>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</si>
  <si>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</si>
  <si>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</si>
  <si>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</si>
  <si>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</si>
  <si>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</si>
  <si>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</si>
  <si>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</si>
  <si>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</si>
  <si>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</si>
  <si>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</si>
  <si>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</si>
  <si>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</si>
  <si>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</si>
  <si>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</si>
  <si>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</si>
  <si>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</si>
  <si>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</si>
  <si>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</si>
  <si>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</si>
  <si>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</si>
  <si>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</si>
  <si>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</si>
  <si>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</si>
  <si>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</si>
  <si>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</si>
  <si>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</si>
  <si>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</si>
  <si>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</si>
  <si>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</si>
  <si>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</si>
  <si>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</si>
  <si>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</si>
  <si>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</si>
  <si>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</si>
  <si>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</si>
  <si>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</si>
  <si>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</si>
  <si>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</si>
  <si>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</si>
  <si>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</si>
  <si>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</si>
  <si>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</si>
  <si>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</si>
  <si>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</si>
  <si>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</si>
  <si>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</si>
  <si>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</si>
  <si>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</si>
  <si>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</si>
  <si>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</si>
  <si>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</si>
  <si>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</si>
  <si>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</si>
  <si>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</si>
  <si>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</si>
  <si>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</si>
  <si>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</si>
  <si>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</si>
  <si>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</si>
  <si>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</si>
  <si>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</si>
  <si>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</si>
  <si>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</si>
  <si>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</si>
  <si>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</si>
  <si>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</si>
  <si>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</si>
  <si>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</si>
  <si>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</si>
  <si>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</si>
  <si>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</si>
  <si>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</si>
  <si>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</si>
  <si>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</si>
  <si>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</si>
  <si>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</si>
  <si>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</si>
  <si>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</si>
  <si>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</si>
  <si>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</si>
  <si>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</si>
  <si>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</si>
  <si>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</si>
  <si>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</si>
  <si>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</si>
  <si>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</si>
  <si>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</si>
  <si>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</si>
  <si>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</si>
  <si>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</si>
  <si>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</si>
  <si>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</si>
  <si>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</si>
  <si>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</si>
  <si>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</si>
  <si>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</si>
  <si>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</si>
  <si>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</si>
  <si>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</si>
  <si>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</si>
  <si>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</si>
  <si>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</si>
  <si>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</si>
  <si>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</si>
  <si>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</si>
  <si>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</si>
  <si>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</si>
  <si>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</si>
  <si>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</si>
  <si>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</si>
  <si>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</si>
  <si>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</si>
  <si>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</si>
  <si>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</si>
  <si>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</si>
  <si>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</si>
  <si>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</si>
  <si>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</si>
  <si>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</si>
  <si>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</si>
  <si>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</si>
  <si>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</si>
  <si>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</si>
  <si>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</si>
  <si>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</si>
  <si>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</si>
  <si>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</si>
  <si>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</si>
  <si>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</si>
  <si>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</si>
  <si>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</si>
  <si>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</si>
  <si>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</si>
  <si>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</si>
  <si>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</si>
  <si>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</si>
  <si>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</si>
  <si>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</si>
  <si>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</si>
  <si>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</si>
  <si>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</si>
  <si>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</si>
  <si>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</si>
  <si>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</si>
  <si>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</si>
  <si>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</si>
  <si>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</si>
  <si>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</si>
  <si>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</si>
  <si>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</si>
  <si>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</si>
  <si>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</si>
  <si>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</si>
  <si>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</si>
  <si>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</si>
  <si>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</si>
  <si>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</si>
  <si>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</si>
  <si>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</si>
  <si>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</si>
  <si>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</si>
  <si>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</si>
  <si>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</si>
  <si>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</si>
  <si>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</si>
  <si>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</si>
  <si>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</si>
  <si>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</si>
  <si>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</si>
  <si>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</si>
  <si>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</si>
  <si>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</si>
  <si>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</si>
  <si>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</si>
  <si>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</si>
  <si>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</si>
  <si>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</si>
  <si>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</si>
  <si>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</si>
  <si>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</si>
  <si>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</si>
  <si>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</si>
  <si>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</si>
  <si>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</si>
  <si>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</si>
  <si>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</si>
  <si>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</si>
  <si>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</si>
  <si>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</si>
  <si>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</si>
  <si>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</si>
  <si>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</si>
  <si>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</si>
  <si>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</si>
  <si>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</si>
  <si>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</si>
  <si>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</si>
  <si>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</si>
  <si>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</si>
  <si>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</si>
  <si>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</si>
  <si>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</si>
  <si>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</si>
  <si>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</si>
  <si>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</si>
  <si>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</si>
  <si>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</si>
  <si>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</si>
  <si>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</si>
  <si>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</si>
  <si>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</si>
  <si>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</si>
  <si>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</si>
  <si>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</si>
  <si>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</si>
  <si>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</si>
  <si>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</si>
  <si>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</si>
  <si>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</si>
  <si>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</si>
  <si>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</si>
  <si>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</si>
  <si>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</si>
  <si>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</si>
  <si>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</si>
  <si>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</si>
  <si>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</si>
  <si>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</si>
  <si>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</si>
  <si>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</si>
  <si>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</si>
  <si>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</si>
  <si>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</si>
  <si>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</si>
  <si>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</si>
  <si>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</si>
  <si>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</si>
  <si>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</si>
  <si>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</si>
  <si>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</si>
  <si>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</si>
  <si>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</si>
  <si>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</si>
  <si>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</si>
  <si>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</si>
  <si>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</si>
  <si>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</si>
  <si>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</si>
  <si>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</si>
  <si>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</si>
  <si>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</si>
  <si>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</si>
  <si>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</si>
  <si>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</si>
  <si>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</si>
  <si>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</si>
  <si>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</si>
  <si>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</si>
  <si>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</si>
  <si>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</si>
  <si>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</si>
  <si>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</si>
  <si>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</si>
  <si>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</si>
  <si>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</si>
  <si>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</si>
  <si>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</si>
  <si>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</si>
  <si>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</si>
  <si>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</si>
  <si>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</si>
  <si>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</si>
  <si>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</si>
  <si>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</si>
  <si>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</si>
  <si>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</si>
  <si>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</si>
  <si>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</si>
  <si>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</si>
  <si>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</si>
  <si>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</si>
  <si>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</si>
  <si>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</si>
  <si>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</si>
  <si>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</si>
  <si>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</si>
  <si>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</si>
  <si>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</si>
  <si>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</si>
  <si>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</si>
  <si>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</si>
  <si>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</si>
  <si>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</si>
  <si>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</si>
  <si>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</si>
  <si>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</si>
  <si>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</si>
  <si>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</si>
  <si>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</si>
  <si>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</si>
  <si>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</si>
  <si>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</si>
  <si>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</si>
  <si>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</si>
  <si>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</si>
  <si>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</si>
  <si>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</si>
  <si>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</si>
  <si>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</si>
  <si>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</si>
  <si>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</si>
  <si>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</si>
  <si>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</si>
  <si>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</si>
  <si>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</si>
  <si>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</si>
  <si>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</si>
  <si>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</si>
  <si>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</si>
  <si>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</si>
  <si>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</si>
  <si>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</si>
  <si>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</si>
  <si>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</si>
  <si>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</si>
  <si>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</si>
  <si>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</si>
  <si>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</si>
  <si>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</si>
  <si>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</si>
  <si>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</si>
  <si>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</si>
  <si>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</si>
  <si>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</si>
  <si>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</si>
  <si>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</si>
  <si>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</si>
  <si>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</si>
  <si>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</si>
  <si>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</si>
  <si>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</si>
  <si>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</si>
  <si>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</si>
  <si>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</si>
  <si>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</si>
  <si>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</si>
  <si>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</si>
  <si>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</si>
  <si>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</si>
  <si>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</si>
  <si>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</si>
  <si>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</si>
  <si>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</si>
  <si>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</si>
  <si>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</si>
  <si>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</si>
  <si>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</si>
  <si>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</si>
  <si>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</si>
  <si>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</si>
  <si>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</si>
  <si>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</si>
  <si>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</si>
  <si>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</si>
  <si>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</si>
  <si>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</si>
  <si>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</si>
  <si>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</si>
  <si>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</si>
  <si>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</si>
  <si>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</si>
  <si>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</si>
  <si>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</si>
  <si>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</si>
  <si>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</si>
  <si>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</si>
  <si>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</si>
  <si>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</si>
  <si>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</si>
  <si>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</si>
  <si>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</si>
  <si>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</si>
  <si>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</si>
  <si>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</si>
  <si>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</si>
  <si>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</si>
  <si>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</si>
  <si>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</si>
  <si>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</si>
  <si>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</si>
  <si>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</si>
  <si>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</si>
  <si>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</si>
  <si>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</si>
  <si>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</si>
  <si>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</si>
  <si>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</si>
  <si>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</si>
  <si>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</si>
  <si>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</si>
  <si>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</si>
  <si>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</si>
  <si>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</si>
  <si>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</si>
  <si>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</si>
  <si>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</si>
  <si>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</si>
  <si>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</si>
  <si>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</si>
  <si>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</si>
  <si>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</si>
  <si>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</si>
  <si>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</si>
  <si>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</si>
  <si>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</si>
  <si>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</si>
  <si>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</si>
  <si>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</si>
  <si>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</si>
  <si>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</si>
  <si>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</si>
  <si>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</si>
  <si>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</si>
  <si>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</si>
  <si>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</si>
  <si>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</si>
  <si>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</si>
  <si>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</si>
  <si>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</si>
  <si>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</si>
  <si>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</si>
  <si>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</si>
  <si>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</si>
  <si>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</si>
  <si>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</si>
  <si>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</si>
  <si>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</si>
  <si>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</si>
  <si>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</si>
  <si>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</si>
  <si>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</si>
  <si>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</si>
  <si>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</si>
  <si>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</si>
  <si>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</si>
  <si>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</si>
  <si>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</si>
  <si>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</si>
  <si>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</si>
  <si>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</si>
  <si>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</si>
  <si>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</si>
  <si>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</si>
  <si>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</si>
  <si>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</si>
  <si>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</si>
  <si>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</si>
  <si>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</si>
  <si>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</si>
  <si>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</si>
  <si>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</si>
  <si>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</si>
  <si>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</si>
  <si>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</si>
  <si>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</si>
  <si>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</si>
  <si>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</si>
  <si>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</si>
  <si>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</si>
  <si>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</si>
  <si>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</si>
  <si>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</si>
  <si>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</si>
  <si>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</si>
  <si>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</si>
  <si>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</si>
  <si>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</si>
  <si>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</si>
  <si>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</si>
  <si>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</si>
  <si>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</si>
  <si>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</si>
  <si>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</si>
  <si>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August 2021</t>
  </si>
  <si>
    <t>Thursday August 5, 2021</t>
  </si>
  <si>
    <t>(Index, 2017=100)</t>
  </si>
  <si>
    <t>Industrial Output, Manufacturing (Index, Year 2017=100)</t>
  </si>
  <si>
    <t>Industrial Production Indices (Index, 2017=100)</t>
  </si>
  <si>
    <t>Real Gross State Product (Billion $2012)</t>
  </si>
  <si>
    <t>Real Personal Income (Billion $2012)</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</si>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</sst>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C34" sqref="C34"/>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2" t="s">
        <v>1398</v>
      </c>
      <c r="E1" s="723"/>
      <c r="F1" s="723"/>
      <c r="G1" s="260"/>
      <c r="H1" s="260"/>
      <c r="I1" s="260"/>
      <c r="J1" s="260"/>
      <c r="K1" s="260"/>
      <c r="L1" s="260"/>
      <c r="M1" s="260"/>
      <c r="N1" s="260"/>
      <c r="O1" s="260"/>
      <c r="P1" s="260"/>
    </row>
    <row r="2" spans="1:74" x14ac:dyDescent="0.25">
      <c r="A2" s="719" t="s">
        <v>1368</v>
      </c>
      <c r="D2" s="724" t="s">
        <v>1399</v>
      </c>
      <c r="E2" s="725"/>
      <c r="F2" s="725"/>
      <c r="G2" s="721" t="str">
        <f>"EIA completed modeling and analysis for this report on "&amp;Dates!D2&amp;"."</f>
        <v>EIA completed modeling and analysis for this report on Thursday August 5,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1031</v>
      </c>
      <c r="D5" s="257">
        <f>+D3*100+1</f>
        <v>201701</v>
      </c>
    </row>
    <row r="7" spans="1:74" x14ac:dyDescent="0.25">
      <c r="A7" t="s">
        <v>1033</v>
      </c>
      <c r="D7" s="655">
        <f>IF(MONTH(D1)&gt;1,100*YEAR(D1)+MONTH(D1)-1,100*(YEAR(D1)-1)+12)</f>
        <v>202107</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5" customWidth="1"/>
    <col min="59" max="59" width="6.5546875" style="365" customWidth="1"/>
    <col min="60" max="60" width="6.5546875" style="681"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41"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1.556071</v>
      </c>
      <c r="BA7" s="208">
        <v>1.980129</v>
      </c>
      <c r="BB7" s="208">
        <v>2.2029670000000001</v>
      </c>
      <c r="BC7" s="208">
        <v>2.1748069999999999</v>
      </c>
      <c r="BD7" s="208">
        <v>2.1415029467000002</v>
      </c>
      <c r="BE7" s="208">
        <v>2.1193188693999998</v>
      </c>
      <c r="BF7" s="324">
        <v>1.9926900000000001</v>
      </c>
      <c r="BG7" s="324">
        <v>2.0603500000000001</v>
      </c>
      <c r="BH7" s="324">
        <v>2.1708750000000001</v>
      </c>
      <c r="BI7" s="324">
        <v>2.1798479999999998</v>
      </c>
      <c r="BJ7" s="324">
        <v>2.2797550000000002</v>
      </c>
      <c r="BK7" s="324">
        <v>2.2786200000000001</v>
      </c>
      <c r="BL7" s="324">
        <v>2.3344170000000002</v>
      </c>
      <c r="BM7" s="324">
        <v>2.3867400000000001</v>
      </c>
      <c r="BN7" s="324">
        <v>2.4125070000000002</v>
      </c>
      <c r="BO7" s="324">
        <v>2.460896</v>
      </c>
      <c r="BP7" s="324">
        <v>2.4764919999999999</v>
      </c>
      <c r="BQ7" s="324">
        <v>2.4605060000000001</v>
      </c>
      <c r="BR7" s="324">
        <v>2.5228700000000002</v>
      </c>
      <c r="BS7" s="324">
        <v>2.517795</v>
      </c>
      <c r="BT7" s="324">
        <v>2.5829390000000001</v>
      </c>
      <c r="BU7" s="324">
        <v>2.6112099999999998</v>
      </c>
      <c r="BV7" s="324">
        <v>2.53111</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1.4313929999999999</v>
      </c>
      <c r="BA8" s="208">
        <v>1.6931290000000001</v>
      </c>
      <c r="BB8" s="208">
        <v>1.7413000000000001</v>
      </c>
      <c r="BC8" s="208">
        <v>1.7529030000000001</v>
      </c>
      <c r="BD8" s="208">
        <v>1.7353182332999999</v>
      </c>
      <c r="BE8" s="208">
        <v>1.7327706087000001</v>
      </c>
      <c r="BF8" s="324">
        <v>1.7445919999999999</v>
      </c>
      <c r="BG8" s="324">
        <v>1.741719</v>
      </c>
      <c r="BH8" s="324">
        <v>1.737574</v>
      </c>
      <c r="BI8" s="324">
        <v>1.7396119999999999</v>
      </c>
      <c r="BJ8" s="324">
        <v>1.7329950000000001</v>
      </c>
      <c r="BK8" s="324">
        <v>1.725414</v>
      </c>
      <c r="BL8" s="324">
        <v>1.731479</v>
      </c>
      <c r="BM8" s="324">
        <v>1.744694</v>
      </c>
      <c r="BN8" s="324">
        <v>1.741679</v>
      </c>
      <c r="BO8" s="324">
        <v>1.745725</v>
      </c>
      <c r="BP8" s="324">
        <v>1.7442519999999999</v>
      </c>
      <c r="BQ8" s="324">
        <v>1.7557670000000001</v>
      </c>
      <c r="BR8" s="324">
        <v>1.779882</v>
      </c>
      <c r="BS8" s="324">
        <v>1.792943</v>
      </c>
      <c r="BT8" s="324">
        <v>1.7961020000000001</v>
      </c>
      <c r="BU8" s="324">
        <v>1.7948379999999999</v>
      </c>
      <c r="BV8" s="324">
        <v>1.7924180000000001</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0.75721499999999997</v>
      </c>
      <c r="BA9" s="208">
        <v>0.88803299999999996</v>
      </c>
      <c r="BB9" s="208">
        <v>0.91433299999999995</v>
      </c>
      <c r="BC9" s="208">
        <v>0.92577399999999999</v>
      </c>
      <c r="BD9" s="208">
        <v>0.92525188332999997</v>
      </c>
      <c r="BE9" s="208">
        <v>0.91843556671000004</v>
      </c>
      <c r="BF9" s="324">
        <v>0.93108080000000004</v>
      </c>
      <c r="BG9" s="324">
        <v>0.93238410000000005</v>
      </c>
      <c r="BH9" s="324">
        <v>0.92697149999999995</v>
      </c>
      <c r="BI9" s="324">
        <v>0.92600930000000004</v>
      </c>
      <c r="BJ9" s="324">
        <v>0.91862160000000004</v>
      </c>
      <c r="BK9" s="324">
        <v>0.91336340000000005</v>
      </c>
      <c r="BL9" s="324">
        <v>0.91416039999999998</v>
      </c>
      <c r="BM9" s="324">
        <v>0.92464950000000001</v>
      </c>
      <c r="BN9" s="324">
        <v>0.92683249999999995</v>
      </c>
      <c r="BO9" s="324">
        <v>0.92758620000000003</v>
      </c>
      <c r="BP9" s="324">
        <v>0.9299115</v>
      </c>
      <c r="BQ9" s="324">
        <v>0.93486780000000003</v>
      </c>
      <c r="BR9" s="324">
        <v>0.94886590000000004</v>
      </c>
      <c r="BS9" s="324">
        <v>0.95819960000000004</v>
      </c>
      <c r="BT9" s="324">
        <v>0.95646830000000005</v>
      </c>
      <c r="BU9" s="324">
        <v>0.95384179999999996</v>
      </c>
      <c r="BV9" s="324">
        <v>0.94856940000000001</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0.47021400000000002</v>
      </c>
      <c r="BA10" s="208">
        <v>0.55451600000000001</v>
      </c>
      <c r="BB10" s="208">
        <v>0.58409999999999995</v>
      </c>
      <c r="BC10" s="208">
        <v>0.60761299999999996</v>
      </c>
      <c r="BD10" s="208">
        <v>0.61225018333000003</v>
      </c>
      <c r="BE10" s="208">
        <v>0.62333221613000001</v>
      </c>
      <c r="BF10" s="324">
        <v>0.62505980000000005</v>
      </c>
      <c r="BG10" s="324">
        <v>0.62487959999999998</v>
      </c>
      <c r="BH10" s="324">
        <v>0.6087728</v>
      </c>
      <c r="BI10" s="324">
        <v>0.59335680000000002</v>
      </c>
      <c r="BJ10" s="324">
        <v>0.57546430000000004</v>
      </c>
      <c r="BK10" s="324">
        <v>0.56567429999999996</v>
      </c>
      <c r="BL10" s="324">
        <v>0.56768289999999999</v>
      </c>
      <c r="BM10" s="324">
        <v>0.58277939999999995</v>
      </c>
      <c r="BN10" s="324">
        <v>0.5888852</v>
      </c>
      <c r="BO10" s="324">
        <v>0.60304950000000002</v>
      </c>
      <c r="BP10" s="324">
        <v>0.61873480000000003</v>
      </c>
      <c r="BQ10" s="324">
        <v>0.63128070000000003</v>
      </c>
      <c r="BR10" s="324">
        <v>0.63426199999999999</v>
      </c>
      <c r="BS10" s="324">
        <v>0.63811059999999997</v>
      </c>
      <c r="BT10" s="324">
        <v>0.6239633</v>
      </c>
      <c r="BU10" s="324">
        <v>0.60749229999999999</v>
      </c>
      <c r="BV10" s="324">
        <v>0.5911073</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364"/>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6.7099999999999998E-3</v>
      </c>
      <c r="BD12" s="208">
        <v>3.7678199999999998E-3</v>
      </c>
      <c r="BE12" s="208">
        <v>4.9416499999999997E-3</v>
      </c>
      <c r="BF12" s="324">
        <v>5.8497499999999999E-3</v>
      </c>
      <c r="BG12" s="324">
        <v>4.5215400000000001E-3</v>
      </c>
      <c r="BH12" s="324">
        <v>4.85075E-3</v>
      </c>
      <c r="BI12" s="324">
        <v>4.9531200000000001E-3</v>
      </c>
      <c r="BJ12" s="324">
        <v>4.8627999999999996E-3</v>
      </c>
      <c r="BK12" s="324">
        <v>4.59663E-3</v>
      </c>
      <c r="BL12" s="324">
        <v>4.44663E-3</v>
      </c>
      <c r="BM12" s="324">
        <v>5.1859100000000002E-3</v>
      </c>
      <c r="BN12" s="324">
        <v>5.7493600000000002E-3</v>
      </c>
      <c r="BO12" s="324">
        <v>5.9550699999999998E-3</v>
      </c>
      <c r="BP12" s="324">
        <v>4.5065299999999999E-3</v>
      </c>
      <c r="BQ12" s="324">
        <v>5.4229999999999999E-3</v>
      </c>
      <c r="BR12" s="324">
        <v>6.7349699999999998E-3</v>
      </c>
      <c r="BS12" s="324">
        <v>5.4068600000000003E-3</v>
      </c>
      <c r="BT12" s="324">
        <v>5.58421E-3</v>
      </c>
      <c r="BU12" s="324">
        <v>5.4244899999999997E-3</v>
      </c>
      <c r="BV12" s="324">
        <v>5.3086100000000001E-3</v>
      </c>
    </row>
    <row r="13" spans="1:74" x14ac:dyDescent="0.2">
      <c r="A13" s="565" t="s">
        <v>1096</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0.30106500000000003</v>
      </c>
      <c r="BD13" s="208">
        <v>0.3036625</v>
      </c>
      <c r="BE13" s="208">
        <v>0.32443820000000001</v>
      </c>
      <c r="BF13" s="324">
        <v>0.31156030000000001</v>
      </c>
      <c r="BG13" s="324">
        <v>0.30291479999999998</v>
      </c>
      <c r="BH13" s="324">
        <v>0.2850666</v>
      </c>
      <c r="BI13" s="324">
        <v>0.30982080000000001</v>
      </c>
      <c r="BJ13" s="324">
        <v>0.32064690000000001</v>
      </c>
      <c r="BK13" s="324">
        <v>0.30131350000000001</v>
      </c>
      <c r="BL13" s="324">
        <v>0.29458079999999998</v>
      </c>
      <c r="BM13" s="324">
        <v>0.3070832</v>
      </c>
      <c r="BN13" s="324">
        <v>0.29348550000000001</v>
      </c>
      <c r="BO13" s="324">
        <v>0.28580240000000001</v>
      </c>
      <c r="BP13" s="324">
        <v>0.32841730000000002</v>
      </c>
      <c r="BQ13" s="324">
        <v>0.32298850000000001</v>
      </c>
      <c r="BR13" s="324">
        <v>0.31861820000000002</v>
      </c>
      <c r="BS13" s="324">
        <v>0.31060290000000002</v>
      </c>
      <c r="BT13" s="324">
        <v>0.29303610000000002</v>
      </c>
      <c r="BU13" s="324">
        <v>0.31647340000000002</v>
      </c>
      <c r="BV13" s="324">
        <v>0.32622570000000001</v>
      </c>
    </row>
    <row r="14" spans="1:74" x14ac:dyDescent="0.2">
      <c r="A14" s="565" t="s">
        <v>1097</v>
      </c>
      <c r="B14" s="566" t="s">
        <v>1098</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0.28715259999999998</v>
      </c>
      <c r="BE14" s="208">
        <v>0.2790995</v>
      </c>
      <c r="BF14" s="324">
        <v>0.2782213</v>
      </c>
      <c r="BG14" s="324">
        <v>0.26962199999999997</v>
      </c>
      <c r="BH14" s="324">
        <v>0.26818599999999998</v>
      </c>
      <c r="BI14" s="324">
        <v>0.27731080000000002</v>
      </c>
      <c r="BJ14" s="324">
        <v>0.29674590000000001</v>
      </c>
      <c r="BK14" s="324">
        <v>0.28178560000000002</v>
      </c>
      <c r="BL14" s="324">
        <v>0.27172069999999998</v>
      </c>
      <c r="BM14" s="324">
        <v>0.2759278</v>
      </c>
      <c r="BN14" s="324">
        <v>0.28133530000000001</v>
      </c>
      <c r="BO14" s="324">
        <v>0.28698600000000002</v>
      </c>
      <c r="BP14" s="324">
        <v>0.28745140000000002</v>
      </c>
      <c r="BQ14" s="324">
        <v>0.287632</v>
      </c>
      <c r="BR14" s="324">
        <v>0.284468</v>
      </c>
      <c r="BS14" s="324">
        <v>0.27440110000000001</v>
      </c>
      <c r="BT14" s="324">
        <v>0.27132729999999999</v>
      </c>
      <c r="BU14" s="324">
        <v>0.27756950000000002</v>
      </c>
      <c r="BV14" s="324">
        <v>0.29829739999999999</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0.26793499999999998</v>
      </c>
      <c r="BD15" s="208">
        <v>0.26684989999999997</v>
      </c>
      <c r="BE15" s="208">
        <v>0.27236779999999999</v>
      </c>
      <c r="BF15" s="324">
        <v>0.25429099999999999</v>
      </c>
      <c r="BG15" s="324">
        <v>5.68327E-2</v>
      </c>
      <c r="BH15" s="324">
        <v>-8.5619500000000001E-2</v>
      </c>
      <c r="BI15" s="324">
        <v>-0.23642489999999999</v>
      </c>
      <c r="BJ15" s="324">
        <v>-0.24172630000000001</v>
      </c>
      <c r="BK15" s="324">
        <v>-0.20096330000000001</v>
      </c>
      <c r="BL15" s="324">
        <v>-0.1239334</v>
      </c>
      <c r="BM15" s="324">
        <v>8.1920400000000004E-2</v>
      </c>
      <c r="BN15" s="324">
        <v>0.2361896</v>
      </c>
      <c r="BO15" s="324">
        <v>0.27913019999999999</v>
      </c>
      <c r="BP15" s="324">
        <v>0.2743043</v>
      </c>
      <c r="BQ15" s="324">
        <v>0.27047379999999999</v>
      </c>
      <c r="BR15" s="324">
        <v>0.24820610000000001</v>
      </c>
      <c r="BS15" s="324">
        <v>4.91978E-2</v>
      </c>
      <c r="BT15" s="324">
        <v>-9.3001100000000003E-2</v>
      </c>
      <c r="BU15" s="324">
        <v>-0.23972840000000001</v>
      </c>
      <c r="BV15" s="324">
        <v>-0.24639369999999999</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364"/>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-1.8036E-2</v>
      </c>
      <c r="BA17" s="208">
        <v>-2.0580999999999999E-2</v>
      </c>
      <c r="BB17" s="208">
        <v>-2.0841999999999999E-2</v>
      </c>
      <c r="BC17" s="208">
        <v>-2.2585999999999998E-2</v>
      </c>
      <c r="BD17" s="208">
        <v>-1.9643799999999999E-2</v>
      </c>
      <c r="BE17" s="208">
        <v>-2.0104199999999999E-2</v>
      </c>
      <c r="BF17" s="324">
        <v>-2.0629600000000001E-2</v>
      </c>
      <c r="BG17" s="324">
        <v>-1.96086E-2</v>
      </c>
      <c r="BH17" s="324">
        <v>-1.9370499999999999E-2</v>
      </c>
      <c r="BI17" s="324">
        <v>-2.0013300000000001E-2</v>
      </c>
      <c r="BJ17" s="324">
        <v>-1.9644100000000001E-2</v>
      </c>
      <c r="BK17" s="324">
        <v>-1.97501E-2</v>
      </c>
      <c r="BL17" s="324">
        <v>-1.92401E-2</v>
      </c>
      <c r="BM17" s="324">
        <v>-1.95233E-2</v>
      </c>
      <c r="BN17" s="324">
        <v>-1.9718699999999999E-2</v>
      </c>
      <c r="BO17" s="324">
        <v>-2.0395199999999999E-2</v>
      </c>
      <c r="BP17" s="324">
        <v>-2.0927500000000002E-2</v>
      </c>
      <c r="BQ17" s="324">
        <v>-2.04744E-2</v>
      </c>
      <c r="BR17" s="324">
        <v>-2.0882299999999999E-2</v>
      </c>
      <c r="BS17" s="324">
        <v>-2.03121E-2</v>
      </c>
      <c r="BT17" s="324">
        <v>-2.0167600000000001E-2</v>
      </c>
      <c r="BU17" s="324">
        <v>-2.0699700000000001E-2</v>
      </c>
      <c r="BV17" s="324">
        <v>-2.0453599999999999E-2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364"/>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-0.32552799999999998</v>
      </c>
      <c r="BA20" s="208">
        <v>-0.37209199999999998</v>
      </c>
      <c r="BB20" s="208">
        <v>-0.40580699999999997</v>
      </c>
      <c r="BC20" s="208">
        <v>-0.36702200000000001</v>
      </c>
      <c r="BD20" s="208">
        <v>-0.41433419999999999</v>
      </c>
      <c r="BE20" s="208">
        <v>-0.35467310000000002</v>
      </c>
      <c r="BF20" s="324">
        <v>-0.38361459999999997</v>
      </c>
      <c r="BG20" s="324">
        <v>-0.38835259999999999</v>
      </c>
      <c r="BH20" s="324">
        <v>-0.38346540000000001</v>
      </c>
      <c r="BI20" s="324">
        <v>-0.34303309999999998</v>
      </c>
      <c r="BJ20" s="324">
        <v>-0.40941149999999998</v>
      </c>
      <c r="BK20" s="324">
        <v>-0.429699</v>
      </c>
      <c r="BL20" s="324">
        <v>-0.42266100000000001</v>
      </c>
      <c r="BM20" s="324">
        <v>-0.42492190000000002</v>
      </c>
      <c r="BN20" s="324">
        <v>-0.4317473</v>
      </c>
      <c r="BO20" s="324">
        <v>-0.45719399999999999</v>
      </c>
      <c r="BP20" s="324">
        <v>-0.45055250000000002</v>
      </c>
      <c r="BQ20" s="324">
        <v>-0.43803449999999999</v>
      </c>
      <c r="BR20" s="324">
        <v>-0.46743649999999998</v>
      </c>
      <c r="BS20" s="324">
        <v>-0.44725350000000003</v>
      </c>
      <c r="BT20" s="324">
        <v>-0.46276879999999998</v>
      </c>
      <c r="BU20" s="324">
        <v>-0.46265230000000002</v>
      </c>
      <c r="BV20" s="324">
        <v>-0.46863579999999999</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-1.0240929999999999</v>
      </c>
      <c r="BA21" s="208">
        <v>-1.0007200000000001</v>
      </c>
      <c r="BB21" s="208">
        <v>-1.269058</v>
      </c>
      <c r="BC21" s="208">
        <v>-1.158825</v>
      </c>
      <c r="BD21" s="208">
        <v>-1.2491666667000001</v>
      </c>
      <c r="BE21" s="208">
        <v>-1.1909952903000001</v>
      </c>
      <c r="BF21" s="324">
        <v>-1.2901720000000001</v>
      </c>
      <c r="BG21" s="324">
        <v>-1.20268</v>
      </c>
      <c r="BH21" s="324">
        <v>-1.1541920000000001</v>
      </c>
      <c r="BI21" s="324">
        <v>-1.1654409999999999</v>
      </c>
      <c r="BJ21" s="324">
        <v>-1.1797439999999999</v>
      </c>
      <c r="BK21" s="324">
        <v>-1.0686059999999999</v>
      </c>
      <c r="BL21" s="324">
        <v>-1.1352660000000001</v>
      </c>
      <c r="BM21" s="324">
        <v>-1.1446149999999999</v>
      </c>
      <c r="BN21" s="324">
        <v>-1.104314</v>
      </c>
      <c r="BO21" s="324">
        <v>-1.16137</v>
      </c>
      <c r="BP21" s="324">
        <v>-1.269244</v>
      </c>
      <c r="BQ21" s="324">
        <v>-1.3040240000000001</v>
      </c>
      <c r="BR21" s="324">
        <v>-1.2554190000000001</v>
      </c>
      <c r="BS21" s="324">
        <v>-1.2673490000000001</v>
      </c>
      <c r="BT21" s="324">
        <v>-1.2055800000000001</v>
      </c>
      <c r="BU21" s="324">
        <v>-1.1686859999999999</v>
      </c>
      <c r="BV21" s="324">
        <v>-1.220842</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-0.31146000000000001</v>
      </c>
      <c r="BA22" s="208">
        <v>-0.39510200000000001</v>
      </c>
      <c r="BB22" s="208">
        <v>-0.44107000000000002</v>
      </c>
      <c r="BC22" s="208">
        <v>-0.42255399999999999</v>
      </c>
      <c r="BD22" s="208">
        <v>-0.3844747</v>
      </c>
      <c r="BE22" s="208">
        <v>-0.41390660000000001</v>
      </c>
      <c r="BF22" s="324">
        <v>-0.41885499999999998</v>
      </c>
      <c r="BG22" s="324">
        <v>-0.42502139999999999</v>
      </c>
      <c r="BH22" s="324">
        <v>-0.38366430000000001</v>
      </c>
      <c r="BI22" s="324">
        <v>-0.36488379999999998</v>
      </c>
      <c r="BJ22" s="324">
        <v>-0.35220780000000002</v>
      </c>
      <c r="BK22" s="324">
        <v>-0.37463610000000003</v>
      </c>
      <c r="BL22" s="324">
        <v>-0.36043190000000003</v>
      </c>
      <c r="BM22" s="324">
        <v>-0.41693740000000001</v>
      </c>
      <c r="BN22" s="324">
        <v>-0.42312470000000002</v>
      </c>
      <c r="BO22" s="324">
        <v>-0.41389949999999998</v>
      </c>
      <c r="BP22" s="324">
        <v>-0.41509010000000002</v>
      </c>
      <c r="BQ22" s="324">
        <v>-0.41226459999999998</v>
      </c>
      <c r="BR22" s="324">
        <v>-0.41854659999999999</v>
      </c>
      <c r="BS22" s="324">
        <v>-0.42467529999999998</v>
      </c>
      <c r="BT22" s="324">
        <v>-0.38687640000000001</v>
      </c>
      <c r="BU22" s="324">
        <v>-0.38038759999999999</v>
      </c>
      <c r="BV22" s="324">
        <v>-0.36561660000000001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-0.27188800000000002</v>
      </c>
      <c r="BA23" s="208">
        <v>-0.21704399999999999</v>
      </c>
      <c r="BB23" s="208">
        <v>-0.21269199999999999</v>
      </c>
      <c r="BC23" s="208">
        <v>-0.210815</v>
      </c>
      <c r="BD23" s="208">
        <v>-0.19658600000000001</v>
      </c>
      <c r="BE23" s="208">
        <v>-0.2180626</v>
      </c>
      <c r="BF23" s="324">
        <v>-0.2029368</v>
      </c>
      <c r="BG23" s="324">
        <v>-0.2019618</v>
      </c>
      <c r="BH23" s="324">
        <v>-0.18618019999999999</v>
      </c>
      <c r="BI23" s="324">
        <v>-0.18890390000000001</v>
      </c>
      <c r="BJ23" s="324">
        <v>-0.1818176</v>
      </c>
      <c r="BK23" s="324">
        <v>-0.20319509999999999</v>
      </c>
      <c r="BL23" s="324">
        <v>-0.22128320000000001</v>
      </c>
      <c r="BM23" s="324">
        <v>-0.1865964</v>
      </c>
      <c r="BN23" s="324">
        <v>-0.17804829999999999</v>
      </c>
      <c r="BO23" s="324">
        <v>-0.1782009</v>
      </c>
      <c r="BP23" s="324">
        <v>-0.17977389999999999</v>
      </c>
      <c r="BQ23" s="324">
        <v>-0.19361300000000001</v>
      </c>
      <c r="BR23" s="324">
        <v>-0.19107589999999999</v>
      </c>
      <c r="BS23" s="324">
        <v>-0.19394069999999999</v>
      </c>
      <c r="BT23" s="324">
        <v>-0.17788709999999999</v>
      </c>
      <c r="BU23" s="324">
        <v>-0.17326610000000001</v>
      </c>
      <c r="BV23" s="324">
        <v>-0.1664207</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364"/>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0.36521500000000001</v>
      </c>
      <c r="BA26" s="208">
        <v>0.34628999999999999</v>
      </c>
      <c r="BB26" s="208">
        <v>0.29106599999999999</v>
      </c>
      <c r="BC26" s="208">
        <v>0.29109699999999999</v>
      </c>
      <c r="BD26" s="208">
        <v>0.26551459999999999</v>
      </c>
      <c r="BE26" s="208">
        <v>0.27306419999999998</v>
      </c>
      <c r="BF26" s="324">
        <v>0.28330640000000001</v>
      </c>
      <c r="BG26" s="324">
        <v>0.38004870000000002</v>
      </c>
      <c r="BH26" s="324">
        <v>0.4321024</v>
      </c>
      <c r="BI26" s="324">
        <v>0.51707340000000002</v>
      </c>
      <c r="BJ26" s="324">
        <v>0.50680860000000005</v>
      </c>
      <c r="BK26" s="324">
        <v>0.43381320000000001</v>
      </c>
      <c r="BL26" s="324">
        <v>0.39845259999999999</v>
      </c>
      <c r="BM26" s="324">
        <v>0.3268663</v>
      </c>
      <c r="BN26" s="324">
        <v>0.29606840000000001</v>
      </c>
      <c r="BO26" s="324">
        <v>0.28103590000000001</v>
      </c>
      <c r="BP26" s="324">
        <v>0.28345690000000001</v>
      </c>
      <c r="BQ26" s="324">
        <v>0.27897339999999998</v>
      </c>
      <c r="BR26" s="324">
        <v>0.30229159999999999</v>
      </c>
      <c r="BS26" s="324">
        <v>0.40387000000000001</v>
      </c>
      <c r="BT26" s="324">
        <v>0.45513350000000002</v>
      </c>
      <c r="BU26" s="324">
        <v>0.52738039999999997</v>
      </c>
      <c r="BV26" s="324">
        <v>0.52137109999999998</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0.16744290000000001</v>
      </c>
      <c r="BE27" s="208">
        <v>0.15845699999999999</v>
      </c>
      <c r="BF27" s="324">
        <v>0.16969690000000001</v>
      </c>
      <c r="BG27" s="324">
        <v>0.18069460000000001</v>
      </c>
      <c r="BH27" s="324">
        <v>0.1771459</v>
      </c>
      <c r="BI27" s="324">
        <v>0.15629750000000001</v>
      </c>
      <c r="BJ27" s="324">
        <v>0.15325910000000001</v>
      </c>
      <c r="BK27" s="324">
        <v>0.15035319999999999</v>
      </c>
      <c r="BL27" s="324">
        <v>0.16600290000000001</v>
      </c>
      <c r="BM27" s="324">
        <v>0.18349989999999999</v>
      </c>
      <c r="BN27" s="324">
        <v>0.17736830000000001</v>
      </c>
      <c r="BO27" s="324">
        <v>0.18401670000000001</v>
      </c>
      <c r="BP27" s="324">
        <v>0.18280389999999999</v>
      </c>
      <c r="BQ27" s="324">
        <v>0.17395830000000001</v>
      </c>
      <c r="BR27" s="324">
        <v>0.1818901</v>
      </c>
      <c r="BS27" s="324">
        <v>0.19479940000000001</v>
      </c>
      <c r="BT27" s="324">
        <v>0.19237509999999999</v>
      </c>
      <c r="BU27" s="324">
        <v>0.1801739</v>
      </c>
      <c r="BV27" s="324">
        <v>0.17973449999999999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364"/>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1.210901</v>
      </c>
      <c r="BA30" s="208">
        <v>1.5066489999999999</v>
      </c>
      <c r="BB30" s="208">
        <v>1.7469589999999999</v>
      </c>
      <c r="BC30" s="208">
        <v>1.897559</v>
      </c>
      <c r="BD30" s="208">
        <v>1.8234889999999999</v>
      </c>
      <c r="BE30" s="208">
        <v>1.763177</v>
      </c>
      <c r="BF30" s="324">
        <v>1.5967530000000001</v>
      </c>
      <c r="BG30" s="324">
        <v>1.642236</v>
      </c>
      <c r="BH30" s="324">
        <v>1.7452780000000001</v>
      </c>
      <c r="BI30" s="324">
        <v>1.8468469999999999</v>
      </c>
      <c r="BJ30" s="324">
        <v>1.995274</v>
      </c>
      <c r="BK30" s="324">
        <v>1.983036</v>
      </c>
      <c r="BL30" s="324">
        <v>1.986486</v>
      </c>
      <c r="BM30" s="324">
        <v>1.9939210000000001</v>
      </c>
      <c r="BN30" s="324">
        <v>1.9521740000000001</v>
      </c>
      <c r="BO30" s="324">
        <v>2.0389590000000002</v>
      </c>
      <c r="BP30" s="324">
        <v>2.0280990000000001</v>
      </c>
      <c r="BQ30" s="324">
        <v>2.0721210000000001</v>
      </c>
      <c r="BR30" s="324">
        <v>2.035501</v>
      </c>
      <c r="BS30" s="324">
        <v>2.0562839999999998</v>
      </c>
      <c r="BT30" s="324">
        <v>2.066322</v>
      </c>
      <c r="BU30" s="324">
        <v>2.112457</v>
      </c>
      <c r="BV30" s="324">
        <v>2.1091859999999998</v>
      </c>
    </row>
    <row r="31" spans="1:74" x14ac:dyDescent="0.2">
      <c r="A31" s="565" t="s">
        <v>1099</v>
      </c>
      <c r="B31" s="566" t="s">
        <v>1101</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1.061264</v>
      </c>
      <c r="BA31" s="208">
        <v>1.0089250000000001</v>
      </c>
      <c r="BB31" s="208">
        <v>0.64624199999999998</v>
      </c>
      <c r="BC31" s="208">
        <v>0.66907799999999995</v>
      </c>
      <c r="BD31" s="208">
        <v>0.50166466666999998</v>
      </c>
      <c r="BE31" s="208">
        <v>0.58248013225999995</v>
      </c>
      <c r="BF31" s="324">
        <v>0.52643079999999998</v>
      </c>
      <c r="BG31" s="324">
        <v>0.6989879</v>
      </c>
      <c r="BH31" s="324">
        <v>0.86192360000000001</v>
      </c>
      <c r="BI31" s="324">
        <v>1.0312140000000001</v>
      </c>
      <c r="BJ31" s="324">
        <v>1.1805859999999999</v>
      </c>
      <c r="BK31" s="324">
        <v>1.341118</v>
      </c>
      <c r="BL31" s="324">
        <v>1.1212089999999999</v>
      </c>
      <c r="BM31" s="324">
        <v>0.93410309999999996</v>
      </c>
      <c r="BN31" s="324">
        <v>0.78598970000000001</v>
      </c>
      <c r="BO31" s="324">
        <v>0.57687120000000003</v>
      </c>
      <c r="BP31" s="324">
        <v>0.40572330000000001</v>
      </c>
      <c r="BQ31" s="324">
        <v>0.49358360000000001</v>
      </c>
      <c r="BR31" s="324">
        <v>0.52276129999999998</v>
      </c>
      <c r="BS31" s="324">
        <v>0.66676550000000001</v>
      </c>
      <c r="BT31" s="324">
        <v>0.87345720000000004</v>
      </c>
      <c r="BU31" s="324">
        <v>1.04532</v>
      </c>
      <c r="BV31" s="324">
        <v>1.199884</v>
      </c>
    </row>
    <row r="32" spans="1:74" x14ac:dyDescent="0.2">
      <c r="A32" s="565" t="s">
        <v>1100</v>
      </c>
      <c r="B32" s="566" t="s">
        <v>1102</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0.31240000000000001</v>
      </c>
      <c r="BC32" s="208">
        <v>0.33790300000000001</v>
      </c>
      <c r="BD32" s="208">
        <v>0.30080200000000001</v>
      </c>
      <c r="BE32" s="208">
        <v>0.28856530000000002</v>
      </c>
      <c r="BF32" s="324">
        <v>0.28720849999999998</v>
      </c>
      <c r="BG32" s="324">
        <v>0.28634929999999997</v>
      </c>
      <c r="BH32" s="324">
        <v>0.27329439999999999</v>
      </c>
      <c r="BI32" s="324">
        <v>0.29220380000000001</v>
      </c>
      <c r="BJ32" s="324">
        <v>0.31592160000000002</v>
      </c>
      <c r="BK32" s="324">
        <v>0.30640849999999997</v>
      </c>
      <c r="BL32" s="324">
        <v>0.28840470000000001</v>
      </c>
      <c r="BM32" s="324">
        <v>0.29663620000000002</v>
      </c>
      <c r="BN32" s="324">
        <v>0.29676979999999997</v>
      </c>
      <c r="BO32" s="324">
        <v>0.29955300000000001</v>
      </c>
      <c r="BP32" s="324">
        <v>0.30444840000000001</v>
      </c>
      <c r="BQ32" s="324">
        <v>0.30030820000000003</v>
      </c>
      <c r="BR32" s="324">
        <v>0.2964116</v>
      </c>
      <c r="BS32" s="324">
        <v>0.2934852</v>
      </c>
      <c r="BT32" s="324">
        <v>0.27841060000000001</v>
      </c>
      <c r="BU32" s="324">
        <v>0.29443950000000002</v>
      </c>
      <c r="BV32" s="324">
        <v>0.31885960000000002</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0.16050600000000001</v>
      </c>
      <c r="BA33" s="208">
        <v>0.24279999999999999</v>
      </c>
      <c r="BB33" s="208">
        <v>0.185864</v>
      </c>
      <c r="BC33" s="208">
        <v>0.33634900000000001</v>
      </c>
      <c r="BD33" s="208">
        <v>0.2307322</v>
      </c>
      <c r="BE33" s="208">
        <v>0.23311560000000001</v>
      </c>
      <c r="BF33" s="324">
        <v>0.20567079999999999</v>
      </c>
      <c r="BG33" s="324">
        <v>0.1604228</v>
      </c>
      <c r="BH33" s="324">
        <v>0.21007890000000001</v>
      </c>
      <c r="BI33" s="324">
        <v>0.1960085</v>
      </c>
      <c r="BJ33" s="324">
        <v>0.1876526</v>
      </c>
      <c r="BK33" s="324">
        <v>0.15521769999999999</v>
      </c>
      <c r="BL33" s="324">
        <v>0.18336569999999999</v>
      </c>
      <c r="BM33" s="324">
        <v>0.19306670000000001</v>
      </c>
      <c r="BN33" s="324">
        <v>0.21877260000000001</v>
      </c>
      <c r="BO33" s="324">
        <v>0.21984129999999999</v>
      </c>
      <c r="BP33" s="324">
        <v>0.2211902</v>
      </c>
      <c r="BQ33" s="324">
        <v>0.2348248</v>
      </c>
      <c r="BR33" s="324">
        <v>0.20182420000000001</v>
      </c>
      <c r="BS33" s="324">
        <v>0.1591862</v>
      </c>
      <c r="BT33" s="324">
        <v>0.20974770000000001</v>
      </c>
      <c r="BU33" s="324">
        <v>0.1964825</v>
      </c>
      <c r="BV33" s="324">
        <v>0.18736259999999999</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0.19361100000000001</v>
      </c>
      <c r="BA34" s="208">
        <v>0.21687999999999999</v>
      </c>
      <c r="BB34" s="208">
        <v>0.24607799999999999</v>
      </c>
      <c r="BC34" s="208">
        <v>0.20064399999999999</v>
      </c>
      <c r="BD34" s="208">
        <v>0.22457199999999999</v>
      </c>
      <c r="BE34" s="208">
        <v>0.2116044</v>
      </c>
      <c r="BF34" s="324">
        <v>0.23964070000000001</v>
      </c>
      <c r="BG34" s="324">
        <v>0.23904639999999999</v>
      </c>
      <c r="BH34" s="324">
        <v>0.24378359999999999</v>
      </c>
      <c r="BI34" s="324">
        <v>0.2363682</v>
      </c>
      <c r="BJ34" s="324">
        <v>0.2341038</v>
      </c>
      <c r="BK34" s="324">
        <v>0.21594630000000001</v>
      </c>
      <c r="BL34" s="324">
        <v>0.20392070000000001</v>
      </c>
      <c r="BM34" s="324">
        <v>0.21190709999999999</v>
      </c>
      <c r="BN34" s="324">
        <v>0.20974309999999999</v>
      </c>
      <c r="BO34" s="324">
        <v>0.20468980000000001</v>
      </c>
      <c r="BP34" s="324">
        <v>0.21529490000000001</v>
      </c>
      <c r="BQ34" s="324">
        <v>0.21430170000000001</v>
      </c>
      <c r="BR34" s="324">
        <v>0.2335699</v>
      </c>
      <c r="BS34" s="324">
        <v>0.23709479999999999</v>
      </c>
      <c r="BT34" s="324">
        <v>0.2432609</v>
      </c>
      <c r="BU34" s="324">
        <v>0.2371163</v>
      </c>
      <c r="BV34" s="324">
        <v>0.23364599999999999</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654"/>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54.011000000000003</v>
      </c>
      <c r="AN37" s="728">
        <v>52.097000000000001</v>
      </c>
      <c r="AO37" s="728">
        <v>51.58</v>
      </c>
      <c r="AP37" s="728">
        <v>49.162999999999997</v>
      </c>
      <c r="AQ37" s="728">
        <v>47.463999999999999</v>
      </c>
      <c r="AR37" s="728">
        <v>52.061999999999998</v>
      </c>
      <c r="AS37" s="728">
        <v>54.621000000000002</v>
      </c>
      <c r="AT37" s="728">
        <v>60.884999999999998</v>
      </c>
      <c r="AU37" s="728">
        <v>72.171999999999997</v>
      </c>
      <c r="AV37" s="728">
        <v>78.156999999999996</v>
      </c>
      <c r="AW37" s="728">
        <v>76.879000000000005</v>
      </c>
      <c r="AX37" s="728">
        <v>69.599999999999994</v>
      </c>
      <c r="AY37" s="728">
        <v>64.313000000000002</v>
      </c>
      <c r="AZ37" s="728">
        <v>64.936000000000007</v>
      </c>
      <c r="BA37" s="728">
        <v>68.203000000000003</v>
      </c>
      <c r="BB37" s="728">
        <v>69.808000000000007</v>
      </c>
      <c r="BC37" s="728">
        <v>67.233000000000004</v>
      </c>
      <c r="BD37" s="728">
        <v>64.456427000000005</v>
      </c>
      <c r="BE37" s="728">
        <v>64.655150000000006</v>
      </c>
      <c r="BF37" s="729">
        <v>65.218500000000006</v>
      </c>
      <c r="BG37" s="729">
        <v>66.246970000000005</v>
      </c>
      <c r="BH37" s="729">
        <v>67.703429999999997</v>
      </c>
      <c r="BI37" s="729">
        <v>67.551060000000007</v>
      </c>
      <c r="BJ37" s="729">
        <v>63.828989999999997</v>
      </c>
      <c r="BK37" s="729">
        <v>59.81391</v>
      </c>
      <c r="BL37" s="729">
        <v>57.845999999999997</v>
      </c>
      <c r="BM37" s="729">
        <v>57.011580000000002</v>
      </c>
      <c r="BN37" s="729">
        <v>58.041640000000001</v>
      </c>
      <c r="BO37" s="729">
        <v>57.133270000000003</v>
      </c>
      <c r="BP37" s="729">
        <v>57.203679999999999</v>
      </c>
      <c r="BQ37" s="729">
        <v>55.832650000000001</v>
      </c>
      <c r="BR37" s="729">
        <v>56.659350000000003</v>
      </c>
      <c r="BS37" s="729">
        <v>57.249290000000002</v>
      </c>
      <c r="BT37" s="729">
        <v>59.091709999999999</v>
      </c>
      <c r="BU37" s="729">
        <v>60.33746</v>
      </c>
      <c r="BV37" s="729">
        <v>59.053939999999997</v>
      </c>
    </row>
    <row r="38" spans="1:77" x14ac:dyDescent="0.2">
      <c r="A38" s="565" t="s">
        <v>1103</v>
      </c>
      <c r="B38" s="566" t="s">
        <v>1101</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74.518000000000001</v>
      </c>
      <c r="AN38" s="728">
        <v>64.108000000000004</v>
      </c>
      <c r="AO38" s="728">
        <v>60.280999999999999</v>
      </c>
      <c r="AP38" s="728">
        <v>61.877000000000002</v>
      </c>
      <c r="AQ38" s="728">
        <v>66.965000000000003</v>
      </c>
      <c r="AR38" s="728">
        <v>75.305000000000007</v>
      </c>
      <c r="AS38" s="728">
        <v>85.183000000000007</v>
      </c>
      <c r="AT38" s="728">
        <v>95.29</v>
      </c>
      <c r="AU38" s="728">
        <v>100.71299999999999</v>
      </c>
      <c r="AV38" s="728">
        <v>95.093000000000004</v>
      </c>
      <c r="AW38" s="728">
        <v>90.284999999999997</v>
      </c>
      <c r="AX38" s="728">
        <v>70.445999999999998</v>
      </c>
      <c r="AY38" s="728">
        <v>53.853000000000002</v>
      </c>
      <c r="AZ38" s="728">
        <v>41.234000000000002</v>
      </c>
      <c r="BA38" s="728">
        <v>39.317999999999998</v>
      </c>
      <c r="BB38" s="728">
        <v>42.079000000000001</v>
      </c>
      <c r="BC38" s="728">
        <v>48.640999999999998</v>
      </c>
      <c r="BD38" s="728">
        <v>56.754167899999999</v>
      </c>
      <c r="BE38" s="728">
        <v>64.977459167999996</v>
      </c>
      <c r="BF38" s="729">
        <v>71.856300000000005</v>
      </c>
      <c r="BG38" s="729">
        <v>75.724059999999994</v>
      </c>
      <c r="BH38" s="729">
        <v>75.603920000000002</v>
      </c>
      <c r="BI38" s="729">
        <v>70.749529999999993</v>
      </c>
      <c r="BJ38" s="729">
        <v>60.749119999999998</v>
      </c>
      <c r="BK38" s="729">
        <v>48.301540000000003</v>
      </c>
      <c r="BL38" s="729">
        <v>41.34207</v>
      </c>
      <c r="BM38" s="729">
        <v>39.843730000000001</v>
      </c>
      <c r="BN38" s="729">
        <v>43.701830000000001</v>
      </c>
      <c r="BO38" s="729">
        <v>52.246429999999997</v>
      </c>
      <c r="BP38" s="729">
        <v>63.646189999999997</v>
      </c>
      <c r="BQ38" s="729">
        <v>71.789339999999996</v>
      </c>
      <c r="BR38" s="729">
        <v>81.172049999999999</v>
      </c>
      <c r="BS38" s="729">
        <v>85.833759999999998</v>
      </c>
      <c r="BT38" s="729">
        <v>85.824489999999997</v>
      </c>
      <c r="BU38" s="729">
        <v>82.305899999999994</v>
      </c>
      <c r="BV38" s="729">
        <v>72.44829</v>
      </c>
    </row>
    <row r="39" spans="1:77" x14ac:dyDescent="0.2">
      <c r="A39" s="565" t="s">
        <v>1104</v>
      </c>
      <c r="B39" s="566" t="s">
        <v>1354</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1.2869999999999999</v>
      </c>
      <c r="AO39" s="728">
        <v>1.411</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1.2168321</v>
      </c>
      <c r="BE39" s="728">
        <v>1.4958359999999999</v>
      </c>
      <c r="BF39" s="729">
        <v>1.7644299999999999</v>
      </c>
      <c r="BG39" s="729">
        <v>1.683837</v>
      </c>
      <c r="BH39" s="729">
        <v>1.847904</v>
      </c>
      <c r="BI39" s="729">
        <v>1.838838</v>
      </c>
      <c r="BJ39" s="729">
        <v>1.737468</v>
      </c>
      <c r="BK39" s="729">
        <v>1.5488519999999999</v>
      </c>
      <c r="BL39" s="729">
        <v>1.589547</v>
      </c>
      <c r="BM39" s="729">
        <v>1.610754</v>
      </c>
      <c r="BN39" s="729">
        <v>1.6354649999999999</v>
      </c>
      <c r="BO39" s="729">
        <v>1.7931619999999999</v>
      </c>
      <c r="BP39" s="729">
        <v>1.8145659999999999</v>
      </c>
      <c r="BQ39" s="729">
        <v>1.994049</v>
      </c>
      <c r="BR39" s="729">
        <v>2.1709939999999999</v>
      </c>
      <c r="BS39" s="729">
        <v>2.019698</v>
      </c>
      <c r="BT39" s="729">
        <v>2.1225429999999998</v>
      </c>
      <c r="BU39" s="729">
        <v>2.0541670000000001</v>
      </c>
      <c r="BV39" s="729">
        <v>1.909816</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43.433</v>
      </c>
      <c r="AN40" s="728">
        <v>39.457000000000001</v>
      </c>
      <c r="AO40" s="728">
        <v>43.576999999999998</v>
      </c>
      <c r="AP40" s="728">
        <v>53.850999999999999</v>
      </c>
      <c r="AQ40" s="728">
        <v>59.686</v>
      </c>
      <c r="AR40" s="728">
        <v>69.328000000000003</v>
      </c>
      <c r="AS40" s="728">
        <v>77.971000000000004</v>
      </c>
      <c r="AT40" s="728">
        <v>84.802000000000007</v>
      </c>
      <c r="AU40" s="728">
        <v>86.033000000000001</v>
      </c>
      <c r="AV40" s="728">
        <v>74.903999999999996</v>
      </c>
      <c r="AW40" s="728">
        <v>62.491</v>
      </c>
      <c r="AX40" s="728">
        <v>54.746000000000002</v>
      </c>
      <c r="AY40" s="728">
        <v>44.243000000000002</v>
      </c>
      <c r="AZ40" s="728">
        <v>38.536000000000001</v>
      </c>
      <c r="BA40" s="728">
        <v>37.167000000000002</v>
      </c>
      <c r="BB40" s="728">
        <v>42.942</v>
      </c>
      <c r="BC40" s="728">
        <v>47.396999999999998</v>
      </c>
      <c r="BD40" s="728">
        <v>56.738408499999998</v>
      </c>
      <c r="BE40" s="728">
        <v>65.130634467999997</v>
      </c>
      <c r="BF40" s="729">
        <v>73.734359999999995</v>
      </c>
      <c r="BG40" s="729">
        <v>74.446079999999995</v>
      </c>
      <c r="BH40" s="729">
        <v>68.726780000000005</v>
      </c>
      <c r="BI40" s="729">
        <v>57.075339999999997</v>
      </c>
      <c r="BJ40" s="729">
        <v>45.612349999999999</v>
      </c>
      <c r="BK40" s="729">
        <v>37.823079999999997</v>
      </c>
      <c r="BL40" s="729">
        <v>33.566429999999997</v>
      </c>
      <c r="BM40" s="729">
        <v>35.727110000000003</v>
      </c>
      <c r="BN40" s="729">
        <v>42.4788</v>
      </c>
      <c r="BO40" s="729">
        <v>51.528930000000003</v>
      </c>
      <c r="BP40" s="729">
        <v>60.063290000000002</v>
      </c>
      <c r="BQ40" s="729">
        <v>68.720939999999999</v>
      </c>
      <c r="BR40" s="729">
        <v>77.227639999999994</v>
      </c>
      <c r="BS40" s="729">
        <v>77.817610000000002</v>
      </c>
      <c r="BT40" s="729">
        <v>71.980609999999999</v>
      </c>
      <c r="BU40" s="729">
        <v>60.276499999999999</v>
      </c>
      <c r="BV40" s="729">
        <v>48.739089999999997</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21.538</v>
      </c>
      <c r="AN41" s="728">
        <v>21.785</v>
      </c>
      <c r="AO41" s="728">
        <v>23.989000000000001</v>
      </c>
      <c r="AP41" s="728">
        <v>29.289000000000001</v>
      </c>
      <c r="AQ41" s="728">
        <v>34.265999999999998</v>
      </c>
      <c r="AR41" s="728">
        <v>35.667999999999999</v>
      </c>
      <c r="AS41" s="728">
        <v>37.57</v>
      </c>
      <c r="AT41" s="728">
        <v>40.207000000000001</v>
      </c>
      <c r="AU41" s="728">
        <v>38.628</v>
      </c>
      <c r="AV41" s="728">
        <v>37.487000000000002</v>
      </c>
      <c r="AW41" s="728">
        <v>36.503</v>
      </c>
      <c r="AX41" s="728">
        <v>32.889000000000003</v>
      </c>
      <c r="AY41" s="728">
        <v>28.5</v>
      </c>
      <c r="AZ41" s="728">
        <v>24.954000000000001</v>
      </c>
      <c r="BA41" s="728">
        <v>22.840398</v>
      </c>
      <c r="BB41" s="728">
        <v>21.182044000000001</v>
      </c>
      <c r="BC41" s="728">
        <v>22.248663000000001</v>
      </c>
      <c r="BD41" s="728">
        <v>22.3691645</v>
      </c>
      <c r="BE41" s="728">
        <v>22.837389000000002</v>
      </c>
      <c r="BF41" s="729">
        <v>22.59422</v>
      </c>
      <c r="BG41" s="729">
        <v>22.10126</v>
      </c>
      <c r="BH41" s="729">
        <v>21.552330000000001</v>
      </c>
      <c r="BI41" s="729">
        <v>21.30555</v>
      </c>
      <c r="BJ41" s="729">
        <v>20.891390000000001</v>
      </c>
      <c r="BK41" s="729">
        <v>20.160699999999999</v>
      </c>
      <c r="BL41" s="729">
        <v>18.96331</v>
      </c>
      <c r="BM41" s="729">
        <v>18.38214</v>
      </c>
      <c r="BN41" s="729">
        <v>18.50235</v>
      </c>
      <c r="BO41" s="729">
        <v>18.990500000000001</v>
      </c>
      <c r="BP41" s="729">
        <v>19.588539999999998</v>
      </c>
      <c r="BQ41" s="729">
        <v>20.485469999999999</v>
      </c>
      <c r="BR41" s="729">
        <v>20.69763</v>
      </c>
      <c r="BS41" s="729">
        <v>20.45654</v>
      </c>
      <c r="BT41" s="729">
        <v>20.154990000000002</v>
      </c>
      <c r="BU41" s="729">
        <v>20.042079999999999</v>
      </c>
      <c r="BV41" s="729">
        <v>19.758500000000002</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8"/>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12.373536</v>
      </c>
      <c r="BA44" s="208">
        <v>14.383032</v>
      </c>
      <c r="BB44" s="208">
        <v>15.160333</v>
      </c>
      <c r="BC44" s="208">
        <v>15.594903</v>
      </c>
      <c r="BD44" s="208">
        <v>16.190033332999999</v>
      </c>
      <c r="BE44" s="208">
        <v>16.011532257999999</v>
      </c>
      <c r="BF44" s="324">
        <v>15.89378</v>
      </c>
      <c r="BG44" s="324">
        <v>15.130100000000001</v>
      </c>
      <c r="BH44" s="324">
        <v>14.234579999999999</v>
      </c>
      <c r="BI44" s="324">
        <v>15.13697</v>
      </c>
      <c r="BJ44" s="324">
        <v>15.92652</v>
      </c>
      <c r="BK44" s="324">
        <v>15.333600000000001</v>
      </c>
      <c r="BL44" s="324">
        <v>14.682119999999999</v>
      </c>
      <c r="BM44" s="324">
        <v>15.27108</v>
      </c>
      <c r="BN44" s="324">
        <v>15.840960000000001</v>
      </c>
      <c r="BO44" s="324">
        <v>16.63664</v>
      </c>
      <c r="BP44" s="324">
        <v>17.216709999999999</v>
      </c>
      <c r="BQ44" s="324">
        <v>17.389430000000001</v>
      </c>
      <c r="BR44" s="324">
        <v>17.550170000000001</v>
      </c>
      <c r="BS44" s="324">
        <v>16.786670000000001</v>
      </c>
      <c r="BT44" s="324">
        <v>15.60699</v>
      </c>
      <c r="BU44" s="324">
        <v>16.018979999999999</v>
      </c>
      <c r="BV44" s="324">
        <v>16.76071</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0.47853600000000002</v>
      </c>
      <c r="BA45" s="208">
        <v>0.51448400000000005</v>
      </c>
      <c r="BB45" s="208">
        <v>0.45083299999999998</v>
      </c>
      <c r="BC45" s="208">
        <v>0.43025799999999997</v>
      </c>
      <c r="BD45" s="208">
        <v>0.4329575</v>
      </c>
      <c r="BE45" s="208">
        <v>0.43152119999999999</v>
      </c>
      <c r="BF45" s="324">
        <v>0.4530033</v>
      </c>
      <c r="BG45" s="324">
        <v>0.56074329999999994</v>
      </c>
      <c r="BH45" s="324">
        <v>0.60924829999999996</v>
      </c>
      <c r="BI45" s="324">
        <v>0.67337080000000005</v>
      </c>
      <c r="BJ45" s="324">
        <v>0.66006759999999998</v>
      </c>
      <c r="BK45" s="324">
        <v>0.58416639999999997</v>
      </c>
      <c r="BL45" s="324">
        <v>0.5644555</v>
      </c>
      <c r="BM45" s="324">
        <v>0.51036619999999999</v>
      </c>
      <c r="BN45" s="324">
        <v>0.47343669999999999</v>
      </c>
      <c r="BO45" s="324">
        <v>0.46505269999999999</v>
      </c>
      <c r="BP45" s="324">
        <v>0.46626079999999998</v>
      </c>
      <c r="BQ45" s="324">
        <v>0.45293159999999999</v>
      </c>
      <c r="BR45" s="324">
        <v>0.48418169999999999</v>
      </c>
      <c r="BS45" s="324">
        <v>0.59866949999999997</v>
      </c>
      <c r="BT45" s="324">
        <v>0.64750859999999999</v>
      </c>
      <c r="BU45" s="324">
        <v>0.70755440000000003</v>
      </c>
      <c r="BV45" s="324">
        <v>0.7011056</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1.008786</v>
      </c>
      <c r="BA46" s="208">
        <v>1.1134189999999999</v>
      </c>
      <c r="BB46" s="208">
        <v>1.162433</v>
      </c>
      <c r="BC46" s="208">
        <v>1.1839360000000001</v>
      </c>
      <c r="BD46" s="208">
        <v>1.1947536333</v>
      </c>
      <c r="BE46" s="208">
        <v>1.1956044644999999</v>
      </c>
      <c r="BF46" s="324">
        <v>1.2119789999999999</v>
      </c>
      <c r="BG46" s="324">
        <v>1.1523319999999999</v>
      </c>
      <c r="BH46" s="324">
        <v>1.149858</v>
      </c>
      <c r="BI46" s="324">
        <v>1.155964</v>
      </c>
      <c r="BJ46" s="324">
        <v>1.1420300000000001</v>
      </c>
      <c r="BK46" s="324">
        <v>1.111896</v>
      </c>
      <c r="BL46" s="324">
        <v>1.1105799999999999</v>
      </c>
      <c r="BM46" s="324">
        <v>1.1456949999999999</v>
      </c>
      <c r="BN46" s="324">
        <v>1.1862919999999999</v>
      </c>
      <c r="BO46" s="324">
        <v>1.20346</v>
      </c>
      <c r="BP46" s="324">
        <v>1.2279009999999999</v>
      </c>
      <c r="BQ46" s="324">
        <v>1.2172240000000001</v>
      </c>
      <c r="BR46" s="324">
        <v>1.223395</v>
      </c>
      <c r="BS46" s="324">
        <v>1.190485</v>
      </c>
      <c r="BT46" s="324">
        <v>1.1866920000000001</v>
      </c>
      <c r="BU46" s="324">
        <v>1.179611</v>
      </c>
      <c r="BV46" s="324">
        <v>1.1693530000000001</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-0.11607099999999999</v>
      </c>
      <c r="BA47" s="208">
        <v>-3.8096999999999999E-2</v>
      </c>
      <c r="BB47" s="208">
        <v>3.7433000000000001E-2</v>
      </c>
      <c r="BC47" s="208">
        <v>0.31251600000000002</v>
      </c>
      <c r="BD47" s="208">
        <v>0.47540576667000001</v>
      </c>
      <c r="BE47" s="208">
        <v>0.39855652954999998</v>
      </c>
      <c r="BF47" s="324">
        <v>0.39676899999999998</v>
      </c>
      <c r="BG47" s="324">
        <v>0.36731429999999998</v>
      </c>
      <c r="BH47" s="324">
        <v>0.33535510000000002</v>
      </c>
      <c r="BI47" s="324">
        <v>0.35678349999999998</v>
      </c>
      <c r="BJ47" s="324">
        <v>0.41164529999999999</v>
      </c>
      <c r="BK47" s="324">
        <v>9.6389900000000001E-2</v>
      </c>
      <c r="BL47" s="324">
        <v>5.5850200000000003E-2</v>
      </c>
      <c r="BM47" s="324">
        <v>0.1234581</v>
      </c>
      <c r="BN47" s="324">
        <v>0.18453320000000001</v>
      </c>
      <c r="BO47" s="324">
        <v>0.3449738</v>
      </c>
      <c r="BP47" s="324">
        <v>0.3088497</v>
      </c>
      <c r="BQ47" s="324">
        <v>0.33886369999999999</v>
      </c>
      <c r="BR47" s="324">
        <v>0.31628079999999997</v>
      </c>
      <c r="BS47" s="324">
        <v>0.27958430000000001</v>
      </c>
      <c r="BT47" s="324">
        <v>0.2025467</v>
      </c>
      <c r="BU47" s="324">
        <v>0.26653450000000001</v>
      </c>
      <c r="BV47" s="324">
        <v>0.35296739999999999</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1.0418210000000001</v>
      </c>
      <c r="BA48" s="208">
        <v>0.99299999999999999</v>
      </c>
      <c r="BB48" s="208">
        <v>1.006667</v>
      </c>
      <c r="BC48" s="208">
        <v>0.921871</v>
      </c>
      <c r="BD48" s="208">
        <v>0.86816666666999998</v>
      </c>
      <c r="BE48" s="208">
        <v>0.94729830967999995</v>
      </c>
      <c r="BF48" s="324">
        <v>0.79020820000000003</v>
      </c>
      <c r="BG48" s="324">
        <v>0.55695280000000003</v>
      </c>
      <c r="BH48" s="324">
        <v>0.73908980000000002</v>
      </c>
      <c r="BI48" s="324">
        <v>0.2576446</v>
      </c>
      <c r="BJ48" s="324">
        <v>-0.2116644</v>
      </c>
      <c r="BK48" s="324">
        <v>0.34885539999999998</v>
      </c>
      <c r="BL48" s="324">
        <v>0.60542390000000001</v>
      </c>
      <c r="BM48" s="324">
        <v>0.74231429999999998</v>
      </c>
      <c r="BN48" s="324">
        <v>0.79528350000000003</v>
      </c>
      <c r="BO48" s="324">
        <v>0.84937799999999997</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5.8100000000000003E-4</v>
      </c>
      <c r="BD49" s="208">
        <v>1.6640000000000001E-4</v>
      </c>
      <c r="BE49" s="208">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14.786965</v>
      </c>
      <c r="BA50" s="208">
        <v>16.966418999999998</v>
      </c>
      <c r="BB50" s="208">
        <v>17.817931999999999</v>
      </c>
      <c r="BC50" s="208">
        <v>18.444064999999998</v>
      </c>
      <c r="BD50" s="208">
        <v>19.1614833</v>
      </c>
      <c r="BE50" s="208">
        <v>18.984570561999998</v>
      </c>
      <c r="BF50" s="324">
        <v>18.745740000000001</v>
      </c>
      <c r="BG50" s="324">
        <v>17.76763</v>
      </c>
      <c r="BH50" s="324">
        <v>17.06812</v>
      </c>
      <c r="BI50" s="324">
        <v>17.580680000000001</v>
      </c>
      <c r="BJ50" s="324">
        <v>17.928429999999999</v>
      </c>
      <c r="BK50" s="324">
        <v>17.47448</v>
      </c>
      <c r="BL50" s="324">
        <v>17.018360000000001</v>
      </c>
      <c r="BM50" s="324">
        <v>17.793150000000001</v>
      </c>
      <c r="BN50" s="324">
        <v>18.480640000000001</v>
      </c>
      <c r="BO50" s="324">
        <v>19.499680000000001</v>
      </c>
      <c r="BP50" s="324">
        <v>20.00629</v>
      </c>
      <c r="BQ50" s="324">
        <v>20.072289999999999</v>
      </c>
      <c r="BR50" s="324">
        <v>20.277090000000001</v>
      </c>
      <c r="BS50" s="324">
        <v>19.437639999999998</v>
      </c>
      <c r="BT50" s="324">
        <v>18.417809999999999</v>
      </c>
      <c r="BU50" s="324">
        <v>18.451689999999999</v>
      </c>
      <c r="BV50" s="324">
        <v>18.82555</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0.764571</v>
      </c>
      <c r="BA52" s="208">
        <v>0.86361500000000002</v>
      </c>
      <c r="BB52" s="208">
        <v>0.94893499999999997</v>
      </c>
      <c r="BC52" s="208">
        <v>1.0244200000000001</v>
      </c>
      <c r="BD52" s="208">
        <v>1.1292450000000001</v>
      </c>
      <c r="BE52" s="208">
        <v>1.087426</v>
      </c>
      <c r="BF52" s="324">
        <v>1.087353</v>
      </c>
      <c r="BG52" s="324">
        <v>1.0344199999999999</v>
      </c>
      <c r="BH52" s="324">
        <v>0.97559269999999998</v>
      </c>
      <c r="BI52" s="324">
        <v>1.044815</v>
      </c>
      <c r="BJ52" s="324">
        <v>1.099556</v>
      </c>
      <c r="BK52" s="324">
        <v>1.0817570000000001</v>
      </c>
      <c r="BL52" s="324">
        <v>1.0422819999999999</v>
      </c>
      <c r="BM52" s="324">
        <v>1.0407280000000001</v>
      </c>
      <c r="BN52" s="324">
        <v>1.044136</v>
      </c>
      <c r="BO52" s="324">
        <v>1.1104210000000001</v>
      </c>
      <c r="BP52" s="324">
        <v>1.1252200000000001</v>
      </c>
      <c r="BQ52" s="324">
        <v>1.1350990000000001</v>
      </c>
      <c r="BR52" s="324">
        <v>1.179381</v>
      </c>
      <c r="BS52" s="324">
        <v>1.131737</v>
      </c>
      <c r="BT52" s="324">
        <v>1.0758570000000001</v>
      </c>
      <c r="BU52" s="324">
        <v>1.1191850000000001</v>
      </c>
      <c r="BV52" s="324">
        <v>1.1975709999999999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0.34267900000000001</v>
      </c>
      <c r="BA55" s="208">
        <v>0.59428999999999998</v>
      </c>
      <c r="BB55" s="208">
        <v>0.778667</v>
      </c>
      <c r="BC55" s="208">
        <v>0.89974200000000004</v>
      </c>
      <c r="BD55" s="208">
        <v>0.86143281999999999</v>
      </c>
      <c r="BE55" s="208">
        <v>0.88084715000000002</v>
      </c>
      <c r="BF55" s="324">
        <v>0.84992239999999997</v>
      </c>
      <c r="BG55" s="324">
        <v>0.63389099999999998</v>
      </c>
      <c r="BH55" s="324">
        <v>0.47248390000000001</v>
      </c>
      <c r="BI55" s="324">
        <v>0.35565980000000003</v>
      </c>
      <c r="BJ55" s="324">
        <v>0.38052930000000001</v>
      </c>
      <c r="BK55" s="324">
        <v>0.38673239999999998</v>
      </c>
      <c r="BL55" s="324">
        <v>0.44681470000000001</v>
      </c>
      <c r="BM55" s="324">
        <v>0.67011719999999997</v>
      </c>
      <c r="BN55" s="324">
        <v>0.81675980000000004</v>
      </c>
      <c r="BO55" s="324">
        <v>0.85787360000000001</v>
      </c>
      <c r="BP55" s="324">
        <v>0.89467949999999996</v>
      </c>
      <c r="BQ55" s="324">
        <v>0.88651729999999995</v>
      </c>
      <c r="BR55" s="324">
        <v>0.85802730000000005</v>
      </c>
      <c r="BS55" s="324">
        <v>0.63960859999999997</v>
      </c>
      <c r="BT55" s="324">
        <v>0.47694639999999999</v>
      </c>
      <c r="BU55" s="324">
        <v>0.35973899999999998</v>
      </c>
      <c r="BV55" s="324">
        <v>0.383438</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8.3963570000000001</v>
      </c>
      <c r="BA56" s="208">
        <v>9.2834520000000005</v>
      </c>
      <c r="BB56" s="208">
        <v>9.6359999999999992</v>
      </c>
      <c r="BC56" s="208">
        <v>9.8667099999999994</v>
      </c>
      <c r="BD56" s="208">
        <v>10.056833333</v>
      </c>
      <c r="BE56" s="208">
        <v>9.8928964516000004</v>
      </c>
      <c r="BF56" s="324">
        <v>9.8671699999999998</v>
      </c>
      <c r="BG56" s="324">
        <v>9.5672789999999992</v>
      </c>
      <c r="BH56" s="324">
        <v>9.4384879999999995</v>
      </c>
      <c r="BI56" s="324">
        <v>9.6390740000000008</v>
      </c>
      <c r="BJ56" s="324">
        <v>9.4888119999999994</v>
      </c>
      <c r="BK56" s="324">
        <v>9.3378449999999997</v>
      </c>
      <c r="BL56" s="324">
        <v>9.1858439999999995</v>
      </c>
      <c r="BM56" s="324">
        <v>9.3337699999999995</v>
      </c>
      <c r="BN56" s="324">
        <v>9.5666119999999992</v>
      </c>
      <c r="BO56" s="324">
        <v>9.9880359999999992</v>
      </c>
      <c r="BP56" s="324">
        <v>10.174939999999999</v>
      </c>
      <c r="BQ56" s="324">
        <v>10.087109999999999</v>
      </c>
      <c r="BR56" s="324">
        <v>10.18112</v>
      </c>
      <c r="BS56" s="324">
        <v>9.9612049999999996</v>
      </c>
      <c r="BT56" s="324">
        <v>9.8193450000000002</v>
      </c>
      <c r="BU56" s="324">
        <v>9.8095189999999999</v>
      </c>
      <c r="BV56" s="324">
        <v>9.7296270000000007</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0.94935700000000001</v>
      </c>
      <c r="BA57" s="208">
        <v>1.101</v>
      </c>
      <c r="BB57" s="208">
        <v>1.2626329999999999</v>
      </c>
      <c r="BC57" s="208">
        <v>1.308065</v>
      </c>
      <c r="BD57" s="208">
        <v>1.36</v>
      </c>
      <c r="BE57" s="208">
        <v>1.4503107097000001</v>
      </c>
      <c r="BF57" s="324">
        <v>1.456629</v>
      </c>
      <c r="BG57" s="324">
        <v>1.3893979999999999</v>
      </c>
      <c r="BH57" s="324">
        <v>1.2868869999999999</v>
      </c>
      <c r="BI57" s="324">
        <v>1.3723030000000001</v>
      </c>
      <c r="BJ57" s="324">
        <v>1.462475</v>
      </c>
      <c r="BK57" s="324">
        <v>1.5263770000000001</v>
      </c>
      <c r="BL57" s="324">
        <v>1.4567889999999999</v>
      </c>
      <c r="BM57" s="324">
        <v>1.526681</v>
      </c>
      <c r="BN57" s="324">
        <v>1.5522720000000001</v>
      </c>
      <c r="BO57" s="324">
        <v>1.6223650000000001</v>
      </c>
      <c r="BP57" s="324">
        <v>1.6893659999999999</v>
      </c>
      <c r="BQ57" s="324">
        <v>1.740658</v>
      </c>
      <c r="BR57" s="324">
        <v>1.7367250000000001</v>
      </c>
      <c r="BS57" s="324">
        <v>1.6529</v>
      </c>
      <c r="BT57" s="324">
        <v>1.523814</v>
      </c>
      <c r="BU57" s="324">
        <v>1.5496209999999999</v>
      </c>
      <c r="BV57" s="324">
        <v>1.6268560000000001</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3.7661069999999999</v>
      </c>
      <c r="BA58" s="208">
        <v>4.5060320000000003</v>
      </c>
      <c r="BB58" s="208">
        <v>4.6066669999999998</v>
      </c>
      <c r="BC58" s="208">
        <v>4.7458070000000001</v>
      </c>
      <c r="BD58" s="208">
        <v>4.9600758666999996</v>
      </c>
      <c r="BE58" s="208">
        <v>4.8105699903000003</v>
      </c>
      <c r="BF58" s="324">
        <v>4.76213</v>
      </c>
      <c r="BG58" s="324">
        <v>4.5623880000000003</v>
      </c>
      <c r="BH58" s="324">
        <v>4.3392470000000003</v>
      </c>
      <c r="BI58" s="324">
        <v>4.6253209999999996</v>
      </c>
      <c r="BJ58" s="324">
        <v>4.8879900000000003</v>
      </c>
      <c r="BK58" s="324">
        <v>4.6325779999999996</v>
      </c>
      <c r="BL58" s="324">
        <v>4.4943150000000003</v>
      </c>
      <c r="BM58" s="324">
        <v>4.699878</v>
      </c>
      <c r="BN58" s="324">
        <v>4.8787240000000001</v>
      </c>
      <c r="BO58" s="324">
        <v>5.21075</v>
      </c>
      <c r="BP58" s="324">
        <v>5.3442239999999996</v>
      </c>
      <c r="BQ58" s="324">
        <v>5.4315280000000001</v>
      </c>
      <c r="BR58" s="324">
        <v>5.5507840000000002</v>
      </c>
      <c r="BS58" s="324">
        <v>5.4081080000000004</v>
      </c>
      <c r="BT58" s="324">
        <v>5.0329189999999997</v>
      </c>
      <c r="BU58" s="324">
        <v>5.1931180000000001</v>
      </c>
      <c r="BV58" s="324">
        <v>5.439508</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0.1875</v>
      </c>
      <c r="BA59" s="208">
        <v>0.22719400000000001</v>
      </c>
      <c r="BB59" s="208">
        <v>0.18133299999999999</v>
      </c>
      <c r="BC59" s="208">
        <v>0.205903</v>
      </c>
      <c r="BD59" s="208">
        <v>0.21553333332999999</v>
      </c>
      <c r="BE59" s="208">
        <v>0.24386681935000001</v>
      </c>
      <c r="BF59" s="324">
        <v>0.26638830000000002</v>
      </c>
      <c r="BG59" s="324">
        <v>0.25016549999999999</v>
      </c>
      <c r="BH59" s="324">
        <v>0.2462655</v>
      </c>
      <c r="BI59" s="324">
        <v>0.16947889999999999</v>
      </c>
      <c r="BJ59" s="324">
        <v>0.2066539</v>
      </c>
      <c r="BK59" s="324">
        <v>0.2869968</v>
      </c>
      <c r="BL59" s="324">
        <v>0.21550630000000001</v>
      </c>
      <c r="BM59" s="324">
        <v>0.26222000000000001</v>
      </c>
      <c r="BN59" s="324">
        <v>0.29083940000000003</v>
      </c>
      <c r="BO59" s="324">
        <v>0.29972330000000003</v>
      </c>
      <c r="BP59" s="324">
        <v>0.28345229999999999</v>
      </c>
      <c r="BQ59" s="324">
        <v>0.30085679999999998</v>
      </c>
      <c r="BR59" s="324">
        <v>0.30800630000000001</v>
      </c>
      <c r="BS59" s="324">
        <v>0.2872595</v>
      </c>
      <c r="BT59" s="324">
        <v>0.27533380000000002</v>
      </c>
      <c r="BU59" s="324">
        <v>0.1876611</v>
      </c>
      <c r="BV59" s="324">
        <v>0.2234341</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1.9095359999999999</v>
      </c>
      <c r="BA60" s="208">
        <v>2.1180659999999998</v>
      </c>
      <c r="BB60" s="208">
        <v>2.3015669999999999</v>
      </c>
      <c r="BC60" s="208">
        <v>2.4422579999999998</v>
      </c>
      <c r="BD60" s="208">
        <v>2.8368529467000001</v>
      </c>
      <c r="BE60" s="208">
        <v>2.7935054408000002</v>
      </c>
      <c r="BF60" s="324">
        <v>2.6308569999999998</v>
      </c>
      <c r="BG60" s="324">
        <v>2.3989289999999999</v>
      </c>
      <c r="BH60" s="324">
        <v>2.2603390000000001</v>
      </c>
      <c r="BI60" s="324">
        <v>2.46366</v>
      </c>
      <c r="BJ60" s="324">
        <v>2.6015239999999999</v>
      </c>
      <c r="BK60" s="324">
        <v>2.3857029999999999</v>
      </c>
      <c r="BL60" s="324">
        <v>2.2613699999999999</v>
      </c>
      <c r="BM60" s="324">
        <v>2.3412109999999999</v>
      </c>
      <c r="BN60" s="324">
        <v>2.4195709999999999</v>
      </c>
      <c r="BO60" s="324">
        <v>2.6313520000000001</v>
      </c>
      <c r="BP60" s="324">
        <v>2.7448440000000001</v>
      </c>
      <c r="BQ60" s="324">
        <v>2.7607210000000002</v>
      </c>
      <c r="BR60" s="324">
        <v>2.8218070000000002</v>
      </c>
      <c r="BS60" s="324">
        <v>2.6202960000000002</v>
      </c>
      <c r="BT60" s="324">
        <v>2.3653089999999999</v>
      </c>
      <c r="BU60" s="324">
        <v>2.4712170000000002</v>
      </c>
      <c r="BV60" s="324">
        <v>2.6202589999999999</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15.551536</v>
      </c>
      <c r="BA61" s="208">
        <v>17.830034000000001</v>
      </c>
      <c r="BB61" s="208">
        <v>18.766867000000001</v>
      </c>
      <c r="BC61" s="208">
        <v>19.468485000000001</v>
      </c>
      <c r="BD61" s="208">
        <v>20.290728300000001</v>
      </c>
      <c r="BE61" s="208">
        <v>20.071996561999999</v>
      </c>
      <c r="BF61" s="324">
        <v>19.833100000000002</v>
      </c>
      <c r="BG61" s="324">
        <v>18.802050000000001</v>
      </c>
      <c r="BH61" s="324">
        <v>18.043710000000001</v>
      </c>
      <c r="BI61" s="324">
        <v>18.625499999999999</v>
      </c>
      <c r="BJ61" s="324">
        <v>19.027979999999999</v>
      </c>
      <c r="BK61" s="324">
        <v>18.556229999999999</v>
      </c>
      <c r="BL61" s="324">
        <v>18.060639999999999</v>
      </c>
      <c r="BM61" s="324">
        <v>18.833880000000001</v>
      </c>
      <c r="BN61" s="324">
        <v>19.52478</v>
      </c>
      <c r="BO61" s="324">
        <v>20.610099999999999</v>
      </c>
      <c r="BP61" s="324">
        <v>21.131509999999999</v>
      </c>
      <c r="BQ61" s="324">
        <v>21.20739</v>
      </c>
      <c r="BR61" s="324">
        <v>21.456469999999999</v>
      </c>
      <c r="BS61" s="324">
        <v>20.569379999999999</v>
      </c>
      <c r="BT61" s="324">
        <v>19.493670000000002</v>
      </c>
      <c r="BU61" s="324">
        <v>19.570869999999999</v>
      </c>
      <c r="BV61" s="324">
        <v>20.023119999999999</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12.8035</v>
      </c>
      <c r="BA63" s="208">
        <v>14.834065000000001</v>
      </c>
      <c r="BB63" s="208">
        <v>15.633367</v>
      </c>
      <c r="BC63" s="208">
        <v>16.129774000000001</v>
      </c>
      <c r="BD63" s="208">
        <v>16.703700000000001</v>
      </c>
      <c r="BE63" s="208">
        <v>16.586457418999998</v>
      </c>
      <c r="BF63" s="324">
        <v>16.266259999999999</v>
      </c>
      <c r="BG63" s="324">
        <v>15.557230000000001</v>
      </c>
      <c r="BH63" s="324">
        <v>14.6958</v>
      </c>
      <c r="BI63" s="324">
        <v>15.566369999999999</v>
      </c>
      <c r="BJ63" s="324">
        <v>16.266390000000001</v>
      </c>
      <c r="BK63" s="324">
        <v>15.736510000000001</v>
      </c>
      <c r="BL63" s="324">
        <v>15.09601</v>
      </c>
      <c r="BM63" s="324">
        <v>15.53065</v>
      </c>
      <c r="BN63" s="324">
        <v>16.120750000000001</v>
      </c>
      <c r="BO63" s="324">
        <v>16.758189999999999</v>
      </c>
      <c r="BP63" s="324">
        <v>17.402519999999999</v>
      </c>
      <c r="BQ63" s="324">
        <v>17.582139999999999</v>
      </c>
      <c r="BR63" s="324">
        <v>17.715209999999999</v>
      </c>
      <c r="BS63" s="324">
        <v>17.005590000000002</v>
      </c>
      <c r="BT63" s="324">
        <v>15.88949</v>
      </c>
      <c r="BU63" s="324">
        <v>16.333010000000002</v>
      </c>
      <c r="BV63" s="324">
        <v>16.994219999999999</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18.089600000000001</v>
      </c>
      <c r="BA64" s="208">
        <v>18.089600000000001</v>
      </c>
      <c r="BB64" s="208">
        <v>18.127700000000001</v>
      </c>
      <c r="BC64" s="208">
        <v>18.127700000000001</v>
      </c>
      <c r="BD64" s="208">
        <v>18.127700000000001</v>
      </c>
      <c r="BE64" s="208">
        <v>18.127700000000001</v>
      </c>
      <c r="BF64" s="324">
        <v>18.127700000000001</v>
      </c>
      <c r="BG64" s="324">
        <v>18.127700000000001</v>
      </c>
      <c r="BH64" s="324">
        <v>18.127700000000001</v>
      </c>
      <c r="BI64" s="324">
        <v>18.127700000000001</v>
      </c>
      <c r="BJ64" s="324">
        <v>18.127700000000001</v>
      </c>
      <c r="BK64" s="324">
        <v>18.127700000000001</v>
      </c>
      <c r="BL64" s="324">
        <v>18.127700000000001</v>
      </c>
      <c r="BM64" s="324">
        <v>18.127700000000001</v>
      </c>
      <c r="BN64" s="324">
        <v>18.127700000000001</v>
      </c>
      <c r="BO64" s="324">
        <v>18.127700000000001</v>
      </c>
      <c r="BP64" s="324">
        <v>18.127700000000001</v>
      </c>
      <c r="BQ64" s="324">
        <v>18.127700000000001</v>
      </c>
      <c r="BR64" s="324">
        <v>18.127700000000001</v>
      </c>
      <c r="BS64" s="324">
        <v>18.127700000000001</v>
      </c>
      <c r="BT64" s="324">
        <v>18.127700000000001</v>
      </c>
      <c r="BU64" s="324">
        <v>18.127700000000001</v>
      </c>
      <c r="BV64" s="324">
        <v>18.127700000000001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0.70778237218999995</v>
      </c>
      <c r="BA65" s="209">
        <v>0.82003278127000001</v>
      </c>
      <c r="BB65" s="209">
        <v>0.86240212492000001</v>
      </c>
      <c r="BC65" s="209">
        <v>0.88978601808000002</v>
      </c>
      <c r="BD65" s="209">
        <v>0.92144618457000005</v>
      </c>
      <c r="BE65" s="209">
        <v>0.91497859183999997</v>
      </c>
      <c r="BF65" s="350">
        <v>0.89731490000000003</v>
      </c>
      <c r="BG65" s="350">
        <v>0.85820180000000001</v>
      </c>
      <c r="BH65" s="350">
        <v>0.81068180000000001</v>
      </c>
      <c r="BI65" s="350">
        <v>0.85870619999999998</v>
      </c>
      <c r="BJ65" s="350">
        <v>0.89732210000000001</v>
      </c>
      <c r="BK65" s="350">
        <v>0.86809199999999997</v>
      </c>
      <c r="BL65" s="350">
        <v>0.83275920000000003</v>
      </c>
      <c r="BM65" s="350">
        <v>0.85673580000000005</v>
      </c>
      <c r="BN65" s="350">
        <v>0.88928850000000004</v>
      </c>
      <c r="BO65" s="350">
        <v>0.92445219999999995</v>
      </c>
      <c r="BP65" s="350">
        <v>0.95999579999999995</v>
      </c>
      <c r="BQ65" s="350">
        <v>0.96990460000000001</v>
      </c>
      <c r="BR65" s="350">
        <v>0.97724509999999998</v>
      </c>
      <c r="BS65" s="350">
        <v>0.93809980000000004</v>
      </c>
      <c r="BT65" s="350">
        <v>0.87653110000000001</v>
      </c>
      <c r="BU65" s="350">
        <v>0.90099750000000001</v>
      </c>
      <c r="BV65" s="350">
        <v>0.93747270000000005</v>
      </c>
    </row>
    <row r="66" spans="1:74" s="400" customFormat="1" ht="22.35" customHeight="1" x14ac:dyDescent="0.2">
      <c r="A66" s="399"/>
      <c r="B66" s="794" t="s">
        <v>978</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208"/>
      <c r="BI66" s="481"/>
      <c r="BJ66" s="481"/>
    </row>
    <row r="67" spans="1:74" ht="12" customHeight="1" x14ac:dyDescent="0.25">
      <c r="A67" s="61"/>
      <c r="B67" s="752" t="s">
        <v>815</v>
      </c>
      <c r="C67" s="744"/>
      <c r="D67" s="744"/>
      <c r="E67" s="744"/>
      <c r="F67" s="744"/>
      <c r="G67" s="744"/>
      <c r="H67" s="744"/>
      <c r="I67" s="744"/>
      <c r="J67" s="744"/>
      <c r="K67" s="744"/>
      <c r="L67" s="744"/>
      <c r="M67" s="744"/>
      <c r="N67" s="744"/>
      <c r="O67" s="744"/>
      <c r="P67" s="744"/>
      <c r="Q67" s="744"/>
      <c r="BG67" s="585"/>
      <c r="BH67" s="208"/>
    </row>
    <row r="68" spans="1:74" s="400" customFormat="1" ht="12" customHeight="1" x14ac:dyDescent="0.2">
      <c r="A68" s="399"/>
      <c r="B68" s="770" t="str">
        <f>"Notes: "&amp;"EIA completed modeling and analysis for this report on " &amp;Dates!D2&amp;"."</f>
        <v>Notes: EIA completed modeling and analysis for this report on Thursday August 5,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208"/>
      <c r="BI68" s="481"/>
      <c r="BJ68" s="481"/>
    </row>
    <row r="69" spans="1:74" s="400" customFormat="1" ht="12" customHeight="1" x14ac:dyDescent="0.2">
      <c r="A69" s="399"/>
      <c r="B69" s="770" t="s">
        <v>353</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208"/>
      <c r="BI69" s="481"/>
      <c r="BJ69" s="481"/>
    </row>
    <row r="70" spans="1:74" s="400" customFormat="1" ht="12" customHeight="1" x14ac:dyDescent="0.2">
      <c r="A70" s="399"/>
      <c r="B70" s="763" t="s">
        <v>849</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208"/>
      <c r="BI70" s="481"/>
      <c r="BJ70" s="481"/>
    </row>
    <row r="71" spans="1:74" s="400" customFormat="1" ht="12" customHeight="1" x14ac:dyDescent="0.2">
      <c r="A71" s="399"/>
      <c r="B71" s="764" t="s">
        <v>851</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208"/>
      <c r="BI71" s="481"/>
      <c r="BJ71" s="481"/>
    </row>
    <row r="72" spans="1:74" s="400" customFormat="1" ht="12" customHeight="1" x14ac:dyDescent="0.2">
      <c r="A72" s="399"/>
      <c r="B72" s="765" t="s">
        <v>838</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208"/>
      <c r="BI72" s="481"/>
      <c r="BJ72" s="481"/>
    </row>
    <row r="73" spans="1:74" s="400" customFormat="1" ht="12" customHeight="1" x14ac:dyDescent="0.2">
      <c r="A73" s="393"/>
      <c r="B73" s="771" t="s">
        <v>1380</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F19" sqref="BF19"/>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88" customWidth="1"/>
    <col min="59" max="62" width="6.5546875" style="363" customWidth="1"/>
    <col min="63" max="74" width="6.5546875" style="2" customWidth="1"/>
    <col min="75" max="16384" width="9.5546875" style="2"/>
  </cols>
  <sheetData>
    <row r="1" spans="1:74" ht="15.75" customHeight="1" x14ac:dyDescent="0.25">
      <c r="A1" s="741" t="s">
        <v>798</v>
      </c>
      <c r="B1" s="801" t="s">
        <v>1381</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225.63990000000001</v>
      </c>
      <c r="BE6" s="232">
        <v>230.53960000000001</v>
      </c>
      <c r="BF6" s="305">
        <v>224.16249999999999</v>
      </c>
      <c r="BG6" s="305">
        <v>216.24420000000001</v>
      </c>
      <c r="BH6" s="305">
        <v>206.93360000000001</v>
      </c>
      <c r="BI6" s="305">
        <v>202.91630000000001</v>
      </c>
      <c r="BJ6" s="305">
        <v>195.1414</v>
      </c>
      <c r="BK6" s="305">
        <v>186.53190000000001</v>
      </c>
      <c r="BL6" s="305">
        <v>190.75210000000001</v>
      </c>
      <c r="BM6" s="305">
        <v>193.42789999999999</v>
      </c>
      <c r="BN6" s="305">
        <v>201.13120000000001</v>
      </c>
      <c r="BO6" s="305">
        <v>202.38679999999999</v>
      </c>
      <c r="BP6" s="305">
        <v>202.3767</v>
      </c>
      <c r="BQ6" s="305">
        <v>199.8904</v>
      </c>
      <c r="BR6" s="305">
        <v>200.846</v>
      </c>
      <c r="BS6" s="305">
        <v>193.19110000000001</v>
      </c>
      <c r="BT6" s="305">
        <v>187.16309999999999</v>
      </c>
      <c r="BU6" s="305">
        <v>182.7921</v>
      </c>
      <c r="BV6" s="305">
        <v>175.36920000000001</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305">
        <v>301.44650000000001</v>
      </c>
      <c r="BG8" s="305">
        <v>286.00850000000003</v>
      </c>
      <c r="BH8" s="305">
        <v>276.40809999999999</v>
      </c>
      <c r="BI8" s="305">
        <v>276.70929999999998</v>
      </c>
      <c r="BJ8" s="305">
        <v>277.16489999999999</v>
      </c>
      <c r="BK8" s="305">
        <v>260.89600000000002</v>
      </c>
      <c r="BL8" s="305">
        <v>259.42419999999998</v>
      </c>
      <c r="BM8" s="305">
        <v>258.94349999999997</v>
      </c>
      <c r="BN8" s="305">
        <v>264.49900000000002</v>
      </c>
      <c r="BO8" s="305">
        <v>270.69</v>
      </c>
      <c r="BP8" s="305">
        <v>275.72250000000003</v>
      </c>
      <c r="BQ8" s="305">
        <v>273.76949999999999</v>
      </c>
      <c r="BR8" s="305">
        <v>278.21269999999998</v>
      </c>
      <c r="BS8" s="305">
        <v>261.58789999999999</v>
      </c>
      <c r="BT8" s="305">
        <v>255.15219999999999</v>
      </c>
      <c r="BU8" s="305">
        <v>255.79409999999999</v>
      </c>
      <c r="BV8" s="305">
        <v>255.50720000000001</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305">
        <v>302.21980000000002</v>
      </c>
      <c r="BG9" s="305">
        <v>280.67630000000003</v>
      </c>
      <c r="BH9" s="305">
        <v>272.9923</v>
      </c>
      <c r="BI9" s="305">
        <v>271.30250000000001</v>
      </c>
      <c r="BJ9" s="305">
        <v>253.71260000000001</v>
      </c>
      <c r="BK9" s="305">
        <v>239.20189999999999</v>
      </c>
      <c r="BL9" s="305">
        <v>244.62909999999999</v>
      </c>
      <c r="BM9" s="305">
        <v>248.60059999999999</v>
      </c>
      <c r="BN9" s="305">
        <v>263.6986</v>
      </c>
      <c r="BO9" s="305">
        <v>272.25479999999999</v>
      </c>
      <c r="BP9" s="305">
        <v>271.92680000000001</v>
      </c>
      <c r="BQ9" s="305">
        <v>271.47809999999998</v>
      </c>
      <c r="BR9" s="305">
        <v>263.16070000000002</v>
      </c>
      <c r="BS9" s="305">
        <v>253.97880000000001</v>
      </c>
      <c r="BT9" s="305">
        <v>251.44710000000001</v>
      </c>
      <c r="BU9" s="305">
        <v>251.24950000000001</v>
      </c>
      <c r="BV9" s="305">
        <v>233.3563</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305">
        <v>274.01870000000002</v>
      </c>
      <c r="BG10" s="305">
        <v>265.42380000000003</v>
      </c>
      <c r="BH10" s="305">
        <v>255.96039999999999</v>
      </c>
      <c r="BI10" s="305">
        <v>251.60480000000001</v>
      </c>
      <c r="BJ10" s="305">
        <v>245.48840000000001</v>
      </c>
      <c r="BK10" s="305">
        <v>236.69409999999999</v>
      </c>
      <c r="BL10" s="305">
        <v>238.03569999999999</v>
      </c>
      <c r="BM10" s="305">
        <v>241.6619</v>
      </c>
      <c r="BN10" s="305">
        <v>249.44900000000001</v>
      </c>
      <c r="BO10" s="305">
        <v>249.5839</v>
      </c>
      <c r="BP10" s="305">
        <v>250.92449999999999</v>
      </c>
      <c r="BQ10" s="305">
        <v>247.2971</v>
      </c>
      <c r="BR10" s="305">
        <v>248.9665</v>
      </c>
      <c r="BS10" s="305">
        <v>241.52449999999999</v>
      </c>
      <c r="BT10" s="305">
        <v>235.13829999999999</v>
      </c>
      <c r="BU10" s="305">
        <v>231.006</v>
      </c>
      <c r="BV10" s="305">
        <v>225.13759999999999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305">
        <v>355.17840000000001</v>
      </c>
      <c r="BG11" s="305">
        <v>325.97859999999997</v>
      </c>
      <c r="BH11" s="305">
        <v>303.54199999999997</v>
      </c>
      <c r="BI11" s="305">
        <v>294.90780000000001</v>
      </c>
      <c r="BJ11" s="305">
        <v>279.9948</v>
      </c>
      <c r="BK11" s="305">
        <v>268.72359999999998</v>
      </c>
      <c r="BL11" s="305">
        <v>267.43849999999998</v>
      </c>
      <c r="BM11" s="305">
        <v>275.70080000000002</v>
      </c>
      <c r="BN11" s="305">
        <v>283.08769999999998</v>
      </c>
      <c r="BO11" s="305">
        <v>290.7724</v>
      </c>
      <c r="BP11" s="305">
        <v>288.11099999999999</v>
      </c>
      <c r="BQ11" s="305">
        <v>284.84120000000001</v>
      </c>
      <c r="BR11" s="305">
        <v>287.64089999999999</v>
      </c>
      <c r="BS11" s="305">
        <v>287.27629999999999</v>
      </c>
      <c r="BT11" s="305">
        <v>278.79570000000001</v>
      </c>
      <c r="BU11" s="305">
        <v>268.39980000000003</v>
      </c>
      <c r="BV11" s="305">
        <v>256.62939999999998</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305">
        <v>381.01350000000002</v>
      </c>
      <c r="BG12" s="305">
        <v>368.38780000000003</v>
      </c>
      <c r="BH12" s="305">
        <v>354.4083</v>
      </c>
      <c r="BI12" s="305">
        <v>349.71359999999999</v>
      </c>
      <c r="BJ12" s="305">
        <v>341.65010000000001</v>
      </c>
      <c r="BK12" s="305">
        <v>338.81670000000003</v>
      </c>
      <c r="BL12" s="305">
        <v>341.4246</v>
      </c>
      <c r="BM12" s="305">
        <v>347.72829999999999</v>
      </c>
      <c r="BN12" s="305">
        <v>358.06569999999999</v>
      </c>
      <c r="BO12" s="305">
        <v>355.97430000000003</v>
      </c>
      <c r="BP12" s="305">
        <v>355.49310000000003</v>
      </c>
      <c r="BQ12" s="305">
        <v>340.47219999999999</v>
      </c>
      <c r="BR12" s="305">
        <v>345.49329999999998</v>
      </c>
      <c r="BS12" s="305">
        <v>344.774</v>
      </c>
      <c r="BT12" s="305">
        <v>352.75560000000002</v>
      </c>
      <c r="BU12" s="305">
        <v>352.726</v>
      </c>
      <c r="BV12" s="305">
        <v>334.53300000000002</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305">
        <v>312.4692</v>
      </c>
      <c r="BG13" s="305">
        <v>296.76929999999999</v>
      </c>
      <c r="BH13" s="305">
        <v>286.37450000000001</v>
      </c>
      <c r="BI13" s="305">
        <v>283.93540000000002</v>
      </c>
      <c r="BJ13" s="305">
        <v>276.34829999999999</v>
      </c>
      <c r="BK13" s="305">
        <v>264.42079999999999</v>
      </c>
      <c r="BL13" s="305">
        <v>266.12830000000002</v>
      </c>
      <c r="BM13" s="305">
        <v>269.21559999999999</v>
      </c>
      <c r="BN13" s="305">
        <v>278.58409999999998</v>
      </c>
      <c r="BO13" s="305">
        <v>283.07670000000002</v>
      </c>
      <c r="BP13" s="305">
        <v>284.81580000000002</v>
      </c>
      <c r="BQ13" s="305">
        <v>280.72930000000002</v>
      </c>
      <c r="BR13" s="305">
        <v>280.78410000000002</v>
      </c>
      <c r="BS13" s="305">
        <v>271.43610000000001</v>
      </c>
      <c r="BT13" s="305">
        <v>268.31810000000002</v>
      </c>
      <c r="BU13" s="305">
        <v>267.1866</v>
      </c>
      <c r="BV13" s="305">
        <v>257.68819999999999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305">
        <v>323.07459999999998</v>
      </c>
      <c r="BG14" s="305">
        <v>308.2176</v>
      </c>
      <c r="BH14" s="305">
        <v>298.51490000000001</v>
      </c>
      <c r="BI14" s="305">
        <v>296.55439999999999</v>
      </c>
      <c r="BJ14" s="305">
        <v>289.35559999999998</v>
      </c>
      <c r="BK14" s="305">
        <v>277.48020000000002</v>
      </c>
      <c r="BL14" s="305">
        <v>279.3152</v>
      </c>
      <c r="BM14" s="305">
        <v>282.279</v>
      </c>
      <c r="BN14" s="305">
        <v>291.74529999999999</v>
      </c>
      <c r="BO14" s="305">
        <v>296.32650000000001</v>
      </c>
      <c r="BP14" s="305">
        <v>297.98939999999999</v>
      </c>
      <c r="BQ14" s="305">
        <v>294.13310000000001</v>
      </c>
      <c r="BR14" s="305">
        <v>294.27019999999999</v>
      </c>
      <c r="BS14" s="305">
        <v>285.04770000000002</v>
      </c>
      <c r="BT14" s="305">
        <v>282.13400000000001</v>
      </c>
      <c r="BU14" s="305">
        <v>281.15940000000001</v>
      </c>
      <c r="BV14" s="305">
        <v>271.84429999999998</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68.396000000000001</v>
      </c>
      <c r="BA18" s="68">
        <v>65.108999999999995</v>
      </c>
      <c r="BB18" s="68">
        <v>63.481000000000002</v>
      </c>
      <c r="BC18" s="68">
        <v>66.42</v>
      </c>
      <c r="BD18" s="68">
        <v>69.031000000000006</v>
      </c>
      <c r="BE18" s="68">
        <v>60.852730711</v>
      </c>
      <c r="BF18" s="301">
        <v>59.174019999999999</v>
      </c>
      <c r="BG18" s="301">
        <v>58.64123</v>
      </c>
      <c r="BH18" s="301">
        <v>56.061160000000001</v>
      </c>
      <c r="BI18" s="301">
        <v>56.982999999999997</v>
      </c>
      <c r="BJ18" s="301">
        <v>59.696080000000002</v>
      </c>
      <c r="BK18" s="301">
        <v>65.214370000000002</v>
      </c>
      <c r="BL18" s="301">
        <v>68.429320000000004</v>
      </c>
      <c r="BM18" s="301">
        <v>65.269959999999998</v>
      </c>
      <c r="BN18" s="301">
        <v>64.407120000000006</v>
      </c>
      <c r="BO18" s="301">
        <v>65.761300000000006</v>
      </c>
      <c r="BP18" s="301">
        <v>68.132720000000006</v>
      </c>
      <c r="BQ18" s="301">
        <v>68.030150000000006</v>
      </c>
      <c r="BR18" s="301">
        <v>65.280559999999994</v>
      </c>
      <c r="BS18" s="301">
        <v>63.26981</v>
      </c>
      <c r="BT18" s="301">
        <v>62.09657</v>
      </c>
      <c r="BU18" s="301">
        <v>65.069180000000003</v>
      </c>
      <c r="BV18" s="301">
        <v>68.947980000000001</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52.698</v>
      </c>
      <c r="BA19" s="68">
        <v>50.692439</v>
      </c>
      <c r="BB19" s="68">
        <v>49.180413999999999</v>
      </c>
      <c r="BC19" s="68">
        <v>47.763827999999997</v>
      </c>
      <c r="BD19" s="68">
        <v>51.01</v>
      </c>
      <c r="BE19" s="68">
        <v>49.480289222000003</v>
      </c>
      <c r="BF19" s="301">
        <v>49.48507</v>
      </c>
      <c r="BG19" s="301">
        <v>49.500880000000002</v>
      </c>
      <c r="BH19" s="301">
        <v>47.502719999999997</v>
      </c>
      <c r="BI19" s="301">
        <v>48.037210000000002</v>
      </c>
      <c r="BJ19" s="301">
        <v>50.007840000000002</v>
      </c>
      <c r="BK19" s="301">
        <v>55.714860000000002</v>
      </c>
      <c r="BL19" s="301">
        <v>56.478009999999998</v>
      </c>
      <c r="BM19" s="301">
        <v>53.38917</v>
      </c>
      <c r="BN19" s="301">
        <v>52.17653</v>
      </c>
      <c r="BO19" s="301">
        <v>51.402140000000003</v>
      </c>
      <c r="BP19" s="301">
        <v>52.192390000000003</v>
      </c>
      <c r="BQ19" s="301">
        <v>51.818219999999997</v>
      </c>
      <c r="BR19" s="301">
        <v>50.531709999999997</v>
      </c>
      <c r="BS19" s="301">
        <v>50.429769999999998</v>
      </c>
      <c r="BT19" s="301">
        <v>47.977150000000002</v>
      </c>
      <c r="BU19" s="301">
        <v>49.58605</v>
      </c>
      <c r="BV19" s="301">
        <v>50.955930000000002</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78.911000000000001</v>
      </c>
      <c r="BA20" s="68">
        <v>81.929000000000002</v>
      </c>
      <c r="BB20" s="68">
        <v>86.882999999999996</v>
      </c>
      <c r="BC20" s="68">
        <v>88.853999999999999</v>
      </c>
      <c r="BD20" s="68">
        <v>80.483999999999995</v>
      </c>
      <c r="BE20" s="68">
        <v>81.958355691999998</v>
      </c>
      <c r="BF20" s="301">
        <v>79.648759999999996</v>
      </c>
      <c r="BG20" s="301">
        <v>81.132710000000003</v>
      </c>
      <c r="BH20" s="301">
        <v>80.243780000000001</v>
      </c>
      <c r="BI20" s="301">
        <v>81.148870000000002</v>
      </c>
      <c r="BJ20" s="301">
        <v>85.419330000000002</v>
      </c>
      <c r="BK20" s="301">
        <v>88.246979999999994</v>
      </c>
      <c r="BL20" s="301">
        <v>87.947580000000002</v>
      </c>
      <c r="BM20" s="301">
        <v>85.112960000000001</v>
      </c>
      <c r="BN20" s="301">
        <v>86.816720000000004</v>
      </c>
      <c r="BO20" s="301">
        <v>87.801060000000007</v>
      </c>
      <c r="BP20" s="301">
        <v>88.67371</v>
      </c>
      <c r="BQ20" s="301">
        <v>88.169629999999998</v>
      </c>
      <c r="BR20" s="301">
        <v>84.685310000000001</v>
      </c>
      <c r="BS20" s="301">
        <v>82.783829999999995</v>
      </c>
      <c r="BT20" s="301">
        <v>82.992599999999996</v>
      </c>
      <c r="BU20" s="301">
        <v>85.474080000000001</v>
      </c>
      <c r="BV20" s="301">
        <v>89.608599999999996</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6.0339999999999998</v>
      </c>
      <c r="BE21" s="68">
        <v>6.0867934555999996</v>
      </c>
      <c r="BF21" s="301">
        <v>6.5383459999999998</v>
      </c>
      <c r="BG21" s="301">
        <v>7.0185180000000003</v>
      </c>
      <c r="BH21" s="301">
        <v>7.3529450000000001</v>
      </c>
      <c r="BI21" s="301">
        <v>8.0023660000000003</v>
      </c>
      <c r="BJ21" s="301">
        <v>7.9242920000000003</v>
      </c>
      <c r="BK21" s="301">
        <v>8.0351710000000001</v>
      </c>
      <c r="BL21" s="301">
        <v>7.9498110000000004</v>
      </c>
      <c r="BM21" s="301">
        <v>7.8577209999999997</v>
      </c>
      <c r="BN21" s="301">
        <v>7.6512070000000003</v>
      </c>
      <c r="BO21" s="301">
        <v>7.725752</v>
      </c>
      <c r="BP21" s="301">
        <v>7.8603249999999996</v>
      </c>
      <c r="BQ21" s="301">
        <v>7.3494250000000001</v>
      </c>
      <c r="BR21" s="301">
        <v>7.2370200000000002</v>
      </c>
      <c r="BS21" s="301">
        <v>7.4418410000000002</v>
      </c>
      <c r="BT21" s="301">
        <v>7.6199490000000001</v>
      </c>
      <c r="BU21" s="301">
        <v>8.1901460000000004</v>
      </c>
      <c r="BV21" s="301">
        <v>8.125947</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32.244</v>
      </c>
      <c r="BA22" s="68">
        <v>31.352653</v>
      </c>
      <c r="BB22" s="68">
        <v>30.757037</v>
      </c>
      <c r="BC22" s="68">
        <v>29.556887</v>
      </c>
      <c r="BD22" s="68">
        <v>28.937000000000001</v>
      </c>
      <c r="BE22" s="68">
        <v>30.077640993999999</v>
      </c>
      <c r="BF22" s="301">
        <v>29.637219999999999</v>
      </c>
      <c r="BG22" s="301">
        <v>29.826360000000001</v>
      </c>
      <c r="BH22" s="301">
        <v>28.732700000000001</v>
      </c>
      <c r="BI22" s="301">
        <v>29.8931</v>
      </c>
      <c r="BJ22" s="301">
        <v>31.199120000000001</v>
      </c>
      <c r="BK22" s="301">
        <v>33.084620000000001</v>
      </c>
      <c r="BL22" s="301">
        <v>31.82058</v>
      </c>
      <c r="BM22" s="301">
        <v>30.07367</v>
      </c>
      <c r="BN22" s="301">
        <v>29.30894</v>
      </c>
      <c r="BO22" s="301">
        <v>28.56955</v>
      </c>
      <c r="BP22" s="301">
        <v>29.509060000000002</v>
      </c>
      <c r="BQ22" s="301">
        <v>29.58475</v>
      </c>
      <c r="BR22" s="301">
        <v>28.865020000000001</v>
      </c>
      <c r="BS22" s="301">
        <v>29.41872</v>
      </c>
      <c r="BT22" s="301">
        <v>28.77262</v>
      </c>
      <c r="BU22" s="301">
        <v>30.862780000000001</v>
      </c>
      <c r="BV22" s="301">
        <v>31.746279999999999</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241.09299999999999</v>
      </c>
      <c r="BA23" s="68">
        <v>237.64709199999999</v>
      </c>
      <c r="BB23" s="68">
        <v>238.42045100000001</v>
      </c>
      <c r="BC23" s="68">
        <v>239.85271499999999</v>
      </c>
      <c r="BD23" s="68">
        <v>235.49600000000001</v>
      </c>
      <c r="BE23" s="68">
        <v>228.45581007000001</v>
      </c>
      <c r="BF23" s="301">
        <v>224.48339999999999</v>
      </c>
      <c r="BG23" s="301">
        <v>226.11969999999999</v>
      </c>
      <c r="BH23" s="301">
        <v>219.89330000000001</v>
      </c>
      <c r="BI23" s="301">
        <v>224.06460000000001</v>
      </c>
      <c r="BJ23" s="301">
        <v>234.2467</v>
      </c>
      <c r="BK23" s="301">
        <v>250.29599999999999</v>
      </c>
      <c r="BL23" s="301">
        <v>252.62530000000001</v>
      </c>
      <c r="BM23" s="301">
        <v>241.70349999999999</v>
      </c>
      <c r="BN23" s="301">
        <v>240.3605</v>
      </c>
      <c r="BO23" s="301">
        <v>241.25980000000001</v>
      </c>
      <c r="BP23" s="301">
        <v>246.3682</v>
      </c>
      <c r="BQ23" s="301">
        <v>244.9522</v>
      </c>
      <c r="BR23" s="301">
        <v>236.59960000000001</v>
      </c>
      <c r="BS23" s="301">
        <v>233.34399999999999</v>
      </c>
      <c r="BT23" s="301">
        <v>229.4589</v>
      </c>
      <c r="BU23" s="301">
        <v>239.18219999999999</v>
      </c>
      <c r="BV23" s="301">
        <v>249.38470000000001</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20.896000000000001</v>
      </c>
      <c r="BA25" s="68">
        <v>20.259076</v>
      </c>
      <c r="BB25" s="68">
        <v>21.279779000000001</v>
      </c>
      <c r="BC25" s="68">
        <v>20.360513999999998</v>
      </c>
      <c r="BD25" s="68">
        <v>20.54</v>
      </c>
      <c r="BE25" s="68">
        <v>17.691878070000001</v>
      </c>
      <c r="BF25" s="301">
        <v>23.279260000000001</v>
      </c>
      <c r="BG25" s="301">
        <v>22.199090000000002</v>
      </c>
      <c r="BH25" s="301">
        <v>22.049029999999998</v>
      </c>
      <c r="BI25" s="301">
        <v>23.220549999999999</v>
      </c>
      <c r="BJ25" s="301">
        <v>24.446739999999998</v>
      </c>
      <c r="BK25" s="301">
        <v>23.602730000000001</v>
      </c>
      <c r="BL25" s="301">
        <v>26.596039999999999</v>
      </c>
      <c r="BM25" s="301">
        <v>24.105499999999999</v>
      </c>
      <c r="BN25" s="301">
        <v>24.24671</v>
      </c>
      <c r="BO25" s="301">
        <v>22.437439999999999</v>
      </c>
      <c r="BP25" s="301">
        <v>23.916930000000001</v>
      </c>
      <c r="BQ25" s="301">
        <v>23.424399999999999</v>
      </c>
      <c r="BR25" s="301">
        <v>24.062650000000001</v>
      </c>
      <c r="BS25" s="301">
        <v>23.09355</v>
      </c>
      <c r="BT25" s="301">
        <v>20.974430000000002</v>
      </c>
      <c r="BU25" s="301">
        <v>23.825890000000001</v>
      </c>
      <c r="BV25" s="301">
        <v>26.15785</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220.197</v>
      </c>
      <c r="BA27" s="69">
        <v>217.38801599999999</v>
      </c>
      <c r="BB27" s="69">
        <v>217.140672</v>
      </c>
      <c r="BC27" s="69">
        <v>219.49220099999999</v>
      </c>
      <c r="BD27" s="69">
        <v>214.95699999999999</v>
      </c>
      <c r="BE27" s="69">
        <v>210.76398302000001</v>
      </c>
      <c r="BF27" s="320">
        <v>201.20419999999999</v>
      </c>
      <c r="BG27" s="320">
        <v>203.92060000000001</v>
      </c>
      <c r="BH27" s="320">
        <v>197.8443</v>
      </c>
      <c r="BI27" s="320">
        <v>200.84399999999999</v>
      </c>
      <c r="BJ27" s="320">
        <v>209.79990000000001</v>
      </c>
      <c r="BK27" s="320">
        <v>226.69329999999999</v>
      </c>
      <c r="BL27" s="320">
        <v>226.02930000000001</v>
      </c>
      <c r="BM27" s="320">
        <v>217.59800000000001</v>
      </c>
      <c r="BN27" s="320">
        <v>216.1138</v>
      </c>
      <c r="BO27" s="320">
        <v>218.82239999999999</v>
      </c>
      <c r="BP27" s="320">
        <v>222.4513</v>
      </c>
      <c r="BQ27" s="320">
        <v>221.52780000000001</v>
      </c>
      <c r="BR27" s="320">
        <v>212.53700000000001</v>
      </c>
      <c r="BS27" s="320">
        <v>210.25040000000001</v>
      </c>
      <c r="BT27" s="320">
        <v>208.4845</v>
      </c>
      <c r="BU27" s="320">
        <v>215.3563</v>
      </c>
      <c r="BV27" s="320">
        <v>223.2269</v>
      </c>
    </row>
    <row r="28" spans="1:74" s="267" customFormat="1" ht="12" customHeight="1" x14ac:dyDescent="0.25">
      <c r="A28" s="1"/>
      <c r="B28" s="752" t="s">
        <v>815</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5">
      <c r="A29" s="402"/>
      <c r="B29" s="770" t="str">
        <f>"Notes: "&amp;"EIA completed modeling and analysis for this report on " &amp;Dates!D2&amp;"."</f>
        <v>Notes: EIA completed modeling and analysis for this report on Thursday August 5,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5">
      <c r="A30" s="402"/>
      <c r="B30" s="770" t="s">
        <v>353</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5">
      <c r="A31" s="1"/>
      <c r="B31" s="753" t="s">
        <v>129</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5">
      <c r="A32" s="402"/>
      <c r="B32" s="765" t="s">
        <v>852</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5">
      <c r="A33" s="402"/>
      <c r="B33" s="800" t="s">
        <v>853</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5">
      <c r="A34" s="402"/>
      <c r="B34" s="763" t="s">
        <v>855</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5">
      <c r="A35" s="402"/>
      <c r="B35" s="764" t="s">
        <v>856</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5">
      <c r="A36" s="402"/>
      <c r="B36" s="765" t="s">
        <v>838</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5">
      <c r="A37" s="393"/>
      <c r="B37" s="771" t="s">
        <v>1380</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G13" sqref="BG13"/>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4" customWidth="1"/>
    <col min="59" max="62" width="6.5546875" style="357" customWidth="1"/>
    <col min="63" max="74" width="6.5546875" style="72" customWidth="1"/>
    <col min="75" max="16384" width="9.5546875" style="72"/>
  </cols>
  <sheetData>
    <row r="1" spans="1:74" ht="13.35" customHeight="1" x14ac:dyDescent="0.25">
      <c r="A1" s="741" t="s">
        <v>798</v>
      </c>
      <c r="B1" s="806" t="s">
        <v>236</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99.989823870999999</v>
      </c>
      <c r="AZ6" s="208">
        <v>92.041897070999994</v>
      </c>
      <c r="BA6" s="208">
        <v>99.386038806000002</v>
      </c>
      <c r="BB6" s="208">
        <v>100.25487747</v>
      </c>
      <c r="BC6" s="208">
        <v>100.29776296999999</v>
      </c>
      <c r="BD6" s="208">
        <v>100.51900000000001</v>
      </c>
      <c r="BE6" s="208">
        <v>100.4084</v>
      </c>
      <c r="BF6" s="324">
        <v>100.50449999999999</v>
      </c>
      <c r="BG6" s="324">
        <v>100.69629999999999</v>
      </c>
      <c r="BH6" s="324">
        <v>100.801</v>
      </c>
      <c r="BI6" s="324">
        <v>101.0789</v>
      </c>
      <c r="BJ6" s="324">
        <v>101.12869999999999</v>
      </c>
      <c r="BK6" s="324">
        <v>101.11320000000001</v>
      </c>
      <c r="BL6" s="324">
        <v>101.2042</v>
      </c>
      <c r="BM6" s="324">
        <v>101.44370000000001</v>
      </c>
      <c r="BN6" s="324">
        <v>101.7303</v>
      </c>
      <c r="BO6" s="324">
        <v>102.098</v>
      </c>
      <c r="BP6" s="324">
        <v>102.57810000000001</v>
      </c>
      <c r="BQ6" s="324">
        <v>103.0971</v>
      </c>
      <c r="BR6" s="324">
        <v>103.5868</v>
      </c>
      <c r="BS6" s="324">
        <v>104.1588</v>
      </c>
      <c r="BT6" s="324">
        <v>104.4212</v>
      </c>
      <c r="BU6" s="324">
        <v>104.7775</v>
      </c>
      <c r="BV6" s="324">
        <v>104.7495</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0.77768649999999995</v>
      </c>
      <c r="BE7" s="208">
        <v>0.63770090000000001</v>
      </c>
      <c r="BF7" s="324">
        <v>0.77434650000000005</v>
      </c>
      <c r="BG7" s="324">
        <v>0.80553649999999999</v>
      </c>
      <c r="BH7" s="324">
        <v>0.84738009999999997</v>
      </c>
      <c r="BI7" s="324">
        <v>0.89185700000000001</v>
      </c>
      <c r="BJ7" s="324">
        <v>0.90312309999999996</v>
      </c>
      <c r="BK7" s="324">
        <v>0.91317879999999996</v>
      </c>
      <c r="BL7" s="324">
        <v>0.91379410000000005</v>
      </c>
      <c r="BM7" s="324">
        <v>0.92511549999999998</v>
      </c>
      <c r="BN7" s="324">
        <v>0.86810189999999998</v>
      </c>
      <c r="BO7" s="324">
        <v>0.80701219999999996</v>
      </c>
      <c r="BP7" s="324">
        <v>0.74085829999999997</v>
      </c>
      <c r="BQ7" s="324">
        <v>0.70145360000000001</v>
      </c>
      <c r="BR7" s="324">
        <v>0.69670109999999996</v>
      </c>
      <c r="BS7" s="324">
        <v>0.79107519999999998</v>
      </c>
      <c r="BT7" s="324">
        <v>0.82773600000000003</v>
      </c>
      <c r="BU7" s="324">
        <v>0.86818890000000004</v>
      </c>
      <c r="BV7" s="324">
        <v>0.91250819999999999</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2.2098407418999999</v>
      </c>
      <c r="AZ8" s="208">
        <v>2.2295219999999998</v>
      </c>
      <c r="BA8" s="208">
        <v>2.3543734838999999</v>
      </c>
      <c r="BB8" s="208">
        <v>2.2966515332999999</v>
      </c>
      <c r="BC8" s="208">
        <v>2.1170339031999998</v>
      </c>
      <c r="BD8" s="208">
        <v>2.2668560000000002</v>
      </c>
      <c r="BE8" s="208">
        <v>2.2883019999999998</v>
      </c>
      <c r="BF8" s="324">
        <v>2.1537639999999998</v>
      </c>
      <c r="BG8" s="324">
        <v>2.1125509999999998</v>
      </c>
      <c r="BH8" s="324">
        <v>1.9792380000000001</v>
      </c>
      <c r="BI8" s="324">
        <v>2.1489780000000001</v>
      </c>
      <c r="BJ8" s="324">
        <v>2.1432880000000001</v>
      </c>
      <c r="BK8" s="324">
        <v>2.116025</v>
      </c>
      <c r="BL8" s="324">
        <v>2.0898919999999999</v>
      </c>
      <c r="BM8" s="324">
        <v>2.065785</v>
      </c>
      <c r="BN8" s="324">
        <v>2.0418690000000002</v>
      </c>
      <c r="BO8" s="324">
        <v>2.018885</v>
      </c>
      <c r="BP8" s="324">
        <v>1.969606</v>
      </c>
      <c r="BQ8" s="324">
        <v>1.93977</v>
      </c>
      <c r="BR8" s="324">
        <v>1.89005</v>
      </c>
      <c r="BS8" s="324">
        <v>1.880274</v>
      </c>
      <c r="BT8" s="324">
        <v>1.7658370000000001</v>
      </c>
      <c r="BU8" s="324">
        <v>1.926056</v>
      </c>
      <c r="BV8" s="324">
        <v>1.9278630000000001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96.759590677000006</v>
      </c>
      <c r="AZ9" s="208">
        <v>88.799349464000002</v>
      </c>
      <c r="BA9" s="208">
        <v>96.016150547999999</v>
      </c>
      <c r="BB9" s="208">
        <v>96.974414267</v>
      </c>
      <c r="BC9" s="208">
        <v>97.245090064999999</v>
      </c>
      <c r="BD9" s="208">
        <v>97.474490000000003</v>
      </c>
      <c r="BE9" s="208">
        <v>97.482439999999997</v>
      </c>
      <c r="BF9" s="324">
        <v>97.576350000000005</v>
      </c>
      <c r="BG9" s="324">
        <v>97.778239999999997</v>
      </c>
      <c r="BH9" s="324">
        <v>97.974360000000004</v>
      </c>
      <c r="BI9" s="324">
        <v>98.038020000000003</v>
      </c>
      <c r="BJ9" s="324">
        <v>98.082269999999994</v>
      </c>
      <c r="BK9" s="324">
        <v>98.08399</v>
      </c>
      <c r="BL9" s="324">
        <v>98.200559999999996</v>
      </c>
      <c r="BM9" s="324">
        <v>98.452789999999993</v>
      </c>
      <c r="BN9" s="324">
        <v>98.820340000000002</v>
      </c>
      <c r="BO9" s="324">
        <v>99.272149999999996</v>
      </c>
      <c r="BP9" s="324">
        <v>99.867630000000005</v>
      </c>
      <c r="BQ9" s="324">
        <v>100.4558</v>
      </c>
      <c r="BR9" s="324">
        <v>101</v>
      </c>
      <c r="BS9" s="324">
        <v>101.48739999999999</v>
      </c>
      <c r="BT9" s="324">
        <v>101.8276</v>
      </c>
      <c r="BU9" s="324">
        <v>101.9832</v>
      </c>
      <c r="BV9" s="324">
        <v>101.9092</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88.939129031999997</v>
      </c>
      <c r="AW10" s="208">
        <v>91.987933333000001</v>
      </c>
      <c r="AX10" s="208">
        <v>92.538096773999996</v>
      </c>
      <c r="AY10" s="208">
        <v>92.503935483999996</v>
      </c>
      <c r="AZ10" s="208">
        <v>85.959642857000006</v>
      </c>
      <c r="BA10" s="208">
        <v>91.987677418999994</v>
      </c>
      <c r="BB10" s="208">
        <v>92.334233333</v>
      </c>
      <c r="BC10" s="208">
        <v>92.388580645000005</v>
      </c>
      <c r="BD10" s="208">
        <v>92.735410000000002</v>
      </c>
      <c r="BE10" s="208">
        <v>92.533199999999994</v>
      </c>
      <c r="BF10" s="324">
        <v>92.640900000000002</v>
      </c>
      <c r="BG10" s="324">
        <v>92.838430000000002</v>
      </c>
      <c r="BH10" s="324">
        <v>92.914709999999999</v>
      </c>
      <c r="BI10" s="324">
        <v>93.177440000000004</v>
      </c>
      <c r="BJ10" s="324">
        <v>93.225729999999999</v>
      </c>
      <c r="BK10" s="324">
        <v>93.207679999999996</v>
      </c>
      <c r="BL10" s="324">
        <v>93.293340000000001</v>
      </c>
      <c r="BM10" s="324">
        <v>93.514169999999993</v>
      </c>
      <c r="BN10" s="324">
        <v>93.777739999999994</v>
      </c>
      <c r="BO10" s="324">
        <v>94.117130000000003</v>
      </c>
      <c r="BP10" s="324">
        <v>94.559610000000006</v>
      </c>
      <c r="BQ10" s="324">
        <v>95.037909999999997</v>
      </c>
      <c r="BR10" s="324">
        <v>95.489400000000003</v>
      </c>
      <c r="BS10" s="324">
        <v>96.0167</v>
      </c>
      <c r="BT10" s="324">
        <v>96.258579999999995</v>
      </c>
      <c r="BU10" s="324">
        <v>96.587019999999995</v>
      </c>
      <c r="BV10" s="324">
        <v>96.561250000000001</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0.1879007</v>
      </c>
      <c r="BE11" s="208">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9.1329999999999991</v>
      </c>
      <c r="BE12" s="208">
        <v>8.9350000000000005</v>
      </c>
      <c r="BF12" s="324">
        <v>9.8000000000000007</v>
      </c>
      <c r="BG12" s="324">
        <v>8.1999999999999993</v>
      </c>
      <c r="BH12" s="324">
        <v>9.3000000000000007</v>
      </c>
      <c r="BI12" s="324">
        <v>9.8000000000000007</v>
      </c>
      <c r="BJ12" s="324">
        <v>10.4</v>
      </c>
      <c r="BK12" s="324">
        <v>10.1</v>
      </c>
      <c r="BL12" s="324">
        <v>10.4</v>
      </c>
      <c r="BM12" s="324">
        <v>10.9</v>
      </c>
      <c r="BN12" s="324">
        <v>9.3000000000000007</v>
      </c>
      <c r="BO12" s="324">
        <v>9.6</v>
      </c>
      <c r="BP12" s="324">
        <v>10.3</v>
      </c>
      <c r="BQ12" s="324">
        <v>10</v>
      </c>
      <c r="BR12" s="324">
        <v>9.4</v>
      </c>
      <c r="BS12" s="324">
        <v>8.8000000000000007</v>
      </c>
      <c r="BT12" s="324">
        <v>10.1</v>
      </c>
      <c r="BU12" s="324">
        <v>11.1</v>
      </c>
      <c r="BV12" s="324">
        <v>11.8</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9.5086814285999992</v>
      </c>
      <c r="BA13" s="208">
        <v>7.6566058387</v>
      </c>
      <c r="BB13" s="208">
        <v>6.9447321666999997</v>
      </c>
      <c r="BC13" s="208">
        <v>6.5546419677000003</v>
      </c>
      <c r="BD13" s="208">
        <v>6.5254890000000003</v>
      </c>
      <c r="BE13" s="208">
        <v>6.9833639999999999</v>
      </c>
      <c r="BF13" s="324">
        <v>6.4937719999999999</v>
      </c>
      <c r="BG13" s="324">
        <v>6.6439820000000003</v>
      </c>
      <c r="BH13" s="324">
        <v>6.3149680000000004</v>
      </c>
      <c r="BI13" s="324">
        <v>6.5014649999999996</v>
      </c>
      <c r="BJ13" s="324">
        <v>7.6801409999999999</v>
      </c>
      <c r="BK13" s="324">
        <v>7.7187780000000004</v>
      </c>
      <c r="BL13" s="324">
        <v>7.8112620000000001</v>
      </c>
      <c r="BM13" s="324">
        <v>6.6646130000000001</v>
      </c>
      <c r="BN13" s="324">
        <v>6.3377489999999996</v>
      </c>
      <c r="BO13" s="324">
        <v>6.304907</v>
      </c>
      <c r="BP13" s="324">
        <v>6.4517699999999998</v>
      </c>
      <c r="BQ13" s="324">
        <v>6.4972339999999997</v>
      </c>
      <c r="BR13" s="324">
        <v>6.3493449999999996</v>
      </c>
      <c r="BS13" s="324">
        <v>6.2880830000000003</v>
      </c>
      <c r="BT13" s="324">
        <v>6.2834180000000002</v>
      </c>
      <c r="BU13" s="324">
        <v>6.1990369999999997</v>
      </c>
      <c r="BV13" s="324">
        <v>7.6400509999999997</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8.3318462902999997</v>
      </c>
      <c r="AZ14" s="208">
        <v>7.699236</v>
      </c>
      <c r="BA14" s="208">
        <v>8.8500632902999996</v>
      </c>
      <c r="BB14" s="208">
        <v>8.4690505333000008</v>
      </c>
      <c r="BC14" s="208">
        <v>8.3735273548000002</v>
      </c>
      <c r="BD14" s="208">
        <v>8.6533189999999998</v>
      </c>
      <c r="BE14" s="208">
        <v>9.2487329999999996</v>
      </c>
      <c r="BF14" s="324">
        <v>9.2356490000000004</v>
      </c>
      <c r="BG14" s="324">
        <v>9.3181689999999993</v>
      </c>
      <c r="BH14" s="324">
        <v>9.2478429999999996</v>
      </c>
      <c r="BI14" s="324">
        <v>9.5797690000000006</v>
      </c>
      <c r="BJ14" s="324">
        <v>9.5931440000000006</v>
      </c>
      <c r="BK14" s="324">
        <v>9.3541969999999992</v>
      </c>
      <c r="BL14" s="324">
        <v>9.3766130000000008</v>
      </c>
      <c r="BM14" s="324">
        <v>9.2056380000000004</v>
      </c>
      <c r="BN14" s="324">
        <v>8.4655210000000007</v>
      </c>
      <c r="BO14" s="324">
        <v>8.6402839999999994</v>
      </c>
      <c r="BP14" s="324">
        <v>8.8377230000000004</v>
      </c>
      <c r="BQ14" s="324">
        <v>9.4606150000000007</v>
      </c>
      <c r="BR14" s="324">
        <v>9.3889110000000002</v>
      </c>
      <c r="BS14" s="324">
        <v>9.270251</v>
      </c>
      <c r="BT14" s="324">
        <v>9.2830759999999994</v>
      </c>
      <c r="BU14" s="324">
        <v>9.3967229999999997</v>
      </c>
      <c r="BV14" s="324">
        <v>9.4419609999999992</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0.1655483871</v>
      </c>
      <c r="AW15" s="208">
        <v>0.18073333333</v>
      </c>
      <c r="AX15" s="208">
        <v>0.18580645161000001</v>
      </c>
      <c r="AY15" s="208">
        <v>0.17170967742000001</v>
      </c>
      <c r="AZ15" s="208">
        <v>0.20339285713999999</v>
      </c>
      <c r="BA15" s="208">
        <v>0.17358064515999999</v>
      </c>
      <c r="BB15" s="208">
        <v>0.17836666667000001</v>
      </c>
      <c r="BC15" s="208">
        <v>0.11132258065</v>
      </c>
      <c r="BD15" s="208">
        <v>0.1702909</v>
      </c>
      <c r="BE15" s="208">
        <v>0.1699196</v>
      </c>
      <c r="BF15" s="324">
        <v>0.1701174</v>
      </c>
      <c r="BG15" s="324">
        <v>0.1704801</v>
      </c>
      <c r="BH15" s="324">
        <v>0.1706202</v>
      </c>
      <c r="BI15" s="324">
        <v>0.1711027</v>
      </c>
      <c r="BJ15" s="324">
        <v>0.17119129999999999</v>
      </c>
      <c r="BK15" s="324">
        <v>0.17115820000000001</v>
      </c>
      <c r="BL15" s="324">
        <v>0.17131550000000001</v>
      </c>
      <c r="BM15" s="324">
        <v>0.17172100000000001</v>
      </c>
      <c r="BN15" s="324">
        <v>0.172205</v>
      </c>
      <c r="BO15" s="324">
        <v>0.17282819999999999</v>
      </c>
      <c r="BP15" s="324">
        <v>0.17364080000000001</v>
      </c>
      <c r="BQ15" s="324">
        <v>0.17451910000000001</v>
      </c>
      <c r="BR15" s="324">
        <v>0.17534810000000001</v>
      </c>
      <c r="BS15" s="324">
        <v>0.17631640000000001</v>
      </c>
      <c r="BT15" s="324">
        <v>0.17676059999999999</v>
      </c>
      <c r="BU15" s="324">
        <v>0.17736370000000001</v>
      </c>
      <c r="BV15" s="324">
        <v>0.17731640000000001</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27.900535714</v>
      </c>
      <c r="BA16" s="208">
        <v>1.909516129</v>
      </c>
      <c r="BB16" s="208">
        <v>-5.5156333333000003</v>
      </c>
      <c r="BC16" s="208">
        <v>-13.436129032</v>
      </c>
      <c r="BD16" s="208">
        <v>-6.8933095238000002</v>
      </c>
      <c r="BE16" s="208">
        <v>-5.3606958525000001</v>
      </c>
      <c r="BF16" s="324">
        <v>-6.1190569999999997</v>
      </c>
      <c r="BG16" s="324">
        <v>-12.143319999999999</v>
      </c>
      <c r="BH16" s="324">
        <v>-8.9362480000000009</v>
      </c>
      <c r="BI16" s="324">
        <v>2.480108</v>
      </c>
      <c r="BJ16" s="324">
        <v>21.051130000000001</v>
      </c>
      <c r="BK16" s="324">
        <v>24.362829999999999</v>
      </c>
      <c r="BL16" s="324">
        <v>18.585709999999999</v>
      </c>
      <c r="BM16" s="324">
        <v>6.7918649999999996</v>
      </c>
      <c r="BN16" s="324">
        <v>-7.2571750000000002</v>
      </c>
      <c r="BO16" s="324">
        <v>-13.975619999999999</v>
      </c>
      <c r="BP16" s="324">
        <v>-10.564450000000001</v>
      </c>
      <c r="BQ16" s="324">
        <v>-6.4234939999999998</v>
      </c>
      <c r="BR16" s="324">
        <v>-7.7875449999999997</v>
      </c>
      <c r="BS16" s="324">
        <v>-12.61586</v>
      </c>
      <c r="BT16" s="324">
        <v>-9.2141059999999992</v>
      </c>
      <c r="BU16" s="324">
        <v>3.121286</v>
      </c>
      <c r="BV16" s="324">
        <v>20.494489999999999</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105.69269461</v>
      </c>
      <c r="AN17" s="208">
        <v>105.98145882999999</v>
      </c>
      <c r="AO17" s="208">
        <v>87.233559709999994</v>
      </c>
      <c r="AP17" s="208">
        <v>75.185224667</v>
      </c>
      <c r="AQ17" s="208">
        <v>66.771516903000006</v>
      </c>
      <c r="AR17" s="208">
        <v>71.547906767000001</v>
      </c>
      <c r="AS17" s="208">
        <v>80.267327902999995</v>
      </c>
      <c r="AT17" s="208">
        <v>78.228259644999994</v>
      </c>
      <c r="AU17" s="208">
        <v>71.679004332999995</v>
      </c>
      <c r="AV17" s="208">
        <v>77.011157194000006</v>
      </c>
      <c r="AW17" s="208">
        <v>81.482770099999996</v>
      </c>
      <c r="AX17" s="208">
        <v>102.51284183999999</v>
      </c>
      <c r="AY17" s="208">
        <v>106.444557</v>
      </c>
      <c r="AZ17" s="208">
        <v>108.634586</v>
      </c>
      <c r="BA17" s="208">
        <v>82.567928773999995</v>
      </c>
      <c r="BB17" s="208">
        <v>75.246261000000004</v>
      </c>
      <c r="BC17" s="208">
        <v>67.140827354999999</v>
      </c>
      <c r="BD17" s="208">
        <v>74.939461375999997</v>
      </c>
      <c r="BE17" s="208">
        <v>76.342053746999994</v>
      </c>
      <c r="BF17" s="324">
        <v>74.403700000000001</v>
      </c>
      <c r="BG17" s="324">
        <v>70.079740000000001</v>
      </c>
      <c r="BH17" s="324">
        <v>71.995459999999994</v>
      </c>
      <c r="BI17" s="324">
        <v>83.162940000000006</v>
      </c>
      <c r="BJ17" s="324">
        <v>102.43510000000001</v>
      </c>
      <c r="BK17" s="324">
        <v>106.4562</v>
      </c>
      <c r="BL17" s="324">
        <v>100.435</v>
      </c>
      <c r="BM17" s="324">
        <v>87.186729999999997</v>
      </c>
      <c r="BN17" s="324">
        <v>75.437359999999998</v>
      </c>
      <c r="BO17" s="324">
        <v>68.556190000000001</v>
      </c>
      <c r="BP17" s="324">
        <v>71.670749999999998</v>
      </c>
      <c r="BQ17" s="324">
        <v>76.025559999999999</v>
      </c>
      <c r="BR17" s="324">
        <v>75.69126</v>
      </c>
      <c r="BS17" s="324">
        <v>71.883330000000001</v>
      </c>
      <c r="BT17" s="324">
        <v>74.200829999999996</v>
      </c>
      <c r="BU17" s="324">
        <v>85.800579999999997</v>
      </c>
      <c r="BV17" s="324">
        <v>103.9311</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0.63213751547999997</v>
      </c>
      <c r="AN18" s="208">
        <v>-1.4034587951999999</v>
      </c>
      <c r="AO18" s="208">
        <v>0.13600525774</v>
      </c>
      <c r="AP18" s="208">
        <v>-0.41902446666999998</v>
      </c>
      <c r="AQ18" s="208">
        <v>-2.0323062581000001E-2</v>
      </c>
      <c r="AR18" s="208">
        <v>-0.42118853667</v>
      </c>
      <c r="AS18" s="208">
        <v>9.916764871E-2</v>
      </c>
      <c r="AT18" s="208">
        <v>-0.69715864484000001</v>
      </c>
      <c r="AU18" s="208">
        <v>0.77632940333</v>
      </c>
      <c r="AV18" s="208">
        <v>-2.101266291</v>
      </c>
      <c r="AW18" s="208">
        <v>-0.16254123667000001</v>
      </c>
      <c r="AX18" s="208">
        <v>-0.65267164032000002</v>
      </c>
      <c r="AY18" s="208">
        <v>-0.4615829071</v>
      </c>
      <c r="AZ18" s="208">
        <v>-0.30601146000000001</v>
      </c>
      <c r="BA18" s="208">
        <v>1.5234087415999999</v>
      </c>
      <c r="BB18" s="208">
        <v>-0.46030523333000001</v>
      </c>
      <c r="BC18" s="208">
        <v>0.58045232258000001</v>
      </c>
      <c r="BD18" s="208">
        <v>-3.0439073762</v>
      </c>
      <c r="BE18" s="208">
        <v>-0.57468374746999995</v>
      </c>
      <c r="BF18" s="324">
        <v>-0.78501889999999996</v>
      </c>
      <c r="BG18" s="324">
        <v>-0.11945890000000001</v>
      </c>
      <c r="BH18" s="324">
        <v>-0.221832</v>
      </c>
      <c r="BI18" s="324">
        <v>0.46214359999999999</v>
      </c>
      <c r="BJ18" s="324">
        <v>1.0596399999999999</v>
      </c>
      <c r="BK18" s="324">
        <v>-0.38938499999999998</v>
      </c>
      <c r="BL18" s="324">
        <v>2.6847919999999998</v>
      </c>
      <c r="BM18" s="324">
        <v>-0.64549529999999999</v>
      </c>
      <c r="BN18" s="324">
        <v>1.0157149999999999</v>
      </c>
      <c r="BO18" s="324">
        <v>0.29439179999999998</v>
      </c>
      <c r="BP18" s="324">
        <v>0.89104280000000002</v>
      </c>
      <c r="BQ18" s="324">
        <v>1.841397</v>
      </c>
      <c r="BR18" s="324">
        <v>1.290705</v>
      </c>
      <c r="BS18" s="324">
        <v>0.15289259999999999</v>
      </c>
      <c r="BT18" s="324">
        <v>7.0130700000000004E-2</v>
      </c>
      <c r="BU18" s="324">
        <v>-8.4364100000000001E-3</v>
      </c>
      <c r="BV18" s="324">
        <v>1.904067</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105.98297409</v>
      </c>
      <c r="AZ19" s="208">
        <v>108.32857454000001</v>
      </c>
      <c r="BA19" s="208">
        <v>84.091337515999996</v>
      </c>
      <c r="BB19" s="208">
        <v>74.785955767000004</v>
      </c>
      <c r="BC19" s="208">
        <v>67.721279676999998</v>
      </c>
      <c r="BD19" s="208">
        <v>71.895554000000004</v>
      </c>
      <c r="BE19" s="208">
        <v>75.76737</v>
      </c>
      <c r="BF19" s="324">
        <v>73.618679999999998</v>
      </c>
      <c r="BG19" s="324">
        <v>69.960279999999997</v>
      </c>
      <c r="BH19" s="324">
        <v>71.773629999999997</v>
      </c>
      <c r="BI19" s="324">
        <v>83.62509</v>
      </c>
      <c r="BJ19" s="324">
        <v>103.49469999999999</v>
      </c>
      <c r="BK19" s="324">
        <v>106.0669</v>
      </c>
      <c r="BL19" s="324">
        <v>103.1198</v>
      </c>
      <c r="BM19" s="324">
        <v>86.541240000000002</v>
      </c>
      <c r="BN19" s="324">
        <v>76.453069999999997</v>
      </c>
      <c r="BO19" s="324">
        <v>68.850579999999994</v>
      </c>
      <c r="BP19" s="324">
        <v>72.561790000000002</v>
      </c>
      <c r="BQ19" s="324">
        <v>77.866950000000003</v>
      </c>
      <c r="BR19" s="324">
        <v>76.981970000000004</v>
      </c>
      <c r="BS19" s="324">
        <v>72.03622</v>
      </c>
      <c r="BT19" s="324">
        <v>74.270960000000002</v>
      </c>
      <c r="BU19" s="324">
        <v>85.792150000000007</v>
      </c>
      <c r="BV19" s="324">
        <v>105.8352</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28.245290322999999</v>
      </c>
      <c r="AZ22" s="208">
        <v>30.727250000000002</v>
      </c>
      <c r="BA22" s="208">
        <v>18.284935483999998</v>
      </c>
      <c r="BB22" s="208">
        <v>11.343633333</v>
      </c>
      <c r="BC22" s="208">
        <v>6.9545483871</v>
      </c>
      <c r="BD22" s="208">
        <v>3.8026179999999998</v>
      </c>
      <c r="BE22" s="208">
        <v>3.6575160000000002</v>
      </c>
      <c r="BF22" s="324">
        <v>3.361891</v>
      </c>
      <c r="BG22" s="324">
        <v>3.963476</v>
      </c>
      <c r="BH22" s="324">
        <v>7.64872</v>
      </c>
      <c r="BI22" s="324">
        <v>16.265689999999999</v>
      </c>
      <c r="BJ22" s="324">
        <v>26.55462</v>
      </c>
      <c r="BK22" s="324">
        <v>29.274049999999999</v>
      </c>
      <c r="BL22" s="324">
        <v>27.399319999999999</v>
      </c>
      <c r="BM22" s="324">
        <v>18.779599999999999</v>
      </c>
      <c r="BN22" s="324">
        <v>12.53945</v>
      </c>
      <c r="BO22" s="324">
        <v>7.1158380000000001</v>
      </c>
      <c r="BP22" s="324">
        <v>4.241987</v>
      </c>
      <c r="BQ22" s="324">
        <v>3.4982090000000001</v>
      </c>
      <c r="BR22" s="324">
        <v>3.3085559999999998</v>
      </c>
      <c r="BS22" s="324">
        <v>4.0499109999999998</v>
      </c>
      <c r="BT22" s="324">
        <v>7.6279649999999997</v>
      </c>
      <c r="BU22" s="324">
        <v>16.15803</v>
      </c>
      <c r="BV22" s="324">
        <v>26.834409999999998</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17.448678570999999</v>
      </c>
      <c r="BA23" s="208">
        <v>11.399709677000001</v>
      </c>
      <c r="BB23" s="208">
        <v>8.1881666667000008</v>
      </c>
      <c r="BC23" s="208">
        <v>5.8468387097000001</v>
      </c>
      <c r="BD23" s="208">
        <v>4.6591719999999999</v>
      </c>
      <c r="BE23" s="208">
        <v>4.4880240000000002</v>
      </c>
      <c r="BF23" s="324">
        <v>4.7064880000000002</v>
      </c>
      <c r="BG23" s="324">
        <v>5.0787769999999997</v>
      </c>
      <c r="BH23" s="324">
        <v>6.8231700000000002</v>
      </c>
      <c r="BI23" s="324">
        <v>11.07408</v>
      </c>
      <c r="BJ23" s="324">
        <v>14.886609999999999</v>
      </c>
      <c r="BK23" s="324">
        <v>16.783770000000001</v>
      </c>
      <c r="BL23" s="324">
        <v>15.73231</v>
      </c>
      <c r="BM23" s="324">
        <v>12.28209</v>
      </c>
      <c r="BN23" s="324">
        <v>8.2013649999999991</v>
      </c>
      <c r="BO23" s="324">
        <v>5.7849950000000003</v>
      </c>
      <c r="BP23" s="324">
        <v>4.7918770000000004</v>
      </c>
      <c r="BQ23" s="324">
        <v>4.4549139999999996</v>
      </c>
      <c r="BR23" s="324">
        <v>4.6102800000000004</v>
      </c>
      <c r="BS23" s="324">
        <v>5.0612490000000001</v>
      </c>
      <c r="BT23" s="324">
        <v>6.9535410000000004</v>
      </c>
      <c r="BU23" s="324">
        <v>10.67604</v>
      </c>
      <c r="BV23" s="324">
        <v>14.874129999999999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23.924035713999999</v>
      </c>
      <c r="BA24" s="208">
        <v>22.677032258000001</v>
      </c>
      <c r="BB24" s="208">
        <v>22.650266667</v>
      </c>
      <c r="BC24" s="208">
        <v>21.330935484000001</v>
      </c>
      <c r="BD24" s="208">
        <v>21.0456</v>
      </c>
      <c r="BE24" s="208">
        <v>20.52242</v>
      </c>
      <c r="BF24" s="324">
        <v>21.18815</v>
      </c>
      <c r="BG24" s="324">
        <v>21.932939999999999</v>
      </c>
      <c r="BH24" s="324">
        <v>22.846810000000001</v>
      </c>
      <c r="BI24" s="324">
        <v>24.324339999999999</v>
      </c>
      <c r="BJ24" s="324">
        <v>25.64087</v>
      </c>
      <c r="BK24" s="324">
        <v>25.547000000000001</v>
      </c>
      <c r="BL24" s="324">
        <v>24.753409999999999</v>
      </c>
      <c r="BM24" s="324">
        <v>23.55396</v>
      </c>
      <c r="BN24" s="324">
        <v>22.704190000000001</v>
      </c>
      <c r="BO24" s="324">
        <v>21.745519999999999</v>
      </c>
      <c r="BP24" s="324">
        <v>21.794429999999998</v>
      </c>
      <c r="BQ24" s="324">
        <v>21.21096</v>
      </c>
      <c r="BR24" s="324">
        <v>21.545300000000001</v>
      </c>
      <c r="BS24" s="324">
        <v>21.798159999999999</v>
      </c>
      <c r="BT24" s="324">
        <v>22.501449999999998</v>
      </c>
      <c r="BU24" s="324">
        <v>24.261489999999998</v>
      </c>
      <c r="BV24" s="324">
        <v>25.140260000000001</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25.117226766999998</v>
      </c>
      <c r="BC25" s="208">
        <v>26.31460229</v>
      </c>
      <c r="BD25" s="208">
        <v>34.975239999999999</v>
      </c>
      <c r="BE25" s="208">
        <v>39.569159999999997</v>
      </c>
      <c r="BF25" s="324">
        <v>36.89105</v>
      </c>
      <c r="BG25" s="324">
        <v>31.630659999999999</v>
      </c>
      <c r="BH25" s="324">
        <v>27.03116</v>
      </c>
      <c r="BI25" s="324">
        <v>24.141660000000002</v>
      </c>
      <c r="BJ25" s="324">
        <v>27.95185</v>
      </c>
      <c r="BK25" s="324">
        <v>25.906790000000001</v>
      </c>
      <c r="BL25" s="324">
        <v>26.76764</v>
      </c>
      <c r="BM25" s="324">
        <v>23.974240000000002</v>
      </c>
      <c r="BN25" s="324">
        <v>25.37444</v>
      </c>
      <c r="BO25" s="324">
        <v>26.794090000000001</v>
      </c>
      <c r="BP25" s="324">
        <v>34.177199999999999</v>
      </c>
      <c r="BQ25" s="324">
        <v>40.953150000000001</v>
      </c>
      <c r="BR25" s="324">
        <v>39.775840000000002</v>
      </c>
      <c r="BS25" s="324">
        <v>33.518509999999999</v>
      </c>
      <c r="BT25" s="324">
        <v>29.487939999999998</v>
      </c>
      <c r="BU25" s="324">
        <v>26.604900000000001</v>
      </c>
      <c r="BV25" s="324">
        <v>30.250979999999998</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5.0558709676999998</v>
      </c>
      <c r="AZ26" s="208">
        <v>4.6539999999999999</v>
      </c>
      <c r="BA26" s="208">
        <v>5.0253548387000002</v>
      </c>
      <c r="BB26" s="208">
        <v>5.0692666666999999</v>
      </c>
      <c r="BC26" s="208">
        <v>5.0714516128999998</v>
      </c>
      <c r="BD26" s="208">
        <v>5.0826399999999996</v>
      </c>
      <c r="BE26" s="208">
        <v>5.0770499999999998</v>
      </c>
      <c r="BF26" s="324">
        <v>5.0819070000000002</v>
      </c>
      <c r="BG26" s="324">
        <v>5.0916090000000001</v>
      </c>
      <c r="BH26" s="324">
        <v>5.0968999999999998</v>
      </c>
      <c r="BI26" s="324">
        <v>5.110951</v>
      </c>
      <c r="BJ26" s="324">
        <v>5.1134709999999997</v>
      </c>
      <c r="BK26" s="324">
        <v>5.1126870000000002</v>
      </c>
      <c r="BL26" s="324">
        <v>5.1172909999999998</v>
      </c>
      <c r="BM26" s="324">
        <v>5.1293980000000001</v>
      </c>
      <c r="BN26" s="324">
        <v>5.143891</v>
      </c>
      <c r="BO26" s="324">
        <v>5.1624850000000002</v>
      </c>
      <c r="BP26" s="324">
        <v>5.1867590000000003</v>
      </c>
      <c r="BQ26" s="324">
        <v>5.2130000000000001</v>
      </c>
      <c r="BR26" s="324">
        <v>5.2377599999999997</v>
      </c>
      <c r="BS26" s="324">
        <v>5.2666849999999998</v>
      </c>
      <c r="BT26" s="324">
        <v>5.2799529999999999</v>
      </c>
      <c r="BU26" s="324">
        <v>5.297968</v>
      </c>
      <c r="BV26" s="324">
        <v>5.2965549999999997</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3.2185806451999999</v>
      </c>
      <c r="AZ27" s="208">
        <v>3.2897857143000002</v>
      </c>
      <c r="BA27" s="208">
        <v>2.5538709677</v>
      </c>
      <c r="BB27" s="208">
        <v>2.2712666666999999</v>
      </c>
      <c r="BC27" s="208">
        <v>2.0567741934999999</v>
      </c>
      <c r="BD27" s="208">
        <v>2.1841550000000001</v>
      </c>
      <c r="BE27" s="208">
        <v>2.3070710000000001</v>
      </c>
      <c r="BF27" s="324">
        <v>2.2430650000000001</v>
      </c>
      <c r="BG27" s="324">
        <v>2.1166939999999999</v>
      </c>
      <c r="BH27" s="324">
        <v>2.180742</v>
      </c>
      <c r="BI27" s="324">
        <v>2.5622289999999999</v>
      </c>
      <c r="BJ27" s="324">
        <v>3.2011409999999998</v>
      </c>
      <c r="BK27" s="324">
        <v>3.2812679999999999</v>
      </c>
      <c r="BL27" s="324">
        <v>3.1885409999999998</v>
      </c>
      <c r="BM27" s="324">
        <v>2.6606489999999998</v>
      </c>
      <c r="BN27" s="324">
        <v>2.328443</v>
      </c>
      <c r="BO27" s="324">
        <v>2.0863480000000001</v>
      </c>
      <c r="BP27" s="324">
        <v>2.2082410000000001</v>
      </c>
      <c r="BQ27" s="324">
        <v>2.375413</v>
      </c>
      <c r="BR27" s="324">
        <v>2.342924</v>
      </c>
      <c r="BS27" s="324">
        <v>2.180402</v>
      </c>
      <c r="BT27" s="324">
        <v>2.258804</v>
      </c>
      <c r="BU27" s="324">
        <v>2.6324230000000002</v>
      </c>
      <c r="BV27" s="324">
        <v>3.277574</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105.98297409</v>
      </c>
      <c r="AZ29" s="208">
        <v>108.32857454000001</v>
      </c>
      <c r="BA29" s="208">
        <v>84.091337515999996</v>
      </c>
      <c r="BB29" s="208">
        <v>74.785955767000004</v>
      </c>
      <c r="BC29" s="208">
        <v>67.721279676999998</v>
      </c>
      <c r="BD29" s="208">
        <v>71.895554000000004</v>
      </c>
      <c r="BE29" s="208">
        <v>75.76737</v>
      </c>
      <c r="BF29" s="324">
        <v>73.618679999999998</v>
      </c>
      <c r="BG29" s="324">
        <v>69.960279999999997</v>
      </c>
      <c r="BH29" s="324">
        <v>71.773629999999997</v>
      </c>
      <c r="BI29" s="324">
        <v>83.62509</v>
      </c>
      <c r="BJ29" s="324">
        <v>103.49469999999999</v>
      </c>
      <c r="BK29" s="324">
        <v>106.0669</v>
      </c>
      <c r="BL29" s="324">
        <v>103.1198</v>
      </c>
      <c r="BM29" s="324">
        <v>86.541240000000002</v>
      </c>
      <c r="BN29" s="324">
        <v>76.453069999999997</v>
      </c>
      <c r="BO29" s="324">
        <v>68.850579999999994</v>
      </c>
      <c r="BP29" s="324">
        <v>72.561790000000002</v>
      </c>
      <c r="BQ29" s="324">
        <v>77.866950000000003</v>
      </c>
      <c r="BR29" s="324">
        <v>76.981970000000004</v>
      </c>
      <c r="BS29" s="324">
        <v>72.03622</v>
      </c>
      <c r="BT29" s="324">
        <v>74.270960000000002</v>
      </c>
      <c r="BU29" s="324">
        <v>85.792150000000007</v>
      </c>
      <c r="BV29" s="324">
        <v>105.8352</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1858.354</v>
      </c>
      <c r="BA32" s="251">
        <v>1800.768</v>
      </c>
      <c r="BB32" s="251">
        <v>1974.338</v>
      </c>
      <c r="BC32" s="251">
        <v>2387.9119999999998</v>
      </c>
      <c r="BD32" s="251">
        <v>2594.7112857000002</v>
      </c>
      <c r="BE32" s="251">
        <v>2760.8928571000001</v>
      </c>
      <c r="BF32" s="340">
        <v>2950.5839999999998</v>
      </c>
      <c r="BG32" s="340">
        <v>3314.8829999999998</v>
      </c>
      <c r="BH32" s="340">
        <v>3591.9070000000002</v>
      </c>
      <c r="BI32" s="340">
        <v>3517.5039999999999</v>
      </c>
      <c r="BJ32" s="340">
        <v>2864.9189999999999</v>
      </c>
      <c r="BK32" s="340">
        <v>2109.6709999999998</v>
      </c>
      <c r="BL32" s="340">
        <v>1589.271</v>
      </c>
      <c r="BM32" s="340">
        <v>1378.7239999999999</v>
      </c>
      <c r="BN32" s="340">
        <v>1596.4390000000001</v>
      </c>
      <c r="BO32" s="340">
        <v>2029.683</v>
      </c>
      <c r="BP32" s="340">
        <v>2346.616</v>
      </c>
      <c r="BQ32" s="340">
        <v>2545.7449999999999</v>
      </c>
      <c r="BR32" s="340">
        <v>2787.1579999999999</v>
      </c>
      <c r="BS32" s="340">
        <v>3165.634</v>
      </c>
      <c r="BT32" s="340">
        <v>3451.2719999999999</v>
      </c>
      <c r="BU32" s="340">
        <v>3357.6329999999998</v>
      </c>
      <c r="BV32" s="340">
        <v>2722.3040000000001</v>
      </c>
    </row>
    <row r="33" spans="1:74" ht="11.1" customHeight="1" x14ac:dyDescent="0.2">
      <c r="A33" s="562" t="s">
        <v>998</v>
      </c>
      <c r="B33" s="563" t="s">
        <v>1003</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518.71428571000001</v>
      </c>
      <c r="BE33" s="251">
        <v>606.91428570999994</v>
      </c>
      <c r="BF33" s="340">
        <v>696.58780000000002</v>
      </c>
      <c r="BG33" s="340">
        <v>815.06269999999995</v>
      </c>
      <c r="BH33" s="340">
        <v>874.601</v>
      </c>
      <c r="BI33" s="340">
        <v>833.32429999999999</v>
      </c>
      <c r="BJ33" s="340">
        <v>649.02599999999995</v>
      </c>
      <c r="BK33" s="340">
        <v>423.62709999999998</v>
      </c>
      <c r="BL33" s="340">
        <v>258.7919</v>
      </c>
      <c r="BM33" s="340">
        <v>147.85990000000001</v>
      </c>
      <c r="BN33" s="340">
        <v>209.0504</v>
      </c>
      <c r="BO33" s="340">
        <v>318.0043</v>
      </c>
      <c r="BP33" s="340">
        <v>419.2561</v>
      </c>
      <c r="BQ33" s="340">
        <v>486.96620000000001</v>
      </c>
      <c r="BR33" s="340">
        <v>575.39080000000001</v>
      </c>
      <c r="BS33" s="340">
        <v>672.02620000000002</v>
      </c>
      <c r="BT33" s="340">
        <v>724.19680000000005</v>
      </c>
      <c r="BU33" s="340">
        <v>676.98839999999996</v>
      </c>
      <c r="BV33" s="340">
        <v>472.36869999999999</v>
      </c>
    </row>
    <row r="34" spans="1:74" ht="11.1" customHeight="1" x14ac:dyDescent="0.2">
      <c r="A34" s="562" t="s">
        <v>999</v>
      </c>
      <c r="B34" s="563" t="s">
        <v>1004</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531.68100000000004</v>
      </c>
      <c r="BD34" s="251">
        <v>633.71428571000001</v>
      </c>
      <c r="BE34" s="251">
        <v>722.45714285999998</v>
      </c>
      <c r="BF34" s="340">
        <v>829.1223</v>
      </c>
      <c r="BG34" s="340">
        <v>971.46209999999996</v>
      </c>
      <c r="BH34" s="340">
        <v>1077.1120000000001</v>
      </c>
      <c r="BI34" s="340">
        <v>1037.902</v>
      </c>
      <c r="BJ34" s="340">
        <v>809.38959999999997</v>
      </c>
      <c r="BK34" s="340">
        <v>557.11980000000005</v>
      </c>
      <c r="BL34" s="340">
        <v>355.43880000000001</v>
      </c>
      <c r="BM34" s="340">
        <v>250.26740000000001</v>
      </c>
      <c r="BN34" s="340">
        <v>300.35849999999999</v>
      </c>
      <c r="BO34" s="340">
        <v>413.30439999999999</v>
      </c>
      <c r="BP34" s="340">
        <v>511.99689999999998</v>
      </c>
      <c r="BQ34" s="340">
        <v>613.48889999999994</v>
      </c>
      <c r="BR34" s="340">
        <v>733.97289999999998</v>
      </c>
      <c r="BS34" s="340">
        <v>879.43460000000005</v>
      </c>
      <c r="BT34" s="340">
        <v>976.36500000000001</v>
      </c>
      <c r="BU34" s="340">
        <v>939.95870000000002</v>
      </c>
      <c r="BV34" s="340">
        <v>745.25490000000002</v>
      </c>
    </row>
    <row r="35" spans="1:74" ht="11.1" customHeight="1" x14ac:dyDescent="0.2">
      <c r="A35" s="562" t="s">
        <v>1000</v>
      </c>
      <c r="B35" s="563" t="s">
        <v>1005</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995</v>
      </c>
      <c r="BE35" s="251">
        <v>975.37142857000003</v>
      </c>
      <c r="BF35" s="340">
        <v>964.13070000000005</v>
      </c>
      <c r="BG35" s="340">
        <v>1037.952</v>
      </c>
      <c r="BH35" s="340">
        <v>1128.915</v>
      </c>
      <c r="BI35" s="340">
        <v>1146.1990000000001</v>
      </c>
      <c r="BJ35" s="340">
        <v>990.38720000000001</v>
      </c>
      <c r="BK35" s="340">
        <v>799.82749999999999</v>
      </c>
      <c r="BL35" s="340">
        <v>679.90509999999995</v>
      </c>
      <c r="BM35" s="340">
        <v>683.76580000000001</v>
      </c>
      <c r="BN35" s="340">
        <v>751.04480000000001</v>
      </c>
      <c r="BO35" s="340">
        <v>889.33389999999997</v>
      </c>
      <c r="BP35" s="340">
        <v>937.55679999999995</v>
      </c>
      <c r="BQ35" s="340">
        <v>923.61450000000002</v>
      </c>
      <c r="BR35" s="340">
        <v>926.10940000000005</v>
      </c>
      <c r="BS35" s="340">
        <v>1022.567</v>
      </c>
      <c r="BT35" s="340">
        <v>1121.7470000000001</v>
      </c>
      <c r="BU35" s="340">
        <v>1126.7629999999999</v>
      </c>
      <c r="BV35" s="340">
        <v>955.75810000000001</v>
      </c>
    </row>
    <row r="36" spans="1:74" ht="11.1" customHeight="1" x14ac:dyDescent="0.2">
      <c r="A36" s="562" t="s">
        <v>1001</v>
      </c>
      <c r="B36" s="650" t="s">
        <v>1006</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175.85714286000001</v>
      </c>
      <c r="BE36" s="251">
        <v>184.4</v>
      </c>
      <c r="BF36" s="340">
        <v>187.11590000000001</v>
      </c>
      <c r="BG36" s="340">
        <v>195.58500000000001</v>
      </c>
      <c r="BH36" s="340">
        <v>200.67349999999999</v>
      </c>
      <c r="BI36" s="340">
        <v>191.0949</v>
      </c>
      <c r="BJ36" s="340">
        <v>152.5813</v>
      </c>
      <c r="BK36" s="340">
        <v>125.7833</v>
      </c>
      <c r="BL36" s="340">
        <v>105.5076</v>
      </c>
      <c r="BM36" s="340">
        <v>99.284589999999994</v>
      </c>
      <c r="BN36" s="340">
        <v>104.8192</v>
      </c>
      <c r="BO36" s="340">
        <v>126.3809</v>
      </c>
      <c r="BP36" s="340">
        <v>152.99690000000001</v>
      </c>
      <c r="BQ36" s="340">
        <v>176.95169999999999</v>
      </c>
      <c r="BR36" s="340">
        <v>199.7621</v>
      </c>
      <c r="BS36" s="340">
        <v>221.3603</v>
      </c>
      <c r="BT36" s="340">
        <v>234.6669</v>
      </c>
      <c r="BU36" s="340">
        <v>227.8064</v>
      </c>
      <c r="BV36" s="340">
        <v>203.03210000000001</v>
      </c>
    </row>
    <row r="37" spans="1:74" ht="11.1" customHeight="1" x14ac:dyDescent="0.2">
      <c r="A37" s="562" t="s">
        <v>1002</v>
      </c>
      <c r="B37" s="650" t="s">
        <v>1007</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245.42857143000001</v>
      </c>
      <c r="BE37" s="251">
        <v>244</v>
      </c>
      <c r="BF37" s="340">
        <v>245.87690000000001</v>
      </c>
      <c r="BG37" s="340">
        <v>267.07130000000001</v>
      </c>
      <c r="BH37" s="340">
        <v>282.85559999999998</v>
      </c>
      <c r="BI37" s="340">
        <v>281.23390000000001</v>
      </c>
      <c r="BJ37" s="340">
        <v>235.78469999999999</v>
      </c>
      <c r="BK37" s="340">
        <v>175.5635</v>
      </c>
      <c r="BL37" s="340">
        <v>161.87799999999999</v>
      </c>
      <c r="BM37" s="340">
        <v>169.79589999999999</v>
      </c>
      <c r="BN37" s="340">
        <v>203.41589999999999</v>
      </c>
      <c r="BO37" s="340">
        <v>254.9093</v>
      </c>
      <c r="BP37" s="340">
        <v>297.05959999999999</v>
      </c>
      <c r="BQ37" s="340">
        <v>316.97329999999999</v>
      </c>
      <c r="BR37" s="340">
        <v>324.17320000000001</v>
      </c>
      <c r="BS37" s="340">
        <v>342.49630000000002</v>
      </c>
      <c r="BT37" s="340">
        <v>366.54590000000002</v>
      </c>
      <c r="BU37" s="340">
        <v>358.36630000000002</v>
      </c>
      <c r="BV37" s="340">
        <v>318.14010000000002</v>
      </c>
    </row>
    <row r="38" spans="1:74" ht="11.1" customHeight="1" x14ac:dyDescent="0.2">
      <c r="A38" s="562" t="s">
        <v>1008</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24.890999999999998</v>
      </c>
      <c r="BA38" s="247">
        <v>23.390999999999998</v>
      </c>
      <c r="BB38" s="247">
        <v>23.277000000000001</v>
      </c>
      <c r="BC38" s="247">
        <v>24.672000000000001</v>
      </c>
      <c r="BD38" s="247">
        <v>25.997</v>
      </c>
      <c r="BE38" s="247">
        <v>27.75</v>
      </c>
      <c r="BF38" s="313">
        <v>27.75</v>
      </c>
      <c r="BG38" s="313">
        <v>27.75</v>
      </c>
      <c r="BH38" s="313">
        <v>27.75</v>
      </c>
      <c r="BI38" s="313">
        <v>27.75</v>
      </c>
      <c r="BJ38" s="313">
        <v>27.75</v>
      </c>
      <c r="BK38" s="313">
        <v>27.75</v>
      </c>
      <c r="BL38" s="313">
        <v>27.75</v>
      </c>
      <c r="BM38" s="313">
        <v>27.75</v>
      </c>
      <c r="BN38" s="313">
        <v>27.75</v>
      </c>
      <c r="BO38" s="313">
        <v>27.75</v>
      </c>
      <c r="BP38" s="313">
        <v>27.75</v>
      </c>
      <c r="BQ38" s="313">
        <v>27.75</v>
      </c>
      <c r="BR38" s="313">
        <v>27.75</v>
      </c>
      <c r="BS38" s="313">
        <v>27.75</v>
      </c>
      <c r="BT38" s="313">
        <v>27.75</v>
      </c>
      <c r="BU38" s="313">
        <v>27.75</v>
      </c>
      <c r="BV38" s="313">
        <v>27.75</v>
      </c>
    </row>
    <row r="39" spans="1:74" s="406" customFormat="1" ht="12" customHeight="1" x14ac:dyDescent="0.25">
      <c r="A39" s="405"/>
      <c r="B39" s="795" t="s">
        <v>857</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5">
      <c r="A40" s="405"/>
      <c r="B40" s="804" t="s">
        <v>858</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4" t="s">
        <v>859</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5">
      <c r="A42" s="405"/>
      <c r="B42" s="802" t="s">
        <v>1009</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5">
      <c r="A43" s="76"/>
      <c r="B43" s="752" t="s">
        <v>815</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5">
      <c r="A44" s="405"/>
      <c r="B44" s="805" t="s">
        <v>863</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5">
      <c r="A45" s="405"/>
      <c r="B45" s="780" t="str">
        <f>"Notes: "&amp;"EIA completed modeling and analysis for this report on " &amp;Dates!D2&amp;"."</f>
        <v>Notes: EIA completed modeling and analysis for this report on Thursday August 5,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5">
      <c r="A46" s="405"/>
      <c r="B46" s="770" t="s">
        <v>353</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5">
      <c r="A47" s="405"/>
      <c r="B47" s="763" t="s">
        <v>864</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5">
      <c r="A48" s="405"/>
      <c r="B48" s="765" t="s">
        <v>838</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5">
      <c r="A49" s="393"/>
      <c r="B49" s="771" t="s">
        <v>1380</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599" customWidth="1"/>
    <col min="60" max="62" width="6.5546875" style="354" customWidth="1"/>
    <col min="63" max="74" width="6.5546875" style="6" customWidth="1"/>
    <col min="75" max="16384" width="9.5546875" style="6"/>
  </cols>
  <sheetData>
    <row r="1" spans="1:74" ht="13.35" customHeight="1" x14ac:dyDescent="0.25">
      <c r="A1" s="741" t="s">
        <v>798</v>
      </c>
      <c r="B1" s="808" t="s">
        <v>1359</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324">
        <v>3.8962500000000002</v>
      </c>
      <c r="BG6" s="324">
        <v>3.6780599999999999</v>
      </c>
      <c r="BH6" s="324">
        <v>3.5845500000000001</v>
      </c>
      <c r="BI6" s="324">
        <v>3.5845500000000001</v>
      </c>
      <c r="BJ6" s="324">
        <v>3.61572</v>
      </c>
      <c r="BK6" s="324">
        <v>3.6364999999999998</v>
      </c>
      <c r="BL6" s="324">
        <v>3.5845500000000001</v>
      </c>
      <c r="BM6" s="324">
        <v>3.3248000000000002</v>
      </c>
      <c r="BN6" s="324">
        <v>3.117</v>
      </c>
      <c r="BO6" s="324">
        <v>3.0131000000000001</v>
      </c>
      <c r="BP6" s="324">
        <v>3.0650499999999998</v>
      </c>
      <c r="BQ6" s="324">
        <v>3.117</v>
      </c>
      <c r="BR6" s="324">
        <v>3.0962200000000002</v>
      </c>
      <c r="BS6" s="324">
        <v>3.0650499999999998</v>
      </c>
      <c r="BT6" s="324">
        <v>3.0650499999999998</v>
      </c>
      <c r="BU6" s="324">
        <v>3.1066099999999999</v>
      </c>
      <c r="BV6" s="324">
        <v>3.15856</v>
      </c>
    </row>
    <row r="7" spans="1:74" ht="11.1" customHeight="1" x14ac:dyDescent="0.2">
      <c r="A7" s="84"/>
      <c r="B7" s="88" t="s">
        <v>1014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14.91909193</v>
      </c>
      <c r="BB8" s="208">
        <v>15.58336237</v>
      </c>
      <c r="BC8" s="208">
        <v>16.33724449</v>
      </c>
      <c r="BD8" s="208">
        <v>16.916149999999998</v>
      </c>
      <c r="BE8" s="208">
        <v>18.300370000000001</v>
      </c>
      <c r="BF8" s="324">
        <v>18.715009999999999</v>
      </c>
      <c r="BG8" s="324">
        <v>17.971630000000001</v>
      </c>
      <c r="BH8" s="324">
        <v>15.08901</v>
      </c>
      <c r="BI8" s="324">
        <v>14.098039999999999</v>
      </c>
      <c r="BJ8" s="324">
        <v>13.84337</v>
      </c>
      <c r="BK8" s="324">
        <v>13.58497</v>
      </c>
      <c r="BL8" s="324">
        <v>13.56326</v>
      </c>
      <c r="BM8" s="324">
        <v>13.59681</v>
      </c>
      <c r="BN8" s="324">
        <v>13.909929999999999</v>
      </c>
      <c r="BO8" s="324">
        <v>14.558400000000001</v>
      </c>
      <c r="BP8" s="324">
        <v>15.407450000000001</v>
      </c>
      <c r="BQ8" s="324">
        <v>17.042590000000001</v>
      </c>
      <c r="BR8" s="324">
        <v>17.487100000000002</v>
      </c>
      <c r="BS8" s="324">
        <v>16.779810000000001</v>
      </c>
      <c r="BT8" s="324">
        <v>13.96885</v>
      </c>
      <c r="BU8" s="324">
        <v>13.063929999999999</v>
      </c>
      <c r="BV8" s="324">
        <v>12.87445</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10.845641970000001</v>
      </c>
      <c r="BB9" s="208">
        <v>12.323412510000001</v>
      </c>
      <c r="BC9" s="208">
        <v>13.54957849</v>
      </c>
      <c r="BD9" s="208">
        <v>16.17511</v>
      </c>
      <c r="BE9" s="208">
        <v>17.31559</v>
      </c>
      <c r="BF9" s="324">
        <v>17.971969999999999</v>
      </c>
      <c r="BG9" s="324">
        <v>17.32856</v>
      </c>
      <c r="BH9" s="324">
        <v>14.599</v>
      </c>
      <c r="BI9" s="324">
        <v>11.81447</v>
      </c>
      <c r="BJ9" s="324">
        <v>10.548</v>
      </c>
      <c r="BK9" s="324">
        <v>10.245839999999999</v>
      </c>
      <c r="BL9" s="324">
        <v>10.308590000000001</v>
      </c>
      <c r="BM9" s="324">
        <v>10.636900000000001</v>
      </c>
      <c r="BN9" s="324">
        <v>11.12481</v>
      </c>
      <c r="BO9" s="324">
        <v>13.03999</v>
      </c>
      <c r="BP9" s="324">
        <v>15.792619999999999</v>
      </c>
      <c r="BQ9" s="324">
        <v>16.952359999999999</v>
      </c>
      <c r="BR9" s="324">
        <v>17.54355</v>
      </c>
      <c r="BS9" s="324">
        <v>16.863700000000001</v>
      </c>
      <c r="BT9" s="324">
        <v>14.155799999999999</v>
      </c>
      <c r="BU9" s="324">
        <v>11.435280000000001</v>
      </c>
      <c r="BV9" s="324">
        <v>10.23597</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8.5525569380000004</v>
      </c>
      <c r="BB10" s="208">
        <v>10.47433225</v>
      </c>
      <c r="BC10" s="208">
        <v>12.9672915</v>
      </c>
      <c r="BD10" s="208">
        <v>16.12865</v>
      </c>
      <c r="BE10" s="208">
        <v>18.10633</v>
      </c>
      <c r="BF10" s="324">
        <v>18.613019999999999</v>
      </c>
      <c r="BG10" s="324">
        <v>16.645060000000001</v>
      </c>
      <c r="BH10" s="324">
        <v>11.74451</v>
      </c>
      <c r="BI10" s="324">
        <v>9.2077869999999997</v>
      </c>
      <c r="BJ10" s="324">
        <v>8.3385259999999999</v>
      </c>
      <c r="BK10" s="324">
        <v>8.1772240000000007</v>
      </c>
      <c r="BL10" s="324">
        <v>8.2576590000000003</v>
      </c>
      <c r="BM10" s="324">
        <v>8.6185170000000006</v>
      </c>
      <c r="BN10" s="324">
        <v>9.5237149999999993</v>
      </c>
      <c r="BO10" s="324">
        <v>11.7583</v>
      </c>
      <c r="BP10" s="324">
        <v>14.89864</v>
      </c>
      <c r="BQ10" s="324">
        <v>16.92334</v>
      </c>
      <c r="BR10" s="324">
        <v>17.419920000000001</v>
      </c>
      <c r="BS10" s="324">
        <v>15.501189999999999</v>
      </c>
      <c r="BT10" s="324">
        <v>10.659829999999999</v>
      </c>
      <c r="BU10" s="324">
        <v>8.2198530000000005</v>
      </c>
      <c r="BV10" s="324">
        <v>7.3933819999999999</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7.2810932270000004</v>
      </c>
      <c r="BA11" s="208">
        <v>8.4937596240000008</v>
      </c>
      <c r="BB11" s="208">
        <v>9.735352228</v>
      </c>
      <c r="BC11" s="208">
        <v>12.14364052</v>
      </c>
      <c r="BD11" s="208">
        <v>15.690099999999999</v>
      </c>
      <c r="BE11" s="208">
        <v>17.862089999999998</v>
      </c>
      <c r="BF11" s="324">
        <v>18.49765</v>
      </c>
      <c r="BG11" s="324">
        <v>16.982220000000002</v>
      </c>
      <c r="BH11" s="324">
        <v>13.061489999999999</v>
      </c>
      <c r="BI11" s="324">
        <v>9.9121740000000003</v>
      </c>
      <c r="BJ11" s="324">
        <v>8.7103079999999995</v>
      </c>
      <c r="BK11" s="324">
        <v>8.3326399999999996</v>
      </c>
      <c r="BL11" s="324">
        <v>8.5076350000000005</v>
      </c>
      <c r="BM11" s="324">
        <v>8.8086950000000002</v>
      </c>
      <c r="BN11" s="324">
        <v>9.7482729999999993</v>
      </c>
      <c r="BO11" s="324">
        <v>11.615320000000001</v>
      </c>
      <c r="BP11" s="324">
        <v>15.15766</v>
      </c>
      <c r="BQ11" s="324">
        <v>17.36748</v>
      </c>
      <c r="BR11" s="324">
        <v>17.88664</v>
      </c>
      <c r="BS11" s="324">
        <v>16.27983</v>
      </c>
      <c r="BT11" s="324">
        <v>12.32789</v>
      </c>
      <c r="BU11" s="324">
        <v>9.1893519999999995</v>
      </c>
      <c r="BV11" s="324">
        <v>7.993258</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13.4014121</v>
      </c>
      <c r="BB12" s="208">
        <v>15.06529937</v>
      </c>
      <c r="BC12" s="208">
        <v>18.974750820000001</v>
      </c>
      <c r="BD12" s="208">
        <v>22.17174</v>
      </c>
      <c r="BE12" s="208">
        <v>23.632400000000001</v>
      </c>
      <c r="BF12" s="324">
        <v>24.023160000000001</v>
      </c>
      <c r="BG12" s="324">
        <v>23.27384</v>
      </c>
      <c r="BH12" s="324">
        <v>18.319849999999999</v>
      </c>
      <c r="BI12" s="324">
        <v>13.380699999999999</v>
      </c>
      <c r="BJ12" s="324">
        <v>11.94659</v>
      </c>
      <c r="BK12" s="324">
        <v>11.68548</v>
      </c>
      <c r="BL12" s="324">
        <v>11.64791</v>
      </c>
      <c r="BM12" s="324">
        <v>12.070650000000001</v>
      </c>
      <c r="BN12" s="324">
        <v>14.078290000000001</v>
      </c>
      <c r="BO12" s="324">
        <v>17.6541</v>
      </c>
      <c r="BP12" s="324">
        <v>21.071100000000001</v>
      </c>
      <c r="BQ12" s="324">
        <v>22.690349999999999</v>
      </c>
      <c r="BR12" s="324">
        <v>23.091529999999999</v>
      </c>
      <c r="BS12" s="324">
        <v>22.35717</v>
      </c>
      <c r="BT12" s="324">
        <v>17.468229999999998</v>
      </c>
      <c r="BU12" s="324">
        <v>12.590769999999999</v>
      </c>
      <c r="BV12" s="324">
        <v>11.2149</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10.244122190000001</v>
      </c>
      <c r="BB13" s="208">
        <v>12.42955252</v>
      </c>
      <c r="BC13" s="208">
        <v>15.436313739999999</v>
      </c>
      <c r="BD13" s="208">
        <v>19.28903</v>
      </c>
      <c r="BE13" s="208">
        <v>21.401620000000001</v>
      </c>
      <c r="BF13" s="324">
        <v>22.871200000000002</v>
      </c>
      <c r="BG13" s="324">
        <v>22.613759999999999</v>
      </c>
      <c r="BH13" s="324">
        <v>19.302350000000001</v>
      </c>
      <c r="BI13" s="324">
        <v>14.481669999999999</v>
      </c>
      <c r="BJ13" s="324">
        <v>12.351800000000001</v>
      </c>
      <c r="BK13" s="324">
        <v>10.9803</v>
      </c>
      <c r="BL13" s="324">
        <v>10.62936</v>
      </c>
      <c r="BM13" s="324">
        <v>11.262740000000001</v>
      </c>
      <c r="BN13" s="324">
        <v>12.649330000000001</v>
      </c>
      <c r="BO13" s="324">
        <v>16.71227</v>
      </c>
      <c r="BP13" s="324">
        <v>19.628830000000001</v>
      </c>
      <c r="BQ13" s="324">
        <v>21.42549</v>
      </c>
      <c r="BR13" s="324">
        <v>22.84562</v>
      </c>
      <c r="BS13" s="324">
        <v>22.154330000000002</v>
      </c>
      <c r="BT13" s="324">
        <v>18.820930000000001</v>
      </c>
      <c r="BU13" s="324">
        <v>13.78932</v>
      </c>
      <c r="BV13" s="324">
        <v>11.727690000000001</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9.2969076249999993</v>
      </c>
      <c r="BB14" s="208">
        <v>12.75984877</v>
      </c>
      <c r="BC14" s="208">
        <v>15.253248060000001</v>
      </c>
      <c r="BD14" s="208">
        <v>17.837759999999999</v>
      </c>
      <c r="BE14" s="208">
        <v>19.62968</v>
      </c>
      <c r="BF14" s="324">
        <v>21.841380000000001</v>
      </c>
      <c r="BG14" s="324">
        <v>21.197590000000002</v>
      </c>
      <c r="BH14" s="324">
        <v>19.258769999999998</v>
      </c>
      <c r="BI14" s="324">
        <v>13.487270000000001</v>
      </c>
      <c r="BJ14" s="324">
        <v>9.9986130000000006</v>
      </c>
      <c r="BK14" s="324">
        <v>9.1257289999999998</v>
      </c>
      <c r="BL14" s="324">
        <v>9.0545430000000007</v>
      </c>
      <c r="BM14" s="324">
        <v>10.04604</v>
      </c>
      <c r="BN14" s="324">
        <v>12.537979999999999</v>
      </c>
      <c r="BO14" s="324">
        <v>15.6159</v>
      </c>
      <c r="BP14" s="324">
        <v>17.96396</v>
      </c>
      <c r="BQ14" s="324">
        <v>19.620419999999999</v>
      </c>
      <c r="BR14" s="324">
        <v>21.256889999999999</v>
      </c>
      <c r="BS14" s="324">
        <v>20.333069999999999</v>
      </c>
      <c r="BT14" s="324">
        <v>18.39697</v>
      </c>
      <c r="BU14" s="324">
        <v>12.70429</v>
      </c>
      <c r="BV14" s="324">
        <v>9.2488670000000006</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8.2802836630000005</v>
      </c>
      <c r="BB15" s="208">
        <v>9.4665296380000008</v>
      </c>
      <c r="BC15" s="208">
        <v>11.00497032</v>
      </c>
      <c r="BD15" s="208">
        <v>13.213889999999999</v>
      </c>
      <c r="BE15" s="208">
        <v>14.696949999999999</v>
      </c>
      <c r="BF15" s="324">
        <v>15.033849999999999</v>
      </c>
      <c r="BG15" s="324">
        <v>14.022869999999999</v>
      </c>
      <c r="BH15" s="324">
        <v>11.070970000000001</v>
      </c>
      <c r="BI15" s="324">
        <v>9.0776129999999995</v>
      </c>
      <c r="BJ15" s="324">
        <v>8.6439889999999995</v>
      </c>
      <c r="BK15" s="324">
        <v>8.3874150000000007</v>
      </c>
      <c r="BL15" s="324">
        <v>8.5849709999999995</v>
      </c>
      <c r="BM15" s="324">
        <v>8.7281619999999993</v>
      </c>
      <c r="BN15" s="324">
        <v>9.2138220000000004</v>
      </c>
      <c r="BO15" s="324">
        <v>10.17606</v>
      </c>
      <c r="BP15" s="324">
        <v>12.32053</v>
      </c>
      <c r="BQ15" s="324">
        <v>13.925850000000001</v>
      </c>
      <c r="BR15" s="324">
        <v>14.225949999999999</v>
      </c>
      <c r="BS15" s="324">
        <v>13.20745</v>
      </c>
      <c r="BT15" s="324">
        <v>10.321149999999999</v>
      </c>
      <c r="BU15" s="324">
        <v>8.4008029999999998</v>
      </c>
      <c r="BV15" s="324">
        <v>8.0415779999999994</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14.57689718</v>
      </c>
      <c r="AZ16" s="208">
        <v>13.95125702</v>
      </c>
      <c r="BA16" s="208">
        <v>14.25739577</v>
      </c>
      <c r="BB16" s="208">
        <v>14.885327630000001</v>
      </c>
      <c r="BC16" s="208">
        <v>15.005717730000001</v>
      </c>
      <c r="BD16" s="208">
        <v>15.23485</v>
      </c>
      <c r="BE16" s="208">
        <v>15.26488</v>
      </c>
      <c r="BF16" s="324">
        <v>15.42177</v>
      </c>
      <c r="BG16" s="324">
        <v>15.163220000000001</v>
      </c>
      <c r="BH16" s="324">
        <v>14.68032</v>
      </c>
      <c r="BI16" s="324">
        <v>13.73123</v>
      </c>
      <c r="BJ16" s="324">
        <v>14.01238</v>
      </c>
      <c r="BK16" s="324">
        <v>14.159689999999999</v>
      </c>
      <c r="BL16" s="324">
        <v>14.053990000000001</v>
      </c>
      <c r="BM16" s="324">
        <v>14.065720000000001</v>
      </c>
      <c r="BN16" s="324">
        <v>14.17545</v>
      </c>
      <c r="BO16" s="324">
        <v>14.93272</v>
      </c>
      <c r="BP16" s="324">
        <v>15.177630000000001</v>
      </c>
      <c r="BQ16" s="324">
        <v>15.29865</v>
      </c>
      <c r="BR16" s="324">
        <v>15.45796</v>
      </c>
      <c r="BS16" s="324">
        <v>15.224880000000001</v>
      </c>
      <c r="BT16" s="324">
        <v>14.803280000000001</v>
      </c>
      <c r="BU16" s="324">
        <v>13.88693</v>
      </c>
      <c r="BV16" s="324">
        <v>14.207039999999999</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9.73</v>
      </c>
      <c r="AZ17" s="208">
        <v>9.3699999999999992</v>
      </c>
      <c r="BA17" s="208">
        <v>10.54</v>
      </c>
      <c r="BB17" s="208">
        <v>12.21</v>
      </c>
      <c r="BC17" s="208">
        <v>14.01</v>
      </c>
      <c r="BD17" s="208">
        <v>16.589829999999999</v>
      </c>
      <c r="BE17" s="208">
        <v>17.930959999999999</v>
      </c>
      <c r="BF17" s="324">
        <v>18.624949999999998</v>
      </c>
      <c r="BG17" s="324">
        <v>17.648099999999999</v>
      </c>
      <c r="BH17" s="324">
        <v>14.18427</v>
      </c>
      <c r="BI17" s="324">
        <v>11.3878</v>
      </c>
      <c r="BJ17" s="324">
        <v>10.42446</v>
      </c>
      <c r="BK17" s="324">
        <v>10.082839999999999</v>
      </c>
      <c r="BL17" s="324">
        <v>10.052</v>
      </c>
      <c r="BM17" s="324">
        <v>10.55161</v>
      </c>
      <c r="BN17" s="324">
        <v>11.41911</v>
      </c>
      <c r="BO17" s="324">
        <v>13.49081</v>
      </c>
      <c r="BP17" s="324">
        <v>16.024730000000002</v>
      </c>
      <c r="BQ17" s="324">
        <v>17.415459999999999</v>
      </c>
      <c r="BR17" s="324">
        <v>18.0413</v>
      </c>
      <c r="BS17" s="324">
        <v>17.013200000000001</v>
      </c>
      <c r="BT17" s="324">
        <v>13.47715</v>
      </c>
      <c r="BU17" s="324">
        <v>10.7087</v>
      </c>
      <c r="BV17" s="324">
        <v>9.7918380000000003</v>
      </c>
    </row>
    <row r="18" spans="1:74" ht="11.1" customHeight="1" x14ac:dyDescent="0.2">
      <c r="A18" s="84"/>
      <c r="B18" s="88" t="s">
        <v>1015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10.310821170000001</v>
      </c>
      <c r="BA19" s="208">
        <v>10.621942349999999</v>
      </c>
      <c r="BB19" s="208">
        <v>10.85716045</v>
      </c>
      <c r="BC19" s="208">
        <v>10.952715570000001</v>
      </c>
      <c r="BD19" s="208">
        <v>11.01473</v>
      </c>
      <c r="BE19" s="208">
        <v>11.171889999999999</v>
      </c>
      <c r="BF19" s="324">
        <v>11.421430000000001</v>
      </c>
      <c r="BG19" s="324">
        <v>11.243650000000001</v>
      </c>
      <c r="BH19" s="324">
        <v>10.61614</v>
      </c>
      <c r="BI19" s="324">
        <v>10.3956</v>
      </c>
      <c r="BJ19" s="324">
        <v>10.93009</v>
      </c>
      <c r="BK19" s="324">
        <v>10.9945</v>
      </c>
      <c r="BL19" s="324">
        <v>10.928520000000001</v>
      </c>
      <c r="BM19" s="324">
        <v>10.837160000000001</v>
      </c>
      <c r="BN19" s="324">
        <v>10.964840000000001</v>
      </c>
      <c r="BO19" s="324">
        <v>10.814539999999999</v>
      </c>
      <c r="BP19" s="324">
        <v>10.505710000000001</v>
      </c>
      <c r="BQ19" s="324">
        <v>10.4293</v>
      </c>
      <c r="BR19" s="324">
        <v>10.37759</v>
      </c>
      <c r="BS19" s="324">
        <v>10.288449999999999</v>
      </c>
      <c r="BT19" s="324">
        <v>9.7782009999999993</v>
      </c>
      <c r="BU19" s="324">
        <v>9.9742999999999995</v>
      </c>
      <c r="BV19" s="324">
        <v>10.24053</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8.1417411519999998</v>
      </c>
      <c r="BB20" s="208">
        <v>8.1680954860000003</v>
      </c>
      <c r="BC20" s="208">
        <v>7.8493245209999998</v>
      </c>
      <c r="BD20" s="208">
        <v>7.7165109999999997</v>
      </c>
      <c r="BE20" s="208">
        <v>7.4823339999999998</v>
      </c>
      <c r="BF20" s="324">
        <v>7.3191579999999998</v>
      </c>
      <c r="BG20" s="324">
        <v>7.3971049999999998</v>
      </c>
      <c r="BH20" s="324">
        <v>7.6817710000000003</v>
      </c>
      <c r="BI20" s="324">
        <v>7.8480590000000001</v>
      </c>
      <c r="BJ20" s="324">
        <v>8.0666720000000005</v>
      </c>
      <c r="BK20" s="324">
        <v>8.074052</v>
      </c>
      <c r="BL20" s="324">
        <v>8.2200900000000008</v>
      </c>
      <c r="BM20" s="324">
        <v>8.3727040000000006</v>
      </c>
      <c r="BN20" s="324">
        <v>7.9598610000000001</v>
      </c>
      <c r="BO20" s="324">
        <v>7.9177799999999996</v>
      </c>
      <c r="BP20" s="324">
        <v>7.7391930000000002</v>
      </c>
      <c r="BQ20" s="324">
        <v>7.411257</v>
      </c>
      <c r="BR20" s="324">
        <v>7.2439229999999997</v>
      </c>
      <c r="BS20" s="324">
        <v>7.2387240000000004</v>
      </c>
      <c r="BT20" s="324">
        <v>7.4792019999999999</v>
      </c>
      <c r="BU20" s="324">
        <v>7.6271300000000002</v>
      </c>
      <c r="BV20" s="324">
        <v>7.8337110000000001</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6.7725968740000004</v>
      </c>
      <c r="BB21" s="208">
        <v>7.6557067920000001</v>
      </c>
      <c r="BC21" s="208">
        <v>8.983681872</v>
      </c>
      <c r="BD21" s="208">
        <v>9.5941259999999993</v>
      </c>
      <c r="BE21" s="208">
        <v>9.9482350000000004</v>
      </c>
      <c r="BF21" s="324">
        <v>10.294589999999999</v>
      </c>
      <c r="BG21" s="324">
        <v>9.7519559999999998</v>
      </c>
      <c r="BH21" s="324">
        <v>8.393319</v>
      </c>
      <c r="BI21" s="324">
        <v>7.7414249999999996</v>
      </c>
      <c r="BJ21" s="324">
        <v>7.5504340000000001</v>
      </c>
      <c r="BK21" s="324">
        <v>7.42943</v>
      </c>
      <c r="BL21" s="324">
        <v>7.3383710000000004</v>
      </c>
      <c r="BM21" s="324">
        <v>7.3526300000000004</v>
      </c>
      <c r="BN21" s="324">
        <v>7.5218150000000001</v>
      </c>
      <c r="BO21" s="324">
        <v>8.2128720000000008</v>
      </c>
      <c r="BP21" s="324">
        <v>8.9192459999999993</v>
      </c>
      <c r="BQ21" s="324">
        <v>9.1233660000000008</v>
      </c>
      <c r="BR21" s="324">
        <v>8.9496310000000001</v>
      </c>
      <c r="BS21" s="324">
        <v>8.2823519999999995</v>
      </c>
      <c r="BT21" s="324">
        <v>6.9035089999999997</v>
      </c>
      <c r="BU21" s="324">
        <v>6.4717159999999998</v>
      </c>
      <c r="BV21" s="324">
        <v>6.4251800000000001</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6.3114518259999999</v>
      </c>
      <c r="BA22" s="208">
        <v>6.8766547850000004</v>
      </c>
      <c r="BB22" s="208">
        <v>7.1342464239999996</v>
      </c>
      <c r="BC22" s="208">
        <v>7.7650505259999996</v>
      </c>
      <c r="BD22" s="208">
        <v>8.7004289999999997</v>
      </c>
      <c r="BE22" s="208">
        <v>9.2695760000000007</v>
      </c>
      <c r="BF22" s="324">
        <v>9.687621</v>
      </c>
      <c r="BG22" s="324">
        <v>9.2528509999999997</v>
      </c>
      <c r="BH22" s="324">
        <v>8.1261930000000007</v>
      </c>
      <c r="BI22" s="324">
        <v>7.8418400000000004</v>
      </c>
      <c r="BJ22" s="324">
        <v>7.6492399999999998</v>
      </c>
      <c r="BK22" s="324">
        <v>7.503304</v>
      </c>
      <c r="BL22" s="324">
        <v>7.493163</v>
      </c>
      <c r="BM22" s="324">
        <v>7.6044669999999996</v>
      </c>
      <c r="BN22" s="324">
        <v>7.5448130000000004</v>
      </c>
      <c r="BO22" s="324">
        <v>7.7211309999999997</v>
      </c>
      <c r="BP22" s="324">
        <v>8.750019</v>
      </c>
      <c r="BQ22" s="324">
        <v>9.113963</v>
      </c>
      <c r="BR22" s="324">
        <v>9.0944730000000007</v>
      </c>
      <c r="BS22" s="324">
        <v>8.493862</v>
      </c>
      <c r="BT22" s="324">
        <v>7.3011010000000001</v>
      </c>
      <c r="BU22" s="324">
        <v>7.0025199999999996</v>
      </c>
      <c r="BV22" s="324">
        <v>6.8013899999999996</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8.7504658190000004</v>
      </c>
      <c r="BA23" s="208">
        <v>9.4043586440000002</v>
      </c>
      <c r="BB23" s="208">
        <v>9.3813674089999992</v>
      </c>
      <c r="BC23" s="208">
        <v>9.7966273029999993</v>
      </c>
      <c r="BD23" s="208">
        <v>10.127520000000001</v>
      </c>
      <c r="BE23" s="208">
        <v>10.277760000000001</v>
      </c>
      <c r="BF23" s="324">
        <v>10.383470000000001</v>
      </c>
      <c r="BG23" s="324">
        <v>10.37937</v>
      </c>
      <c r="BH23" s="324">
        <v>9.9269940000000005</v>
      </c>
      <c r="BI23" s="324">
        <v>9.4838280000000008</v>
      </c>
      <c r="BJ23" s="324">
        <v>9.1673930000000006</v>
      </c>
      <c r="BK23" s="324">
        <v>9.0812120000000007</v>
      </c>
      <c r="BL23" s="324">
        <v>8.9658899999999999</v>
      </c>
      <c r="BM23" s="324">
        <v>8.8778869999999994</v>
      </c>
      <c r="BN23" s="324">
        <v>9.286009</v>
      </c>
      <c r="BO23" s="324">
        <v>9.6246100000000006</v>
      </c>
      <c r="BP23" s="324">
        <v>9.8654879999999991</v>
      </c>
      <c r="BQ23" s="324">
        <v>9.7757439999999995</v>
      </c>
      <c r="BR23" s="324">
        <v>9.5837889999999994</v>
      </c>
      <c r="BS23" s="324">
        <v>9.4988910000000004</v>
      </c>
      <c r="BT23" s="324">
        <v>8.9296019999999992</v>
      </c>
      <c r="BU23" s="324">
        <v>8.5184219999999993</v>
      </c>
      <c r="BV23" s="324">
        <v>8.223001</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8.6992210649999997</v>
      </c>
      <c r="BB24" s="208">
        <v>9.3287873040000004</v>
      </c>
      <c r="BC24" s="208">
        <v>10.068655290000001</v>
      </c>
      <c r="BD24" s="208">
        <v>10.29827</v>
      </c>
      <c r="BE24" s="208">
        <v>10.53572</v>
      </c>
      <c r="BF24" s="324">
        <v>10.988759999999999</v>
      </c>
      <c r="BG24" s="324">
        <v>10.81812</v>
      </c>
      <c r="BH24" s="324">
        <v>10.5024</v>
      </c>
      <c r="BI24" s="324">
        <v>9.8201970000000003</v>
      </c>
      <c r="BJ24" s="324">
        <v>9.14724</v>
      </c>
      <c r="BK24" s="324">
        <v>8.8721169999999994</v>
      </c>
      <c r="BL24" s="324">
        <v>8.8719999999999999</v>
      </c>
      <c r="BM24" s="324">
        <v>8.9161819999999992</v>
      </c>
      <c r="BN24" s="324">
        <v>9.4025239999999997</v>
      </c>
      <c r="BO24" s="324">
        <v>9.7840679999999995</v>
      </c>
      <c r="BP24" s="324">
        <v>9.9783950000000008</v>
      </c>
      <c r="BQ24" s="324">
        <v>10.11237</v>
      </c>
      <c r="BR24" s="324">
        <v>10.15981</v>
      </c>
      <c r="BS24" s="324">
        <v>9.9028790000000004</v>
      </c>
      <c r="BT24" s="324">
        <v>9.5691109999999995</v>
      </c>
      <c r="BU24" s="324">
        <v>8.9930710000000005</v>
      </c>
      <c r="BV24" s="324">
        <v>8.4114590000000007</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7.0122459729999997</v>
      </c>
      <c r="BB25" s="208">
        <v>7.2829220699999997</v>
      </c>
      <c r="BC25" s="208">
        <v>8.9732303009999992</v>
      </c>
      <c r="BD25" s="208">
        <v>8.9099649999999997</v>
      </c>
      <c r="BE25" s="208">
        <v>9.1272280000000006</v>
      </c>
      <c r="BF25" s="324">
        <v>9.495457</v>
      </c>
      <c r="BG25" s="324">
        <v>9.3581059999999994</v>
      </c>
      <c r="BH25" s="324">
        <v>9.2954550000000005</v>
      </c>
      <c r="BI25" s="324">
        <v>8.7282740000000008</v>
      </c>
      <c r="BJ25" s="324">
        <v>8.1744900000000005</v>
      </c>
      <c r="BK25" s="324">
        <v>7.7062429999999997</v>
      </c>
      <c r="BL25" s="324">
        <v>7.5394610000000002</v>
      </c>
      <c r="BM25" s="324">
        <v>7.5275259999999999</v>
      </c>
      <c r="BN25" s="324">
        <v>7.7609620000000001</v>
      </c>
      <c r="BO25" s="324">
        <v>7.9668799999999997</v>
      </c>
      <c r="BP25" s="324">
        <v>7.9971620000000003</v>
      </c>
      <c r="BQ25" s="324">
        <v>8.1164989999999992</v>
      </c>
      <c r="BR25" s="324">
        <v>8.1975460000000009</v>
      </c>
      <c r="BS25" s="324">
        <v>8.0737220000000001</v>
      </c>
      <c r="BT25" s="324">
        <v>7.987571</v>
      </c>
      <c r="BU25" s="324">
        <v>7.4384499999999996</v>
      </c>
      <c r="BV25" s="324">
        <v>6.9053380000000004</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6.7258051349999999</v>
      </c>
      <c r="BB26" s="208">
        <v>7.3964622970000002</v>
      </c>
      <c r="BC26" s="208">
        <v>8.0937380730000008</v>
      </c>
      <c r="BD26" s="208">
        <v>8.4406929999999996</v>
      </c>
      <c r="BE26" s="208">
        <v>8.8417860000000008</v>
      </c>
      <c r="BF26" s="324">
        <v>9.1255950000000006</v>
      </c>
      <c r="BG26" s="324">
        <v>9.0990029999999997</v>
      </c>
      <c r="BH26" s="324">
        <v>8.5046440000000008</v>
      </c>
      <c r="BI26" s="324">
        <v>7.9013489999999997</v>
      </c>
      <c r="BJ26" s="324">
        <v>7.6561300000000001</v>
      </c>
      <c r="BK26" s="324">
        <v>7.5317800000000004</v>
      </c>
      <c r="BL26" s="324">
        <v>7.5917539999999999</v>
      </c>
      <c r="BM26" s="324">
        <v>7.5891380000000002</v>
      </c>
      <c r="BN26" s="324">
        <v>7.6329729999999998</v>
      </c>
      <c r="BO26" s="324">
        <v>7.7419719999999996</v>
      </c>
      <c r="BP26" s="324">
        <v>8.1165289999999999</v>
      </c>
      <c r="BQ26" s="324">
        <v>8.4935849999999995</v>
      </c>
      <c r="BR26" s="324">
        <v>8.5080679999999997</v>
      </c>
      <c r="BS26" s="324">
        <v>8.3607320000000005</v>
      </c>
      <c r="BT26" s="324">
        <v>7.739751</v>
      </c>
      <c r="BU26" s="324">
        <v>7.1734289999999996</v>
      </c>
      <c r="BV26" s="324">
        <v>6.965948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10.6931771</v>
      </c>
      <c r="BB27" s="208">
        <v>10.22755804</v>
      </c>
      <c r="BC27" s="208">
        <v>10.218143469999999</v>
      </c>
      <c r="BD27" s="208">
        <v>10.53201</v>
      </c>
      <c r="BE27" s="208">
        <v>10.5763</v>
      </c>
      <c r="BF27" s="324">
        <v>10.6143</v>
      </c>
      <c r="BG27" s="324">
        <v>10.45111</v>
      </c>
      <c r="BH27" s="324">
        <v>10.00009</v>
      </c>
      <c r="BI27" s="324">
        <v>9.7716569999999994</v>
      </c>
      <c r="BJ27" s="324">
        <v>9.8751359999999995</v>
      </c>
      <c r="BK27" s="324">
        <v>9.6669959999999993</v>
      </c>
      <c r="BL27" s="324">
        <v>9.6705190000000005</v>
      </c>
      <c r="BM27" s="324">
        <v>9.7146070000000009</v>
      </c>
      <c r="BN27" s="324">
        <v>9.3705029999999994</v>
      </c>
      <c r="BO27" s="324">
        <v>9.1397150000000007</v>
      </c>
      <c r="BP27" s="324">
        <v>9.7487670000000008</v>
      </c>
      <c r="BQ27" s="324">
        <v>9.7806189999999997</v>
      </c>
      <c r="BR27" s="324">
        <v>9.8490409999999997</v>
      </c>
      <c r="BS27" s="324">
        <v>9.5257950000000005</v>
      </c>
      <c r="BT27" s="324">
        <v>9.2901950000000006</v>
      </c>
      <c r="BU27" s="324">
        <v>9.0882480000000001</v>
      </c>
      <c r="BV27" s="324">
        <v>9.3610679999999995</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7.38</v>
      </c>
      <c r="BA28" s="208">
        <v>8.02</v>
      </c>
      <c r="BB28" s="208">
        <v>8.35</v>
      </c>
      <c r="BC28" s="208">
        <v>8.9700000000000006</v>
      </c>
      <c r="BD28" s="208">
        <v>9.2156979999999997</v>
      </c>
      <c r="BE28" s="208">
        <v>9.3482599999999998</v>
      </c>
      <c r="BF28" s="324">
        <v>9.5117919999999998</v>
      </c>
      <c r="BG28" s="324">
        <v>9.373882</v>
      </c>
      <c r="BH28" s="324">
        <v>8.8785419999999995</v>
      </c>
      <c r="BI28" s="324">
        <v>8.4876059999999995</v>
      </c>
      <c r="BJ28" s="324">
        <v>8.3577680000000001</v>
      </c>
      <c r="BK28" s="324">
        <v>8.2128669999999993</v>
      </c>
      <c r="BL28" s="324">
        <v>8.1702720000000006</v>
      </c>
      <c r="BM28" s="324">
        <v>8.2486560000000004</v>
      </c>
      <c r="BN28" s="324">
        <v>8.2768630000000005</v>
      </c>
      <c r="BO28" s="324">
        <v>8.5075990000000008</v>
      </c>
      <c r="BP28" s="324">
        <v>8.8224689999999999</v>
      </c>
      <c r="BQ28" s="324">
        <v>8.8245649999999998</v>
      </c>
      <c r="BR28" s="324">
        <v>8.7639069999999997</v>
      </c>
      <c r="BS28" s="324">
        <v>8.5293290000000006</v>
      </c>
      <c r="BT28" s="324">
        <v>7.9792610000000002</v>
      </c>
      <c r="BU28" s="324">
        <v>7.6861639999999998</v>
      </c>
      <c r="BV28" s="324">
        <v>7.5884739999999997</v>
      </c>
    </row>
    <row r="29" spans="1:74" ht="11.1" customHeight="1" x14ac:dyDescent="0.2">
      <c r="A29" s="84"/>
      <c r="B29" s="88" t="s">
        <v>1016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8.5926448190000002</v>
      </c>
      <c r="BB30" s="253">
        <v>9.2315559040000004</v>
      </c>
      <c r="BC30" s="253">
        <v>7.3943021509999998</v>
      </c>
      <c r="BD30" s="253">
        <v>6.8794870000000001</v>
      </c>
      <c r="BE30" s="253">
        <v>6.9674310000000004</v>
      </c>
      <c r="BF30" s="348">
        <v>7.1393950000000004</v>
      </c>
      <c r="BG30" s="348">
        <v>7.2108249999999998</v>
      </c>
      <c r="BH30" s="348">
        <v>7.1362449999999997</v>
      </c>
      <c r="BI30" s="348">
        <v>8.1961139999999997</v>
      </c>
      <c r="BJ30" s="348">
        <v>8.9543289999999995</v>
      </c>
      <c r="BK30" s="348">
        <v>8.7464759999999995</v>
      </c>
      <c r="BL30" s="348">
        <v>8.7019040000000007</v>
      </c>
      <c r="BM30" s="348">
        <v>8.5649350000000002</v>
      </c>
      <c r="BN30" s="348">
        <v>8.5345879999999994</v>
      </c>
      <c r="BO30" s="348">
        <v>7.828767</v>
      </c>
      <c r="BP30" s="348">
        <v>7.0278530000000003</v>
      </c>
      <c r="BQ30" s="348">
        <v>6.8928560000000001</v>
      </c>
      <c r="BR30" s="348">
        <v>6.7618739999999997</v>
      </c>
      <c r="BS30" s="348">
        <v>6.6564800000000002</v>
      </c>
      <c r="BT30" s="348">
        <v>6.5534850000000002</v>
      </c>
      <c r="BU30" s="348">
        <v>7.6111899999999997</v>
      </c>
      <c r="BV30" s="348">
        <v>8.3717819999999996</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7.9890191189999999</v>
      </c>
      <c r="BB31" s="253">
        <v>7.5382997989999998</v>
      </c>
      <c r="BC31" s="253">
        <v>7.4965149799999997</v>
      </c>
      <c r="BD31" s="253">
        <v>7.3549709999999999</v>
      </c>
      <c r="BE31" s="253">
        <v>7.8163720000000003</v>
      </c>
      <c r="BF31" s="348">
        <v>7.8124359999999999</v>
      </c>
      <c r="BG31" s="348">
        <v>7.7033930000000002</v>
      </c>
      <c r="BH31" s="348">
        <v>7.6632020000000001</v>
      </c>
      <c r="BI31" s="348">
        <v>8.0175009999999993</v>
      </c>
      <c r="BJ31" s="348">
        <v>8.1174110000000006</v>
      </c>
      <c r="BK31" s="348">
        <v>8.2319370000000003</v>
      </c>
      <c r="BL31" s="348">
        <v>8.3721759999999996</v>
      </c>
      <c r="BM31" s="348">
        <v>8.4495769999999997</v>
      </c>
      <c r="BN31" s="348">
        <v>7.944941</v>
      </c>
      <c r="BO31" s="348">
        <v>7.8000189999999998</v>
      </c>
      <c r="BP31" s="348">
        <v>7.761889</v>
      </c>
      <c r="BQ31" s="348">
        <v>7.668139</v>
      </c>
      <c r="BR31" s="348">
        <v>7.4923739999999999</v>
      </c>
      <c r="BS31" s="348">
        <v>7.5463889999999996</v>
      </c>
      <c r="BT31" s="348">
        <v>7.6324610000000002</v>
      </c>
      <c r="BU31" s="348">
        <v>7.9598240000000002</v>
      </c>
      <c r="BV31" s="348">
        <v>8.0153130000000008</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5.8037298740000001</v>
      </c>
      <c r="BB32" s="253">
        <v>8.1483937520000005</v>
      </c>
      <c r="BC32" s="253">
        <v>7.9021674209999997</v>
      </c>
      <c r="BD32" s="253">
        <v>6.9843390000000003</v>
      </c>
      <c r="BE32" s="253">
        <v>6.6805890000000003</v>
      </c>
      <c r="BF32" s="348">
        <v>6.7600559999999996</v>
      </c>
      <c r="BG32" s="348">
        <v>6.6400499999999996</v>
      </c>
      <c r="BH32" s="348">
        <v>6.2070210000000001</v>
      </c>
      <c r="BI32" s="348">
        <v>6.2775379999999998</v>
      </c>
      <c r="BJ32" s="348">
        <v>6.2340450000000001</v>
      </c>
      <c r="BK32" s="348">
        <v>6.3510559999999998</v>
      </c>
      <c r="BL32" s="348">
        <v>6.3622800000000002</v>
      </c>
      <c r="BM32" s="348">
        <v>6.3003460000000002</v>
      </c>
      <c r="BN32" s="348">
        <v>6.1222859999999999</v>
      </c>
      <c r="BO32" s="348">
        <v>5.64086</v>
      </c>
      <c r="BP32" s="348">
        <v>5.7180109999999997</v>
      </c>
      <c r="BQ32" s="348">
        <v>5.6869709999999998</v>
      </c>
      <c r="BR32" s="348">
        <v>5.7454840000000003</v>
      </c>
      <c r="BS32" s="348">
        <v>5.4192260000000001</v>
      </c>
      <c r="BT32" s="348">
        <v>5.1778469999999999</v>
      </c>
      <c r="BU32" s="348">
        <v>5.5390259999999998</v>
      </c>
      <c r="BV32" s="348">
        <v>5.6640100000000002</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6.4110415249999999</v>
      </c>
      <c r="BA33" s="253">
        <v>4.9845502079999999</v>
      </c>
      <c r="BB33" s="253">
        <v>4.1984106629999998</v>
      </c>
      <c r="BC33" s="253">
        <v>4.3855928710000001</v>
      </c>
      <c r="BD33" s="253">
        <v>4.5261319999999996</v>
      </c>
      <c r="BE33" s="253">
        <v>4.8380539999999996</v>
      </c>
      <c r="BF33" s="348">
        <v>5.0343239999999998</v>
      </c>
      <c r="BG33" s="348">
        <v>5.1320290000000002</v>
      </c>
      <c r="BH33" s="348">
        <v>5.2630030000000003</v>
      </c>
      <c r="BI33" s="348">
        <v>5.391629</v>
      </c>
      <c r="BJ33" s="348">
        <v>5.7550889999999999</v>
      </c>
      <c r="BK33" s="348">
        <v>5.6596760000000002</v>
      </c>
      <c r="BL33" s="348">
        <v>5.7416799999999997</v>
      </c>
      <c r="BM33" s="348">
        <v>5.388668</v>
      </c>
      <c r="BN33" s="348">
        <v>4.9862209999999996</v>
      </c>
      <c r="BO33" s="348">
        <v>4.5772870000000001</v>
      </c>
      <c r="BP33" s="348">
        <v>4.468744</v>
      </c>
      <c r="BQ33" s="348">
        <v>4.451187</v>
      </c>
      <c r="BR33" s="348">
        <v>4.3928050000000001</v>
      </c>
      <c r="BS33" s="348">
        <v>4.4418850000000001</v>
      </c>
      <c r="BT33" s="348">
        <v>4.4923979999999997</v>
      </c>
      <c r="BU33" s="348">
        <v>4.7995999999999999</v>
      </c>
      <c r="BV33" s="348">
        <v>5.1823439999999996</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5.0019344630000004</v>
      </c>
      <c r="BB34" s="253">
        <v>4.5572427370000002</v>
      </c>
      <c r="BC34" s="253">
        <v>4.6775649799999997</v>
      </c>
      <c r="BD34" s="253">
        <v>4.9131270000000002</v>
      </c>
      <c r="BE34" s="253">
        <v>5.3133530000000002</v>
      </c>
      <c r="BF34" s="348">
        <v>5.6102650000000001</v>
      </c>
      <c r="BG34" s="348">
        <v>5.6651360000000004</v>
      </c>
      <c r="BH34" s="348">
        <v>5.5212219999999999</v>
      </c>
      <c r="BI34" s="348">
        <v>5.6801899999999996</v>
      </c>
      <c r="BJ34" s="348">
        <v>5.912007</v>
      </c>
      <c r="BK34" s="348">
        <v>5.9148690000000004</v>
      </c>
      <c r="BL34" s="348">
        <v>5.7847900000000001</v>
      </c>
      <c r="BM34" s="348">
        <v>5.4496960000000003</v>
      </c>
      <c r="BN34" s="348">
        <v>5.0604680000000002</v>
      </c>
      <c r="BO34" s="348">
        <v>4.8748189999999996</v>
      </c>
      <c r="BP34" s="348">
        <v>4.6824700000000004</v>
      </c>
      <c r="BQ34" s="348">
        <v>4.7378099999999996</v>
      </c>
      <c r="BR34" s="348">
        <v>4.6839579999999996</v>
      </c>
      <c r="BS34" s="348">
        <v>4.671278</v>
      </c>
      <c r="BT34" s="348">
        <v>4.6609639999999999</v>
      </c>
      <c r="BU34" s="348">
        <v>4.808433</v>
      </c>
      <c r="BV34" s="348">
        <v>5.2543660000000001</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4.4886564699999996</v>
      </c>
      <c r="BB35" s="253">
        <v>4.0383623780000004</v>
      </c>
      <c r="BC35" s="253">
        <v>4.2151134490000004</v>
      </c>
      <c r="BD35" s="253">
        <v>4.4775330000000002</v>
      </c>
      <c r="BE35" s="253">
        <v>4.8572769999999998</v>
      </c>
      <c r="BF35" s="348">
        <v>5.1980579999999996</v>
      </c>
      <c r="BG35" s="348">
        <v>5.3146319999999996</v>
      </c>
      <c r="BH35" s="348">
        <v>5.28904</v>
      </c>
      <c r="BI35" s="348">
        <v>5.3738890000000001</v>
      </c>
      <c r="BJ35" s="348">
        <v>5.5590190000000002</v>
      </c>
      <c r="BK35" s="348">
        <v>5.5157480000000003</v>
      </c>
      <c r="BL35" s="348">
        <v>5.4691450000000001</v>
      </c>
      <c r="BM35" s="348">
        <v>5.1894629999999999</v>
      </c>
      <c r="BN35" s="348">
        <v>4.7935850000000002</v>
      </c>
      <c r="BO35" s="348">
        <v>4.5590339999999996</v>
      </c>
      <c r="BP35" s="348">
        <v>4.4584339999999996</v>
      </c>
      <c r="BQ35" s="348">
        <v>4.3594600000000003</v>
      </c>
      <c r="BR35" s="348">
        <v>4.285247</v>
      </c>
      <c r="BS35" s="348">
        <v>4.2545869999999999</v>
      </c>
      <c r="BT35" s="348">
        <v>4.3549639999999998</v>
      </c>
      <c r="BU35" s="348">
        <v>4.5306420000000003</v>
      </c>
      <c r="BV35" s="348">
        <v>4.8838150000000002</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3.1008448190000002</v>
      </c>
      <c r="BB36" s="253">
        <v>2.8808111109999999</v>
      </c>
      <c r="BC36" s="253">
        <v>3.302627706</v>
      </c>
      <c r="BD36" s="253">
        <v>3.391165</v>
      </c>
      <c r="BE36" s="253">
        <v>3.9928680000000001</v>
      </c>
      <c r="BF36" s="348">
        <v>4.2749470000000001</v>
      </c>
      <c r="BG36" s="348">
        <v>3.9973209999999999</v>
      </c>
      <c r="BH36" s="348">
        <v>3.9156070000000001</v>
      </c>
      <c r="BI36" s="348">
        <v>3.6611389999999999</v>
      </c>
      <c r="BJ36" s="348">
        <v>3.946898</v>
      </c>
      <c r="BK36" s="348">
        <v>3.8184399999999998</v>
      </c>
      <c r="BL36" s="348">
        <v>3.8034189999999999</v>
      </c>
      <c r="BM36" s="348">
        <v>3.504562</v>
      </c>
      <c r="BN36" s="348">
        <v>3.3718659999999998</v>
      </c>
      <c r="BO36" s="348">
        <v>3.2434479999999999</v>
      </c>
      <c r="BP36" s="348">
        <v>3.1742379999999999</v>
      </c>
      <c r="BQ36" s="348">
        <v>3.2823989999999998</v>
      </c>
      <c r="BR36" s="348">
        <v>3.3242180000000001</v>
      </c>
      <c r="BS36" s="348">
        <v>3.2126589999999999</v>
      </c>
      <c r="BT36" s="348">
        <v>3.229187</v>
      </c>
      <c r="BU36" s="348">
        <v>3.1431499999999999</v>
      </c>
      <c r="BV36" s="348">
        <v>3.446958</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5.0856500469999997</v>
      </c>
      <c r="BB37" s="253">
        <v>5.1633505629999998</v>
      </c>
      <c r="BC37" s="253">
        <v>5.650534597</v>
      </c>
      <c r="BD37" s="253">
        <v>5.9412260000000003</v>
      </c>
      <c r="BE37" s="253">
        <v>6.227544</v>
      </c>
      <c r="BF37" s="348">
        <v>6.379651</v>
      </c>
      <c r="BG37" s="348">
        <v>6.4446019999999997</v>
      </c>
      <c r="BH37" s="348">
        <v>6.5217289999999997</v>
      </c>
      <c r="BI37" s="348">
        <v>6.3811030000000004</v>
      </c>
      <c r="BJ37" s="348">
        <v>6.2479519999999997</v>
      </c>
      <c r="BK37" s="348">
        <v>6.1967999999999996</v>
      </c>
      <c r="BL37" s="348">
        <v>6.3115410000000001</v>
      </c>
      <c r="BM37" s="348">
        <v>6.2867920000000002</v>
      </c>
      <c r="BN37" s="348">
        <v>5.9106209999999999</v>
      </c>
      <c r="BO37" s="348">
        <v>5.7527379999999999</v>
      </c>
      <c r="BP37" s="348">
        <v>5.8441749999999999</v>
      </c>
      <c r="BQ37" s="348">
        <v>5.9337059999999999</v>
      </c>
      <c r="BR37" s="348">
        <v>5.8323039999999997</v>
      </c>
      <c r="BS37" s="348">
        <v>5.7410959999999998</v>
      </c>
      <c r="BT37" s="348">
        <v>5.793336</v>
      </c>
      <c r="BU37" s="348">
        <v>5.4676580000000001</v>
      </c>
      <c r="BV37" s="348">
        <v>5.4901900000000001</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8.3310210950000005</v>
      </c>
      <c r="BB38" s="253">
        <v>7.4271096239999999</v>
      </c>
      <c r="BC38" s="253">
        <v>6.8943969899999997</v>
      </c>
      <c r="BD38" s="253">
        <v>7.0606739999999997</v>
      </c>
      <c r="BE38" s="253">
        <v>7.1924130000000002</v>
      </c>
      <c r="BF38" s="348">
        <v>7.4373440000000004</v>
      </c>
      <c r="BG38" s="348">
        <v>7.5260109999999996</v>
      </c>
      <c r="BH38" s="348">
        <v>7.2741059999999997</v>
      </c>
      <c r="BI38" s="348">
        <v>7.4149859999999999</v>
      </c>
      <c r="BJ38" s="348">
        <v>7.7493340000000002</v>
      </c>
      <c r="BK38" s="348">
        <v>7.6256849999999998</v>
      </c>
      <c r="BL38" s="348">
        <v>7.4004589999999997</v>
      </c>
      <c r="BM38" s="348">
        <v>7.3145360000000004</v>
      </c>
      <c r="BN38" s="348">
        <v>6.9242489999999997</v>
      </c>
      <c r="BO38" s="348">
        <v>6.6961380000000004</v>
      </c>
      <c r="BP38" s="348">
        <v>6.6921790000000003</v>
      </c>
      <c r="BQ38" s="348">
        <v>6.8490219999999997</v>
      </c>
      <c r="BR38" s="348">
        <v>6.848973</v>
      </c>
      <c r="BS38" s="348">
        <v>6.9496729999999998</v>
      </c>
      <c r="BT38" s="348">
        <v>6.6267760000000004</v>
      </c>
      <c r="BU38" s="348">
        <v>6.8375700000000004</v>
      </c>
      <c r="BV38" s="348">
        <v>7.0948969999999996</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9.34</v>
      </c>
      <c r="BA39" s="209">
        <v>4.37</v>
      </c>
      <c r="BB39" s="209">
        <v>3.97</v>
      </c>
      <c r="BC39" s="209">
        <v>4.09</v>
      </c>
      <c r="BD39" s="209">
        <v>4.1159939999999997</v>
      </c>
      <c r="BE39" s="209">
        <v>4.5956089999999996</v>
      </c>
      <c r="BF39" s="350">
        <v>4.8623940000000001</v>
      </c>
      <c r="BG39" s="350">
        <v>4.7364839999999999</v>
      </c>
      <c r="BH39" s="350">
        <v>4.7604350000000002</v>
      </c>
      <c r="BI39" s="350">
        <v>4.767042</v>
      </c>
      <c r="BJ39" s="350">
        <v>5.1115089999999999</v>
      </c>
      <c r="BK39" s="350">
        <v>5.0890279999999999</v>
      </c>
      <c r="BL39" s="350">
        <v>5.1515610000000001</v>
      </c>
      <c r="BM39" s="350">
        <v>4.7784839999999997</v>
      </c>
      <c r="BN39" s="350">
        <v>4.395365</v>
      </c>
      <c r="BO39" s="350">
        <v>4.1154140000000003</v>
      </c>
      <c r="BP39" s="350">
        <v>3.9431280000000002</v>
      </c>
      <c r="BQ39" s="350">
        <v>4.0107229999999996</v>
      </c>
      <c r="BR39" s="350">
        <v>4.0116189999999996</v>
      </c>
      <c r="BS39" s="350">
        <v>3.9622999999999999</v>
      </c>
      <c r="BT39" s="350">
        <v>4.0566990000000001</v>
      </c>
      <c r="BU39" s="350">
        <v>4.1914680000000004</v>
      </c>
      <c r="BV39" s="350">
        <v>4.5808450000000001</v>
      </c>
    </row>
    <row r="40" spans="1:74" s="269" customFormat="1" ht="12" customHeight="1" x14ac:dyDescent="0.25">
      <c r="A40" s="193"/>
      <c r="B40" s="752" t="s">
        <v>815</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5">
      <c r="A41" s="408"/>
      <c r="B41" s="780" t="str">
        <f>"Notes: "&amp;"EIA completed modeling and analysis for this report on " &amp;Dates!D2&amp;"."</f>
        <v>Notes: EIA completed modeling and analysis for this report on Thursday August 5,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5">
      <c r="A42" s="408"/>
      <c r="B42" s="770" t="s">
        <v>353</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5">
      <c r="A43" s="193"/>
      <c r="B43" s="753" t="s">
        <v>129</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5">
      <c r="A44" s="408"/>
      <c r="B44" s="765" t="s">
        <v>865</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5">
      <c r="A45" s="408"/>
      <c r="B45" s="800" t="s">
        <v>866</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5">
      <c r="A46" s="410"/>
      <c r="B46" s="763" t="s">
        <v>867</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5">
      <c r="A47" s="410"/>
      <c r="B47" s="774" t="s">
        <v>178</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5">
      <c r="A48" s="410"/>
      <c r="B48" s="765" t="s">
        <v>838</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5">
      <c r="A49" s="393"/>
      <c r="B49" s="771" t="s">
        <v>1380</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3" customWidth="1"/>
    <col min="59" max="62" width="6.5546875" style="351" customWidth="1"/>
    <col min="63" max="74" width="6.5546875" style="89" customWidth="1"/>
    <col min="75" max="16384" width="9.5546875" style="89"/>
  </cols>
  <sheetData>
    <row r="1" spans="1:74" ht="14.85" customHeight="1" x14ac:dyDescent="0.25">
      <c r="A1" s="741" t="s">
        <v>798</v>
      </c>
      <c r="B1" s="810" t="s">
        <v>237</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48.324120999999998</v>
      </c>
      <c r="BC6" s="250">
        <v>51.888615000000001</v>
      </c>
      <c r="BD6" s="250">
        <v>52.111660999999998</v>
      </c>
      <c r="BE6" s="250">
        <v>50.724956786</v>
      </c>
      <c r="BF6" s="316">
        <v>55.760750000000002</v>
      </c>
      <c r="BG6" s="316">
        <v>51.59599</v>
      </c>
      <c r="BH6" s="316">
        <v>53.344070000000002</v>
      </c>
      <c r="BI6" s="316">
        <v>51.799570000000003</v>
      </c>
      <c r="BJ6" s="316">
        <v>51.508749999999999</v>
      </c>
      <c r="BK6" s="316">
        <v>53.887659999999997</v>
      </c>
      <c r="BL6" s="316">
        <v>50.003039999999999</v>
      </c>
      <c r="BM6" s="316">
        <v>54.02628</v>
      </c>
      <c r="BN6" s="316">
        <v>48.81317</v>
      </c>
      <c r="BO6" s="316">
        <v>48.83661</v>
      </c>
      <c r="BP6" s="316">
        <v>47.170059999999999</v>
      </c>
      <c r="BQ6" s="316">
        <v>48.811680000000003</v>
      </c>
      <c r="BR6" s="316">
        <v>53.086849999999998</v>
      </c>
      <c r="BS6" s="316">
        <v>48.841790000000003</v>
      </c>
      <c r="BT6" s="316">
        <v>50.27881</v>
      </c>
      <c r="BU6" s="316">
        <v>48.630980000000001</v>
      </c>
      <c r="BV6" s="316">
        <v>48.220509999999997</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11.850405</v>
      </c>
      <c r="BC7" s="250">
        <v>12.785451</v>
      </c>
      <c r="BD7" s="250">
        <v>13.484885999999999</v>
      </c>
      <c r="BE7" s="250">
        <v>13.165319881</v>
      </c>
      <c r="BF7" s="316">
        <v>14.38917</v>
      </c>
      <c r="BG7" s="316">
        <v>13.135300000000001</v>
      </c>
      <c r="BH7" s="316">
        <v>13.723940000000001</v>
      </c>
      <c r="BI7" s="316">
        <v>13.58281</v>
      </c>
      <c r="BJ7" s="316">
        <v>13.6722</v>
      </c>
      <c r="BK7" s="316">
        <v>14.45574</v>
      </c>
      <c r="BL7" s="316">
        <v>13.535769999999999</v>
      </c>
      <c r="BM7" s="316">
        <v>15.086360000000001</v>
      </c>
      <c r="BN7" s="316">
        <v>14.09159</v>
      </c>
      <c r="BO7" s="316">
        <v>14.10843</v>
      </c>
      <c r="BP7" s="316">
        <v>13.66187</v>
      </c>
      <c r="BQ7" s="316">
        <v>12.158189999999999</v>
      </c>
      <c r="BR7" s="316">
        <v>13.326549999999999</v>
      </c>
      <c r="BS7" s="316">
        <v>12.18017</v>
      </c>
      <c r="BT7" s="316">
        <v>12.81119</v>
      </c>
      <c r="BU7" s="316">
        <v>12.77319</v>
      </c>
      <c r="BV7" s="316">
        <v>12.94656</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7.9082160000000004</v>
      </c>
      <c r="BC8" s="250">
        <v>8.537528</v>
      </c>
      <c r="BD8" s="250">
        <v>8.8092240000000004</v>
      </c>
      <c r="BE8" s="250">
        <v>8.5146867797999999</v>
      </c>
      <c r="BF8" s="316">
        <v>9.5637450000000008</v>
      </c>
      <c r="BG8" s="316">
        <v>8.8789250000000006</v>
      </c>
      <c r="BH8" s="316">
        <v>9.0829109999999993</v>
      </c>
      <c r="BI8" s="316">
        <v>9.0235909999999997</v>
      </c>
      <c r="BJ8" s="316">
        <v>9.2110149999999997</v>
      </c>
      <c r="BK8" s="316">
        <v>9.6901659999999996</v>
      </c>
      <c r="BL8" s="316">
        <v>9.1220540000000003</v>
      </c>
      <c r="BM8" s="316">
        <v>9.8434600000000003</v>
      </c>
      <c r="BN8" s="316">
        <v>8.9260029999999997</v>
      </c>
      <c r="BO8" s="316">
        <v>9.1558039999999998</v>
      </c>
      <c r="BP8" s="316">
        <v>8.8664989999999992</v>
      </c>
      <c r="BQ8" s="316">
        <v>8.8738639999999993</v>
      </c>
      <c r="BR8" s="316">
        <v>9.6923490000000001</v>
      </c>
      <c r="BS8" s="316">
        <v>8.9280249999999999</v>
      </c>
      <c r="BT8" s="316">
        <v>9.0385069999999992</v>
      </c>
      <c r="BU8" s="316">
        <v>8.952731</v>
      </c>
      <c r="BV8" s="316">
        <v>9.1142210000000006</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28.5655</v>
      </c>
      <c r="BC9" s="250">
        <v>30.565636000000001</v>
      </c>
      <c r="BD9" s="250">
        <v>29.817551000000002</v>
      </c>
      <c r="BE9" s="250">
        <v>29.044950125</v>
      </c>
      <c r="BF9" s="316">
        <v>31.807829999999999</v>
      </c>
      <c r="BG9" s="316">
        <v>29.581769999999999</v>
      </c>
      <c r="BH9" s="316">
        <v>30.537220000000001</v>
      </c>
      <c r="BI9" s="316">
        <v>29.193169999999999</v>
      </c>
      <c r="BJ9" s="316">
        <v>28.625540000000001</v>
      </c>
      <c r="BK9" s="316">
        <v>29.74175</v>
      </c>
      <c r="BL9" s="316">
        <v>27.345220000000001</v>
      </c>
      <c r="BM9" s="316">
        <v>29.09646</v>
      </c>
      <c r="BN9" s="316">
        <v>25.795580000000001</v>
      </c>
      <c r="BO9" s="316">
        <v>25.572369999999999</v>
      </c>
      <c r="BP9" s="316">
        <v>24.641690000000001</v>
      </c>
      <c r="BQ9" s="316">
        <v>27.779630000000001</v>
      </c>
      <c r="BR9" s="316">
        <v>30.06795</v>
      </c>
      <c r="BS9" s="316">
        <v>27.73359</v>
      </c>
      <c r="BT9" s="316">
        <v>28.429110000000001</v>
      </c>
      <c r="BU9" s="316">
        <v>26.905059999999999</v>
      </c>
      <c r="BV9" s="316">
        <v>26.159739999999999</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0.16700000000000001</v>
      </c>
      <c r="BB10" s="250">
        <v>-0.39300000000000002</v>
      </c>
      <c r="BC10" s="250">
        <v>-0.32200000000000001</v>
      </c>
      <c r="BD10" s="250">
        <v>2.454148</v>
      </c>
      <c r="BE10" s="250">
        <v>1.558932</v>
      </c>
      <c r="BF10" s="316">
        <v>1.5122200000000001E-3</v>
      </c>
      <c r="BG10" s="316">
        <v>0.79768539999999999</v>
      </c>
      <c r="BH10" s="316">
        <v>-1.00546</v>
      </c>
      <c r="BI10" s="316">
        <v>-0.134213</v>
      </c>
      <c r="BJ10" s="316">
        <v>-0.75744659999999997</v>
      </c>
      <c r="BK10" s="316">
        <v>0.52120820000000001</v>
      </c>
      <c r="BL10" s="316">
        <v>-1.3515090000000001</v>
      </c>
      <c r="BM10" s="316">
        <v>-0.37410460000000001</v>
      </c>
      <c r="BN10" s="316">
        <v>-1.3463849999999999</v>
      </c>
      <c r="BO10" s="316">
        <v>-1.5720689999999999</v>
      </c>
      <c r="BP10" s="316">
        <v>0.8395513</v>
      </c>
      <c r="BQ10" s="316">
        <v>0.88789059999999997</v>
      </c>
      <c r="BR10" s="316">
        <v>-0.7402339</v>
      </c>
      <c r="BS10" s="316">
        <v>-1.0192810000000001</v>
      </c>
      <c r="BT10" s="316">
        <v>-2.235493</v>
      </c>
      <c r="BU10" s="316">
        <v>-1.247574</v>
      </c>
      <c r="BV10" s="316">
        <v>-1.811361</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0.49227019999999999</v>
      </c>
      <c r="BE11" s="250">
        <v>0.52529919999999997</v>
      </c>
      <c r="BF11" s="316">
        <v>0.43695499999999998</v>
      </c>
      <c r="BG11" s="316">
        <v>0.42019479999999998</v>
      </c>
      <c r="BH11" s="316">
        <v>0.41882720000000001</v>
      </c>
      <c r="BI11" s="316">
        <v>0.41398829999999998</v>
      </c>
      <c r="BJ11" s="316">
        <v>0.38816970000000001</v>
      </c>
      <c r="BK11" s="316">
        <v>0.42554890000000001</v>
      </c>
      <c r="BL11" s="316">
        <v>0.2352814</v>
      </c>
      <c r="BM11" s="316">
        <v>0.26242589999999999</v>
      </c>
      <c r="BN11" s="316">
        <v>0.25713239999999998</v>
      </c>
      <c r="BO11" s="316">
        <v>0.3112183</v>
      </c>
      <c r="BP11" s="316">
        <v>0.34868260000000001</v>
      </c>
      <c r="BQ11" s="316">
        <v>0.41575109999999998</v>
      </c>
      <c r="BR11" s="316">
        <v>0.35607349999999999</v>
      </c>
      <c r="BS11" s="316">
        <v>0.36240420000000001</v>
      </c>
      <c r="BT11" s="316">
        <v>0.37473649999999997</v>
      </c>
      <c r="BU11" s="316">
        <v>0.38248510000000002</v>
      </c>
      <c r="BV11" s="316">
        <v>0.36413469999999998</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6.9828729999999997</v>
      </c>
      <c r="BE12" s="250">
        <v>7.8127740000000001</v>
      </c>
      <c r="BF12" s="316">
        <v>6.4644849999999998</v>
      </c>
      <c r="BG12" s="316">
        <v>7.5953400000000002</v>
      </c>
      <c r="BH12" s="316">
        <v>7.0732140000000001</v>
      </c>
      <c r="BI12" s="316">
        <v>9.9554150000000003</v>
      </c>
      <c r="BJ12" s="316">
        <v>8.8576060000000005</v>
      </c>
      <c r="BK12" s="316">
        <v>10.14805</v>
      </c>
      <c r="BL12" s="316">
        <v>10.882720000000001</v>
      </c>
      <c r="BM12" s="316">
        <v>11.25282</v>
      </c>
      <c r="BN12" s="316">
        <v>8.6414559999999998</v>
      </c>
      <c r="BO12" s="316">
        <v>6.9365769999999998</v>
      </c>
      <c r="BP12" s="316">
        <v>6.679767</v>
      </c>
      <c r="BQ12" s="316">
        <v>7.9091379999999996</v>
      </c>
      <c r="BR12" s="316">
        <v>6.4909889999999999</v>
      </c>
      <c r="BS12" s="316">
        <v>8.0366660000000003</v>
      </c>
      <c r="BT12" s="316">
        <v>7.5537799999999997</v>
      </c>
      <c r="BU12" s="316">
        <v>11.12914</v>
      </c>
      <c r="BV12" s="316">
        <v>9.9139759999999999</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3.210744</v>
      </c>
      <c r="BE13" s="250">
        <v>4.8102080000000003</v>
      </c>
      <c r="BF13" s="316">
        <v>3.6435909999999998</v>
      </c>
      <c r="BG13" s="316">
        <v>4.5889379999999997</v>
      </c>
      <c r="BH13" s="316">
        <v>4.3527110000000002</v>
      </c>
      <c r="BI13" s="316">
        <v>4.7834019999999997</v>
      </c>
      <c r="BJ13" s="316">
        <v>4.7704069999999996</v>
      </c>
      <c r="BK13" s="316">
        <v>5.7110599999999998</v>
      </c>
      <c r="BL13" s="316">
        <v>5.292027</v>
      </c>
      <c r="BM13" s="316">
        <v>6.6005580000000004</v>
      </c>
      <c r="BN13" s="316">
        <v>5.2824900000000001</v>
      </c>
      <c r="BO13" s="316">
        <v>4.2914539999999999</v>
      </c>
      <c r="BP13" s="316">
        <v>3.5528879999999998</v>
      </c>
      <c r="BQ13" s="316">
        <v>5.4155430000000004</v>
      </c>
      <c r="BR13" s="316">
        <v>4.025595</v>
      </c>
      <c r="BS13" s="316">
        <v>5.1384850000000002</v>
      </c>
      <c r="BT13" s="316">
        <v>4.9060810000000004</v>
      </c>
      <c r="BU13" s="316">
        <v>5.4607859999999997</v>
      </c>
      <c r="BV13" s="316">
        <v>5.4438180000000003</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3.7721290000000001</v>
      </c>
      <c r="BE14" s="250">
        <v>3.002567</v>
      </c>
      <c r="BF14" s="316">
        <v>2.8208950000000002</v>
      </c>
      <c r="BG14" s="316">
        <v>3.0064009999999999</v>
      </c>
      <c r="BH14" s="316">
        <v>2.7205029999999999</v>
      </c>
      <c r="BI14" s="316">
        <v>5.1720139999999999</v>
      </c>
      <c r="BJ14" s="316">
        <v>4.087199</v>
      </c>
      <c r="BK14" s="316">
        <v>4.436985</v>
      </c>
      <c r="BL14" s="316">
        <v>5.5906950000000002</v>
      </c>
      <c r="BM14" s="316">
        <v>4.6522610000000002</v>
      </c>
      <c r="BN14" s="316">
        <v>3.3589660000000001</v>
      </c>
      <c r="BO14" s="316">
        <v>2.6451229999999999</v>
      </c>
      <c r="BP14" s="316">
        <v>3.1268790000000002</v>
      </c>
      <c r="BQ14" s="316">
        <v>2.4935960000000001</v>
      </c>
      <c r="BR14" s="316">
        <v>2.4653930000000002</v>
      </c>
      <c r="BS14" s="316">
        <v>2.89818</v>
      </c>
      <c r="BT14" s="316">
        <v>2.6476989999999998</v>
      </c>
      <c r="BU14" s="316">
        <v>5.668355</v>
      </c>
      <c r="BV14" s="316">
        <v>4.4701589999999998</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42.881673999999997</v>
      </c>
      <c r="AU15" s="250">
        <v>40.862707</v>
      </c>
      <c r="AV15" s="250">
        <v>38.711880999999998</v>
      </c>
      <c r="AW15" s="250">
        <v>37.833168000000001</v>
      </c>
      <c r="AX15" s="250">
        <v>38.888010000000001</v>
      </c>
      <c r="AY15" s="250">
        <v>44.037474000000003</v>
      </c>
      <c r="AZ15" s="250">
        <v>33.267552000000002</v>
      </c>
      <c r="BA15" s="250">
        <v>43.708264</v>
      </c>
      <c r="BB15" s="250">
        <v>41.629403000000003</v>
      </c>
      <c r="BC15" s="250">
        <v>44.592067</v>
      </c>
      <c r="BD15" s="250">
        <v>48.075206000000001</v>
      </c>
      <c r="BE15" s="250">
        <v>44.996410986000001</v>
      </c>
      <c r="BF15" s="316">
        <v>49.734729999999999</v>
      </c>
      <c r="BG15" s="316">
        <v>45.218530000000001</v>
      </c>
      <c r="BH15" s="316">
        <v>45.684220000000003</v>
      </c>
      <c r="BI15" s="316">
        <v>42.123930000000001</v>
      </c>
      <c r="BJ15" s="316">
        <v>42.281860000000002</v>
      </c>
      <c r="BK15" s="316">
        <v>44.686369999999997</v>
      </c>
      <c r="BL15" s="316">
        <v>38.004089999999998</v>
      </c>
      <c r="BM15" s="316">
        <v>42.66178</v>
      </c>
      <c r="BN15" s="316">
        <v>39.082459999999998</v>
      </c>
      <c r="BO15" s="316">
        <v>40.639180000000003</v>
      </c>
      <c r="BP15" s="316">
        <v>41.678519999999999</v>
      </c>
      <c r="BQ15" s="316">
        <v>42.206189999999999</v>
      </c>
      <c r="BR15" s="316">
        <v>46.2117</v>
      </c>
      <c r="BS15" s="316">
        <v>40.148240000000001</v>
      </c>
      <c r="BT15" s="316">
        <v>40.864269999999998</v>
      </c>
      <c r="BU15" s="316">
        <v>36.636749999999999</v>
      </c>
      <c r="BV15" s="316">
        <v>36.859310000000001</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7.4647639999999997</v>
      </c>
      <c r="AZ17" s="250">
        <v>15.82253</v>
      </c>
      <c r="BA17" s="250">
        <v>-1.9573199999999999</v>
      </c>
      <c r="BB17" s="250">
        <v>-7.2706951000000002</v>
      </c>
      <c r="BC17" s="250">
        <v>-2.6036907999999999</v>
      </c>
      <c r="BD17" s="250">
        <v>-2.0116755999999998</v>
      </c>
      <c r="BE17" s="250">
        <v>11.6533803</v>
      </c>
      <c r="BF17" s="316">
        <v>7.8687699999999996</v>
      </c>
      <c r="BG17" s="316">
        <v>1.3920429999999999</v>
      </c>
      <c r="BH17" s="316">
        <v>-3.2701920000000002</v>
      </c>
      <c r="BI17" s="316">
        <v>-2.6047310000000001</v>
      </c>
      <c r="BJ17" s="316">
        <v>9.0472669999999997</v>
      </c>
      <c r="BK17" s="316">
        <v>10.22104</v>
      </c>
      <c r="BL17" s="316">
        <v>6.4783280000000003</v>
      </c>
      <c r="BM17" s="316">
        <v>-5.3470069999999996</v>
      </c>
      <c r="BN17" s="316">
        <v>-8.2675719999999995</v>
      </c>
      <c r="BO17" s="316">
        <v>-4.7517180000000003</v>
      </c>
      <c r="BP17" s="316">
        <v>-1.411497</v>
      </c>
      <c r="BQ17" s="316">
        <v>11.11923</v>
      </c>
      <c r="BR17" s="316">
        <v>5.0235649999999996</v>
      </c>
      <c r="BS17" s="316">
        <v>1.762081</v>
      </c>
      <c r="BT17" s="316">
        <v>-3.695827</v>
      </c>
      <c r="BU17" s="316">
        <v>-3.1155119999999998</v>
      </c>
      <c r="BV17" s="316">
        <v>8.828201</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44.552077998999998</v>
      </c>
      <c r="AN19" s="250">
        <v>36.399835000000003</v>
      </c>
      <c r="AO19" s="250">
        <v>35.360747005</v>
      </c>
      <c r="AP19" s="250">
        <v>27.93783599</v>
      </c>
      <c r="AQ19" s="250">
        <v>30.907143007999998</v>
      </c>
      <c r="AR19" s="250">
        <v>41.501714010000001</v>
      </c>
      <c r="AS19" s="250">
        <v>53.252160005</v>
      </c>
      <c r="AT19" s="250">
        <v>51.933225000999997</v>
      </c>
      <c r="AU19" s="250">
        <v>42.125346989999997</v>
      </c>
      <c r="AV19" s="250">
        <v>35.242822996999998</v>
      </c>
      <c r="AW19" s="250">
        <v>35.959665000000001</v>
      </c>
      <c r="AX19" s="250">
        <v>43.206096000000002</v>
      </c>
      <c r="AY19" s="250">
        <v>52.169227249999999</v>
      </c>
      <c r="AZ19" s="250">
        <v>49.757071250000003</v>
      </c>
      <c r="BA19" s="250">
        <v>42.417933249999997</v>
      </c>
      <c r="BB19" s="250">
        <v>35.025697149999999</v>
      </c>
      <c r="BC19" s="250">
        <v>42.655365449999998</v>
      </c>
      <c r="BD19" s="250">
        <v>46.730519649999998</v>
      </c>
      <c r="BE19" s="250">
        <v>57.316780536000003</v>
      </c>
      <c r="BF19" s="316">
        <v>58.270490000000002</v>
      </c>
      <c r="BG19" s="316">
        <v>47.277560000000001</v>
      </c>
      <c r="BH19" s="316">
        <v>43.081020000000002</v>
      </c>
      <c r="BI19" s="316">
        <v>40.186190000000003</v>
      </c>
      <c r="BJ19" s="316">
        <v>51.996119999999998</v>
      </c>
      <c r="BK19" s="316">
        <v>55.523969999999998</v>
      </c>
      <c r="BL19" s="316">
        <v>45.098979999999997</v>
      </c>
      <c r="BM19" s="316">
        <v>37.931330000000003</v>
      </c>
      <c r="BN19" s="316">
        <v>31.431450000000002</v>
      </c>
      <c r="BO19" s="316">
        <v>36.504019999999997</v>
      </c>
      <c r="BP19" s="316">
        <v>40.883580000000002</v>
      </c>
      <c r="BQ19" s="316">
        <v>53.941969999999998</v>
      </c>
      <c r="BR19" s="316">
        <v>51.851819999999996</v>
      </c>
      <c r="BS19" s="316">
        <v>42.526879999999998</v>
      </c>
      <c r="BT19" s="316">
        <v>37.784999999999997</v>
      </c>
      <c r="BU19" s="316">
        <v>34.137799999999999</v>
      </c>
      <c r="BV19" s="316">
        <v>46.304070000000003</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1.717128</v>
      </c>
      <c r="BC22" s="250">
        <v>1.645605</v>
      </c>
      <c r="BD22" s="250">
        <v>1.696545</v>
      </c>
      <c r="BE22" s="250">
        <v>1.4151499999999999</v>
      </c>
      <c r="BF22" s="316">
        <v>1.475085</v>
      </c>
      <c r="BG22" s="316">
        <v>1.4219710000000001</v>
      </c>
      <c r="BH22" s="316">
        <v>1.527412</v>
      </c>
      <c r="BI22" s="316">
        <v>1.5291360000000001</v>
      </c>
      <c r="BJ22" s="316">
        <v>1.565194</v>
      </c>
      <c r="BK22" s="316">
        <v>2.07755</v>
      </c>
      <c r="BL22" s="316">
        <v>1.991141</v>
      </c>
      <c r="BM22" s="316">
        <v>2.0361669999999998</v>
      </c>
      <c r="BN22" s="316">
        <v>1.7439359999999999</v>
      </c>
      <c r="BO22" s="316">
        <v>1.567747</v>
      </c>
      <c r="BP22" s="316">
        <v>1.76583</v>
      </c>
      <c r="BQ22" s="316">
        <v>1.4976179999999999</v>
      </c>
      <c r="BR22" s="316">
        <v>1.5903510000000001</v>
      </c>
      <c r="BS22" s="316">
        <v>1.5466569999999999</v>
      </c>
      <c r="BT22" s="316">
        <v>1.6743600000000001</v>
      </c>
      <c r="BU22" s="316">
        <v>1.685074</v>
      </c>
      <c r="BV22" s="316">
        <v>1.7284250000000001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34.550936943000004</v>
      </c>
      <c r="BB23" s="250">
        <v>30.103673055000002</v>
      </c>
      <c r="BC23" s="250">
        <v>35.621477007999999</v>
      </c>
      <c r="BD23" s="250">
        <v>42.810310000000001</v>
      </c>
      <c r="BE23" s="250">
        <v>53.626309999999997</v>
      </c>
      <c r="BF23" s="316">
        <v>54.473660000000002</v>
      </c>
      <c r="BG23" s="316">
        <v>43.515070000000001</v>
      </c>
      <c r="BH23" s="316">
        <v>39.195810000000002</v>
      </c>
      <c r="BI23" s="316">
        <v>36.176209999999998</v>
      </c>
      <c r="BJ23" s="316">
        <v>48.018059999999998</v>
      </c>
      <c r="BK23" s="316">
        <v>50.888539999999999</v>
      </c>
      <c r="BL23" s="316">
        <v>40.705019999999998</v>
      </c>
      <c r="BM23" s="316">
        <v>33.510829999999999</v>
      </c>
      <c r="BN23" s="316">
        <v>27.173249999999999</v>
      </c>
      <c r="BO23" s="316">
        <v>32.694009999999999</v>
      </c>
      <c r="BP23" s="316">
        <v>36.838819999999998</v>
      </c>
      <c r="BQ23" s="316">
        <v>50.148220000000002</v>
      </c>
      <c r="BR23" s="316">
        <v>47.93121</v>
      </c>
      <c r="BS23" s="316">
        <v>38.639719999999997</v>
      </c>
      <c r="BT23" s="316">
        <v>33.761299999999999</v>
      </c>
      <c r="BU23" s="316">
        <v>29.991199999999999</v>
      </c>
      <c r="BV23" s="316">
        <v>42.193269999999998</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2.3231209970000002</v>
      </c>
      <c r="AZ24" s="250">
        <v>2.2304609879999999</v>
      </c>
      <c r="BA24" s="250">
        <v>2.2942880209999998</v>
      </c>
      <c r="BB24" s="250">
        <v>2.4750453000000001</v>
      </c>
      <c r="BC24" s="250">
        <v>2.1810588900000001</v>
      </c>
      <c r="BD24" s="250">
        <v>2.2236897</v>
      </c>
      <c r="BE24" s="250">
        <v>2.2753299400000002</v>
      </c>
      <c r="BF24" s="316">
        <v>2.3217479999999999</v>
      </c>
      <c r="BG24" s="316">
        <v>2.3405230000000001</v>
      </c>
      <c r="BH24" s="316">
        <v>2.3577970000000001</v>
      </c>
      <c r="BI24" s="316">
        <v>2.4808460000000001</v>
      </c>
      <c r="BJ24" s="316">
        <v>2.4128639999999999</v>
      </c>
      <c r="BK24" s="316">
        <v>2.5578780000000001</v>
      </c>
      <c r="BL24" s="316">
        <v>2.4028179999999999</v>
      </c>
      <c r="BM24" s="316">
        <v>2.3843350000000001</v>
      </c>
      <c r="BN24" s="316">
        <v>2.5142600000000002</v>
      </c>
      <c r="BO24" s="316">
        <v>2.2422569999999999</v>
      </c>
      <c r="BP24" s="316">
        <v>2.278937</v>
      </c>
      <c r="BQ24" s="316">
        <v>2.2961290000000001</v>
      </c>
      <c r="BR24" s="316">
        <v>2.330257</v>
      </c>
      <c r="BS24" s="316">
        <v>2.340506</v>
      </c>
      <c r="BT24" s="316">
        <v>2.3493469999999999</v>
      </c>
      <c r="BU24" s="316">
        <v>2.461519</v>
      </c>
      <c r="BV24" s="316">
        <v>2.3823750000000001</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5.4831299999999999E-2</v>
      </c>
      <c r="BC25" s="250">
        <v>5.18068E-2</v>
      </c>
      <c r="BD25" s="250">
        <v>4.7216800000000003E-2</v>
      </c>
      <c r="BE25" s="250">
        <v>6.1040200000000003E-2</v>
      </c>
      <c r="BF25" s="316">
        <v>6.0388499999999998E-2</v>
      </c>
      <c r="BG25" s="316">
        <v>6.0264900000000003E-2</v>
      </c>
      <c r="BH25" s="316">
        <v>6.2655500000000003E-2</v>
      </c>
      <c r="BI25" s="316">
        <v>7.2811600000000004E-2</v>
      </c>
      <c r="BJ25" s="316">
        <v>9.0807100000000002E-2</v>
      </c>
      <c r="BK25" s="316">
        <v>7.1414000000000005E-2</v>
      </c>
      <c r="BL25" s="316">
        <v>6.0835899999999998E-2</v>
      </c>
      <c r="BM25" s="316">
        <v>5.4649700000000002E-2</v>
      </c>
      <c r="BN25" s="316">
        <v>5.6073499999999998E-2</v>
      </c>
      <c r="BO25" s="316">
        <v>5.12699E-2</v>
      </c>
      <c r="BP25" s="316">
        <v>4.6835099999999998E-2</v>
      </c>
      <c r="BQ25" s="316">
        <v>5.7966900000000002E-2</v>
      </c>
      <c r="BR25" s="316">
        <v>5.8967800000000001E-2</v>
      </c>
      <c r="BS25" s="316">
        <v>5.9374299999999998E-2</v>
      </c>
      <c r="BT25" s="316">
        <v>6.2490900000000002E-2</v>
      </c>
      <c r="BU25" s="316">
        <v>7.21667E-2</v>
      </c>
      <c r="BV25" s="316">
        <v>9.0245000000000006E-2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2.2363909949999998</v>
      </c>
      <c r="AZ26" s="250">
        <v>2.124466988</v>
      </c>
      <c r="BA26" s="250">
        <v>2.214530012</v>
      </c>
      <c r="BB26" s="250">
        <v>2.4202140000000001</v>
      </c>
      <c r="BC26" s="250">
        <v>2.1292520000000001</v>
      </c>
      <c r="BD26" s="250">
        <v>2.1764730000000001</v>
      </c>
      <c r="BE26" s="250">
        <v>2.2142897000000001</v>
      </c>
      <c r="BF26" s="316">
        <v>2.2613590000000001</v>
      </c>
      <c r="BG26" s="316">
        <v>2.2802579999999999</v>
      </c>
      <c r="BH26" s="316">
        <v>2.2951419999999998</v>
      </c>
      <c r="BI26" s="316">
        <v>2.4080349999999999</v>
      </c>
      <c r="BJ26" s="316">
        <v>2.3220559999999999</v>
      </c>
      <c r="BK26" s="316">
        <v>2.4864639999999998</v>
      </c>
      <c r="BL26" s="316">
        <v>2.3419819999999998</v>
      </c>
      <c r="BM26" s="316">
        <v>2.329685</v>
      </c>
      <c r="BN26" s="316">
        <v>2.4581870000000001</v>
      </c>
      <c r="BO26" s="316">
        <v>2.1909869999999998</v>
      </c>
      <c r="BP26" s="316">
        <v>2.2321019999999998</v>
      </c>
      <c r="BQ26" s="316">
        <v>2.2381630000000001</v>
      </c>
      <c r="BR26" s="316">
        <v>2.2712889999999999</v>
      </c>
      <c r="BS26" s="316">
        <v>2.2811319999999999</v>
      </c>
      <c r="BT26" s="316">
        <v>2.2868560000000002</v>
      </c>
      <c r="BU26" s="316">
        <v>2.3893520000000001</v>
      </c>
      <c r="BV26" s="316">
        <v>2.2921299999999998</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49.312463684999997</v>
      </c>
      <c r="AZ27" s="250">
        <v>51.681901123999999</v>
      </c>
      <c r="BA27" s="250">
        <v>38.364425967999999</v>
      </c>
      <c r="BB27" s="250">
        <v>34.295846355000002</v>
      </c>
      <c r="BC27" s="250">
        <v>39.448139898000001</v>
      </c>
      <c r="BD27" s="250">
        <v>46.7305347</v>
      </c>
      <c r="BE27" s="250">
        <v>57.316790939999997</v>
      </c>
      <c r="BF27" s="316">
        <v>58.270490000000002</v>
      </c>
      <c r="BG27" s="316">
        <v>47.277560000000001</v>
      </c>
      <c r="BH27" s="316">
        <v>43.081020000000002</v>
      </c>
      <c r="BI27" s="316">
        <v>40.186190000000003</v>
      </c>
      <c r="BJ27" s="316">
        <v>51.996119999999998</v>
      </c>
      <c r="BK27" s="316">
        <v>55.523969999999998</v>
      </c>
      <c r="BL27" s="316">
        <v>45.098979999999997</v>
      </c>
      <c r="BM27" s="316">
        <v>37.931330000000003</v>
      </c>
      <c r="BN27" s="316">
        <v>31.431450000000002</v>
      </c>
      <c r="BO27" s="316">
        <v>36.504019999999997</v>
      </c>
      <c r="BP27" s="316">
        <v>40.883580000000002</v>
      </c>
      <c r="BQ27" s="316">
        <v>53.941969999999998</v>
      </c>
      <c r="BR27" s="316">
        <v>51.851819999999996</v>
      </c>
      <c r="BS27" s="316">
        <v>42.526879999999998</v>
      </c>
      <c r="BT27" s="316">
        <v>37.784999999999997</v>
      </c>
      <c r="BU27" s="316">
        <v>34.137799999999999</v>
      </c>
      <c r="BV27" s="316">
        <v>46.304070000000003</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3.830434785</v>
      </c>
      <c r="AN29" s="250">
        <v>0.41790482299999998</v>
      </c>
      <c r="AO29" s="250">
        <v>2.5609805319999999</v>
      </c>
      <c r="AP29" s="250">
        <v>1.2336930800000001</v>
      </c>
      <c r="AQ29" s="250">
        <v>1.0860201840000001</v>
      </c>
      <c r="AR29" s="250">
        <v>1.59251703</v>
      </c>
      <c r="AS29" s="250">
        <v>0.30199298099999999</v>
      </c>
      <c r="AT29" s="250">
        <v>-1.7792389980000001</v>
      </c>
      <c r="AU29" s="250">
        <v>0.23722715999999999</v>
      </c>
      <c r="AV29" s="250">
        <v>-2.264556759</v>
      </c>
      <c r="AW29" s="250">
        <v>-2.0689019399999999</v>
      </c>
      <c r="AX29" s="250">
        <v>-4.0844020470000002</v>
      </c>
      <c r="AY29" s="250">
        <v>2.8567635650000001</v>
      </c>
      <c r="AZ29" s="250">
        <v>-1.9248298740000001</v>
      </c>
      <c r="BA29" s="250">
        <v>4.053507282</v>
      </c>
      <c r="BB29" s="250">
        <v>0.72985079493000005</v>
      </c>
      <c r="BC29" s="250">
        <v>3.2072255520000001</v>
      </c>
      <c r="BD29" s="250">
        <v>-1.5050000013000001E-5</v>
      </c>
      <c r="BE29" s="250">
        <v>-1.0404285708999999E-5</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28.146000000000001</v>
      </c>
      <c r="BB32" s="250">
        <v>28.539000000000001</v>
      </c>
      <c r="BC32" s="250">
        <v>28.861000000000001</v>
      </c>
      <c r="BD32" s="250">
        <v>26.406849999999999</v>
      </c>
      <c r="BE32" s="250">
        <v>24.847919999999998</v>
      </c>
      <c r="BF32" s="316">
        <v>24.846409999999999</v>
      </c>
      <c r="BG32" s="316">
        <v>24.048719999999999</v>
      </c>
      <c r="BH32" s="316">
        <v>25.054179999999999</v>
      </c>
      <c r="BI32" s="316">
        <v>25.188400000000001</v>
      </c>
      <c r="BJ32" s="316">
        <v>25.94584</v>
      </c>
      <c r="BK32" s="316">
        <v>25.424630000000001</v>
      </c>
      <c r="BL32" s="316">
        <v>26.776140000000002</v>
      </c>
      <c r="BM32" s="316">
        <v>27.15025</v>
      </c>
      <c r="BN32" s="316">
        <v>28.49663</v>
      </c>
      <c r="BO32" s="316">
        <v>30.0687</v>
      </c>
      <c r="BP32" s="316">
        <v>29.229150000000001</v>
      </c>
      <c r="BQ32" s="316">
        <v>28.341259999999998</v>
      </c>
      <c r="BR32" s="316">
        <v>29.081489999999999</v>
      </c>
      <c r="BS32" s="316">
        <v>30.100770000000001</v>
      </c>
      <c r="BT32" s="316">
        <v>32.336269999999999</v>
      </c>
      <c r="BU32" s="316">
        <v>33.583840000000002</v>
      </c>
      <c r="BV32" s="316">
        <v>35.395200000000003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130.00930099999999</v>
      </c>
      <c r="AZ33" s="250">
        <v>114.18677099999999</v>
      </c>
      <c r="BA33" s="250">
        <v>116.144091</v>
      </c>
      <c r="BB33" s="250">
        <v>123.4147861</v>
      </c>
      <c r="BC33" s="250">
        <v>126.0184769</v>
      </c>
      <c r="BD33" s="250">
        <v>128.03015250000001</v>
      </c>
      <c r="BE33" s="250">
        <v>116.3767722</v>
      </c>
      <c r="BF33" s="316">
        <v>108.508</v>
      </c>
      <c r="BG33" s="316">
        <v>107.116</v>
      </c>
      <c r="BH33" s="316">
        <v>110.3862</v>
      </c>
      <c r="BI33" s="316">
        <v>112.9909</v>
      </c>
      <c r="BJ33" s="316">
        <v>103.9436</v>
      </c>
      <c r="BK33" s="316">
        <v>93.722579999999994</v>
      </c>
      <c r="BL33" s="316">
        <v>87.244249999999994</v>
      </c>
      <c r="BM33" s="316">
        <v>92.591260000000005</v>
      </c>
      <c r="BN33" s="316">
        <v>100.8588</v>
      </c>
      <c r="BO33" s="316">
        <v>105.6105</v>
      </c>
      <c r="BP33" s="316">
        <v>107.02200000000001</v>
      </c>
      <c r="BQ33" s="316">
        <v>95.902820000000006</v>
      </c>
      <c r="BR33" s="316">
        <v>90.879249999999999</v>
      </c>
      <c r="BS33" s="316">
        <v>89.117170000000002</v>
      </c>
      <c r="BT33" s="316">
        <v>92.813000000000002</v>
      </c>
      <c r="BU33" s="316">
        <v>95.928510000000003</v>
      </c>
      <c r="BV33" s="316">
        <v>87.100309999999993</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120.342822</v>
      </c>
      <c r="BD34" s="250">
        <v>122.26690000000001</v>
      </c>
      <c r="BE34" s="250">
        <v>110.6144</v>
      </c>
      <c r="BF34" s="316">
        <v>102.6987</v>
      </c>
      <c r="BG34" s="316">
        <v>101.2587</v>
      </c>
      <c r="BH34" s="316">
        <v>104.61279999999999</v>
      </c>
      <c r="BI34" s="316">
        <v>107.3036</v>
      </c>
      <c r="BJ34" s="316">
        <v>98.337000000000003</v>
      </c>
      <c r="BK34" s="316">
        <v>88.016300000000001</v>
      </c>
      <c r="BL34" s="316">
        <v>81.981660000000005</v>
      </c>
      <c r="BM34" s="316">
        <v>87.059229999999999</v>
      </c>
      <c r="BN34" s="316">
        <v>95.225089999999994</v>
      </c>
      <c r="BO34" s="316">
        <v>99.883200000000002</v>
      </c>
      <c r="BP34" s="316">
        <v>101.199</v>
      </c>
      <c r="BQ34" s="316">
        <v>90.073400000000007</v>
      </c>
      <c r="BR34" s="316">
        <v>84.994209999999995</v>
      </c>
      <c r="BS34" s="316">
        <v>83.175229999999999</v>
      </c>
      <c r="BT34" s="316">
        <v>86.945490000000007</v>
      </c>
      <c r="BU34" s="316">
        <v>90.137249999999995</v>
      </c>
      <c r="BV34" s="316">
        <v>81.380520000000004</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2.7499579999999999</v>
      </c>
      <c r="AZ35" s="250">
        <v>2.6524000000000001</v>
      </c>
      <c r="BA35" s="250">
        <v>2.554843</v>
      </c>
      <c r="BB35" s="250">
        <v>3.7137540000000002</v>
      </c>
      <c r="BC35" s="250">
        <v>3.6548579999999999</v>
      </c>
      <c r="BD35" s="250">
        <v>3.600597</v>
      </c>
      <c r="BE35" s="250">
        <v>3.5839979999999998</v>
      </c>
      <c r="BF35" s="316">
        <v>3.5725470000000001</v>
      </c>
      <c r="BG35" s="316">
        <v>3.5640309999999999</v>
      </c>
      <c r="BH35" s="316">
        <v>3.501884</v>
      </c>
      <c r="BI35" s="316">
        <v>3.4457439999999999</v>
      </c>
      <c r="BJ35" s="316">
        <v>3.3897040000000001</v>
      </c>
      <c r="BK35" s="316">
        <v>3.519536</v>
      </c>
      <c r="BL35" s="316">
        <v>3.2615780000000001</v>
      </c>
      <c r="BM35" s="316">
        <v>3.661861</v>
      </c>
      <c r="BN35" s="316">
        <v>3.6156090000000001</v>
      </c>
      <c r="BO35" s="316">
        <v>3.5638770000000002</v>
      </c>
      <c r="BP35" s="316">
        <v>3.516267</v>
      </c>
      <c r="BQ35" s="316">
        <v>3.5047169999999999</v>
      </c>
      <c r="BR35" s="316">
        <v>3.4975360000000002</v>
      </c>
      <c r="BS35" s="316">
        <v>3.4927380000000001</v>
      </c>
      <c r="BT35" s="316">
        <v>3.4337789999999999</v>
      </c>
      <c r="BU35" s="316">
        <v>3.3802509999999999</v>
      </c>
      <c r="BV35" s="316">
        <v>3.326292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1.6875249999999999</v>
      </c>
      <c r="BC36" s="250">
        <v>1.8348800000000001</v>
      </c>
      <c r="BD36" s="250">
        <v>1.9787349999999999</v>
      </c>
      <c r="BE36" s="250">
        <v>1.9938530000000001</v>
      </c>
      <c r="BF36" s="316">
        <v>2.0517759999999998</v>
      </c>
      <c r="BG36" s="316">
        <v>2.108168</v>
      </c>
      <c r="BH36" s="316">
        <v>2.086249</v>
      </c>
      <c r="BI36" s="316">
        <v>2.0633360000000001</v>
      </c>
      <c r="BJ36" s="316">
        <v>2.0453250000000001</v>
      </c>
      <c r="BK36" s="316">
        <v>2.003244</v>
      </c>
      <c r="BL36" s="316">
        <v>1.828003</v>
      </c>
      <c r="BM36" s="316">
        <v>1.6929920000000001</v>
      </c>
      <c r="BN36" s="316">
        <v>1.8436349999999999</v>
      </c>
      <c r="BO36" s="316">
        <v>1.9818100000000001</v>
      </c>
      <c r="BP36" s="316">
        <v>2.127103</v>
      </c>
      <c r="BQ36" s="316">
        <v>2.1443810000000001</v>
      </c>
      <c r="BR36" s="316">
        <v>2.2066940000000002</v>
      </c>
      <c r="BS36" s="316">
        <v>2.2683140000000002</v>
      </c>
      <c r="BT36" s="316">
        <v>2.2527569999999999</v>
      </c>
      <c r="BU36" s="316">
        <v>2.2370399999999999</v>
      </c>
      <c r="BV36" s="316">
        <v>2.2261959999999998</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0.1787261</v>
      </c>
      <c r="BC37" s="250">
        <v>0.1859169</v>
      </c>
      <c r="BD37" s="250">
        <v>0.18392049999999999</v>
      </c>
      <c r="BE37" s="250">
        <v>0.1845212</v>
      </c>
      <c r="BF37" s="316">
        <v>0.18499570000000001</v>
      </c>
      <c r="BG37" s="316">
        <v>0.18507760000000001</v>
      </c>
      <c r="BH37" s="316">
        <v>0.1852143</v>
      </c>
      <c r="BI37" s="316">
        <v>0.17822969999999999</v>
      </c>
      <c r="BJ37" s="316">
        <v>0.17158860000000001</v>
      </c>
      <c r="BK37" s="316">
        <v>0.1834935</v>
      </c>
      <c r="BL37" s="316">
        <v>0.17301230000000001</v>
      </c>
      <c r="BM37" s="316">
        <v>0.177177</v>
      </c>
      <c r="BN37" s="316">
        <v>0.17449809999999999</v>
      </c>
      <c r="BO37" s="316">
        <v>0.1816595</v>
      </c>
      <c r="BP37" s="316">
        <v>0.17962610000000001</v>
      </c>
      <c r="BQ37" s="316">
        <v>0.1803235</v>
      </c>
      <c r="BR37" s="316">
        <v>0.18081320000000001</v>
      </c>
      <c r="BS37" s="316">
        <v>0.1808855</v>
      </c>
      <c r="BT37" s="316">
        <v>0.18097469999999999</v>
      </c>
      <c r="BU37" s="316">
        <v>0.17396700000000001</v>
      </c>
      <c r="BV37" s="316">
        <v>0.16729720000000001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334">
        <v>0.2842787</v>
      </c>
      <c r="BG43" s="334">
        <v>0.29491289999999998</v>
      </c>
      <c r="BH43" s="334">
        <v>0.30867509999999998</v>
      </c>
      <c r="BI43" s="334">
        <v>0.3215925</v>
      </c>
      <c r="BJ43" s="334">
        <v>0.34373629999999999</v>
      </c>
      <c r="BK43" s="334">
        <v>0.33205639999999997</v>
      </c>
      <c r="BL43" s="334">
        <v>0.32137830000000001</v>
      </c>
      <c r="BM43" s="334">
        <v>0.30652550000000001</v>
      </c>
      <c r="BN43" s="334">
        <v>0.28996959999999999</v>
      </c>
      <c r="BO43" s="334">
        <v>0.27872249999999998</v>
      </c>
      <c r="BP43" s="334">
        <v>0.27103569999999999</v>
      </c>
      <c r="BQ43" s="334">
        <v>0.26983770000000001</v>
      </c>
      <c r="BR43" s="334">
        <v>0.2785379</v>
      </c>
      <c r="BS43" s="334">
        <v>0.27940809999999999</v>
      </c>
      <c r="BT43" s="334">
        <v>0.2833273</v>
      </c>
      <c r="BU43" s="334">
        <v>0.2863076</v>
      </c>
      <c r="BV43" s="334">
        <v>0.28704619999999997</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1.9</v>
      </c>
      <c r="BB45" s="209">
        <v>1.887245845</v>
      </c>
      <c r="BC45" s="209">
        <v>1.8908988338999999</v>
      </c>
      <c r="BD45" s="209">
        <v>1.8756109999999999</v>
      </c>
      <c r="BE45" s="209">
        <v>1.887168</v>
      </c>
      <c r="BF45" s="350">
        <v>1.8768130000000001</v>
      </c>
      <c r="BG45" s="350">
        <v>1.894242</v>
      </c>
      <c r="BH45" s="350">
        <v>1.8513200000000001</v>
      </c>
      <c r="BI45" s="350">
        <v>1.8713360000000001</v>
      </c>
      <c r="BJ45" s="350">
        <v>1.869815</v>
      </c>
      <c r="BK45" s="350">
        <v>1.873964</v>
      </c>
      <c r="BL45" s="350">
        <v>1.89785</v>
      </c>
      <c r="BM45" s="350">
        <v>1.9040049999999999</v>
      </c>
      <c r="BN45" s="350">
        <v>1.917286</v>
      </c>
      <c r="BO45" s="350">
        <v>1.884906</v>
      </c>
      <c r="BP45" s="350">
        <v>1.843809</v>
      </c>
      <c r="BQ45" s="350">
        <v>1.846498</v>
      </c>
      <c r="BR45" s="350">
        <v>1.833947</v>
      </c>
      <c r="BS45" s="350">
        <v>1.849809</v>
      </c>
      <c r="BT45" s="350">
        <v>1.806608</v>
      </c>
      <c r="BU45" s="350">
        <v>1.8286750000000001</v>
      </c>
      <c r="BV45" s="350">
        <v>1.8246519999999999</v>
      </c>
    </row>
    <row r="46" spans="1:74" s="413" customFormat="1" ht="12" customHeight="1" x14ac:dyDescent="0.25">
      <c r="A46" s="412"/>
      <c r="B46" s="809" t="s">
        <v>868</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5">
      <c r="A47" s="412"/>
      <c r="B47" s="804" t="s">
        <v>869</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5">
      <c r="A48" s="412"/>
      <c r="B48" s="809" t="s">
        <v>870</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5">
      <c r="A49" s="412"/>
      <c r="B49" s="809" t="s">
        <v>92</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5">
      <c r="A50" s="93"/>
      <c r="B50" s="752" t="s">
        <v>815</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5">
      <c r="A51" s="412"/>
      <c r="B51" s="780" t="str">
        <f>"Notes: "&amp;"EIA completed modeling and analysis for this report on " &amp;Dates!D2&amp;"."</f>
        <v>Notes: EIA completed modeling and analysis for this report on Thursday August 5,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5">
      <c r="A52" s="412"/>
      <c r="B52" s="770" t="s">
        <v>353</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5">
      <c r="A53" s="412"/>
      <c r="B53" s="763" t="s">
        <v>871</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5">
      <c r="A54" s="412"/>
      <c r="B54" s="765" t="s">
        <v>838</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5">
      <c r="A55" s="393"/>
      <c r="B55" s="771" t="s">
        <v>1380</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07" customWidth="1"/>
    <col min="59" max="62" width="6.5546875" style="344" customWidth="1"/>
    <col min="63" max="74" width="6.5546875" style="100" customWidth="1"/>
    <col min="75" max="16384" width="11" style="100"/>
  </cols>
  <sheetData>
    <row r="1" spans="1:74" ht="15.6" customHeight="1" x14ac:dyDescent="0.25">
      <c r="A1" s="741" t="s">
        <v>798</v>
      </c>
      <c r="B1" s="812" t="s">
        <v>812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 customHeight="1"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1126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310.70055400000001</v>
      </c>
      <c r="BB6" s="266">
        <v>292.39162352</v>
      </c>
      <c r="BC6" s="266">
        <v>317.42509503000002</v>
      </c>
      <c r="BD6" s="266">
        <v>366.80759999999998</v>
      </c>
      <c r="BE6" s="266">
        <v>409.55610000000001</v>
      </c>
      <c r="BF6" s="309">
        <v>390.44310000000002</v>
      </c>
      <c r="BG6" s="309">
        <v>334.07389999999998</v>
      </c>
      <c r="BH6" s="309">
        <v>312.43439999999998</v>
      </c>
      <c r="BI6" s="309">
        <v>305.14330000000001</v>
      </c>
      <c r="BJ6" s="309">
        <v>352.74430000000001</v>
      </c>
      <c r="BK6" s="309">
        <v>352.56400000000002</v>
      </c>
      <c r="BL6" s="309">
        <v>310.03719999999998</v>
      </c>
      <c r="BM6" s="309">
        <v>317.93880000000001</v>
      </c>
      <c r="BN6" s="309">
        <v>297.8039</v>
      </c>
      <c r="BO6" s="309">
        <v>329.28930000000003</v>
      </c>
      <c r="BP6" s="309">
        <v>363.40300000000002</v>
      </c>
      <c r="BQ6" s="309">
        <v>413.91140000000001</v>
      </c>
      <c r="BR6" s="309">
        <v>395.76010000000002</v>
      </c>
      <c r="BS6" s="309">
        <v>339.49880000000002</v>
      </c>
      <c r="BT6" s="309">
        <v>317.36059999999998</v>
      </c>
      <c r="BU6" s="309">
        <v>309.42</v>
      </c>
      <c r="BV6" s="309">
        <v>357.37079999999997</v>
      </c>
    </row>
    <row r="7" spans="1:74" ht="11.1" customHeight="1" x14ac:dyDescent="0.2">
      <c r="A7" s="101" t="s">
        <v>1121</v>
      </c>
      <c r="B7" s="130" t="s">
        <v>1331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298.75672171999997</v>
      </c>
      <c r="BB7" s="266">
        <v>280.87717938999998</v>
      </c>
      <c r="BC7" s="266">
        <v>305.32366045999999</v>
      </c>
      <c r="BD7" s="266">
        <v>354.76710000000003</v>
      </c>
      <c r="BE7" s="266">
        <v>397.0677</v>
      </c>
      <c r="BF7" s="309">
        <v>378.38130000000001</v>
      </c>
      <c r="BG7" s="309">
        <v>322.62810000000002</v>
      </c>
      <c r="BH7" s="309">
        <v>301.0915</v>
      </c>
      <c r="BI7" s="309">
        <v>293.45150000000001</v>
      </c>
      <c r="BJ7" s="309">
        <v>340.31880000000001</v>
      </c>
      <c r="BK7" s="309">
        <v>339.96129999999999</v>
      </c>
      <c r="BL7" s="309">
        <v>298.8981</v>
      </c>
      <c r="BM7" s="309">
        <v>306.01369999999997</v>
      </c>
      <c r="BN7" s="309">
        <v>286.4547</v>
      </c>
      <c r="BO7" s="309">
        <v>317.3963</v>
      </c>
      <c r="BP7" s="309">
        <v>351.07260000000002</v>
      </c>
      <c r="BQ7" s="309">
        <v>400.67250000000001</v>
      </c>
      <c r="BR7" s="309">
        <v>382.46469999999999</v>
      </c>
      <c r="BS7" s="309">
        <v>327.12139999999999</v>
      </c>
      <c r="BT7" s="309">
        <v>305.30059999999997</v>
      </c>
      <c r="BU7" s="309">
        <v>297.09230000000002</v>
      </c>
      <c r="BV7" s="309">
        <v>344.3329</v>
      </c>
    </row>
    <row r="8" spans="1:74" ht="11.1" customHeight="1" x14ac:dyDescent="0.2">
      <c r="A8" s="101" t="s">
        <v>1332</v>
      </c>
      <c r="B8" s="130" t="s">
        <v>1333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10.900206452999999</v>
      </c>
      <c r="BB8" s="266">
        <v>10.513709913</v>
      </c>
      <c r="BC8" s="266">
        <v>11.062589606</v>
      </c>
      <c r="BD8" s="266">
        <v>10.975059999999999</v>
      </c>
      <c r="BE8" s="266">
        <v>11.26427</v>
      </c>
      <c r="BF8" s="309">
        <v>10.846830000000001</v>
      </c>
      <c r="BG8" s="309">
        <v>10.344429999999999</v>
      </c>
      <c r="BH8" s="309">
        <v>10.28412</v>
      </c>
      <c r="BI8" s="309">
        <v>10.668799999999999</v>
      </c>
      <c r="BJ8" s="309">
        <v>11.327400000000001</v>
      </c>
      <c r="BK8" s="309">
        <v>11.484540000000001</v>
      </c>
      <c r="BL8" s="309">
        <v>10.13222</v>
      </c>
      <c r="BM8" s="309">
        <v>10.83975</v>
      </c>
      <c r="BN8" s="309">
        <v>10.324999999999999</v>
      </c>
      <c r="BO8" s="309">
        <v>10.8254</v>
      </c>
      <c r="BP8" s="309">
        <v>11.20773</v>
      </c>
      <c r="BQ8" s="309">
        <v>11.96771</v>
      </c>
      <c r="BR8" s="309">
        <v>12.04111</v>
      </c>
      <c r="BS8" s="309">
        <v>11.243449999999999</v>
      </c>
      <c r="BT8" s="309">
        <v>10.972160000000001</v>
      </c>
      <c r="BU8" s="309">
        <v>11.28058</v>
      </c>
      <c r="BV8" s="309">
        <v>11.9156</v>
      </c>
    </row>
    <row r="9" spans="1:74" ht="11.1" customHeight="1" x14ac:dyDescent="0.2">
      <c r="A9" s="101" t="s">
        <v>1334</v>
      </c>
      <c r="B9" s="130" t="s">
        <v>1335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1.0436258190000001</v>
      </c>
      <c r="BB9" s="266">
        <v>1.0007342130000001</v>
      </c>
      <c r="BC9" s="266">
        <v>1.0388449609999999</v>
      </c>
      <c r="BD9" s="266">
        <v>1.0653999999999999</v>
      </c>
      <c r="BE9" s="266">
        <v>1.224132</v>
      </c>
      <c r="BF9" s="309">
        <v>1.214988</v>
      </c>
      <c r="BG9" s="309">
        <v>1.1013710000000001</v>
      </c>
      <c r="BH9" s="309">
        <v>1.058729</v>
      </c>
      <c r="BI9" s="309">
        <v>1.022996</v>
      </c>
      <c r="BJ9" s="309">
        <v>1.0981879999999999</v>
      </c>
      <c r="BK9" s="309">
        <v>1.1181650000000001</v>
      </c>
      <c r="BL9" s="309">
        <v>1.0068969999999999</v>
      </c>
      <c r="BM9" s="309">
        <v>1.0852839999999999</v>
      </c>
      <c r="BN9" s="309">
        <v>1.0242180000000001</v>
      </c>
      <c r="BO9" s="309">
        <v>1.0675669999999999</v>
      </c>
      <c r="BP9" s="309">
        <v>1.12269</v>
      </c>
      <c r="BQ9" s="309">
        <v>1.2711889999999999</v>
      </c>
      <c r="BR9" s="309">
        <v>1.2542359999999999</v>
      </c>
      <c r="BS9" s="309">
        <v>1.1340209999999999</v>
      </c>
      <c r="BT9" s="309">
        <v>1.0878099999999999</v>
      </c>
      <c r="BU9" s="309">
        <v>1.0470919999999999</v>
      </c>
      <c r="BV9" s="309">
        <v>1.122239</v>
      </c>
    </row>
    <row r="10" spans="1:74" ht="11.1" customHeight="1" x14ac:dyDescent="0.2">
      <c r="A10" s="104" t="s">
        <v>1122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4.1452130189999998</v>
      </c>
      <c r="AZ10" s="266">
        <v>2.9268679999999998</v>
      </c>
      <c r="BA10" s="266">
        <v>3.8262280099999999</v>
      </c>
      <c r="BB10" s="266">
        <v>3.1968351574999998</v>
      </c>
      <c r="BC10" s="266">
        <v>3.8227474462000002</v>
      </c>
      <c r="BD10" s="266">
        <v>4.2575630000000002</v>
      </c>
      <c r="BE10" s="266">
        <v>4.8260529999999999</v>
      </c>
      <c r="BF10" s="309">
        <v>4.913195</v>
      </c>
      <c r="BG10" s="309">
        <v>3.7212839999999998</v>
      </c>
      <c r="BH10" s="309">
        <v>3.2497389999999999</v>
      </c>
      <c r="BI10" s="309">
        <v>3.4741930000000001</v>
      </c>
      <c r="BJ10" s="309">
        <v>3.7114760000000002</v>
      </c>
      <c r="BK10" s="309">
        <v>4.3917479999999998</v>
      </c>
      <c r="BL10" s="309">
        <v>3.5688360000000001</v>
      </c>
      <c r="BM10" s="309">
        <v>3.9920599999999999</v>
      </c>
      <c r="BN10" s="309">
        <v>3.6653579999999999</v>
      </c>
      <c r="BO10" s="309">
        <v>4.2470549999999996</v>
      </c>
      <c r="BP10" s="309">
        <v>4.6116169999999999</v>
      </c>
      <c r="BQ10" s="309">
        <v>5.2538739999999997</v>
      </c>
      <c r="BR10" s="309">
        <v>5.2758479999999999</v>
      </c>
      <c r="BS10" s="309">
        <v>3.9833750000000001</v>
      </c>
      <c r="BT10" s="309">
        <v>3.470329</v>
      </c>
      <c r="BU10" s="309">
        <v>3.654452</v>
      </c>
      <c r="BV10" s="309">
        <v>3.8720810000000001</v>
      </c>
    </row>
    <row r="11" spans="1:74" ht="11.1" customHeight="1" x14ac:dyDescent="0.2">
      <c r="A11" s="104" t="s">
        <v>1123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354.96055447999998</v>
      </c>
      <c r="AZ11" s="266">
        <v>329.94557823000002</v>
      </c>
      <c r="BA11" s="266">
        <v>314.52678200999998</v>
      </c>
      <c r="BB11" s="266">
        <v>295.58845867999997</v>
      </c>
      <c r="BC11" s="266">
        <v>321.24784247999997</v>
      </c>
      <c r="BD11" s="266">
        <v>371.0652</v>
      </c>
      <c r="BE11" s="266">
        <v>414.38220000000001</v>
      </c>
      <c r="BF11" s="309">
        <v>395.35629999999998</v>
      </c>
      <c r="BG11" s="309">
        <v>337.79520000000002</v>
      </c>
      <c r="BH11" s="309">
        <v>315.6841</v>
      </c>
      <c r="BI11" s="309">
        <v>308.61750000000001</v>
      </c>
      <c r="BJ11" s="309">
        <v>356.45580000000001</v>
      </c>
      <c r="BK11" s="309">
        <v>356.95580000000001</v>
      </c>
      <c r="BL11" s="309">
        <v>313.60610000000003</v>
      </c>
      <c r="BM11" s="309">
        <v>321.93079999999998</v>
      </c>
      <c r="BN11" s="309">
        <v>301.4692</v>
      </c>
      <c r="BO11" s="309">
        <v>333.53640000000001</v>
      </c>
      <c r="BP11" s="309">
        <v>368.01459999999997</v>
      </c>
      <c r="BQ11" s="309">
        <v>419.1653</v>
      </c>
      <c r="BR11" s="309">
        <v>401.03590000000003</v>
      </c>
      <c r="BS11" s="309">
        <v>343.48219999999998</v>
      </c>
      <c r="BT11" s="309">
        <v>320.83089999999999</v>
      </c>
      <c r="BU11" s="309">
        <v>313.0745</v>
      </c>
      <c r="BV11" s="309">
        <v>361.24279999999999</v>
      </c>
    </row>
    <row r="12" spans="1:74" ht="11.1" customHeight="1" x14ac:dyDescent="0.2">
      <c r="A12" s="104" t="s">
        <v>1124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21.606533945999999</v>
      </c>
      <c r="AZ12" s="266">
        <v>21.067293240000001</v>
      </c>
      <c r="BA12" s="266">
        <v>10.224102188</v>
      </c>
      <c r="BB12" s="266">
        <v>13.599637446999999</v>
      </c>
      <c r="BC12" s="266">
        <v>21.403440802999999</v>
      </c>
      <c r="BD12" s="266">
        <v>29.960470000000001</v>
      </c>
      <c r="BE12" s="266">
        <v>27.38571</v>
      </c>
      <c r="BF12" s="309">
        <v>21.620819999999998</v>
      </c>
      <c r="BG12" s="309">
        <v>4.9917889999999998</v>
      </c>
      <c r="BH12" s="309">
        <v>9.9965829999999993</v>
      </c>
      <c r="BI12" s="309">
        <v>18.166029999999999</v>
      </c>
      <c r="BJ12" s="309">
        <v>26.568269999999998</v>
      </c>
      <c r="BK12" s="309">
        <v>19.441849999999999</v>
      </c>
      <c r="BL12" s="309">
        <v>9.6115879999999994</v>
      </c>
      <c r="BM12" s="309">
        <v>15.826739999999999</v>
      </c>
      <c r="BN12" s="309">
        <v>14.17103</v>
      </c>
      <c r="BO12" s="309">
        <v>27.01924</v>
      </c>
      <c r="BP12" s="309">
        <v>26.298749999999998</v>
      </c>
      <c r="BQ12" s="309">
        <v>29.74044</v>
      </c>
      <c r="BR12" s="309">
        <v>22.3431</v>
      </c>
      <c r="BS12" s="309">
        <v>5.310981</v>
      </c>
      <c r="BT12" s="309">
        <v>10.15034</v>
      </c>
      <c r="BU12" s="309">
        <v>18.258579999999998</v>
      </c>
      <c r="BV12" s="309">
        <v>26.883579999999998</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1127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271.80647421999998</v>
      </c>
      <c r="BC15" s="266">
        <v>289.14297404000001</v>
      </c>
      <c r="BD15" s="266">
        <v>330.45719394000002</v>
      </c>
      <c r="BE15" s="266">
        <v>375.95285838000001</v>
      </c>
      <c r="BF15" s="309">
        <v>363.06909999999999</v>
      </c>
      <c r="BG15" s="309">
        <v>322.68180000000001</v>
      </c>
      <c r="BH15" s="309">
        <v>295.65690000000001</v>
      </c>
      <c r="BI15" s="309">
        <v>280.1123</v>
      </c>
      <c r="BJ15" s="309">
        <v>318.89949999999999</v>
      </c>
      <c r="BK15" s="309">
        <v>326.36919999999998</v>
      </c>
      <c r="BL15" s="309">
        <v>294.14400000000001</v>
      </c>
      <c r="BM15" s="309">
        <v>295.55860000000001</v>
      </c>
      <c r="BN15" s="309">
        <v>277.262</v>
      </c>
      <c r="BO15" s="309">
        <v>296.00009999999997</v>
      </c>
      <c r="BP15" s="309">
        <v>330.81200000000001</v>
      </c>
      <c r="BQ15" s="309">
        <v>377.7176</v>
      </c>
      <c r="BR15" s="309">
        <v>366.93560000000002</v>
      </c>
      <c r="BS15" s="309">
        <v>327.22570000000002</v>
      </c>
      <c r="BT15" s="309">
        <v>300.01580000000001</v>
      </c>
      <c r="BU15" s="309">
        <v>283.9144</v>
      </c>
      <c r="BV15" s="309">
        <v>322.82979999999998</v>
      </c>
    </row>
    <row r="16" spans="1:74" ht="11.1" customHeight="1" x14ac:dyDescent="0.2">
      <c r="A16" s="104" t="s">
        <v>1128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94.210755469999995</v>
      </c>
      <c r="BC16" s="266">
        <v>101.49566853</v>
      </c>
      <c r="BD16" s="266">
        <v>131.78129892000001</v>
      </c>
      <c r="BE16" s="266">
        <v>160.94219802999999</v>
      </c>
      <c r="BF16" s="309">
        <v>151.67850000000001</v>
      </c>
      <c r="BG16" s="309">
        <v>126.232</v>
      </c>
      <c r="BH16" s="309">
        <v>104.0398</v>
      </c>
      <c r="BI16" s="309">
        <v>102.05070000000001</v>
      </c>
      <c r="BJ16" s="309">
        <v>132.61930000000001</v>
      </c>
      <c r="BK16" s="309">
        <v>136.96520000000001</v>
      </c>
      <c r="BL16" s="309">
        <v>118.02119999999999</v>
      </c>
      <c r="BM16" s="309">
        <v>111.0966</v>
      </c>
      <c r="BN16" s="309">
        <v>94.691749999999999</v>
      </c>
      <c r="BO16" s="309">
        <v>102.95010000000001</v>
      </c>
      <c r="BP16" s="309">
        <v>129.25020000000001</v>
      </c>
      <c r="BQ16" s="309">
        <v>159.7313</v>
      </c>
      <c r="BR16" s="309">
        <v>153.00579999999999</v>
      </c>
      <c r="BS16" s="309">
        <v>128.23519999999999</v>
      </c>
      <c r="BT16" s="309">
        <v>105.93989999999999</v>
      </c>
      <c r="BU16" s="309">
        <v>103.7564</v>
      </c>
      <c r="BV16" s="309">
        <v>134.6335</v>
      </c>
    </row>
    <row r="17" spans="1:74" ht="11.1" customHeight="1" x14ac:dyDescent="0.2">
      <c r="A17" s="104" t="s">
        <v>1129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98.288516529999995</v>
      </c>
      <c r="BC17" s="266">
        <v>104.42846692000001</v>
      </c>
      <c r="BD17" s="266">
        <v>116.40725390999999</v>
      </c>
      <c r="BE17" s="266">
        <v>127.39301815</v>
      </c>
      <c r="BF17" s="309">
        <v>123.1144</v>
      </c>
      <c r="BG17" s="309">
        <v>114.3556</v>
      </c>
      <c r="BH17" s="309">
        <v>108.72929999999999</v>
      </c>
      <c r="BI17" s="309">
        <v>99.230170000000001</v>
      </c>
      <c r="BJ17" s="309">
        <v>106.8736</v>
      </c>
      <c r="BK17" s="309">
        <v>107.2303</v>
      </c>
      <c r="BL17" s="309">
        <v>98.743639999999999</v>
      </c>
      <c r="BM17" s="309">
        <v>104.67449999999999</v>
      </c>
      <c r="BN17" s="309">
        <v>100.5098</v>
      </c>
      <c r="BO17" s="309">
        <v>107.28489999999999</v>
      </c>
      <c r="BP17" s="309">
        <v>117.0753</v>
      </c>
      <c r="BQ17" s="309">
        <v>128.46209999999999</v>
      </c>
      <c r="BR17" s="309">
        <v>124.0421</v>
      </c>
      <c r="BS17" s="309">
        <v>115.5153</v>
      </c>
      <c r="BT17" s="309">
        <v>109.87949999999999</v>
      </c>
      <c r="BU17" s="309">
        <v>100.1195</v>
      </c>
      <c r="BV17" s="309">
        <v>107.6773</v>
      </c>
    </row>
    <row r="18" spans="1:74" ht="11.1" customHeight="1" x14ac:dyDescent="0.2">
      <c r="A18" s="104" t="s">
        <v>1130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82.746651589999999</v>
      </c>
      <c r="BD18" s="266">
        <v>81.747341500999994</v>
      </c>
      <c r="BE18" s="266">
        <v>87.076685595000001</v>
      </c>
      <c r="BF18" s="309">
        <v>87.741069999999993</v>
      </c>
      <c r="BG18" s="309">
        <v>81.567809999999994</v>
      </c>
      <c r="BH18" s="309">
        <v>82.377790000000005</v>
      </c>
      <c r="BI18" s="309">
        <v>78.330579999999998</v>
      </c>
      <c r="BJ18" s="309">
        <v>78.858770000000007</v>
      </c>
      <c r="BK18" s="309">
        <v>81.604939999999999</v>
      </c>
      <c r="BL18" s="309">
        <v>76.824129999999997</v>
      </c>
      <c r="BM18" s="309">
        <v>79.252099999999999</v>
      </c>
      <c r="BN18" s="309">
        <v>81.555319999999995</v>
      </c>
      <c r="BO18" s="309">
        <v>85.270139999999998</v>
      </c>
      <c r="BP18" s="309">
        <v>83.969819999999999</v>
      </c>
      <c r="BQ18" s="309">
        <v>88.990409999999997</v>
      </c>
      <c r="BR18" s="309">
        <v>89.36054</v>
      </c>
      <c r="BS18" s="309">
        <v>82.956199999999995</v>
      </c>
      <c r="BT18" s="309">
        <v>83.693780000000004</v>
      </c>
      <c r="BU18" s="309">
        <v>79.544499999999999</v>
      </c>
      <c r="BV18" s="309">
        <v>79.977909999999994</v>
      </c>
    </row>
    <row r="19" spans="1:74" ht="11.1" customHeight="1" x14ac:dyDescent="0.2">
      <c r="A19" s="104" t="s">
        <v>1131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0.50148000000000004</v>
      </c>
      <c r="BC19" s="266">
        <v>0.47218700000000002</v>
      </c>
      <c r="BD19" s="266">
        <v>0.52129961593999996</v>
      </c>
      <c r="BE19" s="266">
        <v>0.54095660462999995</v>
      </c>
      <c r="BF19" s="309">
        <v>0.53514019999999995</v>
      </c>
      <c r="BG19" s="309">
        <v>0.52631799999999995</v>
      </c>
      <c r="BH19" s="309">
        <v>0.51008220000000004</v>
      </c>
      <c r="BI19" s="309">
        <v>0.50083789999999995</v>
      </c>
      <c r="BJ19" s="309">
        <v>0.54778309999999997</v>
      </c>
      <c r="BK19" s="309">
        <v>0.56882779999999999</v>
      </c>
      <c r="BL19" s="309">
        <v>0.55510740000000003</v>
      </c>
      <c r="BM19" s="309">
        <v>0.53547279999999997</v>
      </c>
      <c r="BN19" s="309">
        <v>0.50512820000000003</v>
      </c>
      <c r="BO19" s="309">
        <v>0.49497249999999998</v>
      </c>
      <c r="BP19" s="309">
        <v>0.51666670000000003</v>
      </c>
      <c r="BQ19" s="309">
        <v>0.53370019999999996</v>
      </c>
      <c r="BR19" s="309">
        <v>0.52715049999999997</v>
      </c>
      <c r="BS19" s="309">
        <v>0.51898440000000001</v>
      </c>
      <c r="BT19" s="309">
        <v>0.50261339999999999</v>
      </c>
      <c r="BU19" s="309">
        <v>0.49399169999999998</v>
      </c>
      <c r="BV19" s="309">
        <v>0.54111500000000001</v>
      </c>
    </row>
    <row r="20" spans="1:74" ht="11.1" customHeight="1" x14ac:dyDescent="0.2">
      <c r="A20" s="104" t="s">
        <v>1132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10.562060247</v>
      </c>
      <c r="BB20" s="266">
        <v>10.182347010000001</v>
      </c>
      <c r="BC20" s="266">
        <v>10.701427635</v>
      </c>
      <c r="BD20" s="266">
        <v>10.647500000000001</v>
      </c>
      <c r="BE20" s="266">
        <v>11.043620000000001</v>
      </c>
      <c r="BF20" s="309">
        <v>10.666399999999999</v>
      </c>
      <c r="BG20" s="309">
        <v>10.121639999999999</v>
      </c>
      <c r="BH20" s="309">
        <v>10.0306</v>
      </c>
      <c r="BI20" s="309">
        <v>10.339180000000001</v>
      </c>
      <c r="BJ20" s="309">
        <v>10.98808</v>
      </c>
      <c r="BK20" s="309">
        <v>11.14471</v>
      </c>
      <c r="BL20" s="309">
        <v>9.8504450000000006</v>
      </c>
      <c r="BM20" s="309">
        <v>10.54543</v>
      </c>
      <c r="BN20" s="309">
        <v>10.036239999999999</v>
      </c>
      <c r="BO20" s="309">
        <v>10.51708</v>
      </c>
      <c r="BP20" s="309">
        <v>10.903919999999999</v>
      </c>
      <c r="BQ20" s="309">
        <v>11.7073</v>
      </c>
      <c r="BR20" s="309">
        <v>11.75722</v>
      </c>
      <c r="BS20" s="309">
        <v>10.94553</v>
      </c>
      <c r="BT20" s="309">
        <v>10.664759999999999</v>
      </c>
      <c r="BU20" s="309">
        <v>10.901490000000001</v>
      </c>
      <c r="BV20" s="309">
        <v>11.529500000000001</v>
      </c>
    </row>
    <row r="21" spans="1:74" ht="11.1" customHeight="1" x14ac:dyDescent="0.2">
      <c r="A21" s="107" t="s">
        <v>1133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304.30267979000001</v>
      </c>
      <c r="BB21" s="266">
        <v>281.98882122999999</v>
      </c>
      <c r="BC21" s="266">
        <v>299.84440167999998</v>
      </c>
      <c r="BD21" s="266">
        <v>341.10469999999998</v>
      </c>
      <c r="BE21" s="266">
        <v>386.99650000000003</v>
      </c>
      <c r="BF21" s="309">
        <v>373.7355</v>
      </c>
      <c r="BG21" s="309">
        <v>332.80340000000001</v>
      </c>
      <c r="BH21" s="309">
        <v>305.6875</v>
      </c>
      <c r="BI21" s="309">
        <v>290.45150000000001</v>
      </c>
      <c r="BJ21" s="309">
        <v>329.88749999999999</v>
      </c>
      <c r="BK21" s="309">
        <v>337.51389999999998</v>
      </c>
      <c r="BL21" s="309">
        <v>303.99450000000002</v>
      </c>
      <c r="BM21" s="309">
        <v>306.10410000000002</v>
      </c>
      <c r="BN21" s="309">
        <v>287.29820000000001</v>
      </c>
      <c r="BO21" s="309">
        <v>306.51710000000003</v>
      </c>
      <c r="BP21" s="309">
        <v>341.71589999999998</v>
      </c>
      <c r="BQ21" s="309">
        <v>389.42489999999998</v>
      </c>
      <c r="BR21" s="309">
        <v>378.69279999999998</v>
      </c>
      <c r="BS21" s="309">
        <v>338.1712</v>
      </c>
      <c r="BT21" s="309">
        <v>310.68060000000003</v>
      </c>
      <c r="BU21" s="309">
        <v>294.8159</v>
      </c>
      <c r="BV21" s="309">
        <v>334.35930000000002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993.66516195999998</v>
      </c>
      <c r="AZ23" s="266">
        <v>920.05397227000003</v>
      </c>
      <c r="BA23" s="266">
        <v>829.70878173999995</v>
      </c>
      <c r="BB23" s="266">
        <v>682.10445884000001</v>
      </c>
      <c r="BC23" s="266">
        <v>734.84866714999998</v>
      </c>
      <c r="BD23" s="266">
        <v>954.12260000000003</v>
      </c>
      <c r="BE23" s="266">
        <v>1165.2529999999999</v>
      </c>
      <c r="BF23" s="309">
        <v>1098.182</v>
      </c>
      <c r="BG23" s="309">
        <v>913.94460000000004</v>
      </c>
      <c r="BH23" s="309">
        <v>753.26840000000004</v>
      </c>
      <c r="BI23" s="309">
        <v>738.86720000000003</v>
      </c>
      <c r="BJ23" s="309">
        <v>960.18989999999997</v>
      </c>
      <c r="BK23" s="309">
        <v>979.89300000000003</v>
      </c>
      <c r="BL23" s="309">
        <v>844.36130000000003</v>
      </c>
      <c r="BM23" s="309">
        <v>794.82079999999996</v>
      </c>
      <c r="BN23" s="309">
        <v>677.45519999999999</v>
      </c>
      <c r="BO23" s="309">
        <v>736.53800000000001</v>
      </c>
      <c r="BP23" s="309">
        <v>924.69730000000004</v>
      </c>
      <c r="BQ23" s="309">
        <v>1142.769</v>
      </c>
      <c r="BR23" s="309">
        <v>1094.653</v>
      </c>
      <c r="BS23" s="309">
        <v>917.4357</v>
      </c>
      <c r="BT23" s="309">
        <v>757.92790000000002</v>
      </c>
      <c r="BU23" s="309">
        <v>742.30690000000004</v>
      </c>
      <c r="BV23" s="309">
        <v>963.21119999999996</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120.342822</v>
      </c>
      <c r="BD26" s="250">
        <v>122.26690000000001</v>
      </c>
      <c r="BE26" s="250">
        <v>110.6144</v>
      </c>
      <c r="BF26" s="316">
        <v>102.6987</v>
      </c>
      <c r="BG26" s="316">
        <v>101.2587</v>
      </c>
      <c r="BH26" s="316">
        <v>104.61279999999999</v>
      </c>
      <c r="BI26" s="316">
        <v>107.3036</v>
      </c>
      <c r="BJ26" s="316">
        <v>98.337000000000003</v>
      </c>
      <c r="BK26" s="316">
        <v>88.016300000000001</v>
      </c>
      <c r="BL26" s="316">
        <v>81.981660000000005</v>
      </c>
      <c r="BM26" s="316">
        <v>87.059229999999999</v>
      </c>
      <c r="BN26" s="316">
        <v>95.225089999999994</v>
      </c>
      <c r="BO26" s="316">
        <v>99.883200000000002</v>
      </c>
      <c r="BP26" s="316">
        <v>101.199</v>
      </c>
      <c r="BQ26" s="316">
        <v>90.073400000000007</v>
      </c>
      <c r="BR26" s="316">
        <v>84.994209999999995</v>
      </c>
      <c r="BS26" s="316">
        <v>83.175229999999999</v>
      </c>
      <c r="BT26" s="316">
        <v>86.945490000000007</v>
      </c>
      <c r="BU26" s="316">
        <v>90.137249999999995</v>
      </c>
      <c r="BV26" s="316">
        <v>81.380520000000004</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7.6507269999999998</v>
      </c>
      <c r="BD27" s="250">
        <v>7.9393159999999998</v>
      </c>
      <c r="BE27" s="250">
        <v>7.728453</v>
      </c>
      <c r="BF27" s="316">
        <v>7.8604820000000002</v>
      </c>
      <c r="BG27" s="316">
        <v>8.1598240000000004</v>
      </c>
      <c r="BH27" s="316">
        <v>8.4378290000000007</v>
      </c>
      <c r="BI27" s="316">
        <v>8.6003419999999995</v>
      </c>
      <c r="BJ27" s="316">
        <v>8.4725549999999998</v>
      </c>
      <c r="BK27" s="316">
        <v>7.8255879999999998</v>
      </c>
      <c r="BL27" s="316">
        <v>7.6614000000000004</v>
      </c>
      <c r="BM27" s="316">
        <v>7.9311090000000002</v>
      </c>
      <c r="BN27" s="316">
        <v>7.7899649999999996</v>
      </c>
      <c r="BO27" s="316">
        <v>7.7719550000000002</v>
      </c>
      <c r="BP27" s="316">
        <v>7.8506629999999999</v>
      </c>
      <c r="BQ27" s="316">
        <v>7.5448089999999999</v>
      </c>
      <c r="BR27" s="316">
        <v>7.6253029999999997</v>
      </c>
      <c r="BS27" s="316">
        <v>7.9063889999999999</v>
      </c>
      <c r="BT27" s="316">
        <v>8.1996260000000003</v>
      </c>
      <c r="BU27" s="316">
        <v>8.3904139999999998</v>
      </c>
      <c r="BV27" s="316">
        <v>8.3029969999999995</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15.470656999999999</v>
      </c>
      <c r="BD28" s="250">
        <v>15.568110000000001</v>
      </c>
      <c r="BE28" s="250">
        <v>15.52577</v>
      </c>
      <c r="BF28" s="316">
        <v>15.53237</v>
      </c>
      <c r="BG28" s="316">
        <v>15.563940000000001</v>
      </c>
      <c r="BH28" s="316">
        <v>15.655250000000001</v>
      </c>
      <c r="BI28" s="316">
        <v>15.836069999999999</v>
      </c>
      <c r="BJ28" s="316">
        <v>15.867050000000001</v>
      </c>
      <c r="BK28" s="316">
        <v>15.924659999999999</v>
      </c>
      <c r="BL28" s="316">
        <v>15.8591</v>
      </c>
      <c r="BM28" s="316">
        <v>15.74485</v>
      </c>
      <c r="BN28" s="316">
        <v>15.6126</v>
      </c>
      <c r="BO28" s="316">
        <v>15.547510000000001</v>
      </c>
      <c r="BP28" s="316">
        <v>15.62982</v>
      </c>
      <c r="BQ28" s="316">
        <v>15.583069999999999</v>
      </c>
      <c r="BR28" s="316">
        <v>15.585789999999999</v>
      </c>
      <c r="BS28" s="316">
        <v>15.62087</v>
      </c>
      <c r="BT28" s="316">
        <v>15.71616</v>
      </c>
      <c r="BU28" s="316">
        <v>15.90279</v>
      </c>
      <c r="BV28" s="316">
        <v>15.938789999999999</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1.9</v>
      </c>
      <c r="BB32" s="208">
        <v>1.887245845</v>
      </c>
      <c r="BC32" s="208">
        <v>1.8908988338999999</v>
      </c>
      <c r="BD32" s="208">
        <v>1.8756109999999999</v>
      </c>
      <c r="BE32" s="208">
        <v>1.887168</v>
      </c>
      <c r="BF32" s="324">
        <v>1.8768130000000001</v>
      </c>
      <c r="BG32" s="324">
        <v>1.894242</v>
      </c>
      <c r="BH32" s="324">
        <v>1.8513200000000001</v>
      </c>
      <c r="BI32" s="324">
        <v>1.8713360000000001</v>
      </c>
      <c r="BJ32" s="324">
        <v>1.869815</v>
      </c>
      <c r="BK32" s="324">
        <v>1.873964</v>
      </c>
      <c r="BL32" s="324">
        <v>1.89785</v>
      </c>
      <c r="BM32" s="324">
        <v>1.9040049999999999</v>
      </c>
      <c r="BN32" s="324">
        <v>1.917286</v>
      </c>
      <c r="BO32" s="324">
        <v>1.884906</v>
      </c>
      <c r="BP32" s="324">
        <v>1.843809</v>
      </c>
      <c r="BQ32" s="324">
        <v>1.846498</v>
      </c>
      <c r="BR32" s="324">
        <v>1.833947</v>
      </c>
      <c r="BS32" s="324">
        <v>1.849809</v>
      </c>
      <c r="BT32" s="324">
        <v>1.806608</v>
      </c>
      <c r="BU32" s="324">
        <v>1.8286750000000001</v>
      </c>
      <c r="BV32" s="324">
        <v>1.8246519999999999</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3.26</v>
      </c>
      <c r="BB33" s="208">
        <v>3.0373819087</v>
      </c>
      <c r="BC33" s="208">
        <v>3.2479278789000001</v>
      </c>
      <c r="BD33" s="208">
        <v>3.3660320000000001</v>
      </c>
      <c r="BE33" s="208">
        <v>3.9773170000000002</v>
      </c>
      <c r="BF33" s="324">
        <v>3.9367640000000002</v>
      </c>
      <c r="BG33" s="324">
        <v>3.696679</v>
      </c>
      <c r="BH33" s="324">
        <v>3.6668020000000001</v>
      </c>
      <c r="BI33" s="324">
        <v>3.7862360000000002</v>
      </c>
      <c r="BJ33" s="324">
        <v>3.9635389999999999</v>
      </c>
      <c r="BK33" s="324">
        <v>4.1676399999999996</v>
      </c>
      <c r="BL33" s="324">
        <v>4.0359480000000003</v>
      </c>
      <c r="BM33" s="324">
        <v>3.5903399999999999</v>
      </c>
      <c r="BN33" s="324">
        <v>3.2523909999999998</v>
      </c>
      <c r="BO33" s="324">
        <v>3.0705260000000001</v>
      </c>
      <c r="BP33" s="324">
        <v>3.0126170000000001</v>
      </c>
      <c r="BQ33" s="324">
        <v>3.0942729999999998</v>
      </c>
      <c r="BR33" s="324">
        <v>3.0971129999999998</v>
      </c>
      <c r="BS33" s="324">
        <v>3.0458759999999998</v>
      </c>
      <c r="BT33" s="324">
        <v>3.0987770000000001</v>
      </c>
      <c r="BU33" s="324">
        <v>3.2560090000000002</v>
      </c>
      <c r="BV33" s="324">
        <v>3.4552130000000001</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12.81</v>
      </c>
      <c r="BC34" s="208">
        <v>12.53004</v>
      </c>
      <c r="BD34" s="208">
        <v>13.18957</v>
      </c>
      <c r="BE34" s="208">
        <v>13.215260000000001</v>
      </c>
      <c r="BF34" s="324">
        <v>13.168139999999999</v>
      </c>
      <c r="BG34" s="324">
        <v>12.88841</v>
      </c>
      <c r="BH34" s="324">
        <v>12.774839999999999</v>
      </c>
      <c r="BI34" s="324">
        <v>12.80203</v>
      </c>
      <c r="BJ34" s="324">
        <v>13.18849</v>
      </c>
      <c r="BK34" s="324">
        <v>13.12214</v>
      </c>
      <c r="BL34" s="324">
        <v>12.69811</v>
      </c>
      <c r="BM34" s="324">
        <v>12.967000000000001</v>
      </c>
      <c r="BN34" s="324">
        <v>13.5115</v>
      </c>
      <c r="BO34" s="324">
        <v>13.06165</v>
      </c>
      <c r="BP34" s="324">
        <v>13.31195</v>
      </c>
      <c r="BQ34" s="324">
        <v>12.790509999999999</v>
      </c>
      <c r="BR34" s="324">
        <v>12.303140000000001</v>
      </c>
      <c r="BS34" s="324">
        <v>11.954319999999999</v>
      </c>
      <c r="BT34" s="324">
        <v>11.78651</v>
      </c>
      <c r="BU34" s="324">
        <v>11.714499999999999</v>
      </c>
      <c r="BV34" s="324">
        <v>11.948589999999999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14.76</v>
      </c>
      <c r="BC35" s="208">
        <v>15.612500000000001</v>
      </c>
      <c r="BD35" s="208">
        <v>16.47578</v>
      </c>
      <c r="BE35" s="208">
        <v>16.696560000000002</v>
      </c>
      <c r="BF35" s="324">
        <v>16.29176</v>
      </c>
      <c r="BG35" s="324">
        <v>16.321020000000001</v>
      </c>
      <c r="BH35" s="324">
        <v>16.459540000000001</v>
      </c>
      <c r="BI35" s="324">
        <v>16.928909999999998</v>
      </c>
      <c r="BJ35" s="324">
        <v>16.17878</v>
      </c>
      <c r="BK35" s="324">
        <v>15.896050000000001</v>
      </c>
      <c r="BL35" s="324">
        <v>16.031479999999998</v>
      </c>
      <c r="BM35" s="324">
        <v>16.152830000000002</v>
      </c>
      <c r="BN35" s="324">
        <v>15.896929999999999</v>
      </c>
      <c r="BO35" s="324">
        <v>15.71514</v>
      </c>
      <c r="BP35" s="324">
        <v>15.769349999999999</v>
      </c>
      <c r="BQ35" s="324">
        <v>15.73847</v>
      </c>
      <c r="BR35" s="324">
        <v>15.451230000000001</v>
      </c>
      <c r="BS35" s="324">
        <v>15.10589</v>
      </c>
      <c r="BT35" s="324">
        <v>15.3909</v>
      </c>
      <c r="BU35" s="324">
        <v>15.60717</v>
      </c>
      <c r="BV35" s="324">
        <v>14.762029999999999</v>
      </c>
    </row>
    <row r="36" spans="1:74" ht="11.1" customHeight="1" x14ac:dyDescent="0.2">
      <c r="A36" s="56"/>
      <c r="B36" s="55" t="s">
        <v>1017</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13.71</v>
      </c>
      <c r="BD37" s="208">
        <v>13.678890000000001</v>
      </c>
      <c r="BE37" s="208">
        <v>13.77083</v>
      </c>
      <c r="BF37" s="324">
        <v>13.816240000000001</v>
      </c>
      <c r="BG37" s="324">
        <v>13.96869</v>
      </c>
      <c r="BH37" s="324">
        <v>14.134510000000001</v>
      </c>
      <c r="BI37" s="324">
        <v>13.82776</v>
      </c>
      <c r="BJ37" s="324">
        <v>13.265180000000001</v>
      </c>
      <c r="BK37" s="324">
        <v>13.18249</v>
      </c>
      <c r="BL37" s="324">
        <v>13.96036</v>
      </c>
      <c r="BM37" s="324">
        <v>13.759510000000001</v>
      </c>
      <c r="BN37" s="324">
        <v>14.22697</v>
      </c>
      <c r="BO37" s="324">
        <v>13.98799</v>
      </c>
      <c r="BP37" s="324">
        <v>13.87998</v>
      </c>
      <c r="BQ37" s="324">
        <v>13.85965</v>
      </c>
      <c r="BR37" s="324">
        <v>13.877879999999999</v>
      </c>
      <c r="BS37" s="324">
        <v>14.049569999999999</v>
      </c>
      <c r="BT37" s="324">
        <v>14.1242</v>
      </c>
      <c r="BU37" s="324">
        <v>13.87133</v>
      </c>
      <c r="BV37" s="324">
        <v>13.31682</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10.84</v>
      </c>
      <c r="BD38" s="208">
        <v>11.32117</v>
      </c>
      <c r="BE38" s="208">
        <v>11.378729999999999</v>
      </c>
      <c r="BF38" s="324">
        <v>11.49972</v>
      </c>
      <c r="BG38" s="324">
        <v>11.58268</v>
      </c>
      <c r="BH38" s="324">
        <v>11.27807</v>
      </c>
      <c r="BI38" s="324">
        <v>11.0421</v>
      </c>
      <c r="BJ38" s="324">
        <v>10.91384</v>
      </c>
      <c r="BK38" s="324">
        <v>10.68127</v>
      </c>
      <c r="BL38" s="324">
        <v>12.22677</v>
      </c>
      <c r="BM38" s="324">
        <v>11.52693</v>
      </c>
      <c r="BN38" s="324">
        <v>11.33117</v>
      </c>
      <c r="BO38" s="324">
        <v>11.09102</v>
      </c>
      <c r="BP38" s="324">
        <v>11.54734</v>
      </c>
      <c r="BQ38" s="324">
        <v>11.534330000000001</v>
      </c>
      <c r="BR38" s="324">
        <v>11.63165</v>
      </c>
      <c r="BS38" s="324">
        <v>11.688219999999999</v>
      </c>
      <c r="BT38" s="324">
        <v>11.35642</v>
      </c>
      <c r="BU38" s="324">
        <v>11.08968</v>
      </c>
      <c r="BV38" s="324">
        <v>10.9785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6.65</v>
      </c>
      <c r="BD39" s="208">
        <v>7.216596</v>
      </c>
      <c r="BE39" s="208">
        <v>7.3883510000000001</v>
      </c>
      <c r="BF39" s="324">
        <v>6.9592980000000004</v>
      </c>
      <c r="BG39" s="324">
        <v>7.1074000000000002</v>
      </c>
      <c r="BH39" s="324">
        <v>6.7529009999999996</v>
      </c>
      <c r="BI39" s="324">
        <v>6.5486829999999996</v>
      </c>
      <c r="BJ39" s="324">
        <v>6.4396789999999999</v>
      </c>
      <c r="BK39" s="324">
        <v>6.400112</v>
      </c>
      <c r="BL39" s="324">
        <v>7.3933590000000002</v>
      </c>
      <c r="BM39" s="324">
        <v>7.0672680000000003</v>
      </c>
      <c r="BN39" s="324">
        <v>6.7657340000000001</v>
      </c>
      <c r="BO39" s="324">
        <v>6.6423129999999997</v>
      </c>
      <c r="BP39" s="324">
        <v>7.0939259999999997</v>
      </c>
      <c r="BQ39" s="324">
        <v>7.2675320000000001</v>
      </c>
      <c r="BR39" s="324">
        <v>7.0116769999999997</v>
      </c>
      <c r="BS39" s="324">
        <v>7.1249250000000002</v>
      </c>
      <c r="BT39" s="324">
        <v>6.7598260000000003</v>
      </c>
      <c r="BU39" s="324">
        <v>6.517665</v>
      </c>
      <c r="BV39" s="324">
        <v>6.4321029999999997</v>
      </c>
    </row>
    <row r="40" spans="1:74" ht="11.1" customHeight="1" x14ac:dyDescent="0.2">
      <c r="A40" s="56"/>
      <c r="B40" s="690" t="s">
        <v>1134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1135</v>
      </c>
      <c r="B41" s="519" t="s">
        <v>1146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348">
        <v>6.5549030000000004</v>
      </c>
      <c r="BG41" s="348">
        <v>20.066559999999999</v>
      </c>
      <c r="BH41" s="348">
        <v>18.991900000000001</v>
      </c>
      <c r="BI41" s="348">
        <v>27.545819999999999</v>
      </c>
      <c r="BJ41" s="348">
        <v>19.334630000000001</v>
      </c>
      <c r="BK41" s="348">
        <v>26.859369999999998</v>
      </c>
      <c r="BL41" s="348">
        <v>27.47653</v>
      </c>
      <c r="BM41" s="348">
        <v>24.349360000000001</v>
      </c>
      <c r="BN41" s="348">
        <v>24.115159999999999</v>
      </c>
      <c r="BO41" s="348">
        <v>19.870909999999999</v>
      </c>
      <c r="BP41" s="348">
        <v>37.528260000000003</v>
      </c>
      <c r="BQ41" s="348">
        <v>32.814770000000003</v>
      </c>
      <c r="BR41" s="348">
        <v>21.519159999999999</v>
      </c>
      <c r="BS41" s="348">
        <v>29.204360000000001</v>
      </c>
      <c r="BT41" s="348">
        <v>26.717870000000001</v>
      </c>
      <c r="BU41" s="348">
        <v>23.596520000000002</v>
      </c>
      <c r="BV41" s="348">
        <v>26.463370000000001</v>
      </c>
    </row>
    <row r="42" spans="1:74" ht="11.1" customHeight="1" x14ac:dyDescent="0.2">
      <c r="A42" s="56" t="s">
        <v>1136</v>
      </c>
      <c r="B42" s="519" t="s">
        <v>1147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348">
        <v>53.784039999999997</v>
      </c>
      <c r="BG42" s="348">
        <v>46.41046</v>
      </c>
      <c r="BH42" s="348">
        <v>43.494070000000001</v>
      </c>
      <c r="BI42" s="348">
        <v>40.201410000000003</v>
      </c>
      <c r="BJ42" s="348">
        <v>42.916200000000003</v>
      </c>
      <c r="BK42" s="348">
        <v>38.357030000000002</v>
      </c>
      <c r="BL42" s="348">
        <v>41.956189999999999</v>
      </c>
      <c r="BM42" s="348">
        <v>41.478400000000001</v>
      </c>
      <c r="BN42" s="348">
        <v>41.538069999999998</v>
      </c>
      <c r="BO42" s="348">
        <v>40.281739999999999</v>
      </c>
      <c r="BP42" s="348">
        <v>42.782800000000002</v>
      </c>
      <c r="BQ42" s="348">
        <v>45.723190000000002</v>
      </c>
      <c r="BR42" s="348">
        <v>42.925840000000001</v>
      </c>
      <c r="BS42" s="348">
        <v>43.621450000000003</v>
      </c>
      <c r="BT42" s="348">
        <v>40.236669999999997</v>
      </c>
      <c r="BU42" s="348">
        <v>32.986739999999998</v>
      </c>
      <c r="BV42" s="348">
        <v>35.208779999999997</v>
      </c>
    </row>
    <row r="43" spans="1:74" ht="11.1" customHeight="1" x14ac:dyDescent="0.2">
      <c r="A43" s="56" t="s">
        <v>1137</v>
      </c>
      <c r="B43" s="519" t="s">
        <v>1148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348">
        <v>41.041359999999997</v>
      </c>
      <c r="BG43" s="348">
        <v>37.581910000000001</v>
      </c>
      <c r="BH43" s="348">
        <v>36.761690000000002</v>
      </c>
      <c r="BI43" s="348">
        <v>35.052900000000001</v>
      </c>
      <c r="BJ43" s="348">
        <v>56.595010000000002</v>
      </c>
      <c r="BK43" s="348">
        <v>66.665450000000007</v>
      </c>
      <c r="BL43" s="348">
        <v>53.952080000000002</v>
      </c>
      <c r="BM43" s="348">
        <v>41.455159999999999</v>
      </c>
      <c r="BN43" s="348">
        <v>32.703400000000002</v>
      </c>
      <c r="BO43" s="348">
        <v>33.845019999999998</v>
      </c>
      <c r="BP43" s="348">
        <v>33.868090000000002</v>
      </c>
      <c r="BQ43" s="348">
        <v>34.314109999999999</v>
      </c>
      <c r="BR43" s="348">
        <v>36.009830000000001</v>
      </c>
      <c r="BS43" s="348">
        <v>32.990969999999997</v>
      </c>
      <c r="BT43" s="348">
        <v>32.091009999999997</v>
      </c>
      <c r="BU43" s="348">
        <v>30.826000000000001</v>
      </c>
      <c r="BV43" s="348">
        <v>52.396839999999997</v>
      </c>
    </row>
    <row r="44" spans="1:74" ht="11.1" customHeight="1" x14ac:dyDescent="0.2">
      <c r="A44" s="56" t="s">
        <v>1138</v>
      </c>
      <c r="B44" s="519" t="s">
        <v>1149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348">
        <v>37.889299999999999</v>
      </c>
      <c r="BG44" s="348">
        <v>34.716270000000002</v>
      </c>
      <c r="BH44" s="348">
        <v>33.425249999999998</v>
      </c>
      <c r="BI44" s="348">
        <v>34.029389999999999</v>
      </c>
      <c r="BJ44" s="348">
        <v>38.441749999999999</v>
      </c>
      <c r="BK44" s="348">
        <v>44.810789999999997</v>
      </c>
      <c r="BL44" s="348">
        <v>39.768219999999999</v>
      </c>
      <c r="BM44" s="348">
        <v>35.655389999999997</v>
      </c>
      <c r="BN44" s="348">
        <v>32.492919999999998</v>
      </c>
      <c r="BO44" s="348">
        <v>32.251829999999998</v>
      </c>
      <c r="BP44" s="348">
        <v>32.788809999999998</v>
      </c>
      <c r="BQ44" s="348">
        <v>34.969830000000002</v>
      </c>
      <c r="BR44" s="348">
        <v>34.708559999999999</v>
      </c>
      <c r="BS44" s="348">
        <v>31.447379999999999</v>
      </c>
      <c r="BT44" s="348">
        <v>29.032109999999999</v>
      </c>
      <c r="BU44" s="348">
        <v>29.749490000000002</v>
      </c>
      <c r="BV44" s="348">
        <v>35.420380000000002</v>
      </c>
    </row>
    <row r="45" spans="1:74" ht="11.1" customHeight="1" x14ac:dyDescent="0.2">
      <c r="A45" s="56" t="s">
        <v>1139</v>
      </c>
      <c r="B45" s="519" t="s">
        <v>1150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348">
        <v>36.463999999999999</v>
      </c>
      <c r="BG45" s="348">
        <v>33.231720000000003</v>
      </c>
      <c r="BH45" s="348">
        <v>32.728340000000003</v>
      </c>
      <c r="BI45" s="348">
        <v>33.933770000000003</v>
      </c>
      <c r="BJ45" s="348">
        <v>34.94276</v>
      </c>
      <c r="BK45" s="348">
        <v>36.804119999999998</v>
      </c>
      <c r="BL45" s="348">
        <v>34.702500000000001</v>
      </c>
      <c r="BM45" s="348">
        <v>32.601219999999998</v>
      </c>
      <c r="BN45" s="348">
        <v>31.444279999999999</v>
      </c>
      <c r="BO45" s="348">
        <v>31.54457</v>
      </c>
      <c r="BP45" s="348">
        <v>32.05847</v>
      </c>
      <c r="BQ45" s="348">
        <v>37.419409999999999</v>
      </c>
      <c r="BR45" s="348">
        <v>36.414239999999999</v>
      </c>
      <c r="BS45" s="348">
        <v>33.677610000000001</v>
      </c>
      <c r="BT45" s="348">
        <v>31.89039</v>
      </c>
      <c r="BU45" s="348">
        <v>31.917929999999998</v>
      </c>
      <c r="BV45" s="348">
        <v>33.236130000000003</v>
      </c>
    </row>
    <row r="46" spans="1:74" ht="11.1" customHeight="1" x14ac:dyDescent="0.2">
      <c r="A46" s="56" t="s">
        <v>1140</v>
      </c>
      <c r="B46" s="519" t="s">
        <v>1151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348">
        <v>36.637189999999997</v>
      </c>
      <c r="BG46" s="348">
        <v>32.563380000000002</v>
      </c>
      <c r="BH46" s="348">
        <v>32.67886</v>
      </c>
      <c r="BI46" s="348">
        <v>32.726579999999998</v>
      </c>
      <c r="BJ46" s="348">
        <v>33.595260000000003</v>
      </c>
      <c r="BK46" s="348">
        <v>34.593510000000002</v>
      </c>
      <c r="BL46" s="348">
        <v>32.787700000000001</v>
      </c>
      <c r="BM46" s="348">
        <v>31.458570000000002</v>
      </c>
      <c r="BN46" s="348">
        <v>31.687169999999998</v>
      </c>
      <c r="BO46" s="348">
        <v>31.384540000000001</v>
      </c>
      <c r="BP46" s="348">
        <v>31.847529999999999</v>
      </c>
      <c r="BQ46" s="348">
        <v>37.463279999999997</v>
      </c>
      <c r="BR46" s="348">
        <v>35.68365</v>
      </c>
      <c r="BS46" s="348">
        <v>32.265450000000001</v>
      </c>
      <c r="BT46" s="348">
        <v>31.692119999999999</v>
      </c>
      <c r="BU46" s="348">
        <v>31.264679999999998</v>
      </c>
      <c r="BV46" s="348">
        <v>31.626300000000001</v>
      </c>
    </row>
    <row r="47" spans="1:74" ht="11.1" customHeight="1" x14ac:dyDescent="0.2">
      <c r="A47" s="56" t="s">
        <v>1141</v>
      </c>
      <c r="B47" s="519" t="s">
        <v>1152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348">
        <v>37.011180000000003</v>
      </c>
      <c r="BG47" s="348">
        <v>30.190010000000001</v>
      </c>
      <c r="BH47" s="348">
        <v>28.943020000000001</v>
      </c>
      <c r="BI47" s="348">
        <v>28.859749999999998</v>
      </c>
      <c r="BJ47" s="348">
        <v>29.248480000000001</v>
      </c>
      <c r="BK47" s="348">
        <v>29.38815</v>
      </c>
      <c r="BL47" s="348">
        <v>29.683879999999998</v>
      </c>
      <c r="BM47" s="348">
        <v>27.28548</v>
      </c>
      <c r="BN47" s="348">
        <v>27.440840000000001</v>
      </c>
      <c r="BO47" s="348">
        <v>28.062290000000001</v>
      </c>
      <c r="BP47" s="348">
        <v>28.801169999999999</v>
      </c>
      <c r="BQ47" s="348">
        <v>35.634349999999998</v>
      </c>
      <c r="BR47" s="348">
        <v>35.876820000000002</v>
      </c>
      <c r="BS47" s="348">
        <v>29.79551</v>
      </c>
      <c r="BT47" s="348">
        <v>28.728619999999999</v>
      </c>
      <c r="BU47" s="348">
        <v>28.223559999999999</v>
      </c>
      <c r="BV47" s="348">
        <v>28.000789999999999</v>
      </c>
    </row>
    <row r="48" spans="1:74" ht="11.1" customHeight="1" x14ac:dyDescent="0.2">
      <c r="A48" s="107" t="s">
        <v>1142</v>
      </c>
      <c r="B48" s="519" t="s">
        <v>1153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348">
        <v>33.45176</v>
      </c>
      <c r="BG48" s="348">
        <v>31.20797</v>
      </c>
      <c r="BH48" s="348">
        <v>31.385010000000001</v>
      </c>
      <c r="BI48" s="348">
        <v>31.27094</v>
      </c>
      <c r="BJ48" s="348">
        <v>32.145009999999999</v>
      </c>
      <c r="BK48" s="348">
        <v>32.962859999999999</v>
      </c>
      <c r="BL48" s="348">
        <v>31.281770000000002</v>
      </c>
      <c r="BM48" s="348">
        <v>29.044149999999998</v>
      </c>
      <c r="BN48" s="348">
        <v>30.39648</v>
      </c>
      <c r="BO48" s="348">
        <v>29.273959999999999</v>
      </c>
      <c r="BP48" s="348">
        <v>30.140160000000002</v>
      </c>
      <c r="BQ48" s="348">
        <v>34.521009999999997</v>
      </c>
      <c r="BR48" s="348">
        <v>33.173499999999997</v>
      </c>
      <c r="BS48" s="348">
        <v>30.097290000000001</v>
      </c>
      <c r="BT48" s="348">
        <v>29.20853</v>
      </c>
      <c r="BU48" s="348">
        <v>28.55931</v>
      </c>
      <c r="BV48" s="348">
        <v>30.02525</v>
      </c>
    </row>
    <row r="49" spans="1:74" ht="11.1" customHeight="1" x14ac:dyDescent="0.2">
      <c r="A49" s="52" t="s">
        <v>1143</v>
      </c>
      <c r="B49" s="519" t="s">
        <v>1154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348">
        <v>34.39611</v>
      </c>
      <c r="BG49" s="348">
        <v>32.509749999999997</v>
      </c>
      <c r="BH49" s="348">
        <v>32.052329999999998</v>
      </c>
      <c r="BI49" s="348">
        <v>31.01098</v>
      </c>
      <c r="BJ49" s="348">
        <v>31.03641</v>
      </c>
      <c r="BK49" s="348">
        <v>32.000929999999997</v>
      </c>
      <c r="BL49" s="348">
        <v>31.496929999999999</v>
      </c>
      <c r="BM49" s="348">
        <v>30.220300000000002</v>
      </c>
      <c r="BN49" s="348">
        <v>29.87294</v>
      </c>
      <c r="BO49" s="348">
        <v>29.019020000000001</v>
      </c>
      <c r="BP49" s="348">
        <v>28.765730000000001</v>
      </c>
      <c r="BQ49" s="348">
        <v>29.38354</v>
      </c>
      <c r="BR49" s="348">
        <v>29.26042</v>
      </c>
      <c r="BS49" s="348">
        <v>28.95194</v>
      </c>
      <c r="BT49" s="348">
        <v>29.279900000000001</v>
      </c>
      <c r="BU49" s="348">
        <v>28.76737</v>
      </c>
      <c r="BV49" s="348">
        <v>28.780709999999999</v>
      </c>
    </row>
    <row r="50" spans="1:74" ht="11.1" customHeight="1" x14ac:dyDescent="0.2">
      <c r="A50" s="107" t="s">
        <v>1144</v>
      </c>
      <c r="B50" s="519" t="s">
        <v>1155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348">
        <v>47.113549999999996</v>
      </c>
      <c r="BG50" s="348">
        <v>40.752040000000001</v>
      </c>
      <c r="BH50" s="348">
        <v>38.378340000000001</v>
      </c>
      <c r="BI50" s="348">
        <v>36.894739999999999</v>
      </c>
      <c r="BJ50" s="348">
        <v>40.63955</v>
      </c>
      <c r="BK50" s="348">
        <v>38.309609999999999</v>
      </c>
      <c r="BL50" s="348">
        <v>38.522539999999999</v>
      </c>
      <c r="BM50" s="348">
        <v>38.142940000000003</v>
      </c>
      <c r="BN50" s="348">
        <v>37.31738</v>
      </c>
      <c r="BO50" s="348">
        <v>35.332099999999997</v>
      </c>
      <c r="BP50" s="348">
        <v>37.15457</v>
      </c>
      <c r="BQ50" s="348">
        <v>40.658749999999998</v>
      </c>
      <c r="BR50" s="348">
        <v>38.65354</v>
      </c>
      <c r="BS50" s="348">
        <v>39.14329</v>
      </c>
      <c r="BT50" s="348">
        <v>36.907060000000001</v>
      </c>
      <c r="BU50" s="348">
        <v>32.165669999999999</v>
      </c>
      <c r="BV50" s="348">
        <v>34.806759999999997</v>
      </c>
    </row>
    <row r="51" spans="1:74" ht="11.1" customHeight="1" x14ac:dyDescent="0.2">
      <c r="A51" s="110" t="s">
        <v>1145</v>
      </c>
      <c r="B51" s="691" t="s">
        <v>1156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350">
        <v>48.39734</v>
      </c>
      <c r="BG51" s="350">
        <v>41.234380000000002</v>
      </c>
      <c r="BH51" s="350">
        <v>37.121369999999999</v>
      </c>
      <c r="BI51" s="350">
        <v>32.624400000000001</v>
      </c>
      <c r="BJ51" s="350">
        <v>34.621749999999999</v>
      </c>
      <c r="BK51" s="350">
        <v>33.849499999999999</v>
      </c>
      <c r="BL51" s="350">
        <v>35.283650000000002</v>
      </c>
      <c r="BM51" s="350">
        <v>34.118099999999998</v>
      </c>
      <c r="BN51" s="350">
        <v>34.100619999999999</v>
      </c>
      <c r="BO51" s="350">
        <v>34.188020000000002</v>
      </c>
      <c r="BP51" s="350">
        <v>35.642180000000003</v>
      </c>
      <c r="BQ51" s="350">
        <v>38.039990000000003</v>
      </c>
      <c r="BR51" s="350">
        <v>36.16039</v>
      </c>
      <c r="BS51" s="350">
        <v>35.545569999999998</v>
      </c>
      <c r="BT51" s="350">
        <v>33.753799999999998</v>
      </c>
      <c r="BU51" s="350">
        <v>30.091709999999999</v>
      </c>
      <c r="BV51" s="350">
        <v>31.78726</v>
      </c>
    </row>
    <row r="52" spans="1:74" s="416" customFormat="1" ht="12" customHeight="1" x14ac:dyDescent="0.25">
      <c r="A52" s="415"/>
      <c r="B52" s="813" t="s">
        <v>1391</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5">
      <c r="A53" s="415"/>
      <c r="B53" s="813" t="s">
        <v>1392</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5">
      <c r="A54" s="417"/>
      <c r="B54" s="802" t="s">
        <v>1393</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5">
      <c r="A55" s="417"/>
      <c r="B55" s="802" t="s">
        <v>1394</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5">
      <c r="A56" s="417"/>
      <c r="B56" s="802" t="s">
        <v>1336</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5">
      <c r="A57" s="101"/>
      <c r="B57" s="787" t="s">
        <v>1395</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5">
      <c r="A58" s="417"/>
      <c r="B58" s="780" t="str">
        <f>"Notes: "&amp;"EIA completed modeling and analysis for this report on " &amp;Dates!D2&amp;"."</f>
        <v>Notes: EIA completed modeling and analysis for this report on Thursday August 5,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5">
      <c r="A59" s="417"/>
      <c r="B59" s="770" t="s">
        <v>353</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5">
      <c r="A60" s="417"/>
      <c r="B60" s="787" t="s">
        <v>129</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5">
      <c r="A61" s="415"/>
      <c r="B61" s="763" t="s">
        <v>1337</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35" customHeight="1" x14ac:dyDescent="0.25">
      <c r="A62" s="415"/>
      <c r="B62" s="780" t="s">
        <v>1338</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5">
      <c r="A63" s="415"/>
      <c r="B63" s="780" t="s">
        <v>1339</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5">
      <c r="A64" s="393"/>
      <c r="B64" s="780" t="s">
        <v>1340</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3.2" x14ac:dyDescent="0.2">
      <c r="A65" s="101"/>
      <c r="B65" s="780" t="s">
        <v>838</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45" customHeight="1" x14ac:dyDescent="0.2">
      <c r="A66" s="101"/>
      <c r="B66" s="771" t="s">
        <v>1380</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1" customWidth="1"/>
    <col min="59" max="62" width="6.5546875" style="341" customWidth="1"/>
    <col min="63" max="74" width="6.5546875" style="112" customWidth="1"/>
    <col min="75" max="16384" width="9.5546875" style="112"/>
  </cols>
  <sheetData>
    <row r="1" spans="1:74" ht="15.6" customHeight="1" x14ac:dyDescent="0.25">
      <c r="A1" s="741" t="s">
        <v>798</v>
      </c>
      <c r="B1" s="815" t="s">
        <v>1360</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1157</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3.36020728</v>
      </c>
      <c r="BC6" s="692">
        <v>3.2016665899999999</v>
      </c>
      <c r="BD6" s="692">
        <v>4.2340818992000004</v>
      </c>
      <c r="BE6" s="692">
        <v>5.1386887468999998</v>
      </c>
      <c r="BF6" s="693">
        <v>4.8326570000000002</v>
      </c>
      <c r="BG6" s="693">
        <v>3.7993299999999999</v>
      </c>
      <c r="BH6" s="693">
        <v>3.3371439999999999</v>
      </c>
      <c r="BI6" s="693">
        <v>3.4850530000000002</v>
      </c>
      <c r="BJ6" s="693">
        <v>4.3411999999999997</v>
      </c>
      <c r="BK6" s="693">
        <v>4.6119880000000002</v>
      </c>
      <c r="BL6" s="693">
        <v>4.1016950000000003</v>
      </c>
      <c r="BM6" s="693">
        <v>3.7662420000000001</v>
      </c>
      <c r="BN6" s="693">
        <v>3.321825</v>
      </c>
      <c r="BO6" s="693">
        <v>3.1543969999999999</v>
      </c>
      <c r="BP6" s="693">
        <v>3.9049969999999998</v>
      </c>
      <c r="BQ6" s="693">
        <v>4.8991680000000004</v>
      </c>
      <c r="BR6" s="693">
        <v>4.6929850000000002</v>
      </c>
      <c r="BS6" s="693">
        <v>3.70865</v>
      </c>
      <c r="BT6" s="693">
        <v>3.3072409999999999</v>
      </c>
      <c r="BU6" s="693">
        <v>3.4578609999999999</v>
      </c>
      <c r="BV6" s="693">
        <v>4.3119350000000001</v>
      </c>
    </row>
    <row r="7" spans="1:74" ht="11.1" customHeight="1" x14ac:dyDescent="0.2">
      <c r="A7" s="111" t="s">
        <v>1158</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8.9025303000000005</v>
      </c>
      <c r="BC7" s="692">
        <v>9.0643984500000006</v>
      </c>
      <c r="BD7" s="692">
        <v>11.831589928</v>
      </c>
      <c r="BE7" s="692">
        <v>15.616823036</v>
      </c>
      <c r="BF7" s="693">
        <v>14.266730000000001</v>
      </c>
      <c r="BG7" s="693">
        <v>11.48044</v>
      </c>
      <c r="BH7" s="693">
        <v>9.2254050000000003</v>
      </c>
      <c r="BI7" s="693">
        <v>9.7944099999999992</v>
      </c>
      <c r="BJ7" s="693">
        <v>12.583410000000001</v>
      </c>
      <c r="BK7" s="693">
        <v>13.59172</v>
      </c>
      <c r="BL7" s="693">
        <v>12.080909999999999</v>
      </c>
      <c r="BM7" s="693">
        <v>11.279310000000001</v>
      </c>
      <c r="BN7" s="693">
        <v>9.1829149999999995</v>
      </c>
      <c r="BO7" s="693">
        <v>9.1959619999999997</v>
      </c>
      <c r="BP7" s="693">
        <v>11.42357</v>
      </c>
      <c r="BQ7" s="693">
        <v>14.588749999999999</v>
      </c>
      <c r="BR7" s="693">
        <v>13.65297</v>
      </c>
      <c r="BS7" s="693">
        <v>11.34712</v>
      </c>
      <c r="BT7" s="693">
        <v>9.2590839999999996</v>
      </c>
      <c r="BU7" s="693">
        <v>9.8371329999999997</v>
      </c>
      <c r="BV7" s="693">
        <v>12.618</v>
      </c>
    </row>
    <row r="8" spans="1:74" ht="11.1" customHeight="1" x14ac:dyDescent="0.2">
      <c r="A8" s="111" t="s">
        <v>1159</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12.264365829999999</v>
      </c>
      <c r="BC8" s="692">
        <v>13.025008619999999</v>
      </c>
      <c r="BD8" s="692">
        <v>17.376116400000001</v>
      </c>
      <c r="BE8" s="692">
        <v>20.587681964000001</v>
      </c>
      <c r="BF8" s="693">
        <v>19.44698</v>
      </c>
      <c r="BG8" s="693">
        <v>14.412509999999999</v>
      </c>
      <c r="BH8" s="693">
        <v>12.811210000000001</v>
      </c>
      <c r="BI8" s="693">
        <v>13.9621</v>
      </c>
      <c r="BJ8" s="693">
        <v>18.134810000000002</v>
      </c>
      <c r="BK8" s="693">
        <v>18.24194</v>
      </c>
      <c r="BL8" s="693">
        <v>15.842000000000001</v>
      </c>
      <c r="BM8" s="693">
        <v>14.27482</v>
      </c>
      <c r="BN8" s="693">
        <v>12.35394</v>
      </c>
      <c r="BO8" s="693">
        <v>13.23213</v>
      </c>
      <c r="BP8" s="693">
        <v>16.054790000000001</v>
      </c>
      <c r="BQ8" s="693">
        <v>19.924579999999999</v>
      </c>
      <c r="BR8" s="693">
        <v>19.19736</v>
      </c>
      <c r="BS8" s="693">
        <v>14.40522</v>
      </c>
      <c r="BT8" s="693">
        <v>12.9697</v>
      </c>
      <c r="BU8" s="693">
        <v>14.13247</v>
      </c>
      <c r="BV8" s="693">
        <v>18.356000000000002</v>
      </c>
    </row>
    <row r="9" spans="1:74" ht="11.1" customHeight="1" x14ac:dyDescent="0.2">
      <c r="A9" s="111" t="s">
        <v>1160</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6.9632910800000003</v>
      </c>
      <c r="BC9" s="692">
        <v>6.9378563399999997</v>
      </c>
      <c r="BD9" s="692">
        <v>9.8059120670999995</v>
      </c>
      <c r="BE9" s="692">
        <v>11.084025082</v>
      </c>
      <c r="BF9" s="693">
        <v>10.556800000000001</v>
      </c>
      <c r="BG9" s="693">
        <v>8.2312449999999995</v>
      </c>
      <c r="BH9" s="693">
        <v>6.969735</v>
      </c>
      <c r="BI9" s="693">
        <v>7.9245799999999997</v>
      </c>
      <c r="BJ9" s="693">
        <v>11.099880000000001</v>
      </c>
      <c r="BK9" s="693">
        <v>12.02054</v>
      </c>
      <c r="BL9" s="693">
        <v>10.5311</v>
      </c>
      <c r="BM9" s="693">
        <v>9.1053239999999995</v>
      </c>
      <c r="BN9" s="693">
        <v>7.4887319999999997</v>
      </c>
      <c r="BO9" s="693">
        <v>7.5352600000000001</v>
      </c>
      <c r="BP9" s="693">
        <v>9.5382490000000004</v>
      </c>
      <c r="BQ9" s="693">
        <v>11.629250000000001</v>
      </c>
      <c r="BR9" s="693">
        <v>11.22725</v>
      </c>
      <c r="BS9" s="693">
        <v>8.7843900000000001</v>
      </c>
      <c r="BT9" s="693">
        <v>7.4554530000000003</v>
      </c>
      <c r="BU9" s="693">
        <v>8.4314140000000002</v>
      </c>
      <c r="BV9" s="693">
        <v>11.595319999999999</v>
      </c>
    </row>
    <row r="10" spans="1:74" ht="11.1" customHeight="1" x14ac:dyDescent="0.2">
      <c r="A10" s="111" t="s">
        <v>1161</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24.392757289999999</v>
      </c>
      <c r="BC10" s="692">
        <v>27.303342799999999</v>
      </c>
      <c r="BD10" s="692">
        <v>33.901935017</v>
      </c>
      <c r="BE10" s="692">
        <v>40.395600678000001</v>
      </c>
      <c r="BF10" s="693">
        <v>38.4437</v>
      </c>
      <c r="BG10" s="693">
        <v>32.770009999999999</v>
      </c>
      <c r="BH10" s="693">
        <v>26.182659999999998</v>
      </c>
      <c r="BI10" s="693">
        <v>26.254200000000001</v>
      </c>
      <c r="BJ10" s="693">
        <v>33.217309999999998</v>
      </c>
      <c r="BK10" s="693">
        <v>34.084780000000002</v>
      </c>
      <c r="BL10" s="693">
        <v>29.882470000000001</v>
      </c>
      <c r="BM10" s="693">
        <v>27.38541</v>
      </c>
      <c r="BN10" s="693">
        <v>24.302029999999998</v>
      </c>
      <c r="BO10" s="693">
        <v>27.181380000000001</v>
      </c>
      <c r="BP10" s="693">
        <v>33.896000000000001</v>
      </c>
      <c r="BQ10" s="693">
        <v>40.434719999999999</v>
      </c>
      <c r="BR10" s="693">
        <v>38.323259999999998</v>
      </c>
      <c r="BS10" s="693">
        <v>32.883800000000001</v>
      </c>
      <c r="BT10" s="693">
        <v>26.576540000000001</v>
      </c>
      <c r="BU10" s="693">
        <v>26.64076</v>
      </c>
      <c r="BV10" s="693">
        <v>33.758240000000001</v>
      </c>
    </row>
    <row r="11" spans="1:74" ht="11.1" customHeight="1" x14ac:dyDescent="0.2">
      <c r="A11" s="111" t="s">
        <v>1162</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7.5582040700000004</v>
      </c>
      <c r="BC11" s="692">
        <v>7.8045607300000004</v>
      </c>
      <c r="BD11" s="692">
        <v>9.9978452275999992</v>
      </c>
      <c r="BE11" s="692">
        <v>13.059658399</v>
      </c>
      <c r="BF11" s="693">
        <v>12.782019999999999</v>
      </c>
      <c r="BG11" s="693">
        <v>11.117839999999999</v>
      </c>
      <c r="BH11" s="693">
        <v>8.096921</v>
      </c>
      <c r="BI11" s="693">
        <v>8.1413910000000005</v>
      </c>
      <c r="BJ11" s="693">
        <v>11.179410000000001</v>
      </c>
      <c r="BK11" s="693">
        <v>12.297879999999999</v>
      </c>
      <c r="BL11" s="693">
        <v>11.03599</v>
      </c>
      <c r="BM11" s="693">
        <v>9.2436810000000005</v>
      </c>
      <c r="BN11" s="693">
        <v>7.6855330000000004</v>
      </c>
      <c r="BO11" s="693">
        <v>7.9104549999999998</v>
      </c>
      <c r="BP11" s="693">
        <v>10.299379999999999</v>
      </c>
      <c r="BQ11" s="693">
        <v>13.318479999999999</v>
      </c>
      <c r="BR11" s="693">
        <v>13.07586</v>
      </c>
      <c r="BS11" s="693">
        <v>11.32572</v>
      </c>
      <c r="BT11" s="693">
        <v>8.2152519999999996</v>
      </c>
      <c r="BU11" s="693">
        <v>8.2499970000000005</v>
      </c>
      <c r="BV11" s="693">
        <v>11.323589999999999</v>
      </c>
    </row>
    <row r="12" spans="1:74" ht="11.1" customHeight="1" x14ac:dyDescent="0.2">
      <c r="A12" s="111" t="s">
        <v>1163</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13.45722958</v>
      </c>
      <c r="BC12" s="692">
        <v>15.179110379999999</v>
      </c>
      <c r="BD12" s="692">
        <v>21.039023385</v>
      </c>
      <c r="BE12" s="692">
        <v>25.410653677999999</v>
      </c>
      <c r="BF12" s="693">
        <v>24.952760000000001</v>
      </c>
      <c r="BG12" s="693">
        <v>22.647369999999999</v>
      </c>
      <c r="BH12" s="693">
        <v>17.138439999999999</v>
      </c>
      <c r="BI12" s="693">
        <v>14.584490000000001</v>
      </c>
      <c r="BJ12" s="693">
        <v>17.806750000000001</v>
      </c>
      <c r="BK12" s="693">
        <v>19.782699999999998</v>
      </c>
      <c r="BL12" s="693">
        <v>15.390330000000001</v>
      </c>
      <c r="BM12" s="693">
        <v>16.299240000000001</v>
      </c>
      <c r="BN12" s="693">
        <v>13.58356</v>
      </c>
      <c r="BO12" s="693">
        <v>16.011890000000001</v>
      </c>
      <c r="BP12" s="693">
        <v>22.351780000000002</v>
      </c>
      <c r="BQ12" s="693">
        <v>27.35575</v>
      </c>
      <c r="BR12" s="693">
        <v>27.007580000000001</v>
      </c>
      <c r="BS12" s="693">
        <v>23.80491</v>
      </c>
      <c r="BT12" s="693">
        <v>17.823370000000001</v>
      </c>
      <c r="BU12" s="693">
        <v>15.074669999999999</v>
      </c>
      <c r="BV12" s="693">
        <v>18.33202</v>
      </c>
    </row>
    <row r="13" spans="1:74" ht="11.1" customHeight="1" x14ac:dyDescent="0.2">
      <c r="A13" s="111" t="s">
        <v>1164</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7.1313009699999999</v>
      </c>
      <c r="BC13" s="692">
        <v>8.1155943199999996</v>
      </c>
      <c r="BD13" s="692">
        <v>10.965760318999999</v>
      </c>
      <c r="BE13" s="692">
        <v>13.082042961999999</v>
      </c>
      <c r="BF13" s="693">
        <v>11.65976</v>
      </c>
      <c r="BG13" s="693">
        <v>9.3021069999999995</v>
      </c>
      <c r="BH13" s="693">
        <v>7.7421870000000004</v>
      </c>
      <c r="BI13" s="693">
        <v>7.3049619999999997</v>
      </c>
      <c r="BJ13" s="693">
        <v>8.8138670000000001</v>
      </c>
      <c r="BK13" s="693">
        <v>8.6230080000000005</v>
      </c>
      <c r="BL13" s="693">
        <v>7.1510369999999996</v>
      </c>
      <c r="BM13" s="693">
        <v>7.1885909999999997</v>
      </c>
      <c r="BN13" s="693">
        <v>6.88788</v>
      </c>
      <c r="BO13" s="693">
        <v>8.0088419999999996</v>
      </c>
      <c r="BP13" s="693">
        <v>9.8484239999999996</v>
      </c>
      <c r="BQ13" s="693">
        <v>12.623889999999999</v>
      </c>
      <c r="BR13" s="693">
        <v>11.729520000000001</v>
      </c>
      <c r="BS13" s="693">
        <v>9.4213550000000001</v>
      </c>
      <c r="BT13" s="693">
        <v>7.8387630000000001</v>
      </c>
      <c r="BU13" s="693">
        <v>7.390415</v>
      </c>
      <c r="BV13" s="693">
        <v>8.9178540000000002</v>
      </c>
    </row>
    <row r="14" spans="1:74" ht="11.1" customHeight="1" x14ac:dyDescent="0.2">
      <c r="A14" s="111" t="s">
        <v>1165</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9.8036779000000003</v>
      </c>
      <c r="BC14" s="692">
        <v>10.48341398</v>
      </c>
      <c r="BD14" s="692">
        <v>12.244193779</v>
      </c>
      <c r="BE14" s="692">
        <v>16.182474066000001</v>
      </c>
      <c r="BF14" s="693">
        <v>14.341480000000001</v>
      </c>
      <c r="BG14" s="693">
        <v>12.08053</v>
      </c>
      <c r="BH14" s="693">
        <v>12.11529</v>
      </c>
      <c r="BI14" s="693">
        <v>10.156890000000001</v>
      </c>
      <c r="BJ14" s="693">
        <v>14.9826</v>
      </c>
      <c r="BK14" s="693">
        <v>13.26573</v>
      </c>
      <c r="BL14" s="693">
        <v>11.61196</v>
      </c>
      <c r="BM14" s="693">
        <v>12.13902</v>
      </c>
      <c r="BN14" s="693">
        <v>9.5127489999999995</v>
      </c>
      <c r="BO14" s="693">
        <v>10.34346</v>
      </c>
      <c r="BP14" s="693">
        <v>11.55217</v>
      </c>
      <c r="BQ14" s="693">
        <v>14.57565</v>
      </c>
      <c r="BR14" s="693">
        <v>13.706379999999999</v>
      </c>
      <c r="BS14" s="693">
        <v>12.16596</v>
      </c>
      <c r="BT14" s="693">
        <v>12.07612</v>
      </c>
      <c r="BU14" s="693">
        <v>10.101319999999999</v>
      </c>
      <c r="BV14" s="693">
        <v>14.96245</v>
      </c>
    </row>
    <row r="15" spans="1:74" ht="11.1" customHeight="1" x14ac:dyDescent="0.2">
      <c r="A15" s="111" t="s">
        <v>1166</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0.37719117000000002</v>
      </c>
      <c r="BC15" s="692">
        <v>0.38071632</v>
      </c>
      <c r="BD15" s="692">
        <v>0.38484089999999999</v>
      </c>
      <c r="BE15" s="692">
        <v>0.38454941999999998</v>
      </c>
      <c r="BF15" s="693">
        <v>0.3956539</v>
      </c>
      <c r="BG15" s="693">
        <v>0.39062659999999999</v>
      </c>
      <c r="BH15" s="693">
        <v>0.4207611</v>
      </c>
      <c r="BI15" s="693">
        <v>0.44262859999999998</v>
      </c>
      <c r="BJ15" s="693">
        <v>0.46005950000000001</v>
      </c>
      <c r="BK15" s="693">
        <v>0.4449091</v>
      </c>
      <c r="BL15" s="693">
        <v>0.39366459999999998</v>
      </c>
      <c r="BM15" s="693">
        <v>0.41495690000000002</v>
      </c>
      <c r="BN15" s="693">
        <v>0.37259120000000001</v>
      </c>
      <c r="BO15" s="693">
        <v>0.3763012</v>
      </c>
      <c r="BP15" s="693">
        <v>0.38080920000000001</v>
      </c>
      <c r="BQ15" s="693">
        <v>0.38109609999999999</v>
      </c>
      <c r="BR15" s="693">
        <v>0.39263389999999998</v>
      </c>
      <c r="BS15" s="693">
        <v>0.38805600000000001</v>
      </c>
      <c r="BT15" s="693">
        <v>0.41835159999999999</v>
      </c>
      <c r="BU15" s="693">
        <v>0.4404014</v>
      </c>
      <c r="BV15" s="693">
        <v>0.4580707</v>
      </c>
    </row>
    <row r="16" spans="1:74" ht="11.1" customHeight="1" x14ac:dyDescent="0.2">
      <c r="A16" s="111" t="s">
        <v>1167</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94.210755469999995</v>
      </c>
      <c r="BC16" s="692">
        <v>101.49566853</v>
      </c>
      <c r="BD16" s="692">
        <v>131.78129892000001</v>
      </c>
      <c r="BE16" s="692">
        <v>160.94219802999999</v>
      </c>
      <c r="BF16" s="693">
        <v>151.67850000000001</v>
      </c>
      <c r="BG16" s="693">
        <v>126.232</v>
      </c>
      <c r="BH16" s="693">
        <v>104.0398</v>
      </c>
      <c r="BI16" s="693">
        <v>102.05070000000001</v>
      </c>
      <c r="BJ16" s="693">
        <v>132.61930000000001</v>
      </c>
      <c r="BK16" s="693">
        <v>136.96520000000001</v>
      </c>
      <c r="BL16" s="693">
        <v>118.02119999999999</v>
      </c>
      <c r="BM16" s="693">
        <v>111.0966</v>
      </c>
      <c r="BN16" s="693">
        <v>94.691749999999999</v>
      </c>
      <c r="BO16" s="693">
        <v>102.95010000000001</v>
      </c>
      <c r="BP16" s="693">
        <v>129.25020000000001</v>
      </c>
      <c r="BQ16" s="693">
        <v>159.7313</v>
      </c>
      <c r="BR16" s="693">
        <v>153.00579999999999</v>
      </c>
      <c r="BS16" s="693">
        <v>128.23519999999999</v>
      </c>
      <c r="BT16" s="693">
        <v>105.93989999999999</v>
      </c>
      <c r="BU16" s="693">
        <v>103.7564</v>
      </c>
      <c r="BV16" s="693">
        <v>134.6335</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5"/>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1168</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3.6605729400000002</v>
      </c>
      <c r="BC18" s="692">
        <v>3.6650665999999998</v>
      </c>
      <c r="BD18" s="692">
        <v>4.0224543097999996</v>
      </c>
      <c r="BE18" s="692">
        <v>4.4020337966999996</v>
      </c>
      <c r="BF18" s="693">
        <v>4.3312799999999996</v>
      </c>
      <c r="BG18" s="693">
        <v>4.0986409999999998</v>
      </c>
      <c r="BH18" s="693">
        <v>3.8014230000000002</v>
      </c>
      <c r="BI18" s="693">
        <v>3.6159349999999999</v>
      </c>
      <c r="BJ18" s="693">
        <v>3.997239</v>
      </c>
      <c r="BK18" s="693">
        <v>4.0642319999999996</v>
      </c>
      <c r="BL18" s="693">
        <v>3.8209409999999999</v>
      </c>
      <c r="BM18" s="693">
        <v>3.8344990000000001</v>
      </c>
      <c r="BN18" s="693">
        <v>3.6659899999999999</v>
      </c>
      <c r="BO18" s="693">
        <v>3.6615160000000002</v>
      </c>
      <c r="BP18" s="693">
        <v>3.853396</v>
      </c>
      <c r="BQ18" s="693">
        <v>4.3727359999999997</v>
      </c>
      <c r="BR18" s="693">
        <v>4.2691869999999996</v>
      </c>
      <c r="BS18" s="693">
        <v>4.0663369999999999</v>
      </c>
      <c r="BT18" s="693">
        <v>3.7848389999999998</v>
      </c>
      <c r="BU18" s="693">
        <v>3.5987939999999998</v>
      </c>
      <c r="BV18" s="693">
        <v>3.9768129999999999</v>
      </c>
    </row>
    <row r="19" spans="1:74" ht="11.1" customHeight="1" x14ac:dyDescent="0.2">
      <c r="A19" s="111" t="s">
        <v>1169</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10.465892820000001</v>
      </c>
      <c r="BC19" s="692">
        <v>10.641354679999999</v>
      </c>
      <c r="BD19" s="692">
        <v>12.389331955999999</v>
      </c>
      <c r="BE19" s="692">
        <v>13.732545496</v>
      </c>
      <c r="BF19" s="693">
        <v>13.247299999999999</v>
      </c>
      <c r="BG19" s="693">
        <v>12.32859</v>
      </c>
      <c r="BH19" s="693">
        <v>11.24137</v>
      </c>
      <c r="BI19" s="693">
        <v>10.944229999999999</v>
      </c>
      <c r="BJ19" s="693">
        <v>12.151619999999999</v>
      </c>
      <c r="BK19" s="693">
        <v>11.976599999999999</v>
      </c>
      <c r="BL19" s="693">
        <v>12.13768</v>
      </c>
      <c r="BM19" s="693">
        <v>11.697749999999999</v>
      </c>
      <c r="BN19" s="693">
        <v>10.864269999999999</v>
      </c>
      <c r="BO19" s="693">
        <v>11.016170000000001</v>
      </c>
      <c r="BP19" s="693">
        <v>12.531599999999999</v>
      </c>
      <c r="BQ19" s="693">
        <v>13.68816</v>
      </c>
      <c r="BR19" s="693">
        <v>13.306979999999999</v>
      </c>
      <c r="BS19" s="693">
        <v>12.50282</v>
      </c>
      <c r="BT19" s="693">
        <v>11.44529</v>
      </c>
      <c r="BU19" s="693">
        <v>11.125730000000001</v>
      </c>
      <c r="BV19" s="693">
        <v>12.32728</v>
      </c>
    </row>
    <row r="20" spans="1:74" ht="11.1" customHeight="1" x14ac:dyDescent="0.2">
      <c r="A20" s="111" t="s">
        <v>1170</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12.87183797</v>
      </c>
      <c r="BC20" s="692">
        <v>13.757522359999999</v>
      </c>
      <c r="BD20" s="692">
        <v>14.969717477</v>
      </c>
      <c r="BE20" s="692">
        <v>16.473949691000001</v>
      </c>
      <c r="BF20" s="693">
        <v>16.39359</v>
      </c>
      <c r="BG20" s="693">
        <v>14.46589</v>
      </c>
      <c r="BH20" s="693">
        <v>13.99579</v>
      </c>
      <c r="BI20" s="693">
        <v>13.385999999999999</v>
      </c>
      <c r="BJ20" s="693">
        <v>14.56935</v>
      </c>
      <c r="BK20" s="693">
        <v>14.636609999999999</v>
      </c>
      <c r="BL20" s="693">
        <v>13.712870000000001</v>
      </c>
      <c r="BM20" s="693">
        <v>14.241300000000001</v>
      </c>
      <c r="BN20" s="693">
        <v>13.18482</v>
      </c>
      <c r="BO20" s="693">
        <v>14.164820000000001</v>
      </c>
      <c r="BP20" s="693">
        <v>14.721869999999999</v>
      </c>
      <c r="BQ20" s="693">
        <v>16.448969999999999</v>
      </c>
      <c r="BR20" s="693">
        <v>16.428740000000001</v>
      </c>
      <c r="BS20" s="693">
        <v>14.52495</v>
      </c>
      <c r="BT20" s="693">
        <v>14.10365</v>
      </c>
      <c r="BU20" s="693">
        <v>13.4665</v>
      </c>
      <c r="BV20" s="693">
        <v>14.644500000000001</v>
      </c>
    </row>
    <row r="21" spans="1:74" ht="11.1" customHeight="1" x14ac:dyDescent="0.2">
      <c r="A21" s="111" t="s">
        <v>1171</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7.2268025099999997</v>
      </c>
      <c r="BC21" s="692">
        <v>7.6331257700000004</v>
      </c>
      <c r="BD21" s="692">
        <v>9.0921661699000005</v>
      </c>
      <c r="BE21" s="692">
        <v>9.4693384949000006</v>
      </c>
      <c r="BF21" s="693">
        <v>9.5276720000000008</v>
      </c>
      <c r="BG21" s="693">
        <v>8.2864799999999992</v>
      </c>
      <c r="BH21" s="693">
        <v>8.0115630000000007</v>
      </c>
      <c r="BI21" s="693">
        <v>7.8008889999999997</v>
      </c>
      <c r="BJ21" s="693">
        <v>8.4903449999999996</v>
      </c>
      <c r="BK21" s="693">
        <v>8.5104839999999999</v>
      </c>
      <c r="BL21" s="693">
        <v>8.2293179999999992</v>
      </c>
      <c r="BM21" s="693">
        <v>8.1591170000000002</v>
      </c>
      <c r="BN21" s="693">
        <v>7.491206</v>
      </c>
      <c r="BO21" s="693">
        <v>7.9880339999999999</v>
      </c>
      <c r="BP21" s="693">
        <v>9.0083710000000004</v>
      </c>
      <c r="BQ21" s="693">
        <v>9.7689419999999991</v>
      </c>
      <c r="BR21" s="693">
        <v>9.7409370000000006</v>
      </c>
      <c r="BS21" s="693">
        <v>8.4678509999999996</v>
      </c>
      <c r="BT21" s="693">
        <v>8.1896269999999998</v>
      </c>
      <c r="BU21" s="693">
        <v>7.9520470000000003</v>
      </c>
      <c r="BV21" s="693">
        <v>8.6269109999999998</v>
      </c>
    </row>
    <row r="22" spans="1:74" ht="11.1" customHeight="1" x14ac:dyDescent="0.2">
      <c r="A22" s="111" t="s">
        <v>1172</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23.797965439999999</v>
      </c>
      <c r="BC22" s="692">
        <v>25.598112669999999</v>
      </c>
      <c r="BD22" s="692">
        <v>27.193847001000002</v>
      </c>
      <c r="BE22" s="692">
        <v>30.049542545000001</v>
      </c>
      <c r="BF22" s="693">
        <v>28.99353</v>
      </c>
      <c r="BG22" s="693">
        <v>27.042619999999999</v>
      </c>
      <c r="BH22" s="693">
        <v>25.298179999999999</v>
      </c>
      <c r="BI22" s="693">
        <v>23.618269999999999</v>
      </c>
      <c r="BJ22" s="693">
        <v>23.632429999999999</v>
      </c>
      <c r="BK22" s="693">
        <v>25.091550000000002</v>
      </c>
      <c r="BL22" s="693">
        <v>22.731670000000001</v>
      </c>
      <c r="BM22" s="693">
        <v>23.915230000000001</v>
      </c>
      <c r="BN22" s="693">
        <v>24.036940000000001</v>
      </c>
      <c r="BO22" s="693">
        <v>26.108529999999998</v>
      </c>
      <c r="BP22" s="693">
        <v>27.64461</v>
      </c>
      <c r="BQ22" s="693">
        <v>30.398859999999999</v>
      </c>
      <c r="BR22" s="693">
        <v>29.18927</v>
      </c>
      <c r="BS22" s="693">
        <v>27.262180000000001</v>
      </c>
      <c r="BT22" s="693">
        <v>25.57874</v>
      </c>
      <c r="BU22" s="693">
        <v>23.80545</v>
      </c>
      <c r="BV22" s="693">
        <v>23.800139999999999</v>
      </c>
    </row>
    <row r="23" spans="1:74" ht="11.1" customHeight="1" x14ac:dyDescent="0.2">
      <c r="A23" s="111" t="s">
        <v>1173</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6.7144502800000003</v>
      </c>
      <c r="BC23" s="692">
        <v>6.9899349900000001</v>
      </c>
      <c r="BD23" s="692">
        <v>8.0274223717000002</v>
      </c>
      <c r="BE23" s="692">
        <v>8.8816158120999997</v>
      </c>
      <c r="BF23" s="693">
        <v>8.8264739999999993</v>
      </c>
      <c r="BG23" s="693">
        <v>8.1756609999999998</v>
      </c>
      <c r="BH23" s="693">
        <v>7.2017499999999997</v>
      </c>
      <c r="BI23" s="693">
        <v>6.614941</v>
      </c>
      <c r="BJ23" s="693">
        <v>6.9887990000000002</v>
      </c>
      <c r="BK23" s="693">
        <v>7.351451</v>
      </c>
      <c r="BL23" s="693">
        <v>6.9624490000000003</v>
      </c>
      <c r="BM23" s="693">
        <v>6.870228</v>
      </c>
      <c r="BN23" s="693">
        <v>6.8677530000000004</v>
      </c>
      <c r="BO23" s="693">
        <v>7.2279739999999997</v>
      </c>
      <c r="BP23" s="693">
        <v>8.244294</v>
      </c>
      <c r="BQ23" s="693">
        <v>9.0303199999999997</v>
      </c>
      <c r="BR23" s="693">
        <v>8.9567549999999994</v>
      </c>
      <c r="BS23" s="693">
        <v>8.2686890000000002</v>
      </c>
      <c r="BT23" s="693">
        <v>7.266807</v>
      </c>
      <c r="BU23" s="693">
        <v>6.6647369999999997</v>
      </c>
      <c r="BV23" s="693">
        <v>7.0410919999999999</v>
      </c>
    </row>
    <row r="24" spans="1:74" ht="11.1" customHeight="1" x14ac:dyDescent="0.2">
      <c r="A24" s="111" t="s">
        <v>1174</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15.57610524</v>
      </c>
      <c r="BC24" s="692">
        <v>16.206225209999999</v>
      </c>
      <c r="BD24" s="692">
        <v>18.327895276</v>
      </c>
      <c r="BE24" s="692">
        <v>19.386991502000001</v>
      </c>
      <c r="BF24" s="693">
        <v>18.988199999999999</v>
      </c>
      <c r="BG24" s="693">
        <v>18.214590000000001</v>
      </c>
      <c r="BH24" s="693">
        <v>17.32424</v>
      </c>
      <c r="BI24" s="693">
        <v>14.571529999999999</v>
      </c>
      <c r="BJ24" s="693">
        <v>15.299300000000001</v>
      </c>
      <c r="BK24" s="693">
        <v>15.63017</v>
      </c>
      <c r="BL24" s="693">
        <v>13.17521</v>
      </c>
      <c r="BM24" s="693">
        <v>14.285080000000001</v>
      </c>
      <c r="BN24" s="693">
        <v>16.048010000000001</v>
      </c>
      <c r="BO24" s="693">
        <v>16.92521</v>
      </c>
      <c r="BP24" s="693">
        <v>18.882259999999999</v>
      </c>
      <c r="BQ24" s="693">
        <v>20.059229999999999</v>
      </c>
      <c r="BR24" s="693">
        <v>19.451070000000001</v>
      </c>
      <c r="BS24" s="693">
        <v>18.525469999999999</v>
      </c>
      <c r="BT24" s="693">
        <v>17.566520000000001</v>
      </c>
      <c r="BU24" s="693">
        <v>14.7498</v>
      </c>
      <c r="BV24" s="693">
        <v>15.47461</v>
      </c>
    </row>
    <row r="25" spans="1:74" ht="11.1" customHeight="1" x14ac:dyDescent="0.2">
      <c r="A25" s="111" t="s">
        <v>1175</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7.4817057299999998</v>
      </c>
      <c r="BC25" s="692">
        <v>8.1163236199999993</v>
      </c>
      <c r="BD25" s="692">
        <v>8.9394798024999993</v>
      </c>
      <c r="BE25" s="692">
        <v>9.5207686957999993</v>
      </c>
      <c r="BF25" s="693">
        <v>9.2244949999999992</v>
      </c>
      <c r="BG25" s="693">
        <v>8.5477980000000002</v>
      </c>
      <c r="BH25" s="693">
        <v>7.95608</v>
      </c>
      <c r="BI25" s="693">
        <v>7.4284299999999996</v>
      </c>
      <c r="BJ25" s="693">
        <v>7.7259880000000001</v>
      </c>
      <c r="BK25" s="693">
        <v>7.7529409999999999</v>
      </c>
      <c r="BL25" s="693">
        <v>7.0516170000000002</v>
      </c>
      <c r="BM25" s="693">
        <v>7.5877520000000001</v>
      </c>
      <c r="BN25" s="693">
        <v>7.5481059999999998</v>
      </c>
      <c r="BO25" s="693">
        <v>8.2324009999999994</v>
      </c>
      <c r="BP25" s="693">
        <v>8.6284340000000004</v>
      </c>
      <c r="BQ25" s="693">
        <v>9.5103270000000002</v>
      </c>
      <c r="BR25" s="693">
        <v>9.3038120000000006</v>
      </c>
      <c r="BS25" s="693">
        <v>8.6339600000000001</v>
      </c>
      <c r="BT25" s="693">
        <v>8.0318889999999996</v>
      </c>
      <c r="BU25" s="693">
        <v>7.4932749999999997</v>
      </c>
      <c r="BV25" s="693">
        <v>7.7918130000000003</v>
      </c>
    </row>
    <row r="26" spans="1:74" ht="11.1" customHeight="1" x14ac:dyDescent="0.2">
      <c r="A26" s="111" t="s">
        <v>1176</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10.0793009</v>
      </c>
      <c r="BC26" s="692">
        <v>11.384628319999999</v>
      </c>
      <c r="BD26" s="692">
        <v>13.007917542</v>
      </c>
      <c r="BE26" s="692">
        <v>15.018833318</v>
      </c>
      <c r="BF26" s="693">
        <v>13.11251</v>
      </c>
      <c r="BG26" s="693">
        <v>12.74511</v>
      </c>
      <c r="BH26" s="693">
        <v>13.43985</v>
      </c>
      <c r="BI26" s="693">
        <v>10.794829999999999</v>
      </c>
      <c r="BJ26" s="693">
        <v>13.558260000000001</v>
      </c>
      <c r="BK26" s="693">
        <v>11.76202</v>
      </c>
      <c r="BL26" s="693">
        <v>10.491009999999999</v>
      </c>
      <c r="BM26" s="693">
        <v>13.63016</v>
      </c>
      <c r="BN26" s="693">
        <v>10.355040000000001</v>
      </c>
      <c r="BO26" s="693">
        <v>11.504910000000001</v>
      </c>
      <c r="BP26" s="693">
        <v>13.105969999999999</v>
      </c>
      <c r="BQ26" s="693">
        <v>14.711639999999999</v>
      </c>
      <c r="BR26" s="693">
        <v>12.9117</v>
      </c>
      <c r="BS26" s="693">
        <v>12.79851</v>
      </c>
      <c r="BT26" s="693">
        <v>13.437239999999999</v>
      </c>
      <c r="BU26" s="693">
        <v>10.792439999999999</v>
      </c>
      <c r="BV26" s="693">
        <v>13.517799999999999</v>
      </c>
    </row>
    <row r="27" spans="1:74" ht="11.1" customHeight="1" x14ac:dyDescent="0.2">
      <c r="A27" s="111" t="s">
        <v>1177</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0.43617270000000002</v>
      </c>
      <c r="BD27" s="692">
        <v>0.43702200000000002</v>
      </c>
      <c r="BE27" s="692">
        <v>0.45739879999999999</v>
      </c>
      <c r="BF27" s="693">
        <v>0.46930810000000001</v>
      </c>
      <c r="BG27" s="693">
        <v>0.4502584</v>
      </c>
      <c r="BH27" s="693">
        <v>0.45902280000000001</v>
      </c>
      <c r="BI27" s="693">
        <v>0.4551268</v>
      </c>
      <c r="BJ27" s="693">
        <v>0.46028219999999997</v>
      </c>
      <c r="BK27" s="693">
        <v>0.45422879999999999</v>
      </c>
      <c r="BL27" s="693">
        <v>0.43087769999999997</v>
      </c>
      <c r="BM27" s="693">
        <v>0.45335530000000002</v>
      </c>
      <c r="BN27" s="693">
        <v>0.44764530000000002</v>
      </c>
      <c r="BO27" s="693">
        <v>0.45530300000000001</v>
      </c>
      <c r="BP27" s="693">
        <v>0.45449800000000001</v>
      </c>
      <c r="BQ27" s="693">
        <v>0.47294310000000001</v>
      </c>
      <c r="BR27" s="693">
        <v>0.4836549</v>
      </c>
      <c r="BS27" s="693">
        <v>0.46456969999999997</v>
      </c>
      <c r="BT27" s="693">
        <v>0.47493039999999997</v>
      </c>
      <c r="BU27" s="693">
        <v>0.47068719999999997</v>
      </c>
      <c r="BV27" s="693">
        <v>0.47630689999999998</v>
      </c>
    </row>
    <row r="28" spans="1:74" ht="11.1" customHeight="1" x14ac:dyDescent="0.2">
      <c r="A28" s="111" t="s">
        <v>1178</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98.288516529999995</v>
      </c>
      <c r="BC28" s="692">
        <v>104.42846692000001</v>
      </c>
      <c r="BD28" s="692">
        <v>116.40725390999999</v>
      </c>
      <c r="BE28" s="692">
        <v>127.39301815</v>
      </c>
      <c r="BF28" s="693">
        <v>123.1144</v>
      </c>
      <c r="BG28" s="693">
        <v>114.3556</v>
      </c>
      <c r="BH28" s="693">
        <v>108.72929999999999</v>
      </c>
      <c r="BI28" s="693">
        <v>99.230170000000001</v>
      </c>
      <c r="BJ28" s="693">
        <v>106.8736</v>
      </c>
      <c r="BK28" s="693">
        <v>107.2303</v>
      </c>
      <c r="BL28" s="693">
        <v>98.743639999999999</v>
      </c>
      <c r="BM28" s="693">
        <v>104.67449999999999</v>
      </c>
      <c r="BN28" s="693">
        <v>100.5098</v>
      </c>
      <c r="BO28" s="693">
        <v>107.28489999999999</v>
      </c>
      <c r="BP28" s="693">
        <v>117.0753</v>
      </c>
      <c r="BQ28" s="693">
        <v>128.46209999999999</v>
      </c>
      <c r="BR28" s="693">
        <v>124.0421</v>
      </c>
      <c r="BS28" s="693">
        <v>115.5153</v>
      </c>
      <c r="BT28" s="693">
        <v>109.87949999999999</v>
      </c>
      <c r="BU28" s="693">
        <v>100.1195</v>
      </c>
      <c r="BV28" s="693">
        <v>107.6773</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5"/>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1179</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1.2485828999999999</v>
      </c>
      <c r="BC30" s="692">
        <v>1.35986575</v>
      </c>
      <c r="BD30" s="692">
        <v>1.3075964336000001</v>
      </c>
      <c r="BE30" s="692">
        <v>1.4038789334999999</v>
      </c>
      <c r="BF30" s="693">
        <v>1.3238160000000001</v>
      </c>
      <c r="BG30" s="693">
        <v>1.317089</v>
      </c>
      <c r="BH30" s="693">
        <v>1.2571380000000001</v>
      </c>
      <c r="BI30" s="693">
        <v>1.2345630000000001</v>
      </c>
      <c r="BJ30" s="693">
        <v>1.264273</v>
      </c>
      <c r="BK30" s="693">
        <v>1.277401</v>
      </c>
      <c r="BL30" s="693">
        <v>1.250982</v>
      </c>
      <c r="BM30" s="693">
        <v>1.301631</v>
      </c>
      <c r="BN30" s="693">
        <v>1.2645649999999999</v>
      </c>
      <c r="BO30" s="693">
        <v>1.3721760000000001</v>
      </c>
      <c r="BP30" s="693">
        <v>1.3159130000000001</v>
      </c>
      <c r="BQ30" s="693">
        <v>1.405897</v>
      </c>
      <c r="BR30" s="693">
        <v>1.321706</v>
      </c>
      <c r="BS30" s="693">
        <v>1.3113649999999999</v>
      </c>
      <c r="BT30" s="693">
        <v>1.249147</v>
      </c>
      <c r="BU30" s="693">
        <v>1.2236419999999999</v>
      </c>
      <c r="BV30" s="693">
        <v>1.250068</v>
      </c>
    </row>
    <row r="31" spans="1:74" ht="11.1" customHeight="1" x14ac:dyDescent="0.2">
      <c r="A31" s="111" t="s">
        <v>1180</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5.8433693099999999</v>
      </c>
      <c r="BC31" s="692">
        <v>6.0533067300000001</v>
      </c>
      <c r="BD31" s="692">
        <v>6.0243164941999998</v>
      </c>
      <c r="BE31" s="692">
        <v>6.5235815726000004</v>
      </c>
      <c r="BF31" s="693">
        <v>6.5844820000000004</v>
      </c>
      <c r="BG31" s="693">
        <v>6.1235090000000003</v>
      </c>
      <c r="BH31" s="693">
        <v>6.1606180000000004</v>
      </c>
      <c r="BI31" s="693">
        <v>5.7855340000000002</v>
      </c>
      <c r="BJ31" s="693">
        <v>6.1000690000000004</v>
      </c>
      <c r="BK31" s="693">
        <v>6.0526939999999998</v>
      </c>
      <c r="BL31" s="693">
        <v>6.0301090000000004</v>
      </c>
      <c r="BM31" s="693">
        <v>6.1379539999999997</v>
      </c>
      <c r="BN31" s="693">
        <v>6.020937</v>
      </c>
      <c r="BO31" s="693">
        <v>6.2231759999999996</v>
      </c>
      <c r="BP31" s="693">
        <v>6.1831849999999999</v>
      </c>
      <c r="BQ31" s="693">
        <v>6.6567400000000001</v>
      </c>
      <c r="BR31" s="693">
        <v>6.7139119999999997</v>
      </c>
      <c r="BS31" s="693">
        <v>6.2413629999999998</v>
      </c>
      <c r="BT31" s="693">
        <v>6.2753170000000003</v>
      </c>
      <c r="BU31" s="693">
        <v>5.8845799999999997</v>
      </c>
      <c r="BV31" s="693">
        <v>6.1972759999999996</v>
      </c>
    </row>
    <row r="32" spans="1:74" ht="11.1" customHeight="1" x14ac:dyDescent="0.2">
      <c r="A32" s="111" t="s">
        <v>1181</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14.832987040000001</v>
      </c>
      <c r="BC32" s="692">
        <v>15.787196099999999</v>
      </c>
      <c r="BD32" s="692">
        <v>15.108016433</v>
      </c>
      <c r="BE32" s="692">
        <v>16.154459607</v>
      </c>
      <c r="BF32" s="693">
        <v>16.184139999999999</v>
      </c>
      <c r="BG32" s="693">
        <v>15.132440000000001</v>
      </c>
      <c r="BH32" s="693">
        <v>15.32691</v>
      </c>
      <c r="BI32" s="693">
        <v>14.318059999999999</v>
      </c>
      <c r="BJ32" s="693">
        <v>14.517250000000001</v>
      </c>
      <c r="BK32" s="693">
        <v>15.52515</v>
      </c>
      <c r="BL32" s="693">
        <v>15.66358</v>
      </c>
      <c r="BM32" s="693">
        <v>16.09038</v>
      </c>
      <c r="BN32" s="693">
        <v>15.3926</v>
      </c>
      <c r="BO32" s="693">
        <v>16.306069999999998</v>
      </c>
      <c r="BP32" s="693">
        <v>15.585520000000001</v>
      </c>
      <c r="BQ32" s="693">
        <v>16.576730000000001</v>
      </c>
      <c r="BR32" s="693">
        <v>16.543330000000001</v>
      </c>
      <c r="BS32" s="693">
        <v>15.40611</v>
      </c>
      <c r="BT32" s="693">
        <v>15.5761</v>
      </c>
      <c r="BU32" s="693">
        <v>14.52674</v>
      </c>
      <c r="BV32" s="693">
        <v>14.699009999999999</v>
      </c>
    </row>
    <row r="33" spans="1:74" ht="11.1" customHeight="1" x14ac:dyDescent="0.2">
      <c r="A33" s="111" t="s">
        <v>1182</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7.7155055299999997</v>
      </c>
      <c r="BC33" s="692">
        <v>8.1025042799999998</v>
      </c>
      <c r="BD33" s="692">
        <v>8.0087429235999998</v>
      </c>
      <c r="BE33" s="692">
        <v>8.5178500571000004</v>
      </c>
      <c r="BF33" s="693">
        <v>8.9516740000000006</v>
      </c>
      <c r="BG33" s="693">
        <v>8.0923149999999993</v>
      </c>
      <c r="BH33" s="693">
        <v>8.0272059999999996</v>
      </c>
      <c r="BI33" s="693">
        <v>7.6997749999999998</v>
      </c>
      <c r="BJ33" s="693">
        <v>7.8178409999999996</v>
      </c>
      <c r="BK33" s="693">
        <v>8.1789459999999998</v>
      </c>
      <c r="BL33" s="693">
        <v>8.1002949999999991</v>
      </c>
      <c r="BM33" s="693">
        <v>8.2951969999999999</v>
      </c>
      <c r="BN33" s="693">
        <v>8.2004239999999999</v>
      </c>
      <c r="BO33" s="693">
        <v>8.5101399999999998</v>
      </c>
      <c r="BP33" s="693">
        <v>8.3627850000000006</v>
      </c>
      <c r="BQ33" s="693">
        <v>8.8038439999999998</v>
      </c>
      <c r="BR33" s="693">
        <v>9.1785270000000008</v>
      </c>
      <c r="BS33" s="693">
        <v>8.2685390000000005</v>
      </c>
      <c r="BT33" s="693">
        <v>8.1796150000000001</v>
      </c>
      <c r="BU33" s="693">
        <v>7.852239</v>
      </c>
      <c r="BV33" s="693">
        <v>7.9632310000000004</v>
      </c>
    </row>
    <row r="34" spans="1:74" ht="11.1" customHeight="1" x14ac:dyDescent="0.2">
      <c r="A34" s="111" t="s">
        <v>1183</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11.41779449</v>
      </c>
      <c r="BC34" s="692">
        <v>12.020492040000001</v>
      </c>
      <c r="BD34" s="692">
        <v>11.021446753999999</v>
      </c>
      <c r="BE34" s="692">
        <v>12.354943788</v>
      </c>
      <c r="BF34" s="693">
        <v>12.196160000000001</v>
      </c>
      <c r="BG34" s="693">
        <v>11.137890000000001</v>
      </c>
      <c r="BH34" s="693">
        <v>11.78224</v>
      </c>
      <c r="BI34" s="693">
        <v>12.10336</v>
      </c>
      <c r="BJ34" s="693">
        <v>10.52313</v>
      </c>
      <c r="BK34" s="693">
        <v>11.54077</v>
      </c>
      <c r="BL34" s="693">
        <v>11.500299999999999</v>
      </c>
      <c r="BM34" s="693">
        <v>11.47077</v>
      </c>
      <c r="BN34" s="693">
        <v>11.74133</v>
      </c>
      <c r="BO34" s="693">
        <v>12.32845</v>
      </c>
      <c r="BP34" s="693">
        <v>11.2659</v>
      </c>
      <c r="BQ34" s="693">
        <v>12.584429999999999</v>
      </c>
      <c r="BR34" s="693">
        <v>12.39978</v>
      </c>
      <c r="BS34" s="693">
        <v>11.30336</v>
      </c>
      <c r="BT34" s="693">
        <v>11.9436</v>
      </c>
      <c r="BU34" s="693">
        <v>12.2507</v>
      </c>
      <c r="BV34" s="693">
        <v>10.637230000000001</v>
      </c>
    </row>
    <row r="35" spans="1:74" ht="11.1" customHeight="1" x14ac:dyDescent="0.2">
      <c r="A35" s="111" t="s">
        <v>1184</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8.0613969099999991</v>
      </c>
      <c r="BC35" s="692">
        <v>8.4280416500000008</v>
      </c>
      <c r="BD35" s="692">
        <v>7.9847324006999996</v>
      </c>
      <c r="BE35" s="692">
        <v>8.3034417890000007</v>
      </c>
      <c r="BF35" s="693">
        <v>8.5460100000000008</v>
      </c>
      <c r="BG35" s="693">
        <v>8.1728100000000001</v>
      </c>
      <c r="BH35" s="693">
        <v>8.0334769999999995</v>
      </c>
      <c r="BI35" s="693">
        <v>7.7267609999999998</v>
      </c>
      <c r="BJ35" s="693">
        <v>7.9674449999999997</v>
      </c>
      <c r="BK35" s="693">
        <v>8.3028750000000002</v>
      </c>
      <c r="BL35" s="693">
        <v>7.9575849999999999</v>
      </c>
      <c r="BM35" s="693">
        <v>8.4157089999999997</v>
      </c>
      <c r="BN35" s="693">
        <v>8.263693</v>
      </c>
      <c r="BO35" s="693">
        <v>8.5982880000000002</v>
      </c>
      <c r="BP35" s="693">
        <v>8.1119889999999995</v>
      </c>
      <c r="BQ35" s="693">
        <v>8.3835119999999996</v>
      </c>
      <c r="BR35" s="693">
        <v>8.5898780000000006</v>
      </c>
      <c r="BS35" s="693">
        <v>8.1869859999999992</v>
      </c>
      <c r="BT35" s="693">
        <v>8.0301460000000002</v>
      </c>
      <c r="BU35" s="693">
        <v>7.7049300000000001</v>
      </c>
      <c r="BV35" s="693">
        <v>7.9273990000000003</v>
      </c>
    </row>
    <row r="36" spans="1:74" ht="11.1" customHeight="1" x14ac:dyDescent="0.2">
      <c r="A36" s="111" t="s">
        <v>1185</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16.558320009999999</v>
      </c>
      <c r="BC36" s="692">
        <v>16.396763830000001</v>
      </c>
      <c r="BD36" s="692">
        <v>16.867969084999999</v>
      </c>
      <c r="BE36" s="692">
        <v>17.489209212999999</v>
      </c>
      <c r="BF36" s="693">
        <v>17.757110000000001</v>
      </c>
      <c r="BG36" s="693">
        <v>16.80273</v>
      </c>
      <c r="BH36" s="693">
        <v>17.419360000000001</v>
      </c>
      <c r="BI36" s="693">
        <v>16.506889999999999</v>
      </c>
      <c r="BJ36" s="693">
        <v>17.43806</v>
      </c>
      <c r="BK36" s="693">
        <v>17.753789999999999</v>
      </c>
      <c r="BL36" s="693">
        <v>13.74034</v>
      </c>
      <c r="BM36" s="693">
        <v>14.1968</v>
      </c>
      <c r="BN36" s="693">
        <v>17.328340000000001</v>
      </c>
      <c r="BO36" s="693">
        <v>17.04927</v>
      </c>
      <c r="BP36" s="693">
        <v>17.5063</v>
      </c>
      <c r="BQ36" s="693">
        <v>18.058</v>
      </c>
      <c r="BR36" s="693">
        <v>18.233709999999999</v>
      </c>
      <c r="BS36" s="693">
        <v>17.287880000000001</v>
      </c>
      <c r="BT36" s="693">
        <v>17.93242</v>
      </c>
      <c r="BU36" s="693">
        <v>17.023689999999998</v>
      </c>
      <c r="BV36" s="693">
        <v>17.97296</v>
      </c>
    </row>
    <row r="37" spans="1:74" s="116" customFormat="1" ht="11.1" customHeight="1" x14ac:dyDescent="0.2">
      <c r="A37" s="111" t="s">
        <v>1186</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6.5789602599999997</v>
      </c>
      <c r="BC37" s="692">
        <v>7.2216839899999998</v>
      </c>
      <c r="BD37" s="692">
        <v>7.2928963717000004</v>
      </c>
      <c r="BE37" s="692">
        <v>7.8467289649999996</v>
      </c>
      <c r="BF37" s="693">
        <v>7.8187410000000002</v>
      </c>
      <c r="BG37" s="693">
        <v>7.0716359999999998</v>
      </c>
      <c r="BH37" s="693">
        <v>6.9471150000000002</v>
      </c>
      <c r="BI37" s="693">
        <v>6.3607690000000003</v>
      </c>
      <c r="BJ37" s="693">
        <v>6.62113</v>
      </c>
      <c r="BK37" s="693">
        <v>6.5681260000000004</v>
      </c>
      <c r="BL37" s="693">
        <v>6.2515859999999996</v>
      </c>
      <c r="BM37" s="693">
        <v>6.49702</v>
      </c>
      <c r="BN37" s="693">
        <v>6.6493130000000003</v>
      </c>
      <c r="BO37" s="693">
        <v>7.321167</v>
      </c>
      <c r="BP37" s="693">
        <v>7.3755870000000003</v>
      </c>
      <c r="BQ37" s="693">
        <v>7.9327370000000004</v>
      </c>
      <c r="BR37" s="693">
        <v>7.9190360000000002</v>
      </c>
      <c r="BS37" s="693">
        <v>7.165254</v>
      </c>
      <c r="BT37" s="693">
        <v>7.0371360000000003</v>
      </c>
      <c r="BU37" s="693">
        <v>6.4465370000000002</v>
      </c>
      <c r="BV37" s="693">
        <v>6.7008640000000002</v>
      </c>
    </row>
    <row r="38" spans="1:74" s="116" customFormat="1" ht="11.1" customHeight="1" x14ac:dyDescent="0.2">
      <c r="A38" s="111" t="s">
        <v>1187</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6.1729683199999998</v>
      </c>
      <c r="BC38" s="692">
        <v>6.9812950799999998</v>
      </c>
      <c r="BD38" s="692">
        <v>7.7462959057000003</v>
      </c>
      <c r="BE38" s="692">
        <v>8.0870657699000006</v>
      </c>
      <c r="BF38" s="693">
        <v>7.9755669999999999</v>
      </c>
      <c r="BG38" s="693">
        <v>7.3400400000000001</v>
      </c>
      <c r="BH38" s="693">
        <v>7.0243409999999997</v>
      </c>
      <c r="BI38" s="693">
        <v>6.2130020000000004</v>
      </c>
      <c r="BJ38" s="693">
        <v>6.2234360000000004</v>
      </c>
      <c r="BK38" s="693">
        <v>6.0346060000000001</v>
      </c>
      <c r="BL38" s="693">
        <v>5.9928920000000003</v>
      </c>
      <c r="BM38" s="693">
        <v>6.4680799999999996</v>
      </c>
      <c r="BN38" s="693">
        <v>6.3153899999999998</v>
      </c>
      <c r="BO38" s="693">
        <v>7.1632850000000001</v>
      </c>
      <c r="BP38" s="693">
        <v>7.8751420000000003</v>
      </c>
      <c r="BQ38" s="693">
        <v>8.1914010000000008</v>
      </c>
      <c r="BR38" s="693">
        <v>8.0560829999999992</v>
      </c>
      <c r="BS38" s="693">
        <v>7.4072480000000001</v>
      </c>
      <c r="BT38" s="693">
        <v>7.0704000000000002</v>
      </c>
      <c r="BU38" s="693">
        <v>6.249377</v>
      </c>
      <c r="BV38" s="693">
        <v>6.2438409999999998</v>
      </c>
    </row>
    <row r="39" spans="1:74" s="116" customFormat="1" ht="11.1" customHeight="1" x14ac:dyDescent="0.2">
      <c r="A39" s="111" t="s">
        <v>1188</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0.37583745000000002</v>
      </c>
      <c r="BC39" s="692">
        <v>0.39550214</v>
      </c>
      <c r="BD39" s="692">
        <v>0.38532870000000002</v>
      </c>
      <c r="BE39" s="692">
        <v>0.39552589999999999</v>
      </c>
      <c r="BF39" s="693">
        <v>0.4033622</v>
      </c>
      <c r="BG39" s="693">
        <v>0.37734830000000003</v>
      </c>
      <c r="BH39" s="693">
        <v>0.39938879999999999</v>
      </c>
      <c r="BI39" s="693">
        <v>0.38187670000000001</v>
      </c>
      <c r="BJ39" s="693">
        <v>0.38614110000000001</v>
      </c>
      <c r="BK39" s="693">
        <v>0.37056889999999998</v>
      </c>
      <c r="BL39" s="693">
        <v>0.33645229999999998</v>
      </c>
      <c r="BM39" s="693">
        <v>0.37855689999999997</v>
      </c>
      <c r="BN39" s="693">
        <v>0.37873849999999998</v>
      </c>
      <c r="BO39" s="693">
        <v>0.3981151</v>
      </c>
      <c r="BP39" s="693">
        <v>0.3874958</v>
      </c>
      <c r="BQ39" s="693">
        <v>0.39712910000000001</v>
      </c>
      <c r="BR39" s="693">
        <v>0.40457589999999999</v>
      </c>
      <c r="BS39" s="693">
        <v>0.3780945</v>
      </c>
      <c r="BT39" s="693">
        <v>0.39990059999999999</v>
      </c>
      <c r="BU39" s="693">
        <v>0.38205709999999998</v>
      </c>
      <c r="BV39" s="693">
        <v>0.38602930000000002</v>
      </c>
    </row>
    <row r="40" spans="1:74" s="116" customFormat="1" ht="11.1" customHeight="1" x14ac:dyDescent="0.2">
      <c r="A40" s="111" t="s">
        <v>1189</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82.746651589999999</v>
      </c>
      <c r="BD40" s="692">
        <v>81.747341500999994</v>
      </c>
      <c r="BE40" s="692">
        <v>87.076685595000001</v>
      </c>
      <c r="BF40" s="693">
        <v>87.741069999999993</v>
      </c>
      <c r="BG40" s="693">
        <v>81.567809999999994</v>
      </c>
      <c r="BH40" s="693">
        <v>82.377790000000005</v>
      </c>
      <c r="BI40" s="693">
        <v>78.330579999999998</v>
      </c>
      <c r="BJ40" s="693">
        <v>78.858770000000007</v>
      </c>
      <c r="BK40" s="693">
        <v>81.604939999999999</v>
      </c>
      <c r="BL40" s="693">
        <v>76.824129999999997</v>
      </c>
      <c r="BM40" s="693">
        <v>79.252099999999999</v>
      </c>
      <c r="BN40" s="693">
        <v>81.555319999999995</v>
      </c>
      <c r="BO40" s="693">
        <v>85.270139999999998</v>
      </c>
      <c r="BP40" s="693">
        <v>83.969819999999999</v>
      </c>
      <c r="BQ40" s="693">
        <v>88.990409999999997</v>
      </c>
      <c r="BR40" s="693">
        <v>89.36054</v>
      </c>
      <c r="BS40" s="693">
        <v>82.956199999999995</v>
      </c>
      <c r="BT40" s="693">
        <v>83.693780000000004</v>
      </c>
      <c r="BU40" s="693">
        <v>79.544499999999999</v>
      </c>
      <c r="BV40" s="693">
        <v>79.977909999999994</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7"/>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1190</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8.3041801199999998</v>
      </c>
      <c r="BC42" s="698">
        <v>8.2634619399999991</v>
      </c>
      <c r="BD42" s="698">
        <v>9.5999981407000003</v>
      </c>
      <c r="BE42" s="698">
        <v>10.983460279999999</v>
      </c>
      <c r="BF42" s="699">
        <v>10.52692</v>
      </c>
      <c r="BG42" s="699">
        <v>9.2514099999999999</v>
      </c>
      <c r="BH42" s="699">
        <v>8.4309849999999997</v>
      </c>
      <c r="BI42" s="699">
        <v>8.3714480000000009</v>
      </c>
      <c r="BJ42" s="699">
        <v>9.6441549999999996</v>
      </c>
      <c r="BK42" s="699">
        <v>9.997541</v>
      </c>
      <c r="BL42" s="699">
        <v>9.2150130000000008</v>
      </c>
      <c r="BM42" s="699">
        <v>8.944464</v>
      </c>
      <c r="BN42" s="699">
        <v>8.2885310000000008</v>
      </c>
      <c r="BO42" s="699">
        <v>8.2241579999999992</v>
      </c>
      <c r="BP42" s="699">
        <v>9.1093209999999996</v>
      </c>
      <c r="BQ42" s="699">
        <v>10.715490000000001</v>
      </c>
      <c r="BR42" s="699">
        <v>10.32278</v>
      </c>
      <c r="BS42" s="699">
        <v>9.1224950000000007</v>
      </c>
      <c r="BT42" s="699">
        <v>8.3763039999999993</v>
      </c>
      <c r="BU42" s="699">
        <v>8.3160050000000005</v>
      </c>
      <c r="BV42" s="699">
        <v>9.5800719999999995</v>
      </c>
    </row>
    <row r="43" spans="1:74" s="116" customFormat="1" ht="11.1" customHeight="1" x14ac:dyDescent="0.2">
      <c r="A43" s="111" t="s">
        <v>1191</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25.460295429999999</v>
      </c>
      <c r="BC43" s="698">
        <v>25.992413859999999</v>
      </c>
      <c r="BD43" s="698">
        <v>30.510002006000001</v>
      </c>
      <c r="BE43" s="698">
        <v>36.144563875999999</v>
      </c>
      <c r="BF43" s="699">
        <v>34.365960000000001</v>
      </c>
      <c r="BG43" s="699">
        <v>30.205249999999999</v>
      </c>
      <c r="BH43" s="699">
        <v>26.886790000000001</v>
      </c>
      <c r="BI43" s="699">
        <v>26.77835</v>
      </c>
      <c r="BJ43" s="699">
        <v>31.11177</v>
      </c>
      <c r="BK43" s="699">
        <v>31.910170000000001</v>
      </c>
      <c r="BL43" s="699">
        <v>30.536840000000002</v>
      </c>
      <c r="BM43" s="699">
        <v>29.389230000000001</v>
      </c>
      <c r="BN43" s="699">
        <v>26.321169999999999</v>
      </c>
      <c r="BO43" s="699">
        <v>26.677969999999998</v>
      </c>
      <c r="BP43" s="699">
        <v>30.399529999999999</v>
      </c>
      <c r="BQ43" s="699">
        <v>35.197299999999998</v>
      </c>
      <c r="BR43" s="699">
        <v>33.932049999999997</v>
      </c>
      <c r="BS43" s="699">
        <v>30.35528</v>
      </c>
      <c r="BT43" s="699">
        <v>27.2303</v>
      </c>
      <c r="BU43" s="699">
        <v>27.093530000000001</v>
      </c>
      <c r="BV43" s="699">
        <v>31.41131</v>
      </c>
    </row>
    <row r="44" spans="1:74" s="116" customFormat="1" ht="11.1" customHeight="1" x14ac:dyDescent="0.2">
      <c r="A44" s="111" t="s">
        <v>1192</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40.007999839999997</v>
      </c>
      <c r="BC44" s="698">
        <v>42.606664080000002</v>
      </c>
      <c r="BD44" s="698">
        <v>47.489994416000002</v>
      </c>
      <c r="BE44" s="698">
        <v>53.256938796999997</v>
      </c>
      <c r="BF44" s="699">
        <v>52.066719999999997</v>
      </c>
      <c r="BG44" s="699">
        <v>44.051029999999997</v>
      </c>
      <c r="BH44" s="699">
        <v>42.170369999999998</v>
      </c>
      <c r="BI44" s="699">
        <v>41.70411</v>
      </c>
      <c r="BJ44" s="699">
        <v>47.26979</v>
      </c>
      <c r="BK44" s="699">
        <v>48.454259999999998</v>
      </c>
      <c r="BL44" s="699">
        <v>45.27158</v>
      </c>
      <c r="BM44" s="699">
        <v>44.649450000000002</v>
      </c>
      <c r="BN44" s="699">
        <v>40.971319999999999</v>
      </c>
      <c r="BO44" s="699">
        <v>43.74071</v>
      </c>
      <c r="BP44" s="699">
        <v>46.399439999999998</v>
      </c>
      <c r="BQ44" s="699">
        <v>52.99147</v>
      </c>
      <c r="BR44" s="699">
        <v>52.211390000000002</v>
      </c>
      <c r="BS44" s="699">
        <v>44.376379999999997</v>
      </c>
      <c r="BT44" s="699">
        <v>42.6858</v>
      </c>
      <c r="BU44" s="699">
        <v>42.163589999999999</v>
      </c>
      <c r="BV44" s="699">
        <v>47.747799999999998</v>
      </c>
    </row>
    <row r="45" spans="1:74" s="116" customFormat="1" ht="11.1" customHeight="1" x14ac:dyDescent="0.2">
      <c r="A45" s="111" t="s">
        <v>1193</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21.908716120000001</v>
      </c>
      <c r="BC45" s="698">
        <v>22.67702139</v>
      </c>
      <c r="BD45" s="698">
        <v>26.910001738999998</v>
      </c>
      <c r="BE45" s="698">
        <v>29.074647467999998</v>
      </c>
      <c r="BF45" s="699">
        <v>29.0396</v>
      </c>
      <c r="BG45" s="699">
        <v>24.613350000000001</v>
      </c>
      <c r="BH45" s="699">
        <v>23.011769999999999</v>
      </c>
      <c r="BI45" s="699">
        <v>23.428719999999998</v>
      </c>
      <c r="BJ45" s="699">
        <v>27.412310000000002</v>
      </c>
      <c r="BK45" s="699">
        <v>28.714639999999999</v>
      </c>
      <c r="BL45" s="699">
        <v>26.864989999999999</v>
      </c>
      <c r="BM45" s="699">
        <v>25.563639999999999</v>
      </c>
      <c r="BN45" s="699">
        <v>23.183769999999999</v>
      </c>
      <c r="BO45" s="699">
        <v>24.036740000000002</v>
      </c>
      <c r="BP45" s="699">
        <v>26.91263</v>
      </c>
      <c r="BQ45" s="699">
        <v>30.205590000000001</v>
      </c>
      <c r="BR45" s="699">
        <v>30.150310000000001</v>
      </c>
      <c r="BS45" s="699">
        <v>25.52422</v>
      </c>
      <c r="BT45" s="699">
        <v>23.828099999999999</v>
      </c>
      <c r="BU45" s="699">
        <v>24.23931</v>
      </c>
      <c r="BV45" s="699">
        <v>28.189830000000001</v>
      </c>
    </row>
    <row r="46" spans="1:74" s="116" customFormat="1" ht="11.1" customHeight="1" x14ac:dyDescent="0.2">
      <c r="A46" s="111" t="s">
        <v>1194</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59.699146220000003</v>
      </c>
      <c r="BC46" s="698">
        <v>65.008292510000004</v>
      </c>
      <c r="BD46" s="698">
        <v>72.209996873999998</v>
      </c>
      <c r="BE46" s="698">
        <v>82.900989611</v>
      </c>
      <c r="BF46" s="699">
        <v>79.727919999999997</v>
      </c>
      <c r="BG46" s="699">
        <v>71.040189999999996</v>
      </c>
      <c r="BH46" s="699">
        <v>63.35181</v>
      </c>
      <c r="BI46" s="699">
        <v>62.062939999999998</v>
      </c>
      <c r="BJ46" s="699">
        <v>67.463380000000001</v>
      </c>
      <c r="BK46" s="699">
        <v>70.814610000000002</v>
      </c>
      <c r="BL46" s="699">
        <v>64.203559999999996</v>
      </c>
      <c r="BM46" s="699">
        <v>62.861550000000001</v>
      </c>
      <c r="BN46" s="699">
        <v>60.168700000000001</v>
      </c>
      <c r="BO46" s="699">
        <v>65.710719999999995</v>
      </c>
      <c r="BP46" s="699">
        <v>72.899839999999998</v>
      </c>
      <c r="BQ46" s="699">
        <v>83.518289999999993</v>
      </c>
      <c r="BR46" s="699">
        <v>80.007440000000003</v>
      </c>
      <c r="BS46" s="699">
        <v>71.539580000000001</v>
      </c>
      <c r="BT46" s="699">
        <v>64.188159999999996</v>
      </c>
      <c r="BU46" s="699">
        <v>62.784559999999999</v>
      </c>
      <c r="BV46" s="699">
        <v>68.286640000000006</v>
      </c>
    </row>
    <row r="47" spans="1:74" s="116" customFormat="1" ht="11.1" customHeight="1" x14ac:dyDescent="0.2">
      <c r="A47" s="111" t="s">
        <v>1195</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22.334051259999999</v>
      </c>
      <c r="BC47" s="698">
        <v>23.222537370000001</v>
      </c>
      <c r="BD47" s="698">
        <v>26.01</v>
      </c>
      <c r="BE47" s="698">
        <v>30.244716</v>
      </c>
      <c r="BF47" s="699">
        <v>30.154509999999998</v>
      </c>
      <c r="BG47" s="699">
        <v>27.46632</v>
      </c>
      <c r="BH47" s="699">
        <v>23.332149999999999</v>
      </c>
      <c r="BI47" s="699">
        <v>22.483090000000001</v>
      </c>
      <c r="BJ47" s="699">
        <v>26.135649999999998</v>
      </c>
      <c r="BK47" s="699">
        <v>27.952200000000001</v>
      </c>
      <c r="BL47" s="699">
        <v>25.956029999999998</v>
      </c>
      <c r="BM47" s="699">
        <v>24.529620000000001</v>
      </c>
      <c r="BN47" s="699">
        <v>22.816980000000001</v>
      </c>
      <c r="BO47" s="699">
        <v>23.736719999999998</v>
      </c>
      <c r="BP47" s="699">
        <v>26.655670000000001</v>
      </c>
      <c r="BQ47" s="699">
        <v>30.732309999999998</v>
      </c>
      <c r="BR47" s="699">
        <v>30.622499999999999</v>
      </c>
      <c r="BS47" s="699">
        <v>27.781389999999998</v>
      </c>
      <c r="BT47" s="699">
        <v>23.51221</v>
      </c>
      <c r="BU47" s="699">
        <v>22.61966</v>
      </c>
      <c r="BV47" s="699">
        <v>26.292079999999999</v>
      </c>
    </row>
    <row r="48" spans="1:74" s="116" customFormat="1" ht="11.1" customHeight="1" x14ac:dyDescent="0.2">
      <c r="A48" s="111" t="s">
        <v>1196</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45.604924830000002</v>
      </c>
      <c r="BC48" s="698">
        <v>47.795913419999998</v>
      </c>
      <c r="BD48" s="698">
        <v>56.250001462999997</v>
      </c>
      <c r="BE48" s="698">
        <v>62.302956238</v>
      </c>
      <c r="BF48" s="699">
        <v>61.715049999999998</v>
      </c>
      <c r="BG48" s="699">
        <v>57.681460000000001</v>
      </c>
      <c r="BH48" s="699">
        <v>51.898679999999999</v>
      </c>
      <c r="BI48" s="699">
        <v>45.67942</v>
      </c>
      <c r="BJ48" s="699">
        <v>50.558869999999999</v>
      </c>
      <c r="BK48" s="699">
        <v>53.181919999999998</v>
      </c>
      <c r="BL48" s="699">
        <v>42.320630000000001</v>
      </c>
      <c r="BM48" s="699">
        <v>44.795780000000001</v>
      </c>
      <c r="BN48" s="699">
        <v>46.975020000000001</v>
      </c>
      <c r="BO48" s="699">
        <v>50.001469999999998</v>
      </c>
      <c r="BP48" s="699">
        <v>58.756140000000002</v>
      </c>
      <c r="BQ48" s="699">
        <v>65.489440000000002</v>
      </c>
      <c r="BR48" s="699">
        <v>64.709630000000004</v>
      </c>
      <c r="BS48" s="699">
        <v>59.635260000000002</v>
      </c>
      <c r="BT48" s="699">
        <v>53.339179999999999</v>
      </c>
      <c r="BU48" s="699">
        <v>46.864879999999999</v>
      </c>
      <c r="BV48" s="699">
        <v>51.79457</v>
      </c>
    </row>
    <row r="49" spans="1:74" s="116" customFormat="1" ht="11.1" customHeight="1" x14ac:dyDescent="0.2">
      <c r="A49" s="111" t="s">
        <v>1197</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21.204160959999999</v>
      </c>
      <c r="BC49" s="698">
        <v>23.465692929999999</v>
      </c>
      <c r="BD49" s="698">
        <v>27.209999316000001</v>
      </c>
      <c r="BE49" s="698">
        <v>30.461743891000001</v>
      </c>
      <c r="BF49" s="699">
        <v>28.71529</v>
      </c>
      <c r="BG49" s="699">
        <v>24.933450000000001</v>
      </c>
      <c r="BH49" s="699">
        <v>22.65746</v>
      </c>
      <c r="BI49" s="699">
        <v>21.10604</v>
      </c>
      <c r="BJ49" s="699">
        <v>23.173870000000001</v>
      </c>
      <c r="BK49" s="699">
        <v>22.95703</v>
      </c>
      <c r="BL49" s="699">
        <v>20.466339999999999</v>
      </c>
      <c r="BM49" s="699">
        <v>21.28556</v>
      </c>
      <c r="BN49" s="699">
        <v>21.09721</v>
      </c>
      <c r="BO49" s="699">
        <v>23.574470000000002</v>
      </c>
      <c r="BP49" s="699">
        <v>25.86448</v>
      </c>
      <c r="BQ49" s="699">
        <v>30.079370000000001</v>
      </c>
      <c r="BR49" s="699">
        <v>28.964860000000002</v>
      </c>
      <c r="BS49" s="699">
        <v>25.232659999999999</v>
      </c>
      <c r="BT49" s="699">
        <v>22.92005</v>
      </c>
      <c r="BU49" s="699">
        <v>21.342289999999998</v>
      </c>
      <c r="BV49" s="699">
        <v>23.4236</v>
      </c>
    </row>
    <row r="50" spans="1:74" s="116" customFormat="1" ht="11.1" customHeight="1" x14ac:dyDescent="0.2">
      <c r="A50" s="111" t="s">
        <v>1198</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26.116088120000001</v>
      </c>
      <c r="BC50" s="698">
        <v>28.89858538</v>
      </c>
      <c r="BD50" s="698">
        <v>33.06000839</v>
      </c>
      <c r="BE50" s="698">
        <v>39.345368100000002</v>
      </c>
      <c r="BF50" s="699">
        <v>35.488810000000001</v>
      </c>
      <c r="BG50" s="699">
        <v>32.221080000000001</v>
      </c>
      <c r="BH50" s="699">
        <v>32.637740000000001</v>
      </c>
      <c r="BI50" s="699">
        <v>27.218530000000001</v>
      </c>
      <c r="BJ50" s="699">
        <v>34.823180000000001</v>
      </c>
      <c r="BK50" s="699">
        <v>31.117170000000002</v>
      </c>
      <c r="BL50" s="699">
        <v>28.148060000000001</v>
      </c>
      <c r="BM50" s="699">
        <v>32.292479999999998</v>
      </c>
      <c r="BN50" s="699">
        <v>26.240310000000001</v>
      </c>
      <c r="BO50" s="699">
        <v>29.06737</v>
      </c>
      <c r="BP50" s="699">
        <v>32.592100000000002</v>
      </c>
      <c r="BQ50" s="699">
        <v>37.537129999999998</v>
      </c>
      <c r="BR50" s="699">
        <v>34.733780000000003</v>
      </c>
      <c r="BS50" s="699">
        <v>32.427709999999998</v>
      </c>
      <c r="BT50" s="699">
        <v>32.642510000000001</v>
      </c>
      <c r="BU50" s="699">
        <v>27.19744</v>
      </c>
      <c r="BV50" s="699">
        <v>34.783459999999998</v>
      </c>
    </row>
    <row r="51" spans="1:74" s="116" customFormat="1" ht="11.25" customHeight="1" x14ac:dyDescent="0.2">
      <c r="A51" s="111" t="s">
        <v>1199</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1.1669113200000001</v>
      </c>
      <c r="BC51" s="698">
        <v>1.2123911599999999</v>
      </c>
      <c r="BD51" s="698">
        <v>1.2071916</v>
      </c>
      <c r="BE51" s="698">
        <v>1.23747381</v>
      </c>
      <c r="BF51" s="699">
        <v>1.268324</v>
      </c>
      <c r="BG51" s="699">
        <v>1.2182329999999999</v>
      </c>
      <c r="BH51" s="699">
        <v>1.2791729999999999</v>
      </c>
      <c r="BI51" s="699">
        <v>1.2796320000000001</v>
      </c>
      <c r="BJ51" s="699">
        <v>1.3064830000000001</v>
      </c>
      <c r="BK51" s="699">
        <v>1.2697069999999999</v>
      </c>
      <c r="BL51" s="699">
        <v>1.160995</v>
      </c>
      <c r="BM51" s="699">
        <v>1.246869</v>
      </c>
      <c r="BN51" s="699">
        <v>1.1989749999999999</v>
      </c>
      <c r="BO51" s="699">
        <v>1.229719</v>
      </c>
      <c r="BP51" s="699">
        <v>1.2228030000000001</v>
      </c>
      <c r="BQ51" s="699">
        <v>1.2511680000000001</v>
      </c>
      <c r="BR51" s="699">
        <v>1.2808649999999999</v>
      </c>
      <c r="BS51" s="699">
        <v>1.23072</v>
      </c>
      <c r="BT51" s="699">
        <v>1.293183</v>
      </c>
      <c r="BU51" s="699">
        <v>1.2931459999999999</v>
      </c>
      <c r="BV51" s="699">
        <v>1.3204070000000001</v>
      </c>
    </row>
    <row r="52" spans="1:74" s="116" customFormat="1" ht="11.1" customHeight="1" x14ac:dyDescent="0.2">
      <c r="A52" s="111" t="s">
        <v>1200</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271.80647421999998</v>
      </c>
      <c r="BC52" s="700">
        <v>289.14297404000001</v>
      </c>
      <c r="BD52" s="700">
        <v>330.45719394000002</v>
      </c>
      <c r="BE52" s="700">
        <v>375.95285838000001</v>
      </c>
      <c r="BF52" s="701">
        <v>363.06909999999999</v>
      </c>
      <c r="BG52" s="701">
        <v>322.68180000000001</v>
      </c>
      <c r="BH52" s="701">
        <v>295.65690000000001</v>
      </c>
      <c r="BI52" s="701">
        <v>280.1123</v>
      </c>
      <c r="BJ52" s="701">
        <v>318.89949999999999</v>
      </c>
      <c r="BK52" s="701">
        <v>326.36919999999998</v>
      </c>
      <c r="BL52" s="701">
        <v>294.14400000000001</v>
      </c>
      <c r="BM52" s="701">
        <v>295.55860000000001</v>
      </c>
      <c r="BN52" s="701">
        <v>277.262</v>
      </c>
      <c r="BO52" s="701">
        <v>296.00009999999997</v>
      </c>
      <c r="BP52" s="701">
        <v>330.81200000000001</v>
      </c>
      <c r="BQ52" s="701">
        <v>377.7176</v>
      </c>
      <c r="BR52" s="701">
        <v>366.93560000000002</v>
      </c>
      <c r="BS52" s="701">
        <v>327.22570000000002</v>
      </c>
      <c r="BT52" s="701">
        <v>300.01580000000001</v>
      </c>
      <c r="BU52" s="701">
        <v>283.9144</v>
      </c>
      <c r="BV52" s="701">
        <v>322.82979999999998</v>
      </c>
    </row>
    <row r="53" spans="1:74" s="420" customFormat="1" ht="12" customHeight="1" x14ac:dyDescent="0.2">
      <c r="A53" s="419"/>
      <c r="B53" s="814" t="s">
        <v>873</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5">
      <c r="A54" s="419"/>
      <c r="B54" s="752" t="s">
        <v>815</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
      <c r="A55" s="419"/>
      <c r="B55" s="780" t="str">
        <f>"Notes: "&amp;"EIA completed modeling and analysis for this report on " &amp;Dates!D2&amp;"."</f>
        <v>Notes: EIA completed modeling and analysis for this report on Thursday August 5,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
      <c r="A56" s="419"/>
      <c r="B56" s="770" t="s">
        <v>353</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
      <c r="A57" s="419"/>
      <c r="B57" s="765" t="s">
        <v>874</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
      <c r="A58" s="419"/>
      <c r="B58" s="765" t="s">
        <v>865</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
      <c r="A59" s="419"/>
      <c r="B59" s="800" t="s">
        <v>866</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
      <c r="A60" s="419"/>
      <c r="B60" s="763" t="s">
        <v>875</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
      <c r="A61" s="419"/>
      <c r="B61" s="765" t="s">
        <v>838</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
      <c r="A62" s="393"/>
      <c r="B62" s="771" t="s">
        <v>1380</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3" customWidth="1"/>
    <col min="59" max="62" width="6.5546875" style="336" customWidth="1"/>
    <col min="63" max="74" width="6.5546875" style="121" customWidth="1"/>
    <col min="75" max="16384" width="9.5546875" style="121"/>
  </cols>
  <sheetData>
    <row r="1" spans="1:74" ht="13.35" customHeight="1" x14ac:dyDescent="0.25">
      <c r="A1" s="741" t="s">
        <v>798</v>
      </c>
      <c r="B1" s="818" t="s">
        <v>1361</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35" customHeight="1"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21.701350595000001</v>
      </c>
      <c r="BB6" s="208">
        <v>22.1</v>
      </c>
      <c r="BC6" s="208">
        <v>19.62</v>
      </c>
      <c r="BD6" s="208">
        <v>19.376760000000001</v>
      </c>
      <c r="BE6" s="208">
        <v>20.266190000000002</v>
      </c>
      <c r="BF6" s="324">
        <v>21.178799999999999</v>
      </c>
      <c r="BG6" s="324">
        <v>22.0075</v>
      </c>
      <c r="BH6" s="324">
        <v>22.176739999999999</v>
      </c>
      <c r="BI6" s="324">
        <v>22.35277</v>
      </c>
      <c r="BJ6" s="324">
        <v>21.916219999999999</v>
      </c>
      <c r="BK6" s="324">
        <v>22.853100000000001</v>
      </c>
      <c r="BL6" s="324">
        <v>23.551659999999998</v>
      </c>
      <c r="BM6" s="324">
        <v>23.884060000000002</v>
      </c>
      <c r="BN6" s="324">
        <v>24.3584</v>
      </c>
      <c r="BO6" s="324">
        <v>21.654170000000001</v>
      </c>
      <c r="BP6" s="324">
        <v>21.381260000000001</v>
      </c>
      <c r="BQ6" s="324">
        <v>22.312239999999999</v>
      </c>
      <c r="BR6" s="324">
        <v>23.228400000000001</v>
      </c>
      <c r="BS6" s="324">
        <v>24.029399999999999</v>
      </c>
      <c r="BT6" s="324">
        <v>24.084479999999999</v>
      </c>
      <c r="BU6" s="324">
        <v>24.146260000000002</v>
      </c>
      <c r="BV6" s="324">
        <v>23.494530000000001</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15.515723928</v>
      </c>
      <c r="BB7" s="208">
        <v>16.190000000000001</v>
      </c>
      <c r="BC7" s="208">
        <v>15.87</v>
      </c>
      <c r="BD7" s="208">
        <v>16.340219999999999</v>
      </c>
      <c r="BE7" s="208">
        <v>16.56053</v>
      </c>
      <c r="BF7" s="324">
        <v>16.619869999999999</v>
      </c>
      <c r="BG7" s="324">
        <v>17.122630000000001</v>
      </c>
      <c r="BH7" s="324">
        <v>17.322050000000001</v>
      </c>
      <c r="BI7" s="324">
        <v>16.810939999999999</v>
      </c>
      <c r="BJ7" s="324">
        <v>16.270009999999999</v>
      </c>
      <c r="BK7" s="324">
        <v>16.2319</v>
      </c>
      <c r="BL7" s="324">
        <v>16.378270000000001</v>
      </c>
      <c r="BM7" s="324">
        <v>16.038419999999999</v>
      </c>
      <c r="BN7" s="324">
        <v>16.613980000000002</v>
      </c>
      <c r="BO7" s="324">
        <v>16.200849999999999</v>
      </c>
      <c r="BP7" s="324">
        <v>16.655760000000001</v>
      </c>
      <c r="BQ7" s="324">
        <v>16.824480000000001</v>
      </c>
      <c r="BR7" s="324">
        <v>16.7942</v>
      </c>
      <c r="BS7" s="324">
        <v>17.20722</v>
      </c>
      <c r="BT7" s="324">
        <v>17.35398</v>
      </c>
      <c r="BU7" s="324">
        <v>16.802949999999999</v>
      </c>
      <c r="BV7" s="324">
        <v>16.25057</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13.992333779000001</v>
      </c>
      <c r="BB8" s="208">
        <v>14.54</v>
      </c>
      <c r="BC8" s="208">
        <v>14.41</v>
      </c>
      <c r="BD8" s="208">
        <v>13.92048</v>
      </c>
      <c r="BE8" s="208">
        <v>13.703709999999999</v>
      </c>
      <c r="BF8" s="324">
        <v>13.69538</v>
      </c>
      <c r="BG8" s="324">
        <v>13.91724</v>
      </c>
      <c r="BH8" s="324">
        <v>14.691649999999999</v>
      </c>
      <c r="BI8" s="324">
        <v>14.219900000000001</v>
      </c>
      <c r="BJ8" s="324">
        <v>13.62538</v>
      </c>
      <c r="BK8" s="324">
        <v>13.590020000000001</v>
      </c>
      <c r="BL8" s="324">
        <v>13.68178</v>
      </c>
      <c r="BM8" s="324">
        <v>14.4457</v>
      </c>
      <c r="BN8" s="324">
        <v>14.948650000000001</v>
      </c>
      <c r="BO8" s="324">
        <v>14.76932</v>
      </c>
      <c r="BP8" s="324">
        <v>14.384729999999999</v>
      </c>
      <c r="BQ8" s="324">
        <v>14.04095</v>
      </c>
      <c r="BR8" s="324">
        <v>13.957179999999999</v>
      </c>
      <c r="BS8" s="324">
        <v>14.15353</v>
      </c>
      <c r="BT8" s="324">
        <v>14.89137</v>
      </c>
      <c r="BU8" s="324">
        <v>14.391909999999999</v>
      </c>
      <c r="BV8" s="324">
        <v>13.77056</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11.359728013</v>
      </c>
      <c r="BB9" s="208">
        <v>12.14</v>
      </c>
      <c r="BC9" s="208">
        <v>12.59</v>
      </c>
      <c r="BD9" s="208">
        <v>13.25277</v>
      </c>
      <c r="BE9" s="208">
        <v>13.78002</v>
      </c>
      <c r="BF9" s="324">
        <v>13.80115</v>
      </c>
      <c r="BG9" s="324">
        <v>13.133459999999999</v>
      </c>
      <c r="BH9" s="324">
        <v>12.88716</v>
      </c>
      <c r="BI9" s="324">
        <v>11.950939999999999</v>
      </c>
      <c r="BJ9" s="324">
        <v>10.83614</v>
      </c>
      <c r="BK9" s="324">
        <v>10.355090000000001</v>
      </c>
      <c r="BL9" s="324">
        <v>10.504949999999999</v>
      </c>
      <c r="BM9" s="324">
        <v>11.24011</v>
      </c>
      <c r="BN9" s="324">
        <v>11.77647</v>
      </c>
      <c r="BO9" s="324">
        <v>12.100110000000001</v>
      </c>
      <c r="BP9" s="324">
        <v>12.820460000000001</v>
      </c>
      <c r="BQ9" s="324">
        <v>13.19811</v>
      </c>
      <c r="BR9" s="324">
        <v>13.200340000000001</v>
      </c>
      <c r="BS9" s="324">
        <v>12.49305</v>
      </c>
      <c r="BT9" s="324">
        <v>12.315049999999999</v>
      </c>
      <c r="BU9" s="324">
        <v>11.49094</v>
      </c>
      <c r="BV9" s="324">
        <v>10.659750000000001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11.919918011</v>
      </c>
      <c r="BB10" s="208">
        <v>12.19</v>
      </c>
      <c r="BC10" s="208">
        <v>12.25</v>
      </c>
      <c r="BD10" s="208">
        <v>12.624000000000001</v>
      </c>
      <c r="BE10" s="208">
        <v>12.47147</v>
      </c>
      <c r="BF10" s="324">
        <v>12.519830000000001</v>
      </c>
      <c r="BG10" s="324">
        <v>12.591609999999999</v>
      </c>
      <c r="BH10" s="324">
        <v>12.648759999999999</v>
      </c>
      <c r="BI10" s="324">
        <v>12.42919</v>
      </c>
      <c r="BJ10" s="324">
        <v>11.92319</v>
      </c>
      <c r="BK10" s="324">
        <v>11.961930000000001</v>
      </c>
      <c r="BL10" s="324">
        <v>12.494260000000001</v>
      </c>
      <c r="BM10" s="324">
        <v>12.582229999999999</v>
      </c>
      <c r="BN10" s="324">
        <v>12.774039999999999</v>
      </c>
      <c r="BO10" s="324">
        <v>12.781969999999999</v>
      </c>
      <c r="BP10" s="324">
        <v>13.096349999999999</v>
      </c>
      <c r="BQ10" s="324">
        <v>12.86304</v>
      </c>
      <c r="BR10" s="324">
        <v>12.85685</v>
      </c>
      <c r="BS10" s="324">
        <v>12.84768</v>
      </c>
      <c r="BT10" s="324">
        <v>12.78396</v>
      </c>
      <c r="BU10" s="324">
        <v>12.469659999999999</v>
      </c>
      <c r="BV10" s="324">
        <v>11.87724</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11.544924106</v>
      </c>
      <c r="BB11" s="208">
        <v>12.33</v>
      </c>
      <c r="BC11" s="208">
        <v>12.29</v>
      </c>
      <c r="BD11" s="208">
        <v>12.128740000000001</v>
      </c>
      <c r="BE11" s="208">
        <v>11.80217</v>
      </c>
      <c r="BF11" s="324">
        <v>11.771229999999999</v>
      </c>
      <c r="BG11" s="324">
        <v>11.89766</v>
      </c>
      <c r="BH11" s="324">
        <v>12.303000000000001</v>
      </c>
      <c r="BI11" s="324">
        <v>12.217879999999999</v>
      </c>
      <c r="BJ11" s="324">
        <v>11.22494</v>
      </c>
      <c r="BK11" s="324">
        <v>11.40503</v>
      </c>
      <c r="BL11" s="324">
        <v>11.622120000000001</v>
      </c>
      <c r="BM11" s="324">
        <v>11.98245</v>
      </c>
      <c r="BN11" s="324">
        <v>12.62566</v>
      </c>
      <c r="BO11" s="324">
        <v>12.526400000000001</v>
      </c>
      <c r="BP11" s="324">
        <v>12.268739999999999</v>
      </c>
      <c r="BQ11" s="324">
        <v>11.887259999999999</v>
      </c>
      <c r="BR11" s="324">
        <v>11.77192</v>
      </c>
      <c r="BS11" s="324">
        <v>11.93139</v>
      </c>
      <c r="BT11" s="324">
        <v>12.318910000000001</v>
      </c>
      <c r="BU11" s="324">
        <v>12.2225</v>
      </c>
      <c r="BV11" s="324">
        <v>11.224780000000001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10.955370887999999</v>
      </c>
      <c r="BB12" s="208">
        <v>11.71</v>
      </c>
      <c r="BC12" s="208">
        <v>11.76</v>
      </c>
      <c r="BD12" s="208">
        <v>11.823689999999999</v>
      </c>
      <c r="BE12" s="208">
        <v>11.88092</v>
      </c>
      <c r="BF12" s="324">
        <v>11.985469999999999</v>
      </c>
      <c r="BG12" s="324">
        <v>12.279870000000001</v>
      </c>
      <c r="BH12" s="324">
        <v>12.43638</v>
      </c>
      <c r="BI12" s="324">
        <v>12.293990000000001</v>
      </c>
      <c r="BJ12" s="324">
        <v>11.68614</v>
      </c>
      <c r="BK12" s="324">
        <v>11.329090000000001</v>
      </c>
      <c r="BL12" s="324">
        <v>15.065799999999999</v>
      </c>
      <c r="BM12" s="324">
        <v>11.22466</v>
      </c>
      <c r="BN12" s="324">
        <v>11.640700000000001</v>
      </c>
      <c r="BO12" s="324">
        <v>11.462479999999999</v>
      </c>
      <c r="BP12" s="324">
        <v>11.39955</v>
      </c>
      <c r="BQ12" s="324">
        <v>11.31765</v>
      </c>
      <c r="BR12" s="324">
        <v>11.359529999999999</v>
      </c>
      <c r="BS12" s="324">
        <v>11.75465</v>
      </c>
      <c r="BT12" s="324">
        <v>11.948829999999999</v>
      </c>
      <c r="BU12" s="324">
        <v>11.876010000000001</v>
      </c>
      <c r="BV12" s="324">
        <v>11.36317</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11.649318732999999</v>
      </c>
      <c r="BB13" s="208">
        <v>11.89</v>
      </c>
      <c r="BC13" s="208">
        <v>12.14</v>
      </c>
      <c r="BD13" s="208">
        <v>12.39645</v>
      </c>
      <c r="BE13" s="208">
        <v>12.374359999999999</v>
      </c>
      <c r="BF13" s="324">
        <v>12.28806</v>
      </c>
      <c r="BG13" s="324">
        <v>12.610139999999999</v>
      </c>
      <c r="BH13" s="324">
        <v>12.19786</v>
      </c>
      <c r="BI13" s="324">
        <v>11.77617</v>
      </c>
      <c r="BJ13" s="324">
        <v>11.76754</v>
      </c>
      <c r="BK13" s="324">
        <v>11.69313</v>
      </c>
      <c r="BL13" s="324">
        <v>11.923360000000001</v>
      </c>
      <c r="BM13" s="324">
        <v>11.9681</v>
      </c>
      <c r="BN13" s="324">
        <v>12.213010000000001</v>
      </c>
      <c r="BO13" s="324">
        <v>12.447839999999999</v>
      </c>
      <c r="BP13" s="324">
        <v>12.67285</v>
      </c>
      <c r="BQ13" s="324">
        <v>12.58164</v>
      </c>
      <c r="BR13" s="324">
        <v>12.42836</v>
      </c>
      <c r="BS13" s="324">
        <v>12.729950000000001</v>
      </c>
      <c r="BT13" s="324">
        <v>12.296799999999999</v>
      </c>
      <c r="BU13" s="324">
        <v>11.853059999999999</v>
      </c>
      <c r="BV13" s="324">
        <v>11.82142</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17.251739917999998</v>
      </c>
      <c r="BB14" s="208">
        <v>17.53</v>
      </c>
      <c r="BC14" s="208">
        <v>18.25</v>
      </c>
      <c r="BD14" s="208">
        <v>17.15071</v>
      </c>
      <c r="BE14" s="208">
        <v>17.631029999999999</v>
      </c>
      <c r="BF14" s="324">
        <v>18.003319999999999</v>
      </c>
      <c r="BG14" s="324">
        <v>18.398540000000001</v>
      </c>
      <c r="BH14" s="324">
        <v>17.159949999999998</v>
      </c>
      <c r="BI14" s="324">
        <v>16.88391</v>
      </c>
      <c r="BJ14" s="324">
        <v>16.388349999999999</v>
      </c>
      <c r="BK14" s="324">
        <v>16.687149999999999</v>
      </c>
      <c r="BL14" s="324">
        <v>16.832699999999999</v>
      </c>
      <c r="BM14" s="324">
        <v>17.512640000000001</v>
      </c>
      <c r="BN14" s="324">
        <v>18.91996</v>
      </c>
      <c r="BO14" s="324">
        <v>18.844360000000002</v>
      </c>
      <c r="BP14" s="324">
        <v>17.76951</v>
      </c>
      <c r="BQ14" s="324">
        <v>18.320630000000001</v>
      </c>
      <c r="BR14" s="324">
        <v>18.80499</v>
      </c>
      <c r="BS14" s="324">
        <v>19.2638</v>
      </c>
      <c r="BT14" s="324">
        <v>17.245290000000001</v>
      </c>
      <c r="BU14" s="324">
        <v>17.601870000000002</v>
      </c>
      <c r="BV14" s="324">
        <v>17.066299999999998</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13.71</v>
      </c>
      <c r="BD15" s="208">
        <v>13.678890000000001</v>
      </c>
      <c r="BE15" s="208">
        <v>13.77083</v>
      </c>
      <c r="BF15" s="324">
        <v>13.816240000000001</v>
      </c>
      <c r="BG15" s="324">
        <v>13.96869</v>
      </c>
      <c r="BH15" s="324">
        <v>14.134510000000001</v>
      </c>
      <c r="BI15" s="324">
        <v>13.82776</v>
      </c>
      <c r="BJ15" s="324">
        <v>13.265180000000001</v>
      </c>
      <c r="BK15" s="324">
        <v>13.18249</v>
      </c>
      <c r="BL15" s="324">
        <v>13.96036</v>
      </c>
      <c r="BM15" s="324">
        <v>13.759510000000001</v>
      </c>
      <c r="BN15" s="324">
        <v>14.22697</v>
      </c>
      <c r="BO15" s="324">
        <v>13.98799</v>
      </c>
      <c r="BP15" s="324">
        <v>13.87998</v>
      </c>
      <c r="BQ15" s="324">
        <v>13.85965</v>
      </c>
      <c r="BR15" s="324">
        <v>13.877879999999999</v>
      </c>
      <c r="BS15" s="324">
        <v>14.049569999999999</v>
      </c>
      <c r="BT15" s="324">
        <v>14.1242</v>
      </c>
      <c r="BU15" s="324">
        <v>13.87133</v>
      </c>
      <c r="BV15" s="324">
        <v>13.31682</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16.345530148999998</v>
      </c>
      <c r="BB17" s="208">
        <v>15.77</v>
      </c>
      <c r="BC17" s="208">
        <v>15.22</v>
      </c>
      <c r="BD17" s="208">
        <v>15.40273</v>
      </c>
      <c r="BE17" s="208">
        <v>16.227499999999999</v>
      </c>
      <c r="BF17" s="324">
        <v>16.768999999999998</v>
      </c>
      <c r="BG17" s="324">
        <v>16.37886</v>
      </c>
      <c r="BH17" s="324">
        <v>16.456399999999999</v>
      </c>
      <c r="BI17" s="324">
        <v>16.359110000000001</v>
      </c>
      <c r="BJ17" s="324">
        <v>16.60643</v>
      </c>
      <c r="BK17" s="324">
        <v>16.90774</v>
      </c>
      <c r="BL17" s="324">
        <v>17.585799999999999</v>
      </c>
      <c r="BM17" s="324">
        <v>17.356179999999998</v>
      </c>
      <c r="BN17" s="324">
        <v>16.73413</v>
      </c>
      <c r="BO17" s="324">
        <v>16.134930000000001</v>
      </c>
      <c r="BP17" s="324">
        <v>16.353079999999999</v>
      </c>
      <c r="BQ17" s="324">
        <v>17.090910000000001</v>
      </c>
      <c r="BR17" s="324">
        <v>17.583500000000001</v>
      </c>
      <c r="BS17" s="324">
        <v>17.079930000000001</v>
      </c>
      <c r="BT17" s="324">
        <v>17.08221</v>
      </c>
      <c r="BU17" s="324">
        <v>16.91178</v>
      </c>
      <c r="BV17" s="324">
        <v>17.098880000000001</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12.661177390000001</v>
      </c>
      <c r="BB18" s="208">
        <v>13.09</v>
      </c>
      <c r="BC18" s="208">
        <v>12.78</v>
      </c>
      <c r="BD18" s="208">
        <v>13.829269999999999</v>
      </c>
      <c r="BE18" s="208">
        <v>13.65893</v>
      </c>
      <c r="BF18" s="324">
        <v>13.772130000000001</v>
      </c>
      <c r="BG18" s="324">
        <v>14.01824</v>
      </c>
      <c r="BH18" s="324">
        <v>13.506729999999999</v>
      </c>
      <c r="BI18" s="324">
        <v>13.122199999999999</v>
      </c>
      <c r="BJ18" s="324">
        <v>12.52291</v>
      </c>
      <c r="BK18" s="324">
        <v>12.58127</v>
      </c>
      <c r="BL18" s="324">
        <v>13.05298</v>
      </c>
      <c r="BM18" s="324">
        <v>13.10515</v>
      </c>
      <c r="BN18" s="324">
        <v>13.44956</v>
      </c>
      <c r="BO18" s="324">
        <v>13.073119999999999</v>
      </c>
      <c r="BP18" s="324">
        <v>14.02013</v>
      </c>
      <c r="BQ18" s="324">
        <v>13.73743</v>
      </c>
      <c r="BR18" s="324">
        <v>13.767390000000001</v>
      </c>
      <c r="BS18" s="324">
        <v>13.977600000000001</v>
      </c>
      <c r="BT18" s="324">
        <v>13.432539999999999</v>
      </c>
      <c r="BU18" s="324">
        <v>12.99583</v>
      </c>
      <c r="BV18" s="324">
        <v>12.39664</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10.664679833999999</v>
      </c>
      <c r="BB19" s="208">
        <v>10.62</v>
      </c>
      <c r="BC19" s="208">
        <v>10.74</v>
      </c>
      <c r="BD19" s="208">
        <v>10.84262</v>
      </c>
      <c r="BE19" s="208">
        <v>10.39972</v>
      </c>
      <c r="BF19" s="324">
        <v>10.451280000000001</v>
      </c>
      <c r="BG19" s="324">
        <v>10.997629999999999</v>
      </c>
      <c r="BH19" s="324">
        <v>10.839549999999999</v>
      </c>
      <c r="BI19" s="324">
        <v>10.873559999999999</v>
      </c>
      <c r="BJ19" s="324">
        <v>10.546799999999999</v>
      </c>
      <c r="BK19" s="324">
        <v>10.479609999999999</v>
      </c>
      <c r="BL19" s="324">
        <v>10.76937</v>
      </c>
      <c r="BM19" s="324">
        <v>10.95168</v>
      </c>
      <c r="BN19" s="324">
        <v>10.848789999999999</v>
      </c>
      <c r="BO19" s="324">
        <v>10.92761</v>
      </c>
      <c r="BP19" s="324">
        <v>10.987959999999999</v>
      </c>
      <c r="BQ19" s="324">
        <v>10.50057</v>
      </c>
      <c r="BR19" s="324">
        <v>10.516080000000001</v>
      </c>
      <c r="BS19" s="324">
        <v>11.029669999999999</v>
      </c>
      <c r="BT19" s="324">
        <v>10.849869999999999</v>
      </c>
      <c r="BU19" s="324">
        <v>10.867100000000001</v>
      </c>
      <c r="BV19" s="324">
        <v>10.53946</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9.2659672057000009</v>
      </c>
      <c r="BB20" s="208">
        <v>9.49</v>
      </c>
      <c r="BC20" s="208">
        <v>9.89</v>
      </c>
      <c r="BD20" s="208">
        <v>10.9253</v>
      </c>
      <c r="BE20" s="208">
        <v>11.19947</v>
      </c>
      <c r="BF20" s="324">
        <v>11.30222</v>
      </c>
      <c r="BG20" s="324">
        <v>10.9252</v>
      </c>
      <c r="BH20" s="324">
        <v>10.008800000000001</v>
      </c>
      <c r="BI20" s="324">
        <v>9.7014479999999992</v>
      </c>
      <c r="BJ20" s="324">
        <v>9.0662929999999999</v>
      </c>
      <c r="BK20" s="324">
        <v>8.7568509999999993</v>
      </c>
      <c r="BL20" s="324">
        <v>8.8710819999999995</v>
      </c>
      <c r="BM20" s="324">
        <v>9.0865419999999997</v>
      </c>
      <c r="BN20" s="324">
        <v>9.0501179999999994</v>
      </c>
      <c r="BO20" s="324">
        <v>9.2598870000000009</v>
      </c>
      <c r="BP20" s="324">
        <v>10.303459999999999</v>
      </c>
      <c r="BQ20" s="324">
        <v>10.50468</v>
      </c>
      <c r="BR20" s="324">
        <v>10.61509</v>
      </c>
      <c r="BS20" s="324">
        <v>10.199009999999999</v>
      </c>
      <c r="BT20" s="324">
        <v>9.4210849999999997</v>
      </c>
      <c r="BU20" s="324">
        <v>9.2233750000000008</v>
      </c>
      <c r="BV20" s="324">
        <v>8.8516080000000006</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9.3875079875999994</v>
      </c>
      <c r="BB21" s="208">
        <v>8.93</v>
      </c>
      <c r="BC21" s="208">
        <v>9.19</v>
      </c>
      <c r="BD21" s="208">
        <v>9.3017079999999996</v>
      </c>
      <c r="BE21" s="208">
        <v>9.2315939999999994</v>
      </c>
      <c r="BF21" s="324">
        <v>9.3907880000000006</v>
      </c>
      <c r="BG21" s="324">
        <v>9.6161130000000004</v>
      </c>
      <c r="BH21" s="324">
        <v>9.638598</v>
      </c>
      <c r="BI21" s="324">
        <v>9.6065919999999991</v>
      </c>
      <c r="BJ21" s="324">
        <v>9.8502189999999992</v>
      </c>
      <c r="BK21" s="324">
        <v>9.4390420000000006</v>
      </c>
      <c r="BL21" s="324">
        <v>10.015879999999999</v>
      </c>
      <c r="BM21" s="324">
        <v>9.7713029999999996</v>
      </c>
      <c r="BN21" s="324">
        <v>9.2014820000000004</v>
      </c>
      <c r="BO21" s="324">
        <v>9.3883109999999999</v>
      </c>
      <c r="BP21" s="324">
        <v>9.4240370000000002</v>
      </c>
      <c r="BQ21" s="324">
        <v>9.2998700000000003</v>
      </c>
      <c r="BR21" s="324">
        <v>9.3820230000000002</v>
      </c>
      <c r="BS21" s="324">
        <v>9.5621790000000004</v>
      </c>
      <c r="BT21" s="324">
        <v>9.545712</v>
      </c>
      <c r="BU21" s="324">
        <v>9.4921279999999992</v>
      </c>
      <c r="BV21" s="324">
        <v>9.6916080000000004</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11.112762016</v>
      </c>
      <c r="BB22" s="208">
        <v>11.24</v>
      </c>
      <c r="BC22" s="208">
        <v>11.2</v>
      </c>
      <c r="BD22" s="208">
        <v>11.25765</v>
      </c>
      <c r="BE22" s="208">
        <v>11.113659999999999</v>
      </c>
      <c r="BF22" s="324">
        <v>11.07635</v>
      </c>
      <c r="BG22" s="324">
        <v>11.2553</v>
      </c>
      <c r="BH22" s="324">
        <v>11.19195</v>
      </c>
      <c r="BI22" s="324">
        <v>11.393280000000001</v>
      </c>
      <c r="BJ22" s="324">
        <v>10.95116</v>
      </c>
      <c r="BK22" s="324">
        <v>11.09915</v>
      </c>
      <c r="BL22" s="324">
        <v>11.403420000000001</v>
      </c>
      <c r="BM22" s="324">
        <v>11.402559999999999</v>
      </c>
      <c r="BN22" s="324">
        <v>11.444129999999999</v>
      </c>
      <c r="BO22" s="324">
        <v>11.32123</v>
      </c>
      <c r="BP22" s="324">
        <v>11.34207</v>
      </c>
      <c r="BQ22" s="324">
        <v>11.197010000000001</v>
      </c>
      <c r="BR22" s="324">
        <v>11.147880000000001</v>
      </c>
      <c r="BS22" s="324">
        <v>11.30987</v>
      </c>
      <c r="BT22" s="324">
        <v>11.247949999999999</v>
      </c>
      <c r="BU22" s="324">
        <v>11.46189</v>
      </c>
      <c r="BV22" s="324">
        <v>11.020659999999999</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9.8766761394000007</v>
      </c>
      <c r="BB23" s="208">
        <v>10.130000000000001</v>
      </c>
      <c r="BC23" s="208">
        <v>8.6999999999999993</v>
      </c>
      <c r="BD23" s="208">
        <v>8.2619369999999996</v>
      </c>
      <c r="BE23" s="208">
        <v>8.1469769999999997</v>
      </c>
      <c r="BF23" s="324">
        <v>8.3644569999999998</v>
      </c>
      <c r="BG23" s="324">
        <v>8.4001490000000008</v>
      </c>
      <c r="BH23" s="324">
        <v>7.9487949999999996</v>
      </c>
      <c r="BI23" s="324">
        <v>8.1179459999999999</v>
      </c>
      <c r="BJ23" s="324">
        <v>7.8909950000000002</v>
      </c>
      <c r="BK23" s="324">
        <v>7.7919660000000004</v>
      </c>
      <c r="BL23" s="324">
        <v>16.34102</v>
      </c>
      <c r="BM23" s="324">
        <v>10.174020000000001</v>
      </c>
      <c r="BN23" s="324">
        <v>10.426500000000001</v>
      </c>
      <c r="BO23" s="324">
        <v>9.0021599999999999</v>
      </c>
      <c r="BP23" s="324">
        <v>8.5821369999999995</v>
      </c>
      <c r="BQ23" s="324">
        <v>8.5865460000000002</v>
      </c>
      <c r="BR23" s="324">
        <v>8.9216750000000005</v>
      </c>
      <c r="BS23" s="324">
        <v>8.6953010000000006</v>
      </c>
      <c r="BT23" s="324">
        <v>8.2370409999999996</v>
      </c>
      <c r="BU23" s="324">
        <v>8.3985070000000004</v>
      </c>
      <c r="BV23" s="324">
        <v>8.1896260000000005</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9.1546224535</v>
      </c>
      <c r="BB24" s="208">
        <v>9.3699999999999992</v>
      </c>
      <c r="BC24" s="208">
        <v>9.65</v>
      </c>
      <c r="BD24" s="208">
        <v>10.20396</v>
      </c>
      <c r="BE24" s="208">
        <v>10.2811</v>
      </c>
      <c r="BF24" s="324">
        <v>10.23481</v>
      </c>
      <c r="BG24" s="324">
        <v>10.206250000000001</v>
      </c>
      <c r="BH24" s="324">
        <v>9.6845569999999999</v>
      </c>
      <c r="BI24" s="324">
        <v>9.4373839999999998</v>
      </c>
      <c r="BJ24" s="324">
        <v>9.2146519999999992</v>
      </c>
      <c r="BK24" s="324">
        <v>9.0483740000000008</v>
      </c>
      <c r="BL24" s="324">
        <v>9.3785129999999999</v>
      </c>
      <c r="BM24" s="324">
        <v>9.2806899999999999</v>
      </c>
      <c r="BN24" s="324">
        <v>9.498996</v>
      </c>
      <c r="BO24" s="324">
        <v>9.7657710000000009</v>
      </c>
      <c r="BP24" s="324">
        <v>10.30907</v>
      </c>
      <c r="BQ24" s="324">
        <v>10.31836</v>
      </c>
      <c r="BR24" s="324">
        <v>10.22343</v>
      </c>
      <c r="BS24" s="324">
        <v>10.19863</v>
      </c>
      <c r="BT24" s="324">
        <v>9.6443010000000005</v>
      </c>
      <c r="BU24" s="324">
        <v>9.38504</v>
      </c>
      <c r="BV24" s="324">
        <v>9.1578359999999996</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14.912955357</v>
      </c>
      <c r="BB25" s="208">
        <v>15.33</v>
      </c>
      <c r="BC25" s="208">
        <v>15.16</v>
      </c>
      <c r="BD25" s="208">
        <v>17.37405</v>
      </c>
      <c r="BE25" s="208">
        <v>17.945049999999998</v>
      </c>
      <c r="BF25" s="324">
        <v>18.771239999999999</v>
      </c>
      <c r="BG25" s="324">
        <v>18.077179999999998</v>
      </c>
      <c r="BH25" s="324">
        <v>16.96818</v>
      </c>
      <c r="BI25" s="324">
        <v>15.63391</v>
      </c>
      <c r="BJ25" s="324">
        <v>15.00881</v>
      </c>
      <c r="BK25" s="324">
        <v>14.9114</v>
      </c>
      <c r="BL25" s="324">
        <v>15.319610000000001</v>
      </c>
      <c r="BM25" s="324">
        <v>15.895989999999999</v>
      </c>
      <c r="BN25" s="324">
        <v>16.425660000000001</v>
      </c>
      <c r="BO25" s="324">
        <v>16.183589999999999</v>
      </c>
      <c r="BP25" s="324">
        <v>18.448139999999999</v>
      </c>
      <c r="BQ25" s="324">
        <v>18.819680000000002</v>
      </c>
      <c r="BR25" s="324">
        <v>19.591539999999998</v>
      </c>
      <c r="BS25" s="324">
        <v>18.996030000000001</v>
      </c>
      <c r="BT25" s="324">
        <v>17.70411</v>
      </c>
      <c r="BU25" s="324">
        <v>16.289670000000001</v>
      </c>
      <c r="BV25" s="324">
        <v>15.630409999999999</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10.84</v>
      </c>
      <c r="BD26" s="208">
        <v>11.32117</v>
      </c>
      <c r="BE26" s="208">
        <v>11.378729999999999</v>
      </c>
      <c r="BF26" s="324">
        <v>11.49972</v>
      </c>
      <c r="BG26" s="324">
        <v>11.58268</v>
      </c>
      <c r="BH26" s="324">
        <v>11.27807</v>
      </c>
      <c r="BI26" s="324">
        <v>11.0421</v>
      </c>
      <c r="BJ26" s="324">
        <v>10.91384</v>
      </c>
      <c r="BK26" s="324">
        <v>10.68127</v>
      </c>
      <c r="BL26" s="324">
        <v>12.22677</v>
      </c>
      <c r="BM26" s="324">
        <v>11.52693</v>
      </c>
      <c r="BN26" s="324">
        <v>11.33117</v>
      </c>
      <c r="BO26" s="324">
        <v>11.09102</v>
      </c>
      <c r="BP26" s="324">
        <v>11.54734</v>
      </c>
      <c r="BQ26" s="324">
        <v>11.534330000000001</v>
      </c>
      <c r="BR26" s="324">
        <v>11.63165</v>
      </c>
      <c r="BS26" s="324">
        <v>11.688219999999999</v>
      </c>
      <c r="BT26" s="324">
        <v>11.35642</v>
      </c>
      <c r="BU26" s="324">
        <v>11.08968</v>
      </c>
      <c r="BV26" s="324">
        <v>10.9785</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13.429362772999999</v>
      </c>
      <c r="BB28" s="208">
        <v>12.65</v>
      </c>
      <c r="BC28" s="208">
        <v>12.24</v>
      </c>
      <c r="BD28" s="208">
        <v>12.17741</v>
      </c>
      <c r="BE28" s="208">
        <v>12.6257</v>
      </c>
      <c r="BF28" s="324">
        <v>12.655430000000001</v>
      </c>
      <c r="BG28" s="324">
        <v>12.44584</v>
      </c>
      <c r="BH28" s="324">
        <v>12.260899999999999</v>
      </c>
      <c r="BI28" s="324">
        <v>12.12402</v>
      </c>
      <c r="BJ28" s="324">
        <v>12.89264</v>
      </c>
      <c r="BK28" s="324">
        <v>13.461399999999999</v>
      </c>
      <c r="BL28" s="324">
        <v>14.398009999999999</v>
      </c>
      <c r="BM28" s="324">
        <v>13.813219999999999</v>
      </c>
      <c r="BN28" s="324">
        <v>12.98962</v>
      </c>
      <c r="BO28" s="324">
        <v>12.543049999999999</v>
      </c>
      <c r="BP28" s="324">
        <v>12.45299</v>
      </c>
      <c r="BQ28" s="324">
        <v>12.88425</v>
      </c>
      <c r="BR28" s="324">
        <v>12.887600000000001</v>
      </c>
      <c r="BS28" s="324">
        <v>12.64678</v>
      </c>
      <c r="BT28" s="324">
        <v>12.434670000000001</v>
      </c>
      <c r="BU28" s="324">
        <v>12.27458</v>
      </c>
      <c r="BV28" s="324">
        <v>13.032870000000001</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6.4770698220999998</v>
      </c>
      <c r="BB29" s="208">
        <v>6.72</v>
      </c>
      <c r="BC29" s="208">
        <v>6.1</v>
      </c>
      <c r="BD29" s="208">
        <v>6.3837659999999996</v>
      </c>
      <c r="BE29" s="208">
        <v>6.4771549999999998</v>
      </c>
      <c r="BF29" s="324">
        <v>6.3701129999999999</v>
      </c>
      <c r="BG29" s="324">
        <v>6.42774</v>
      </c>
      <c r="BH29" s="324">
        <v>6.2805260000000001</v>
      </c>
      <c r="BI29" s="324">
        <v>6.2832860000000004</v>
      </c>
      <c r="BJ29" s="324">
        <v>6.2693669999999999</v>
      </c>
      <c r="BK29" s="324">
        <v>6.3004069999999999</v>
      </c>
      <c r="BL29" s="324">
        <v>6.3141930000000004</v>
      </c>
      <c r="BM29" s="324">
        <v>6.4287570000000001</v>
      </c>
      <c r="BN29" s="324">
        <v>6.5994099999999998</v>
      </c>
      <c r="BO29" s="324">
        <v>5.9436540000000004</v>
      </c>
      <c r="BP29" s="324">
        <v>6.1514309999999996</v>
      </c>
      <c r="BQ29" s="324">
        <v>6.2065549999999998</v>
      </c>
      <c r="BR29" s="324">
        <v>6.2071680000000002</v>
      </c>
      <c r="BS29" s="324">
        <v>6.2677240000000003</v>
      </c>
      <c r="BT29" s="324">
        <v>6.1023329999999998</v>
      </c>
      <c r="BU29" s="324">
        <v>6.0922070000000001</v>
      </c>
      <c r="BV29" s="324">
        <v>6.091215</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6.8555332198999999</v>
      </c>
      <c r="BB30" s="208">
        <v>6.76</v>
      </c>
      <c r="BC30" s="208">
        <v>6.84</v>
      </c>
      <c r="BD30" s="208">
        <v>7.0677479999999999</v>
      </c>
      <c r="BE30" s="208">
        <v>7.0417930000000002</v>
      </c>
      <c r="BF30" s="324">
        <v>6.8019220000000002</v>
      </c>
      <c r="BG30" s="324">
        <v>6.8406250000000002</v>
      </c>
      <c r="BH30" s="324">
        <v>6.8102919999999996</v>
      </c>
      <c r="BI30" s="324">
        <v>6.7758200000000004</v>
      </c>
      <c r="BJ30" s="324">
        <v>6.7448129999999997</v>
      </c>
      <c r="BK30" s="324">
        <v>6.7303490000000004</v>
      </c>
      <c r="BL30" s="324">
        <v>7.0456700000000003</v>
      </c>
      <c r="BM30" s="324">
        <v>6.9890090000000002</v>
      </c>
      <c r="BN30" s="324">
        <v>6.8194340000000002</v>
      </c>
      <c r="BO30" s="324">
        <v>6.8666869999999998</v>
      </c>
      <c r="BP30" s="324">
        <v>7.0310309999999996</v>
      </c>
      <c r="BQ30" s="324">
        <v>7.0055569999999996</v>
      </c>
      <c r="BR30" s="324">
        <v>6.8401860000000001</v>
      </c>
      <c r="BS30" s="324">
        <v>6.8870310000000003</v>
      </c>
      <c r="BT30" s="324">
        <v>6.8440989999999999</v>
      </c>
      <c r="BU30" s="324">
        <v>6.799518</v>
      </c>
      <c r="BV30" s="324">
        <v>6.7668569999999999</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6.7362972154999996</v>
      </c>
      <c r="BB31" s="208">
        <v>6.99</v>
      </c>
      <c r="BC31" s="208">
        <v>6.86</v>
      </c>
      <c r="BD31" s="208">
        <v>7.8142370000000003</v>
      </c>
      <c r="BE31" s="208">
        <v>8.2692899999999998</v>
      </c>
      <c r="BF31" s="324">
        <v>8.000413</v>
      </c>
      <c r="BG31" s="324">
        <v>7.7335320000000003</v>
      </c>
      <c r="BH31" s="324">
        <v>6.8856359999999999</v>
      </c>
      <c r="BI31" s="324">
        <v>6.7577939999999996</v>
      </c>
      <c r="BJ31" s="324">
        <v>6.5906029999999998</v>
      </c>
      <c r="BK31" s="324">
        <v>6.6378069999999996</v>
      </c>
      <c r="BL31" s="324">
        <v>7.2257480000000003</v>
      </c>
      <c r="BM31" s="324">
        <v>6.8698100000000002</v>
      </c>
      <c r="BN31" s="324">
        <v>7.0779329999999998</v>
      </c>
      <c r="BO31" s="324">
        <v>6.9296569999999997</v>
      </c>
      <c r="BP31" s="324">
        <v>7.8258299999999998</v>
      </c>
      <c r="BQ31" s="324">
        <v>8.3120379999999994</v>
      </c>
      <c r="BR31" s="324">
        <v>8.1118310000000005</v>
      </c>
      <c r="BS31" s="324">
        <v>7.8514439999999999</v>
      </c>
      <c r="BT31" s="324">
        <v>6.9901669999999996</v>
      </c>
      <c r="BU31" s="324">
        <v>6.8552470000000003</v>
      </c>
      <c r="BV31" s="324">
        <v>6.6823649999999999</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6.1705406444999999</v>
      </c>
      <c r="BB32" s="208">
        <v>6.09</v>
      </c>
      <c r="BC32" s="208">
        <v>6.3</v>
      </c>
      <c r="BD32" s="208">
        <v>6.7363369999999998</v>
      </c>
      <c r="BE32" s="208">
        <v>6.9660549999999999</v>
      </c>
      <c r="BF32" s="324">
        <v>6.4824979999999996</v>
      </c>
      <c r="BG32" s="324">
        <v>6.7673649999999999</v>
      </c>
      <c r="BH32" s="324">
        <v>6.282381</v>
      </c>
      <c r="BI32" s="324">
        <v>5.978332</v>
      </c>
      <c r="BJ32" s="324">
        <v>6.3806409999999998</v>
      </c>
      <c r="BK32" s="324">
        <v>6.0627120000000003</v>
      </c>
      <c r="BL32" s="324">
        <v>6.5166849999999998</v>
      </c>
      <c r="BM32" s="324">
        <v>6.2566610000000003</v>
      </c>
      <c r="BN32" s="324">
        <v>6.1306240000000001</v>
      </c>
      <c r="BO32" s="324">
        <v>6.284605</v>
      </c>
      <c r="BP32" s="324">
        <v>6.5691600000000001</v>
      </c>
      <c r="BQ32" s="324">
        <v>6.810791</v>
      </c>
      <c r="BR32" s="324">
        <v>6.4116140000000001</v>
      </c>
      <c r="BS32" s="324">
        <v>6.70974</v>
      </c>
      <c r="BT32" s="324">
        <v>6.234858</v>
      </c>
      <c r="BU32" s="324">
        <v>5.9366180000000002</v>
      </c>
      <c r="BV32" s="324">
        <v>6.3383269999999996</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5.6419391229000002</v>
      </c>
      <c r="BB33" s="208">
        <v>5.82</v>
      </c>
      <c r="BC33" s="208">
        <v>5.73</v>
      </c>
      <c r="BD33" s="208">
        <v>5.9257379999999999</v>
      </c>
      <c r="BE33" s="208">
        <v>5.9587750000000002</v>
      </c>
      <c r="BF33" s="324">
        <v>5.8182090000000004</v>
      </c>
      <c r="BG33" s="324">
        <v>5.786098</v>
      </c>
      <c r="BH33" s="324">
        <v>5.6807280000000002</v>
      </c>
      <c r="BI33" s="324">
        <v>5.6233409999999999</v>
      </c>
      <c r="BJ33" s="324">
        <v>5.4663690000000003</v>
      </c>
      <c r="BK33" s="324">
        <v>5.5602729999999996</v>
      </c>
      <c r="BL33" s="324">
        <v>5.8404439999999997</v>
      </c>
      <c r="BM33" s="324">
        <v>5.6666429999999997</v>
      </c>
      <c r="BN33" s="324">
        <v>5.8316739999999996</v>
      </c>
      <c r="BO33" s="324">
        <v>5.70024</v>
      </c>
      <c r="BP33" s="324">
        <v>5.8113140000000003</v>
      </c>
      <c r="BQ33" s="324">
        <v>5.8827160000000003</v>
      </c>
      <c r="BR33" s="324">
        <v>5.8002770000000003</v>
      </c>
      <c r="BS33" s="324">
        <v>5.7582430000000002</v>
      </c>
      <c r="BT33" s="324">
        <v>5.6409580000000004</v>
      </c>
      <c r="BU33" s="324">
        <v>5.5774220000000003</v>
      </c>
      <c r="BV33" s="324">
        <v>5.4290820000000002</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7.1139509601000004</v>
      </c>
      <c r="BB34" s="208">
        <v>5.93</v>
      </c>
      <c r="BC34" s="208">
        <v>4.97</v>
      </c>
      <c r="BD34" s="208">
        <v>5.2370679999999998</v>
      </c>
      <c r="BE34" s="208">
        <v>5.2801419999999997</v>
      </c>
      <c r="BF34" s="324">
        <v>4.5894399999999997</v>
      </c>
      <c r="BG34" s="324">
        <v>5.0017079999999998</v>
      </c>
      <c r="BH34" s="324">
        <v>4.8858050000000004</v>
      </c>
      <c r="BI34" s="324">
        <v>4.8629949999999997</v>
      </c>
      <c r="BJ34" s="324">
        <v>4.7784050000000002</v>
      </c>
      <c r="BK34" s="324">
        <v>4.8118660000000002</v>
      </c>
      <c r="BL34" s="324">
        <v>8.2936189999999996</v>
      </c>
      <c r="BM34" s="324">
        <v>6.9313380000000002</v>
      </c>
      <c r="BN34" s="324">
        <v>5.647189</v>
      </c>
      <c r="BO34" s="324">
        <v>4.7300990000000001</v>
      </c>
      <c r="BP34" s="324">
        <v>4.9285690000000004</v>
      </c>
      <c r="BQ34" s="324">
        <v>4.9679609999999998</v>
      </c>
      <c r="BR34" s="324">
        <v>4.7785130000000002</v>
      </c>
      <c r="BS34" s="324">
        <v>4.9722679999999997</v>
      </c>
      <c r="BT34" s="324">
        <v>4.8468210000000003</v>
      </c>
      <c r="BU34" s="324">
        <v>4.6862500000000002</v>
      </c>
      <c r="BV34" s="324">
        <v>4.7264280000000003</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6.2728379929999996</v>
      </c>
      <c r="BB35" s="208">
        <v>6.22</v>
      </c>
      <c r="BC35" s="208">
        <v>6.45</v>
      </c>
      <c r="BD35" s="208">
        <v>6.9574049999999996</v>
      </c>
      <c r="BE35" s="208">
        <v>7.1870839999999996</v>
      </c>
      <c r="BF35" s="324">
        <v>6.9429610000000004</v>
      </c>
      <c r="BG35" s="324">
        <v>6.8213980000000003</v>
      </c>
      <c r="BH35" s="324">
        <v>6.1408810000000003</v>
      </c>
      <c r="BI35" s="324">
        <v>5.966583</v>
      </c>
      <c r="BJ35" s="324">
        <v>5.8412990000000002</v>
      </c>
      <c r="BK35" s="324">
        <v>5.9707780000000001</v>
      </c>
      <c r="BL35" s="324">
        <v>6.4660770000000003</v>
      </c>
      <c r="BM35" s="324">
        <v>6.3514619999999997</v>
      </c>
      <c r="BN35" s="324">
        <v>6.291696</v>
      </c>
      <c r="BO35" s="324">
        <v>6.5323289999999998</v>
      </c>
      <c r="BP35" s="324">
        <v>6.8455769999999996</v>
      </c>
      <c r="BQ35" s="324">
        <v>7.0702780000000001</v>
      </c>
      <c r="BR35" s="324">
        <v>6.9303319999999999</v>
      </c>
      <c r="BS35" s="324">
        <v>6.8328980000000001</v>
      </c>
      <c r="BT35" s="324">
        <v>6.1592399999999996</v>
      </c>
      <c r="BU35" s="324">
        <v>5.9880560000000003</v>
      </c>
      <c r="BV35" s="324">
        <v>5.860036</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9.6977132588000003</v>
      </c>
      <c r="BB36" s="208">
        <v>9.76</v>
      </c>
      <c r="BC36" s="208">
        <v>10.36</v>
      </c>
      <c r="BD36" s="208">
        <v>12.54444</v>
      </c>
      <c r="BE36" s="208">
        <v>13.14611</v>
      </c>
      <c r="BF36" s="324">
        <v>12.17788</v>
      </c>
      <c r="BG36" s="324">
        <v>12.883369999999999</v>
      </c>
      <c r="BH36" s="324">
        <v>12.318490000000001</v>
      </c>
      <c r="BI36" s="324">
        <v>11.31671</v>
      </c>
      <c r="BJ36" s="324">
        <v>10.12276</v>
      </c>
      <c r="BK36" s="324">
        <v>9.7945139999999995</v>
      </c>
      <c r="BL36" s="324">
        <v>9.9191830000000003</v>
      </c>
      <c r="BM36" s="324">
        <v>10.102080000000001</v>
      </c>
      <c r="BN36" s="324">
        <v>10.16236</v>
      </c>
      <c r="BO36" s="324">
        <v>10.799340000000001</v>
      </c>
      <c r="BP36" s="324">
        <v>12.702809999999999</v>
      </c>
      <c r="BQ36" s="324">
        <v>13.27692</v>
      </c>
      <c r="BR36" s="324">
        <v>12.48283</v>
      </c>
      <c r="BS36" s="324">
        <v>13.26108</v>
      </c>
      <c r="BT36" s="324">
        <v>12.690619999999999</v>
      </c>
      <c r="BU36" s="324">
        <v>11.651400000000001</v>
      </c>
      <c r="BV36" s="324">
        <v>10.41961</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6.65</v>
      </c>
      <c r="BD37" s="208">
        <v>7.216596</v>
      </c>
      <c r="BE37" s="208">
        <v>7.3883510000000001</v>
      </c>
      <c r="BF37" s="324">
        <v>6.9592980000000004</v>
      </c>
      <c r="BG37" s="324">
        <v>7.1074000000000002</v>
      </c>
      <c r="BH37" s="324">
        <v>6.7529009999999996</v>
      </c>
      <c r="BI37" s="324">
        <v>6.5486829999999996</v>
      </c>
      <c r="BJ37" s="324">
        <v>6.4396789999999999</v>
      </c>
      <c r="BK37" s="324">
        <v>6.400112</v>
      </c>
      <c r="BL37" s="324">
        <v>7.3933590000000002</v>
      </c>
      <c r="BM37" s="324">
        <v>7.0672680000000003</v>
      </c>
      <c r="BN37" s="324">
        <v>6.7657340000000001</v>
      </c>
      <c r="BO37" s="324">
        <v>6.6423129999999997</v>
      </c>
      <c r="BP37" s="324">
        <v>7.0939259999999997</v>
      </c>
      <c r="BQ37" s="324">
        <v>7.2675320000000001</v>
      </c>
      <c r="BR37" s="324">
        <v>7.0116769999999997</v>
      </c>
      <c r="BS37" s="324">
        <v>7.1249250000000002</v>
      </c>
      <c r="BT37" s="324">
        <v>6.7598260000000003</v>
      </c>
      <c r="BU37" s="324">
        <v>6.517665</v>
      </c>
      <c r="BV37" s="324">
        <v>6.4321029999999997</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18.218084390000001</v>
      </c>
      <c r="BB39" s="253">
        <v>17.829999999999998</v>
      </c>
      <c r="BC39" s="253">
        <v>16.399999999999999</v>
      </c>
      <c r="BD39" s="253">
        <v>16.68798</v>
      </c>
      <c r="BE39" s="253">
        <v>17.628050000000002</v>
      </c>
      <c r="BF39" s="348">
        <v>18.244700000000002</v>
      </c>
      <c r="BG39" s="348">
        <v>18.09882</v>
      </c>
      <c r="BH39" s="348">
        <v>18.061419999999998</v>
      </c>
      <c r="BI39" s="348">
        <v>18.19585</v>
      </c>
      <c r="BJ39" s="348">
        <v>18.4771</v>
      </c>
      <c r="BK39" s="348">
        <v>19.18036</v>
      </c>
      <c r="BL39" s="348">
        <v>19.77749</v>
      </c>
      <c r="BM39" s="348">
        <v>19.552119999999999</v>
      </c>
      <c r="BN39" s="348">
        <v>19.186859999999999</v>
      </c>
      <c r="BO39" s="348">
        <v>17.620460000000001</v>
      </c>
      <c r="BP39" s="348">
        <v>17.915880000000001</v>
      </c>
      <c r="BQ39" s="348">
        <v>18.89771</v>
      </c>
      <c r="BR39" s="348">
        <v>19.51643</v>
      </c>
      <c r="BS39" s="348">
        <v>19.23584</v>
      </c>
      <c r="BT39" s="348">
        <v>19.120180000000001</v>
      </c>
      <c r="BU39" s="348">
        <v>19.20373</v>
      </c>
      <c r="BV39" s="348">
        <v>19.41451</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12.458822371</v>
      </c>
      <c r="BB40" s="253">
        <v>12.7</v>
      </c>
      <c r="BC40" s="253">
        <v>12.29</v>
      </c>
      <c r="BD40" s="253">
        <v>13.32011</v>
      </c>
      <c r="BE40" s="253">
        <v>13.606579999999999</v>
      </c>
      <c r="BF40" s="348">
        <v>13.52636</v>
      </c>
      <c r="BG40" s="348">
        <v>13.649459999999999</v>
      </c>
      <c r="BH40" s="348">
        <v>13.150740000000001</v>
      </c>
      <c r="BI40" s="348">
        <v>12.988619999999999</v>
      </c>
      <c r="BJ40" s="348">
        <v>12.80951</v>
      </c>
      <c r="BK40" s="348">
        <v>12.942159999999999</v>
      </c>
      <c r="BL40" s="348">
        <v>13.03177</v>
      </c>
      <c r="BM40" s="348">
        <v>12.83156</v>
      </c>
      <c r="BN40" s="348">
        <v>12.98216</v>
      </c>
      <c r="BO40" s="348">
        <v>12.487270000000001</v>
      </c>
      <c r="BP40" s="348">
        <v>13.40597</v>
      </c>
      <c r="BQ40" s="348">
        <v>13.58986</v>
      </c>
      <c r="BR40" s="348">
        <v>13.48631</v>
      </c>
      <c r="BS40" s="348">
        <v>13.596629999999999</v>
      </c>
      <c r="BT40" s="348">
        <v>13.07372</v>
      </c>
      <c r="BU40" s="348">
        <v>12.87893</v>
      </c>
      <c r="BV40" s="348">
        <v>12.702109999999999</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10.428405533999999</v>
      </c>
      <c r="BB41" s="253">
        <v>10.39</v>
      </c>
      <c r="BC41" s="253">
        <v>10.41</v>
      </c>
      <c r="BD41" s="253">
        <v>10.765140000000001</v>
      </c>
      <c r="BE41" s="253">
        <v>10.65579</v>
      </c>
      <c r="BF41" s="348">
        <v>10.52562</v>
      </c>
      <c r="BG41" s="348">
        <v>10.52125</v>
      </c>
      <c r="BH41" s="348">
        <v>10.5421</v>
      </c>
      <c r="BI41" s="348">
        <v>10.58366</v>
      </c>
      <c r="BJ41" s="348">
        <v>10.55663</v>
      </c>
      <c r="BK41" s="348">
        <v>10.44566</v>
      </c>
      <c r="BL41" s="348">
        <v>10.495760000000001</v>
      </c>
      <c r="BM41" s="348">
        <v>10.637269999999999</v>
      </c>
      <c r="BN41" s="348">
        <v>10.56757</v>
      </c>
      <c r="BO41" s="348">
        <v>10.572620000000001</v>
      </c>
      <c r="BP41" s="348">
        <v>10.83123</v>
      </c>
      <c r="BQ41" s="348">
        <v>10.735760000000001</v>
      </c>
      <c r="BR41" s="348">
        <v>10.613619999999999</v>
      </c>
      <c r="BS41" s="348">
        <v>10.601990000000001</v>
      </c>
      <c r="BT41" s="348">
        <v>10.61294</v>
      </c>
      <c r="BU41" s="348">
        <v>10.64385</v>
      </c>
      <c r="BV41" s="348">
        <v>10.61669</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9.1908772528</v>
      </c>
      <c r="BB42" s="253">
        <v>9.4499999999999993</v>
      </c>
      <c r="BC42" s="253">
        <v>9.6300000000000008</v>
      </c>
      <c r="BD42" s="253">
        <v>10.84764</v>
      </c>
      <c r="BE42" s="253">
        <v>11.324859999999999</v>
      </c>
      <c r="BF42" s="348">
        <v>11.192869999999999</v>
      </c>
      <c r="BG42" s="348">
        <v>10.614420000000001</v>
      </c>
      <c r="BH42" s="348">
        <v>9.7909380000000006</v>
      </c>
      <c r="BI42" s="348">
        <v>9.4947239999999997</v>
      </c>
      <c r="BJ42" s="348">
        <v>9.0767679999999995</v>
      </c>
      <c r="BK42" s="348">
        <v>8.8222249999999995</v>
      </c>
      <c r="BL42" s="348">
        <v>9.0153730000000003</v>
      </c>
      <c r="BM42" s="348">
        <v>9.1341400000000004</v>
      </c>
      <c r="BN42" s="348">
        <v>9.2331079999999996</v>
      </c>
      <c r="BO42" s="348">
        <v>9.3251480000000004</v>
      </c>
      <c r="BP42" s="348">
        <v>10.425750000000001</v>
      </c>
      <c r="BQ42" s="348">
        <v>10.902659999999999</v>
      </c>
      <c r="BR42" s="348">
        <v>10.81575</v>
      </c>
      <c r="BS42" s="348">
        <v>10.228149999999999</v>
      </c>
      <c r="BT42" s="348">
        <v>9.4919279999999997</v>
      </c>
      <c r="BU42" s="348">
        <v>9.2448300000000003</v>
      </c>
      <c r="BV42" s="348">
        <v>8.9824369999999991</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9.9518861446999995</v>
      </c>
      <c r="BB43" s="253">
        <v>9.7200000000000006</v>
      </c>
      <c r="BC43" s="253">
        <v>9.94</v>
      </c>
      <c r="BD43" s="253">
        <v>10.468909999999999</v>
      </c>
      <c r="BE43" s="253">
        <v>10.47199</v>
      </c>
      <c r="BF43" s="348">
        <v>10.45321</v>
      </c>
      <c r="BG43" s="348">
        <v>10.540369999999999</v>
      </c>
      <c r="BH43" s="348">
        <v>10.256180000000001</v>
      </c>
      <c r="BI43" s="348">
        <v>10.0906</v>
      </c>
      <c r="BJ43" s="348">
        <v>10.32746</v>
      </c>
      <c r="BK43" s="348">
        <v>10.100989999999999</v>
      </c>
      <c r="BL43" s="348">
        <v>10.54016</v>
      </c>
      <c r="BM43" s="348">
        <v>10.35216</v>
      </c>
      <c r="BN43" s="348">
        <v>10.04345</v>
      </c>
      <c r="BO43" s="348">
        <v>10.20834</v>
      </c>
      <c r="BP43" s="348">
        <v>10.689109999999999</v>
      </c>
      <c r="BQ43" s="348">
        <v>10.649089999999999</v>
      </c>
      <c r="BR43" s="348">
        <v>10.58461</v>
      </c>
      <c r="BS43" s="348">
        <v>10.620089999999999</v>
      </c>
      <c r="BT43" s="348">
        <v>10.268269999999999</v>
      </c>
      <c r="BU43" s="348">
        <v>10.0595</v>
      </c>
      <c r="BV43" s="348">
        <v>10.247719999999999</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9.4615855050000004</v>
      </c>
      <c r="BB44" s="253">
        <v>9.65</v>
      </c>
      <c r="BC44" s="253">
        <v>9.58</v>
      </c>
      <c r="BD44" s="253">
        <v>9.9556550000000001</v>
      </c>
      <c r="BE44" s="253">
        <v>9.9957250000000002</v>
      </c>
      <c r="BF44" s="348">
        <v>9.8807050000000007</v>
      </c>
      <c r="BG44" s="348">
        <v>9.8879110000000008</v>
      </c>
      <c r="BH44" s="348">
        <v>9.6799520000000001</v>
      </c>
      <c r="BI44" s="348">
        <v>9.7089219999999994</v>
      </c>
      <c r="BJ44" s="348">
        <v>9.3962299999999992</v>
      </c>
      <c r="BK44" s="348">
        <v>9.5884669999999996</v>
      </c>
      <c r="BL44" s="348">
        <v>9.7909120000000005</v>
      </c>
      <c r="BM44" s="348">
        <v>9.6531819999999993</v>
      </c>
      <c r="BN44" s="348">
        <v>9.809431</v>
      </c>
      <c r="BO44" s="348">
        <v>9.6867389999999993</v>
      </c>
      <c r="BP44" s="348">
        <v>10.016970000000001</v>
      </c>
      <c r="BQ44" s="348">
        <v>10.04645</v>
      </c>
      <c r="BR44" s="348">
        <v>9.9143000000000008</v>
      </c>
      <c r="BS44" s="348">
        <v>9.9272179999999999</v>
      </c>
      <c r="BT44" s="348">
        <v>9.7071850000000008</v>
      </c>
      <c r="BU44" s="348">
        <v>9.7348809999999997</v>
      </c>
      <c r="BV44" s="348">
        <v>9.4226379999999992</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9.4766527087999997</v>
      </c>
      <c r="BB45" s="253">
        <v>9.07</v>
      </c>
      <c r="BC45" s="253">
        <v>8.39</v>
      </c>
      <c r="BD45" s="253">
        <v>8.6866420000000009</v>
      </c>
      <c r="BE45" s="253">
        <v>8.8647869999999998</v>
      </c>
      <c r="BF45" s="348">
        <v>8.741911</v>
      </c>
      <c r="BG45" s="348">
        <v>8.9329879999999999</v>
      </c>
      <c r="BH45" s="348">
        <v>8.4022799999999993</v>
      </c>
      <c r="BI45" s="348">
        <v>8.2745660000000001</v>
      </c>
      <c r="BJ45" s="348">
        <v>8.1537690000000005</v>
      </c>
      <c r="BK45" s="348">
        <v>8.1125570000000007</v>
      </c>
      <c r="BL45" s="348">
        <v>13.26107</v>
      </c>
      <c r="BM45" s="348">
        <v>9.5274929999999998</v>
      </c>
      <c r="BN45" s="348">
        <v>9.0134209999999992</v>
      </c>
      <c r="BO45" s="348">
        <v>8.3327480000000005</v>
      </c>
      <c r="BP45" s="348">
        <v>8.5649049999999995</v>
      </c>
      <c r="BQ45" s="348">
        <v>8.7291729999999994</v>
      </c>
      <c r="BR45" s="348">
        <v>8.7711679999999994</v>
      </c>
      <c r="BS45" s="348">
        <v>8.8367210000000007</v>
      </c>
      <c r="BT45" s="348">
        <v>8.337135</v>
      </c>
      <c r="BU45" s="348">
        <v>8.1680820000000001</v>
      </c>
      <c r="BV45" s="348">
        <v>8.1107479999999992</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9.1594211530000003</v>
      </c>
      <c r="BB46" s="253">
        <v>9.24</v>
      </c>
      <c r="BC46" s="253">
        <v>9.5299999999999994</v>
      </c>
      <c r="BD46" s="253">
        <v>10.21747</v>
      </c>
      <c r="BE46" s="253">
        <v>10.383010000000001</v>
      </c>
      <c r="BF46" s="348">
        <v>10.172169999999999</v>
      </c>
      <c r="BG46" s="348">
        <v>10.143190000000001</v>
      </c>
      <c r="BH46" s="348">
        <v>9.4569580000000002</v>
      </c>
      <c r="BI46" s="348">
        <v>9.2009899999999991</v>
      </c>
      <c r="BJ46" s="348">
        <v>9.2219119999999997</v>
      </c>
      <c r="BK46" s="348">
        <v>9.1613799999999994</v>
      </c>
      <c r="BL46" s="348">
        <v>9.3782370000000004</v>
      </c>
      <c r="BM46" s="348">
        <v>9.2942590000000003</v>
      </c>
      <c r="BN46" s="348">
        <v>9.3742870000000007</v>
      </c>
      <c r="BO46" s="348">
        <v>9.6727310000000006</v>
      </c>
      <c r="BP46" s="348">
        <v>10.22143</v>
      </c>
      <c r="BQ46" s="348">
        <v>10.411490000000001</v>
      </c>
      <c r="BR46" s="348">
        <v>10.215909999999999</v>
      </c>
      <c r="BS46" s="348">
        <v>10.18807</v>
      </c>
      <c r="BT46" s="348">
        <v>9.4815459999999998</v>
      </c>
      <c r="BU46" s="348">
        <v>9.2137030000000006</v>
      </c>
      <c r="BV46" s="348">
        <v>9.2286090000000005</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14.833156373</v>
      </c>
      <c r="BB47" s="253">
        <v>14.83</v>
      </c>
      <c r="BC47" s="253">
        <v>15.11</v>
      </c>
      <c r="BD47" s="253">
        <v>16.14855</v>
      </c>
      <c r="BE47" s="253">
        <v>16.819939999999999</v>
      </c>
      <c r="BF47" s="348">
        <v>16.96612</v>
      </c>
      <c r="BG47" s="348">
        <v>17.001709999999999</v>
      </c>
      <c r="BH47" s="348">
        <v>16.026309999999999</v>
      </c>
      <c r="BI47" s="348">
        <v>15.101710000000001</v>
      </c>
      <c r="BJ47" s="348">
        <v>14.71909</v>
      </c>
      <c r="BK47" s="348">
        <v>14.664949999999999</v>
      </c>
      <c r="BL47" s="348">
        <v>14.781879999999999</v>
      </c>
      <c r="BM47" s="348">
        <v>15.330209999999999</v>
      </c>
      <c r="BN47" s="348">
        <v>15.80491</v>
      </c>
      <c r="BO47" s="348">
        <v>15.78786</v>
      </c>
      <c r="BP47" s="348">
        <v>16.801310000000001</v>
      </c>
      <c r="BQ47" s="348">
        <v>17.4011</v>
      </c>
      <c r="BR47" s="348">
        <v>17.61422</v>
      </c>
      <c r="BS47" s="348">
        <v>17.769310000000001</v>
      </c>
      <c r="BT47" s="348">
        <v>16.432359999999999</v>
      </c>
      <c r="BU47" s="348">
        <v>15.694710000000001</v>
      </c>
      <c r="BV47" s="348">
        <v>15.300090000000001</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10.65</v>
      </c>
      <c r="BD48" s="209">
        <v>11.245010000000001</v>
      </c>
      <c r="BE48" s="209">
        <v>11.477460000000001</v>
      </c>
      <c r="BF48" s="350">
        <v>11.36886</v>
      </c>
      <c r="BG48" s="350">
        <v>11.383649999999999</v>
      </c>
      <c r="BH48" s="350">
        <v>11.021089999999999</v>
      </c>
      <c r="BI48" s="350">
        <v>10.799239999999999</v>
      </c>
      <c r="BJ48" s="350">
        <v>10.78417</v>
      </c>
      <c r="BK48" s="350">
        <v>10.659789999999999</v>
      </c>
      <c r="BL48" s="350">
        <v>11.65672</v>
      </c>
      <c r="BM48" s="350">
        <v>11.16835</v>
      </c>
      <c r="BN48" s="350">
        <v>10.97589</v>
      </c>
      <c r="BO48" s="350">
        <v>10.81607</v>
      </c>
      <c r="BP48" s="350">
        <v>11.32742</v>
      </c>
      <c r="BQ48" s="350">
        <v>11.51154</v>
      </c>
      <c r="BR48" s="350">
        <v>11.44196</v>
      </c>
      <c r="BS48" s="350">
        <v>11.45576</v>
      </c>
      <c r="BT48" s="350">
        <v>11.0503</v>
      </c>
      <c r="BU48" s="350">
        <v>10.824249999999999</v>
      </c>
      <c r="BV48" s="350">
        <v>10.8263</v>
      </c>
    </row>
    <row r="49" spans="1:74" s="422" customFormat="1" ht="12" customHeight="1" x14ac:dyDescent="0.25">
      <c r="A49" s="421"/>
      <c r="B49" s="817" t="s">
        <v>876</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5">
      <c r="A50" s="421"/>
      <c r="B50" s="752" t="s">
        <v>815</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5">
      <c r="A51" s="423"/>
      <c r="B51" s="780" t="str">
        <f>"Notes: "&amp;"EIA completed modeling and analysis for this report on " &amp;Dates!D2&amp;"."</f>
        <v>Notes: EIA completed modeling and analysis for this report on Thursday August 5,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5">
      <c r="A52" s="423"/>
      <c r="B52" s="770" t="s">
        <v>353</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5">
      <c r="A53" s="423"/>
      <c r="B53" s="753" t="s">
        <v>129</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5">
      <c r="A54" s="423"/>
      <c r="B54" s="765" t="s">
        <v>865</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5">
      <c r="A55" s="423"/>
      <c r="B55" s="800" t="s">
        <v>866</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5">
      <c r="A56" s="423"/>
      <c r="B56" s="763" t="s">
        <v>872</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5">
      <c r="A57" s="423"/>
      <c r="B57" s="765" t="s">
        <v>838</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5">
      <c r="A58" s="393"/>
      <c r="B58" s="771" t="s">
        <v>1380</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491" customWidth="1"/>
    <col min="2" max="2" width="27" style="491" customWidth="1"/>
    <col min="3" max="55" width="6.5546875" style="491" customWidth="1"/>
    <col min="56" max="58" width="6.5546875" style="627" customWidth="1"/>
    <col min="59" max="74" width="6.5546875" style="491" customWidth="1"/>
    <col min="75" max="238" width="11" style="491"/>
    <col min="239" max="239" width="1.5546875" style="491" customWidth="1"/>
    <col min="240" max="16384" width="11" style="491"/>
  </cols>
  <sheetData>
    <row r="1" spans="1:74" ht="12.75" customHeight="1" x14ac:dyDescent="0.25">
      <c r="A1" s="741" t="s">
        <v>798</v>
      </c>
      <c r="B1" s="490" t="s">
        <v>1327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August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1201</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105.76984923000001</v>
      </c>
      <c r="BD6" s="702">
        <v>135.12889999999999</v>
      </c>
      <c r="BE6" s="702">
        <v>158.3244</v>
      </c>
      <c r="BF6" s="703">
        <v>147.59469999999999</v>
      </c>
      <c r="BG6" s="703">
        <v>122.6905</v>
      </c>
      <c r="BH6" s="703">
        <v>109.5414</v>
      </c>
      <c r="BI6" s="703">
        <v>95.992609999999999</v>
      </c>
      <c r="BJ6" s="703">
        <v>116.0073</v>
      </c>
      <c r="BK6" s="703">
        <v>108.2709</v>
      </c>
      <c r="BL6" s="703">
        <v>100.7748</v>
      </c>
      <c r="BM6" s="703">
        <v>98.600210000000004</v>
      </c>
      <c r="BN6" s="703">
        <v>101.8175</v>
      </c>
      <c r="BO6" s="703">
        <v>108.3507</v>
      </c>
      <c r="BP6" s="703">
        <v>133.04249999999999</v>
      </c>
      <c r="BQ6" s="703">
        <v>164.55459999999999</v>
      </c>
      <c r="BR6" s="703">
        <v>160.048</v>
      </c>
      <c r="BS6" s="703">
        <v>130.97980000000001</v>
      </c>
      <c r="BT6" s="703">
        <v>120.444</v>
      </c>
      <c r="BU6" s="703">
        <v>106.6335</v>
      </c>
      <c r="BV6" s="703">
        <v>126.6764</v>
      </c>
    </row>
    <row r="7" spans="1:74" ht="11.1" customHeight="1" x14ac:dyDescent="0.2">
      <c r="A7" s="499" t="s">
        <v>1202</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63.411594721</v>
      </c>
      <c r="BD7" s="702">
        <v>75.904539999999997</v>
      </c>
      <c r="BE7" s="702">
        <v>98.095690000000005</v>
      </c>
      <c r="BF7" s="703">
        <v>98.272829999999999</v>
      </c>
      <c r="BG7" s="703">
        <v>75.612690000000001</v>
      </c>
      <c r="BH7" s="703">
        <v>68.356059999999999</v>
      </c>
      <c r="BI7" s="703">
        <v>64.258369999999999</v>
      </c>
      <c r="BJ7" s="703">
        <v>86.255970000000005</v>
      </c>
      <c r="BK7" s="703">
        <v>92.06</v>
      </c>
      <c r="BL7" s="703">
        <v>74.742490000000004</v>
      </c>
      <c r="BM7" s="703">
        <v>59.625230000000002</v>
      </c>
      <c r="BN7" s="703">
        <v>47.587879999999998</v>
      </c>
      <c r="BO7" s="703">
        <v>58.352330000000002</v>
      </c>
      <c r="BP7" s="703">
        <v>65.249160000000003</v>
      </c>
      <c r="BQ7" s="703">
        <v>91.032499999999999</v>
      </c>
      <c r="BR7" s="703">
        <v>85.677300000000002</v>
      </c>
      <c r="BS7" s="703">
        <v>66.667140000000003</v>
      </c>
      <c r="BT7" s="703">
        <v>58.102290000000004</v>
      </c>
      <c r="BU7" s="703">
        <v>53.090690000000002</v>
      </c>
      <c r="BV7" s="703">
        <v>75.092529999999996</v>
      </c>
    </row>
    <row r="8" spans="1:74" ht="11.1" customHeight="1" x14ac:dyDescent="0.2">
      <c r="A8" s="501" t="s">
        <v>1203</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62.053379999999997</v>
      </c>
      <c r="BD8" s="702">
        <v>66.41583</v>
      </c>
      <c r="BE8" s="702">
        <v>68.991900000000001</v>
      </c>
      <c r="BF8" s="703">
        <v>69.258480000000006</v>
      </c>
      <c r="BG8" s="703">
        <v>64.426559999999995</v>
      </c>
      <c r="BH8" s="703">
        <v>58.443570000000001</v>
      </c>
      <c r="BI8" s="703">
        <v>61.38214</v>
      </c>
      <c r="BJ8" s="703">
        <v>66.426310000000001</v>
      </c>
      <c r="BK8" s="703">
        <v>66.990359999999995</v>
      </c>
      <c r="BL8" s="703">
        <v>58.1599</v>
      </c>
      <c r="BM8" s="703">
        <v>61.955390000000001</v>
      </c>
      <c r="BN8" s="703">
        <v>54.708419999999997</v>
      </c>
      <c r="BO8" s="703">
        <v>64.767849999999996</v>
      </c>
      <c r="BP8" s="703">
        <v>65.58493</v>
      </c>
      <c r="BQ8" s="703">
        <v>67.228930000000005</v>
      </c>
      <c r="BR8" s="703">
        <v>67.237729999999999</v>
      </c>
      <c r="BS8" s="703">
        <v>62.624110000000002</v>
      </c>
      <c r="BT8" s="703">
        <v>56.695489999999999</v>
      </c>
      <c r="BU8" s="703">
        <v>60.247709999999998</v>
      </c>
      <c r="BV8" s="703">
        <v>67.247579999999999</v>
      </c>
    </row>
    <row r="9" spans="1:74" ht="11.1" customHeight="1" x14ac:dyDescent="0.2">
      <c r="A9" s="501" t="s">
        <v>1204</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72.425722399999998</v>
      </c>
      <c r="BD9" s="702">
        <v>75.744420000000005</v>
      </c>
      <c r="BE9" s="702">
        <v>70.082359999999994</v>
      </c>
      <c r="BF9" s="703">
        <v>61.854770000000002</v>
      </c>
      <c r="BG9" s="703">
        <v>58.782649999999997</v>
      </c>
      <c r="BH9" s="703">
        <v>63.431440000000002</v>
      </c>
      <c r="BI9" s="703">
        <v>69.773529999999994</v>
      </c>
      <c r="BJ9" s="703">
        <v>69.488410000000002</v>
      </c>
      <c r="BK9" s="703">
        <v>70.36645</v>
      </c>
      <c r="BL9" s="703">
        <v>63.290219999999998</v>
      </c>
      <c r="BM9" s="703">
        <v>83.499179999999996</v>
      </c>
      <c r="BN9" s="703">
        <v>80.490350000000007</v>
      </c>
      <c r="BO9" s="703">
        <v>84.180859999999996</v>
      </c>
      <c r="BP9" s="703">
        <v>85.764049999999997</v>
      </c>
      <c r="BQ9" s="703">
        <v>76.550240000000002</v>
      </c>
      <c r="BR9" s="703">
        <v>68.017240000000001</v>
      </c>
      <c r="BS9" s="703">
        <v>65.559150000000002</v>
      </c>
      <c r="BT9" s="703">
        <v>68.989670000000004</v>
      </c>
      <c r="BU9" s="703">
        <v>74.834580000000003</v>
      </c>
      <c r="BV9" s="703">
        <v>73.014629999999997</v>
      </c>
    </row>
    <row r="10" spans="1:74" ht="11.1" customHeight="1" x14ac:dyDescent="0.2">
      <c r="A10" s="501" t="s">
        <v>1205</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23.306509341999998</v>
      </c>
      <c r="BD10" s="702">
        <v>23.32375</v>
      </c>
      <c r="BE10" s="702">
        <v>22.173390000000001</v>
      </c>
      <c r="BF10" s="703">
        <v>19.386410000000001</v>
      </c>
      <c r="BG10" s="703">
        <v>16.382059999999999</v>
      </c>
      <c r="BH10" s="703">
        <v>16.309519999999999</v>
      </c>
      <c r="BI10" s="703">
        <v>18.434529999999999</v>
      </c>
      <c r="BJ10" s="703">
        <v>20.579129999999999</v>
      </c>
      <c r="BK10" s="703">
        <v>22.916429999999998</v>
      </c>
      <c r="BL10" s="703">
        <v>20.42398</v>
      </c>
      <c r="BM10" s="703">
        <v>23.174050000000001</v>
      </c>
      <c r="BN10" s="703">
        <v>23.44659</v>
      </c>
      <c r="BO10" s="703">
        <v>27.624269999999999</v>
      </c>
      <c r="BP10" s="703">
        <v>27.36337</v>
      </c>
      <c r="BQ10" s="703">
        <v>24.911020000000001</v>
      </c>
      <c r="BR10" s="703">
        <v>21.255269999999999</v>
      </c>
      <c r="BS10" s="703">
        <v>17.542940000000002</v>
      </c>
      <c r="BT10" s="703">
        <v>17.370239999999999</v>
      </c>
      <c r="BU10" s="703">
        <v>19.250959999999999</v>
      </c>
      <c r="BV10" s="703">
        <v>21.623069999999998</v>
      </c>
    </row>
    <row r="11" spans="1:74" ht="11.1" customHeight="1" x14ac:dyDescent="0.2">
      <c r="A11" s="499" t="s">
        <v>1206</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33.112885273000003</v>
      </c>
      <c r="BD11" s="702">
        <v>33.088590000000003</v>
      </c>
      <c r="BE11" s="702">
        <v>27.066839999999999</v>
      </c>
      <c r="BF11" s="703">
        <v>25.799340000000001</v>
      </c>
      <c r="BG11" s="703">
        <v>27.807310000000001</v>
      </c>
      <c r="BH11" s="703">
        <v>33.8065</v>
      </c>
      <c r="BI11" s="703">
        <v>40.029150000000001</v>
      </c>
      <c r="BJ11" s="703">
        <v>37.143160000000002</v>
      </c>
      <c r="BK11" s="703">
        <v>35.36591</v>
      </c>
      <c r="BL11" s="703">
        <v>31.398589999999999</v>
      </c>
      <c r="BM11" s="703">
        <v>44.493720000000003</v>
      </c>
      <c r="BN11" s="703">
        <v>39.951949999999997</v>
      </c>
      <c r="BO11" s="703">
        <v>37.102670000000003</v>
      </c>
      <c r="BP11" s="703">
        <v>36.734610000000004</v>
      </c>
      <c r="BQ11" s="703">
        <v>29.250350000000001</v>
      </c>
      <c r="BR11" s="703">
        <v>27.453779999999998</v>
      </c>
      <c r="BS11" s="703">
        <v>31.146540000000002</v>
      </c>
      <c r="BT11" s="703">
        <v>36.248779999999996</v>
      </c>
      <c r="BU11" s="703">
        <v>43.24888</v>
      </c>
      <c r="BV11" s="703">
        <v>38.8735</v>
      </c>
    </row>
    <row r="12" spans="1:74" ht="11.1" customHeight="1" x14ac:dyDescent="0.2">
      <c r="A12" s="499" t="s">
        <v>1207</v>
      </c>
      <c r="B12" s="500" t="s">
        <v>1317</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12.370189851999999</v>
      </c>
      <c r="BD12" s="702">
        <v>13.810549999999999</v>
      </c>
      <c r="BE12" s="702">
        <v>14.47317</v>
      </c>
      <c r="BF12" s="703">
        <v>12.046290000000001</v>
      </c>
      <c r="BG12" s="703">
        <v>10.247590000000001</v>
      </c>
      <c r="BH12" s="703">
        <v>9.4885750000000009</v>
      </c>
      <c r="BI12" s="703">
        <v>7.5318690000000004</v>
      </c>
      <c r="BJ12" s="703">
        <v>6.9495969999999998</v>
      </c>
      <c r="BK12" s="703">
        <v>7.6192010000000003</v>
      </c>
      <c r="BL12" s="703">
        <v>8.6956330000000008</v>
      </c>
      <c r="BM12" s="703">
        <v>12.115550000000001</v>
      </c>
      <c r="BN12" s="703">
        <v>13.981299999999999</v>
      </c>
      <c r="BO12" s="703">
        <v>15.67442</v>
      </c>
      <c r="BP12" s="703">
        <v>17.15504</v>
      </c>
      <c r="BQ12" s="703">
        <v>17.365780000000001</v>
      </c>
      <c r="BR12" s="703">
        <v>15.2044</v>
      </c>
      <c r="BS12" s="703">
        <v>13.06987</v>
      </c>
      <c r="BT12" s="703">
        <v>11.77014</v>
      </c>
      <c r="BU12" s="703">
        <v>9.0550200000000007</v>
      </c>
      <c r="BV12" s="703">
        <v>8.4365059999999996</v>
      </c>
    </row>
    <row r="13" spans="1:74" ht="11.1" customHeight="1" x14ac:dyDescent="0.2">
      <c r="A13" s="499" t="s">
        <v>1208</v>
      </c>
      <c r="B13" s="500" t="s">
        <v>1059</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2.2993175410000002</v>
      </c>
      <c r="BD13" s="702">
        <v>3.4759359999999999</v>
      </c>
      <c r="BE13" s="702">
        <v>4.541258</v>
      </c>
      <c r="BF13" s="703">
        <v>3.2340460000000002</v>
      </c>
      <c r="BG13" s="703">
        <v>2.9940660000000001</v>
      </c>
      <c r="BH13" s="703">
        <v>2.4891920000000001</v>
      </c>
      <c r="BI13" s="703">
        <v>2.386263</v>
      </c>
      <c r="BJ13" s="703">
        <v>3.333501</v>
      </c>
      <c r="BK13" s="703">
        <v>3.0946980000000002</v>
      </c>
      <c r="BL13" s="703">
        <v>1.4639530000000001</v>
      </c>
      <c r="BM13" s="703">
        <v>2.4742679999999999</v>
      </c>
      <c r="BN13" s="703">
        <v>2.0974560000000002</v>
      </c>
      <c r="BO13" s="703">
        <v>2.6242740000000002</v>
      </c>
      <c r="BP13" s="703">
        <v>2.818797</v>
      </c>
      <c r="BQ13" s="703">
        <v>3.3772470000000001</v>
      </c>
      <c r="BR13" s="703">
        <v>2.7109190000000001</v>
      </c>
      <c r="BS13" s="703">
        <v>2.4176389999999999</v>
      </c>
      <c r="BT13" s="703">
        <v>2.2297829999999998</v>
      </c>
      <c r="BU13" s="703">
        <v>2.007177</v>
      </c>
      <c r="BV13" s="703">
        <v>2.7244139999999999</v>
      </c>
    </row>
    <row r="14" spans="1:74" ht="11.1" customHeight="1" x14ac:dyDescent="0.2">
      <c r="A14" s="499" t="s">
        <v>1209</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1.3368203919999999</v>
      </c>
      <c r="BD14" s="702">
        <v>2.0455890000000001</v>
      </c>
      <c r="BE14" s="702">
        <v>1.8277049999999999</v>
      </c>
      <c r="BF14" s="703">
        <v>1.3886890000000001</v>
      </c>
      <c r="BG14" s="703">
        <v>1.3516319999999999</v>
      </c>
      <c r="BH14" s="703">
        <v>1.3376509999999999</v>
      </c>
      <c r="BI14" s="703">
        <v>1.3917189999999999</v>
      </c>
      <c r="BJ14" s="703">
        <v>1.4830220000000001</v>
      </c>
      <c r="BK14" s="703">
        <v>1.370214</v>
      </c>
      <c r="BL14" s="703">
        <v>1.3080590000000001</v>
      </c>
      <c r="BM14" s="703">
        <v>1.2415890000000001</v>
      </c>
      <c r="BN14" s="703">
        <v>1.0130650000000001</v>
      </c>
      <c r="BO14" s="703">
        <v>1.155224</v>
      </c>
      <c r="BP14" s="703">
        <v>1.6922219999999999</v>
      </c>
      <c r="BQ14" s="703">
        <v>1.64584</v>
      </c>
      <c r="BR14" s="703">
        <v>1.3928659999999999</v>
      </c>
      <c r="BS14" s="703">
        <v>1.3821570000000001</v>
      </c>
      <c r="BT14" s="703">
        <v>1.3707229999999999</v>
      </c>
      <c r="BU14" s="703">
        <v>1.272546</v>
      </c>
      <c r="BV14" s="703">
        <v>1.357138</v>
      </c>
    </row>
    <row r="15" spans="1:74" ht="11.1" customHeight="1" x14ac:dyDescent="0.2">
      <c r="A15" s="499" t="s">
        <v>1210</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-0.83808260000000001</v>
      </c>
      <c r="BE15" s="702">
        <v>-0.91075740000000005</v>
      </c>
      <c r="BF15" s="703">
        <v>-0.88831230000000005</v>
      </c>
      <c r="BG15" s="703">
        <v>-0.73624880000000004</v>
      </c>
      <c r="BH15" s="703">
        <v>-0.43477559999999998</v>
      </c>
      <c r="BI15" s="703">
        <v>-0.37740620000000002</v>
      </c>
      <c r="BJ15" s="703">
        <v>-0.3540546</v>
      </c>
      <c r="BK15" s="703">
        <v>-0.37281999999999998</v>
      </c>
      <c r="BL15" s="703">
        <v>-0.37768360000000001</v>
      </c>
      <c r="BM15" s="703">
        <v>-0.21954170000000001</v>
      </c>
      <c r="BN15" s="703">
        <v>-0.21376310000000001</v>
      </c>
      <c r="BO15" s="703">
        <v>-0.4182632</v>
      </c>
      <c r="BP15" s="703">
        <v>-0.7394385</v>
      </c>
      <c r="BQ15" s="703">
        <v>-0.84941330000000004</v>
      </c>
      <c r="BR15" s="703">
        <v>-0.85566640000000005</v>
      </c>
      <c r="BS15" s="703">
        <v>-0.66188800000000003</v>
      </c>
      <c r="BT15" s="703">
        <v>-0.43898949999999998</v>
      </c>
      <c r="BU15" s="703">
        <v>-0.34620450000000003</v>
      </c>
      <c r="BV15" s="703">
        <v>-0.2942594</v>
      </c>
    </row>
    <row r="16" spans="1:74" ht="11.1" customHeight="1" x14ac:dyDescent="0.2">
      <c r="A16" s="499" t="s">
        <v>1211</v>
      </c>
      <c r="B16" s="500" t="s">
        <v>1318</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1.2227282749999999</v>
      </c>
      <c r="BD16" s="702">
        <v>1.7415020000000001</v>
      </c>
      <c r="BE16" s="702">
        <v>1.851942</v>
      </c>
      <c r="BF16" s="703">
        <v>1.468161</v>
      </c>
      <c r="BG16" s="703">
        <v>1.036834</v>
      </c>
      <c r="BH16" s="703">
        <v>0.89964230000000001</v>
      </c>
      <c r="BI16" s="703">
        <v>1.5169630000000001</v>
      </c>
      <c r="BJ16" s="703">
        <v>1.6440490000000001</v>
      </c>
      <c r="BK16" s="703">
        <v>1.6810620000000001</v>
      </c>
      <c r="BL16" s="703">
        <v>1.6383559999999999</v>
      </c>
      <c r="BM16" s="703">
        <v>1.6800409999999999</v>
      </c>
      <c r="BN16" s="703">
        <v>1.2499400000000001</v>
      </c>
      <c r="BO16" s="703">
        <v>1.325747</v>
      </c>
      <c r="BP16" s="703">
        <v>1.5231209999999999</v>
      </c>
      <c r="BQ16" s="703">
        <v>1.480769</v>
      </c>
      <c r="BR16" s="703">
        <v>1.476837</v>
      </c>
      <c r="BS16" s="703">
        <v>1.073588</v>
      </c>
      <c r="BT16" s="703">
        <v>0.63212290000000004</v>
      </c>
      <c r="BU16" s="703">
        <v>1.7143029999999999</v>
      </c>
      <c r="BV16" s="703">
        <v>1.734086</v>
      </c>
    </row>
    <row r="17" spans="1:74" ht="11.1" customHeight="1" x14ac:dyDescent="0.2">
      <c r="A17" s="499" t="s">
        <v>1212</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0.26023547299999999</v>
      </c>
      <c r="BD17" s="702">
        <v>0.13943759999999999</v>
      </c>
      <c r="BE17" s="702">
        <v>0.11647449999999999</v>
      </c>
      <c r="BF17" s="703">
        <v>0.25943050000000001</v>
      </c>
      <c r="BG17" s="703">
        <v>0.26156259999999998</v>
      </c>
      <c r="BH17" s="703">
        <v>0.26640370000000002</v>
      </c>
      <c r="BI17" s="703">
        <v>0.30416880000000002</v>
      </c>
      <c r="BJ17" s="703">
        <v>0.1976897</v>
      </c>
      <c r="BK17" s="703">
        <v>0.32740730000000001</v>
      </c>
      <c r="BL17" s="703">
        <v>0.15189920000000001</v>
      </c>
      <c r="BM17" s="703">
        <v>0.23501730000000001</v>
      </c>
      <c r="BN17" s="703">
        <v>0.20784050000000001</v>
      </c>
      <c r="BO17" s="703">
        <v>0.2116807</v>
      </c>
      <c r="BP17" s="703">
        <v>0.106438</v>
      </c>
      <c r="BQ17" s="703">
        <v>0.13126869999999999</v>
      </c>
      <c r="BR17" s="703">
        <v>0.28115839999999998</v>
      </c>
      <c r="BS17" s="703">
        <v>0.30959419999999999</v>
      </c>
      <c r="BT17" s="703">
        <v>0.27560269999999998</v>
      </c>
      <c r="BU17" s="703">
        <v>0.30666769999999999</v>
      </c>
      <c r="BV17" s="703">
        <v>0.19721250000000001</v>
      </c>
    </row>
    <row r="18" spans="1:74" ht="11.1" customHeight="1" x14ac:dyDescent="0.2">
      <c r="A18" s="499" t="s">
        <v>1330</v>
      </c>
      <c r="B18" s="502" t="s">
        <v>1319</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0.59633636800000001</v>
      </c>
      <c r="BD18" s="702">
        <v>0.53062379999999998</v>
      </c>
      <c r="BE18" s="702">
        <v>0.51573069999999999</v>
      </c>
      <c r="BF18" s="703">
        <v>0.56125349999999996</v>
      </c>
      <c r="BG18" s="703">
        <v>0.55361249999999995</v>
      </c>
      <c r="BH18" s="703">
        <v>0.58782140000000005</v>
      </c>
      <c r="BI18" s="703">
        <v>0.60115399999999997</v>
      </c>
      <c r="BJ18" s="703">
        <v>0.65303800000000001</v>
      </c>
      <c r="BK18" s="703">
        <v>0.63796169999999996</v>
      </c>
      <c r="BL18" s="703">
        <v>0.51810339999999999</v>
      </c>
      <c r="BM18" s="703">
        <v>0.63819879999999996</v>
      </c>
      <c r="BN18" s="703">
        <v>0.60645709999999997</v>
      </c>
      <c r="BO18" s="703">
        <v>0.62543709999999997</v>
      </c>
      <c r="BP18" s="703">
        <v>0.54184739999999998</v>
      </c>
      <c r="BQ18" s="703">
        <v>0.54362730000000004</v>
      </c>
      <c r="BR18" s="703">
        <v>0.58213740000000003</v>
      </c>
      <c r="BS18" s="703">
        <v>0.56989699999999999</v>
      </c>
      <c r="BT18" s="703">
        <v>0.60045720000000002</v>
      </c>
      <c r="BU18" s="703">
        <v>0.61109910000000001</v>
      </c>
      <c r="BV18" s="703">
        <v>0.664717</v>
      </c>
    </row>
    <row r="19" spans="1:74" ht="11.1" customHeight="1" x14ac:dyDescent="0.2">
      <c r="A19" s="499" t="s">
        <v>1213</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305.32366046999999</v>
      </c>
      <c r="BD19" s="702">
        <v>354.76710000000003</v>
      </c>
      <c r="BE19" s="702">
        <v>397.0677</v>
      </c>
      <c r="BF19" s="703">
        <v>378.38130000000001</v>
      </c>
      <c r="BG19" s="703">
        <v>322.62810000000002</v>
      </c>
      <c r="BH19" s="703">
        <v>301.0915</v>
      </c>
      <c r="BI19" s="703">
        <v>293.45150000000001</v>
      </c>
      <c r="BJ19" s="703">
        <v>340.31880000000001</v>
      </c>
      <c r="BK19" s="703">
        <v>339.96129999999999</v>
      </c>
      <c r="BL19" s="703">
        <v>298.8981</v>
      </c>
      <c r="BM19" s="703">
        <v>306.01369999999997</v>
      </c>
      <c r="BN19" s="703">
        <v>286.4547</v>
      </c>
      <c r="BO19" s="703">
        <v>317.3963</v>
      </c>
      <c r="BP19" s="703">
        <v>351.07260000000002</v>
      </c>
      <c r="BQ19" s="703">
        <v>400.67250000000001</v>
      </c>
      <c r="BR19" s="703">
        <v>382.46469999999999</v>
      </c>
      <c r="BS19" s="703">
        <v>327.12139999999999</v>
      </c>
      <c r="BT19" s="703">
        <v>305.30059999999997</v>
      </c>
      <c r="BU19" s="703">
        <v>297.09230000000002</v>
      </c>
      <c r="BV19" s="703">
        <v>344.3329</v>
      </c>
    </row>
    <row r="20" spans="1:74" ht="11.1" customHeight="1" x14ac:dyDescent="0.2">
      <c r="A20" s="493"/>
      <c r="B20" s="131" t="s">
        <v>1320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1214</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3.2095228580000001</v>
      </c>
      <c r="BD21" s="702">
        <v>5.3168129999999998</v>
      </c>
      <c r="BE21" s="702">
        <v>6.9413900000000002</v>
      </c>
      <c r="BF21" s="703">
        <v>5.5931870000000004</v>
      </c>
      <c r="BG21" s="703">
        <v>4.196777</v>
      </c>
      <c r="BH21" s="703">
        <v>4.2837009999999998</v>
      </c>
      <c r="BI21" s="703">
        <v>4.813294</v>
      </c>
      <c r="BJ21" s="703">
        <v>3.5543629999999999</v>
      </c>
      <c r="BK21" s="703">
        <v>3.5470440000000001</v>
      </c>
      <c r="BL21" s="703">
        <v>2.5517120000000002</v>
      </c>
      <c r="BM21" s="703">
        <v>3.6220850000000002</v>
      </c>
      <c r="BN21" s="703">
        <v>4.0074420000000002</v>
      </c>
      <c r="BO21" s="703">
        <v>3.5013000000000001</v>
      </c>
      <c r="BP21" s="703">
        <v>4.6769439999999998</v>
      </c>
      <c r="BQ21" s="703">
        <v>7.1758600000000001</v>
      </c>
      <c r="BR21" s="703">
        <v>5.7572650000000003</v>
      </c>
      <c r="BS21" s="703">
        <v>4.4682219999999999</v>
      </c>
      <c r="BT21" s="703">
        <v>3.2998599999999998</v>
      </c>
      <c r="BU21" s="703">
        <v>4.3474659999999998</v>
      </c>
      <c r="BV21" s="703">
        <v>3.6536949999999999</v>
      </c>
    </row>
    <row r="22" spans="1:74" ht="11.1" customHeight="1" x14ac:dyDescent="0.2">
      <c r="A22" s="499" t="s">
        <v>1215</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2.716333E-3</v>
      </c>
      <c r="BD22" s="702">
        <v>6.2023800000000004E-3</v>
      </c>
      <c r="BE22" s="702">
        <v>1.42847E-3</v>
      </c>
      <c r="BF22" s="703">
        <v>2.1350000000000002E-3</v>
      </c>
      <c r="BG22" s="703">
        <v>2.3138500000000001E-3</v>
      </c>
      <c r="BH22" s="703">
        <v>6.8073999999999999E-3</v>
      </c>
      <c r="BI22" s="703">
        <v>8.1290600000000005E-3</v>
      </c>
      <c r="BJ22" s="703">
        <v>6.6456100000000004E-2</v>
      </c>
      <c r="BK22" s="703">
        <v>0.17456959999999999</v>
      </c>
      <c r="BL22" s="703">
        <v>0.2391083</v>
      </c>
      <c r="BM22" s="703">
        <v>4.7849299999999997E-2</v>
      </c>
      <c r="BN22" s="703">
        <v>-2.5993000000000001E-4</v>
      </c>
      <c r="BO22" s="703">
        <v>2.7163299999999999E-3</v>
      </c>
      <c r="BP22" s="703">
        <v>6.2023800000000004E-3</v>
      </c>
      <c r="BQ22" s="703">
        <v>9.2847000000000003E-4</v>
      </c>
      <c r="BR22" s="703">
        <v>2.1350000000000002E-3</v>
      </c>
      <c r="BS22" s="703">
        <v>2.3138500000000001E-3</v>
      </c>
      <c r="BT22" s="703">
        <v>6.8073999999999999E-3</v>
      </c>
      <c r="BU22" s="703">
        <v>8.1290600000000005E-3</v>
      </c>
      <c r="BV22" s="703">
        <v>6.6456100000000004E-2</v>
      </c>
    </row>
    <row r="23" spans="1:74" ht="11.1" customHeight="1" x14ac:dyDescent="0.2">
      <c r="A23" s="499" t="s">
        <v>1216</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2.18527</v>
      </c>
      <c r="BE23" s="702">
        <v>2.4775399999999999</v>
      </c>
      <c r="BF23" s="703">
        <v>2.4249700000000001</v>
      </c>
      <c r="BG23" s="703">
        <v>2.34674</v>
      </c>
      <c r="BH23" s="703">
        <v>1.3610100000000001</v>
      </c>
      <c r="BI23" s="703">
        <v>1.79454</v>
      </c>
      <c r="BJ23" s="703">
        <v>2.4249700000000001</v>
      </c>
      <c r="BK23" s="703">
        <v>2.4249700000000001</v>
      </c>
      <c r="BL23" s="703">
        <v>2.1902900000000001</v>
      </c>
      <c r="BM23" s="703">
        <v>2.4249700000000001</v>
      </c>
      <c r="BN23" s="703">
        <v>1.5112000000000001</v>
      </c>
      <c r="BO23" s="703">
        <v>2.30721</v>
      </c>
      <c r="BP23" s="703">
        <v>2.3614799999999998</v>
      </c>
      <c r="BQ23" s="703">
        <v>2.4401999999999999</v>
      </c>
      <c r="BR23" s="703">
        <v>2.4401999999999999</v>
      </c>
      <c r="BS23" s="703">
        <v>2.3614799999999998</v>
      </c>
      <c r="BT23" s="703">
        <v>2.4401999999999999</v>
      </c>
      <c r="BU23" s="703">
        <v>2.3614799999999998</v>
      </c>
      <c r="BV23" s="703">
        <v>2.4401999999999999</v>
      </c>
    </row>
    <row r="24" spans="1:74" ht="11.1" customHeight="1" x14ac:dyDescent="0.2">
      <c r="A24" s="499" t="s">
        <v>1217</v>
      </c>
      <c r="B24" s="502" t="s">
        <v>1218</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0.59788696799999996</v>
      </c>
      <c r="BD24" s="702">
        <v>0.53221399999999996</v>
      </c>
      <c r="BE24" s="702">
        <v>0.4500284</v>
      </c>
      <c r="BF24" s="703">
        <v>0.38494329999999999</v>
      </c>
      <c r="BG24" s="703">
        <v>0.36559950000000002</v>
      </c>
      <c r="BH24" s="703">
        <v>0.51064240000000005</v>
      </c>
      <c r="BI24" s="703">
        <v>0.57956929999999995</v>
      </c>
      <c r="BJ24" s="703">
        <v>0.68516239999999995</v>
      </c>
      <c r="BK24" s="703">
        <v>0.68501939999999995</v>
      </c>
      <c r="BL24" s="703">
        <v>0.61065950000000002</v>
      </c>
      <c r="BM24" s="703">
        <v>0.72306859999999995</v>
      </c>
      <c r="BN24" s="703">
        <v>0.84024390000000004</v>
      </c>
      <c r="BO24" s="703">
        <v>0.79839539999999998</v>
      </c>
      <c r="BP24" s="703">
        <v>0.62772119999999998</v>
      </c>
      <c r="BQ24" s="703">
        <v>0.49828139999999999</v>
      </c>
      <c r="BR24" s="703">
        <v>0.40872029999999998</v>
      </c>
      <c r="BS24" s="703">
        <v>0.37719029999999998</v>
      </c>
      <c r="BT24" s="703">
        <v>0.5172291</v>
      </c>
      <c r="BU24" s="703">
        <v>0.58347139999999997</v>
      </c>
      <c r="BV24" s="703">
        <v>0.68806109999999998</v>
      </c>
    </row>
    <row r="25" spans="1:74" ht="11.1" customHeight="1" x14ac:dyDescent="0.2">
      <c r="A25" s="499" t="s">
        <v>1219</v>
      </c>
      <c r="B25" s="502" t="s">
        <v>1321</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0.98685462300000004</v>
      </c>
      <c r="BD25" s="702">
        <v>0.93430959999999996</v>
      </c>
      <c r="BE25" s="702">
        <v>0.90530319999999997</v>
      </c>
      <c r="BF25" s="703">
        <v>0.89298219999999995</v>
      </c>
      <c r="BG25" s="703">
        <v>0.87223349999999999</v>
      </c>
      <c r="BH25" s="703">
        <v>0.94241229999999998</v>
      </c>
      <c r="BI25" s="703">
        <v>1.0523499999999999</v>
      </c>
      <c r="BJ25" s="703">
        <v>1.2606360000000001</v>
      </c>
      <c r="BK25" s="703">
        <v>1.119327</v>
      </c>
      <c r="BL25" s="703">
        <v>0.96894849999999999</v>
      </c>
      <c r="BM25" s="703">
        <v>1.2331160000000001</v>
      </c>
      <c r="BN25" s="703">
        <v>1.059086</v>
      </c>
      <c r="BO25" s="703">
        <v>1.0662670000000001</v>
      </c>
      <c r="BP25" s="703">
        <v>0.9823501</v>
      </c>
      <c r="BQ25" s="703">
        <v>0.95441710000000002</v>
      </c>
      <c r="BR25" s="703">
        <v>0.94510879999999997</v>
      </c>
      <c r="BS25" s="703">
        <v>0.91656729999999997</v>
      </c>
      <c r="BT25" s="703">
        <v>0.97471980000000003</v>
      </c>
      <c r="BU25" s="703">
        <v>1.0939179999999999</v>
      </c>
      <c r="BV25" s="703">
        <v>1.202445</v>
      </c>
    </row>
    <row r="26" spans="1:74" ht="11.1" customHeight="1" x14ac:dyDescent="0.2">
      <c r="A26" s="499" t="s">
        <v>1220</v>
      </c>
      <c r="B26" s="500" t="s">
        <v>1322</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0.11364705999999999</v>
      </c>
      <c r="BD26" s="702">
        <v>9.2846499999999998E-2</v>
      </c>
      <c r="BE26" s="702">
        <v>5.2295899999999999E-2</v>
      </c>
      <c r="BF26" s="703">
        <v>7.48587E-2</v>
      </c>
      <c r="BG26" s="703">
        <v>8.0065200000000003E-2</v>
      </c>
      <c r="BH26" s="703">
        <v>0.1208124</v>
      </c>
      <c r="BI26" s="703">
        <v>0.11538080000000001</v>
      </c>
      <c r="BJ26" s="703">
        <v>0.15293580000000001</v>
      </c>
      <c r="BK26" s="703">
        <v>0.1276272</v>
      </c>
      <c r="BL26" s="703">
        <v>9.3434299999999998E-2</v>
      </c>
      <c r="BM26" s="703">
        <v>0.1003218</v>
      </c>
      <c r="BN26" s="703">
        <v>0.10017810000000001</v>
      </c>
      <c r="BO26" s="703">
        <v>0.11919200000000001</v>
      </c>
      <c r="BP26" s="703">
        <v>8.4898500000000002E-2</v>
      </c>
      <c r="BQ26" s="703">
        <v>5.1971400000000001E-2</v>
      </c>
      <c r="BR26" s="703">
        <v>8.1931000000000004E-2</v>
      </c>
      <c r="BS26" s="703">
        <v>9.3366299999999999E-2</v>
      </c>
      <c r="BT26" s="703">
        <v>0.12254329999999999</v>
      </c>
      <c r="BU26" s="703">
        <v>0.11752029999999999</v>
      </c>
      <c r="BV26" s="703">
        <v>0.15358669999999999</v>
      </c>
    </row>
    <row r="27" spans="1:74" ht="11.1" customHeight="1" x14ac:dyDescent="0.2">
      <c r="A27" s="499" t="s">
        <v>1221</v>
      </c>
      <c r="B27" s="502" t="s">
        <v>1222</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7.4008148419999999</v>
      </c>
      <c r="BD27" s="702">
        <v>9.0676550000000002</v>
      </c>
      <c r="BE27" s="702">
        <v>10.82799</v>
      </c>
      <c r="BF27" s="703">
        <v>9.3730759999999993</v>
      </c>
      <c r="BG27" s="703">
        <v>7.8637290000000002</v>
      </c>
      <c r="BH27" s="703">
        <v>7.2253850000000002</v>
      </c>
      <c r="BI27" s="703">
        <v>8.3632629999999999</v>
      </c>
      <c r="BJ27" s="703">
        <v>8.1445240000000005</v>
      </c>
      <c r="BK27" s="703">
        <v>8.078557</v>
      </c>
      <c r="BL27" s="703">
        <v>6.6541519999999998</v>
      </c>
      <c r="BM27" s="703">
        <v>8.1514109999999995</v>
      </c>
      <c r="BN27" s="703">
        <v>7.5178900000000004</v>
      </c>
      <c r="BO27" s="703">
        <v>7.7950819999999998</v>
      </c>
      <c r="BP27" s="703">
        <v>8.7395960000000006</v>
      </c>
      <c r="BQ27" s="703">
        <v>11.12166</v>
      </c>
      <c r="BR27" s="703">
        <v>9.6353600000000004</v>
      </c>
      <c r="BS27" s="703">
        <v>8.2191390000000002</v>
      </c>
      <c r="BT27" s="703">
        <v>7.3613600000000003</v>
      </c>
      <c r="BU27" s="703">
        <v>8.5119849999999992</v>
      </c>
      <c r="BV27" s="703">
        <v>8.2044440000000005</v>
      </c>
    </row>
    <row r="28" spans="1:74" ht="11.1" customHeight="1" x14ac:dyDescent="0.2">
      <c r="A28" s="499" t="s">
        <v>1223</v>
      </c>
      <c r="B28" s="500" t="s">
        <v>1323</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10.3987005</v>
      </c>
      <c r="AZ28" s="702">
        <v>9.7127260594999996</v>
      </c>
      <c r="BA28" s="702">
        <v>9.2312466329999996</v>
      </c>
      <c r="BB28" s="702">
        <v>8.1044692255000008</v>
      </c>
      <c r="BC28" s="702">
        <v>8.3196137607999994</v>
      </c>
      <c r="BD28" s="702">
        <v>10.51932</v>
      </c>
      <c r="BE28" s="702">
        <v>11.37018</v>
      </c>
      <c r="BF28" s="703">
        <v>11.045959999999999</v>
      </c>
      <c r="BG28" s="703">
        <v>9.2158189999999998</v>
      </c>
      <c r="BH28" s="703">
        <v>8.8243419999999997</v>
      </c>
      <c r="BI28" s="703">
        <v>8.956474</v>
      </c>
      <c r="BJ28" s="703">
        <v>10.34675</v>
      </c>
      <c r="BK28" s="703">
        <v>10.63138</v>
      </c>
      <c r="BL28" s="703">
        <v>9.1626759999999994</v>
      </c>
      <c r="BM28" s="703">
        <v>9.5145210000000002</v>
      </c>
      <c r="BN28" s="703">
        <v>8.5658700000000003</v>
      </c>
      <c r="BO28" s="703">
        <v>8.912153</v>
      </c>
      <c r="BP28" s="703">
        <v>9.7437159999999992</v>
      </c>
      <c r="BQ28" s="703">
        <v>11.56019</v>
      </c>
      <c r="BR28" s="703">
        <v>10.95715</v>
      </c>
      <c r="BS28" s="703">
        <v>9.2476760000000002</v>
      </c>
      <c r="BT28" s="703">
        <v>8.8817570000000003</v>
      </c>
      <c r="BU28" s="703">
        <v>9.0109159999999999</v>
      </c>
      <c r="BV28" s="703">
        <v>10.414099999999999</v>
      </c>
    </row>
    <row r="29" spans="1:74" ht="11.1" customHeight="1" x14ac:dyDescent="0.2">
      <c r="A29" s="493"/>
      <c r="B29" s="131" t="s">
        <v>1324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1224</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4.3294349170000004</v>
      </c>
      <c r="BD30" s="702">
        <v>6.6105869999999998</v>
      </c>
      <c r="BE30" s="702">
        <v>8.4120530000000002</v>
      </c>
      <c r="BF30" s="703">
        <v>7.3039490000000002</v>
      </c>
      <c r="BG30" s="703">
        <v>6.1858110000000002</v>
      </c>
      <c r="BH30" s="703">
        <v>4.924315</v>
      </c>
      <c r="BI30" s="703">
        <v>4.5235820000000002</v>
      </c>
      <c r="BJ30" s="703">
        <v>5.7925250000000004</v>
      </c>
      <c r="BK30" s="703">
        <v>6.1876470000000001</v>
      </c>
      <c r="BL30" s="703">
        <v>4.0248999999999997</v>
      </c>
      <c r="BM30" s="703">
        <v>5.0637590000000001</v>
      </c>
      <c r="BN30" s="703">
        <v>4.4174340000000001</v>
      </c>
      <c r="BO30" s="703">
        <v>4.6046420000000001</v>
      </c>
      <c r="BP30" s="703">
        <v>6.2428280000000003</v>
      </c>
      <c r="BQ30" s="703">
        <v>8.1899139999999999</v>
      </c>
      <c r="BR30" s="703">
        <v>7.1011050000000004</v>
      </c>
      <c r="BS30" s="703">
        <v>6.3007669999999996</v>
      </c>
      <c r="BT30" s="703">
        <v>4.9863299999999997</v>
      </c>
      <c r="BU30" s="703">
        <v>4.8242060000000002</v>
      </c>
      <c r="BV30" s="703">
        <v>6.1839870000000001</v>
      </c>
    </row>
    <row r="31" spans="1:74" ht="11.1" customHeight="1" x14ac:dyDescent="0.2">
      <c r="A31" s="499" t="s">
        <v>1225</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3">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1226</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2.4283999999999999</v>
      </c>
      <c r="BE32" s="702">
        <v>2.49099</v>
      </c>
      <c r="BF32" s="703">
        <v>2.3968699999999998</v>
      </c>
      <c r="BG32" s="703">
        <v>2.31955</v>
      </c>
      <c r="BH32" s="703">
        <v>2.0667499999999999</v>
      </c>
      <c r="BI32" s="703">
        <v>2.31955</v>
      </c>
      <c r="BJ32" s="703">
        <v>2.3968699999999998</v>
      </c>
      <c r="BK32" s="703">
        <v>2.3968699999999998</v>
      </c>
      <c r="BL32" s="703">
        <v>2.16492</v>
      </c>
      <c r="BM32" s="703">
        <v>1.97224</v>
      </c>
      <c r="BN32" s="703">
        <v>2.31955</v>
      </c>
      <c r="BO32" s="703">
        <v>2.3968699999999998</v>
      </c>
      <c r="BP32" s="703">
        <v>2.31955</v>
      </c>
      <c r="BQ32" s="703">
        <v>2.3968699999999998</v>
      </c>
      <c r="BR32" s="703">
        <v>2.3968699999999998</v>
      </c>
      <c r="BS32" s="703">
        <v>1.90608</v>
      </c>
      <c r="BT32" s="703">
        <v>2.27719</v>
      </c>
      <c r="BU32" s="703">
        <v>2.31955</v>
      </c>
      <c r="BV32" s="703">
        <v>2.3968699999999998</v>
      </c>
    </row>
    <row r="33" spans="1:74" ht="11.1" customHeight="1" x14ac:dyDescent="0.2">
      <c r="A33" s="499" t="s">
        <v>1227</v>
      </c>
      <c r="B33" s="502" t="s">
        <v>1218</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2.4235928059999998</v>
      </c>
      <c r="BD33" s="702">
        <v>2.3444340000000001</v>
      </c>
      <c r="BE33" s="702">
        <v>2.439324</v>
      </c>
      <c r="BF33" s="703">
        <v>2.3694500000000001</v>
      </c>
      <c r="BG33" s="703">
        <v>2.2079610000000001</v>
      </c>
      <c r="BH33" s="703">
        <v>2.2512089999999998</v>
      </c>
      <c r="BI33" s="703">
        <v>2.425853</v>
      </c>
      <c r="BJ33" s="703">
        <v>2.5067979999999999</v>
      </c>
      <c r="BK33" s="703">
        <v>2.366228</v>
      </c>
      <c r="BL33" s="703">
        <v>2.1447539999999998</v>
      </c>
      <c r="BM33" s="703">
        <v>2.4735559999999999</v>
      </c>
      <c r="BN33" s="703">
        <v>2.2739560000000001</v>
      </c>
      <c r="BO33" s="703">
        <v>2.4007290000000001</v>
      </c>
      <c r="BP33" s="703">
        <v>2.3246709999999999</v>
      </c>
      <c r="BQ33" s="703">
        <v>2.4210829999999999</v>
      </c>
      <c r="BR33" s="703">
        <v>2.3531569999999999</v>
      </c>
      <c r="BS33" s="703">
        <v>2.1938789999999999</v>
      </c>
      <c r="BT33" s="703">
        <v>2.2382110000000002</v>
      </c>
      <c r="BU33" s="703">
        <v>2.4146179999999999</v>
      </c>
      <c r="BV33" s="703">
        <v>2.496429</v>
      </c>
    </row>
    <row r="34" spans="1:74" ht="11.1" customHeight="1" x14ac:dyDescent="0.2">
      <c r="A34" s="499" t="s">
        <v>1228</v>
      </c>
      <c r="B34" s="502" t="s">
        <v>1321</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0.647509522</v>
      </c>
      <c r="BD34" s="702">
        <v>0.64399450000000003</v>
      </c>
      <c r="BE34" s="702">
        <v>0.6052379</v>
      </c>
      <c r="BF34" s="703">
        <v>0.58319049999999995</v>
      </c>
      <c r="BG34" s="703">
        <v>0.63577019999999995</v>
      </c>
      <c r="BH34" s="703">
        <v>0.69249780000000005</v>
      </c>
      <c r="BI34" s="703">
        <v>0.79758119999999999</v>
      </c>
      <c r="BJ34" s="703">
        <v>0.70601990000000003</v>
      </c>
      <c r="BK34" s="703">
        <v>0.59112200000000004</v>
      </c>
      <c r="BL34" s="703">
        <v>0.59454419999999997</v>
      </c>
      <c r="BM34" s="703">
        <v>0.84596289999999996</v>
      </c>
      <c r="BN34" s="703">
        <v>0.73637759999999997</v>
      </c>
      <c r="BO34" s="703">
        <v>0.71723760000000003</v>
      </c>
      <c r="BP34" s="703">
        <v>0.7300797</v>
      </c>
      <c r="BQ34" s="703">
        <v>0.67764760000000002</v>
      </c>
      <c r="BR34" s="703">
        <v>0.65197159999999998</v>
      </c>
      <c r="BS34" s="703">
        <v>0.72853590000000001</v>
      </c>
      <c r="BT34" s="703">
        <v>0.82394400000000001</v>
      </c>
      <c r="BU34" s="703">
        <v>0.96653299999999998</v>
      </c>
      <c r="BV34" s="703">
        <v>0.81233100000000003</v>
      </c>
    </row>
    <row r="35" spans="1:74" ht="11.1" customHeight="1" x14ac:dyDescent="0.2">
      <c r="A35" s="499" t="s">
        <v>1229</v>
      </c>
      <c r="B35" s="500" t="s">
        <v>1322</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3.6291935999999997E-2</v>
      </c>
      <c r="BD35" s="702">
        <v>2.65712E-2</v>
      </c>
      <c r="BE35" s="702">
        <v>2.74971E-2</v>
      </c>
      <c r="BF35" s="703">
        <v>3.7056199999999997E-2</v>
      </c>
      <c r="BG35" s="703">
        <v>1.41817E-2</v>
      </c>
      <c r="BH35" s="703">
        <v>3.4664300000000002E-2</v>
      </c>
      <c r="BI35" s="703">
        <v>2.5090100000000001E-2</v>
      </c>
      <c r="BJ35" s="703">
        <v>7.3274599999999995E-2</v>
      </c>
      <c r="BK35" s="703">
        <v>0.1594941</v>
      </c>
      <c r="BL35" s="703">
        <v>0.2007497</v>
      </c>
      <c r="BM35" s="703">
        <v>5.0290099999999997E-2</v>
      </c>
      <c r="BN35" s="703">
        <v>4.6929100000000001E-2</v>
      </c>
      <c r="BO35" s="703">
        <v>4.2906600000000003E-2</v>
      </c>
      <c r="BP35" s="703">
        <v>2.34954E-2</v>
      </c>
      <c r="BQ35" s="703">
        <v>2.64292E-2</v>
      </c>
      <c r="BR35" s="703">
        <v>4.3431900000000002E-2</v>
      </c>
      <c r="BS35" s="703">
        <v>1.5622199999999999E-2</v>
      </c>
      <c r="BT35" s="703">
        <v>3.6767000000000001E-2</v>
      </c>
      <c r="BU35" s="703">
        <v>2.5094499999999999E-2</v>
      </c>
      <c r="BV35" s="703">
        <v>7.6723E-2</v>
      </c>
    </row>
    <row r="36" spans="1:74" ht="11.1" customHeight="1" x14ac:dyDescent="0.2">
      <c r="A36" s="499" t="s">
        <v>1230</v>
      </c>
      <c r="B36" s="502" t="s">
        <v>1222</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9.9121971809999998</v>
      </c>
      <c r="BD36" s="702">
        <v>12.053990000000001</v>
      </c>
      <c r="BE36" s="702">
        <v>13.975099999999999</v>
      </c>
      <c r="BF36" s="703">
        <v>12.690519999999999</v>
      </c>
      <c r="BG36" s="703">
        <v>11.36327</v>
      </c>
      <c r="BH36" s="703">
        <v>9.969436</v>
      </c>
      <c r="BI36" s="703">
        <v>10.091659999999999</v>
      </c>
      <c r="BJ36" s="703">
        <v>11.475490000000001</v>
      </c>
      <c r="BK36" s="703">
        <v>11.701359999999999</v>
      </c>
      <c r="BL36" s="703">
        <v>9.1298680000000001</v>
      </c>
      <c r="BM36" s="703">
        <v>10.405810000000001</v>
      </c>
      <c r="BN36" s="703">
        <v>9.7942470000000004</v>
      </c>
      <c r="BO36" s="703">
        <v>10.16239</v>
      </c>
      <c r="BP36" s="703">
        <v>11.64062</v>
      </c>
      <c r="BQ36" s="703">
        <v>13.71194</v>
      </c>
      <c r="BR36" s="703">
        <v>12.54654</v>
      </c>
      <c r="BS36" s="703">
        <v>11.144880000000001</v>
      </c>
      <c r="BT36" s="703">
        <v>10.362439999999999</v>
      </c>
      <c r="BU36" s="703">
        <v>10.55</v>
      </c>
      <c r="BV36" s="703">
        <v>11.966340000000001</v>
      </c>
    </row>
    <row r="37" spans="1:74" ht="11.1" customHeight="1" x14ac:dyDescent="0.2">
      <c r="A37" s="499" t="s">
        <v>1231</v>
      </c>
      <c r="B37" s="500" t="s">
        <v>1323</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12.875382800000001</v>
      </c>
      <c r="AZ37" s="702">
        <v>12.10430002</v>
      </c>
      <c r="BA37" s="702">
        <v>11.611731492000001</v>
      </c>
      <c r="BB37" s="702">
        <v>10.329617732999999</v>
      </c>
      <c r="BC37" s="702">
        <v>10.911435943000001</v>
      </c>
      <c r="BD37" s="702">
        <v>13.5402</v>
      </c>
      <c r="BE37" s="702">
        <v>15.9268</v>
      </c>
      <c r="BF37" s="703">
        <v>14.62172</v>
      </c>
      <c r="BG37" s="703">
        <v>12.25422</v>
      </c>
      <c r="BH37" s="703">
        <v>11.349679999999999</v>
      </c>
      <c r="BI37" s="703">
        <v>11.586499999999999</v>
      </c>
      <c r="BJ37" s="703">
        <v>13.24761</v>
      </c>
      <c r="BK37" s="703">
        <v>13.16949</v>
      </c>
      <c r="BL37" s="703">
        <v>11.843400000000001</v>
      </c>
      <c r="BM37" s="703">
        <v>12.109500000000001</v>
      </c>
      <c r="BN37" s="703">
        <v>11.035299999999999</v>
      </c>
      <c r="BO37" s="703">
        <v>11.61322</v>
      </c>
      <c r="BP37" s="703">
        <v>13.29458</v>
      </c>
      <c r="BQ37" s="703">
        <v>15.7264</v>
      </c>
      <c r="BR37" s="703">
        <v>14.599299999999999</v>
      </c>
      <c r="BS37" s="703">
        <v>12.388489999999999</v>
      </c>
      <c r="BT37" s="703">
        <v>11.52623</v>
      </c>
      <c r="BU37" s="703">
        <v>11.769439999999999</v>
      </c>
      <c r="BV37" s="703">
        <v>13.44171</v>
      </c>
    </row>
    <row r="38" spans="1:74" ht="11.1" customHeight="1" x14ac:dyDescent="0.2">
      <c r="A38" s="493"/>
      <c r="B38" s="131" t="s">
        <v>1325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1232</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22.165243503999999</v>
      </c>
      <c r="BD39" s="702">
        <v>28.672405425000001</v>
      </c>
      <c r="BE39" s="702">
        <v>34.193291934999998</v>
      </c>
      <c r="BF39" s="703">
        <v>30.96377</v>
      </c>
      <c r="BG39" s="703">
        <v>24.806660000000001</v>
      </c>
      <c r="BH39" s="703">
        <v>24.11957</v>
      </c>
      <c r="BI39" s="703">
        <v>23.45166</v>
      </c>
      <c r="BJ39" s="703">
        <v>28.35219</v>
      </c>
      <c r="BK39" s="703">
        <v>27.204799999999999</v>
      </c>
      <c r="BL39" s="703">
        <v>26.738679999999999</v>
      </c>
      <c r="BM39" s="703">
        <v>27.692959999999999</v>
      </c>
      <c r="BN39" s="703">
        <v>27.068429999999999</v>
      </c>
      <c r="BO39" s="703">
        <v>26.977709999999998</v>
      </c>
      <c r="BP39" s="703">
        <v>29.94483</v>
      </c>
      <c r="BQ39" s="703">
        <v>36.748910000000002</v>
      </c>
      <c r="BR39" s="703">
        <v>36.199800000000003</v>
      </c>
      <c r="BS39" s="703">
        <v>29.524709999999999</v>
      </c>
      <c r="BT39" s="703">
        <v>29.316649999999999</v>
      </c>
      <c r="BU39" s="703">
        <v>27.367419999999999</v>
      </c>
      <c r="BV39" s="703">
        <v>32.400799999999997</v>
      </c>
    </row>
    <row r="40" spans="1:74" ht="11.1" customHeight="1" x14ac:dyDescent="0.2">
      <c r="A40" s="499" t="s">
        <v>1233</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11.472790085</v>
      </c>
      <c r="BD40" s="702">
        <v>12.806850000000001</v>
      </c>
      <c r="BE40" s="702">
        <v>18.190919999999998</v>
      </c>
      <c r="BF40" s="703">
        <v>16.91751</v>
      </c>
      <c r="BG40" s="703">
        <v>12.52764</v>
      </c>
      <c r="BH40" s="703">
        <v>10.53478</v>
      </c>
      <c r="BI40" s="703">
        <v>10.72086</v>
      </c>
      <c r="BJ40" s="703">
        <v>16.046420000000001</v>
      </c>
      <c r="BK40" s="703">
        <v>19.41113</v>
      </c>
      <c r="BL40" s="703">
        <v>14.437620000000001</v>
      </c>
      <c r="BM40" s="703">
        <v>12.87772</v>
      </c>
      <c r="BN40" s="703">
        <v>7.7136990000000001</v>
      </c>
      <c r="BO40" s="703">
        <v>9.2200950000000006</v>
      </c>
      <c r="BP40" s="703">
        <v>10.19609</v>
      </c>
      <c r="BQ40" s="703">
        <v>16.224599999999999</v>
      </c>
      <c r="BR40" s="703">
        <v>13.902520000000001</v>
      </c>
      <c r="BS40" s="703">
        <v>10.478</v>
      </c>
      <c r="BT40" s="703">
        <v>8.2416409999999996</v>
      </c>
      <c r="BU40" s="703">
        <v>9.3578480000000006</v>
      </c>
      <c r="BV40" s="703">
        <v>13.528890000000001</v>
      </c>
    </row>
    <row r="41" spans="1:74" ht="11.1" customHeight="1" x14ac:dyDescent="0.2">
      <c r="A41" s="499" t="s">
        <v>1234</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21.749980999999998</v>
      </c>
      <c r="BD41" s="702">
        <v>23.309249999999999</v>
      </c>
      <c r="BE41" s="702">
        <v>23.504010000000001</v>
      </c>
      <c r="BF41" s="703">
        <v>24.392040000000001</v>
      </c>
      <c r="BG41" s="703">
        <v>23.6052</v>
      </c>
      <c r="BH41" s="703">
        <v>20.617039999999999</v>
      </c>
      <c r="BI41" s="703">
        <v>20.491669999999999</v>
      </c>
      <c r="BJ41" s="703">
        <v>21.22832</v>
      </c>
      <c r="BK41" s="703">
        <v>21.322050000000001</v>
      </c>
      <c r="BL41" s="703">
        <v>18.454360000000001</v>
      </c>
      <c r="BM41" s="703">
        <v>19.21829</v>
      </c>
      <c r="BN41" s="703">
        <v>17.48762</v>
      </c>
      <c r="BO41" s="703">
        <v>21.065239999999999</v>
      </c>
      <c r="BP41" s="703">
        <v>20.634250000000002</v>
      </c>
      <c r="BQ41" s="703">
        <v>21.322050000000001</v>
      </c>
      <c r="BR41" s="703">
        <v>21.322050000000001</v>
      </c>
      <c r="BS41" s="703">
        <v>20.217939999999999</v>
      </c>
      <c r="BT41" s="703">
        <v>18.121410000000001</v>
      </c>
      <c r="BU41" s="703">
        <v>18.273230000000002</v>
      </c>
      <c r="BV41" s="703">
        <v>21.322050000000001</v>
      </c>
    </row>
    <row r="42" spans="1:74" ht="11.1" customHeight="1" x14ac:dyDescent="0.2">
      <c r="A42" s="499" t="s">
        <v>1235</v>
      </c>
      <c r="B42" s="502" t="s">
        <v>1218</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0.83156809200000004</v>
      </c>
      <c r="BD42" s="702">
        <v>0.64433589999999996</v>
      </c>
      <c r="BE42" s="702">
        <v>0.58825519999999998</v>
      </c>
      <c r="BF42" s="703">
        <v>0.51978290000000005</v>
      </c>
      <c r="BG42" s="703">
        <v>0.46072980000000002</v>
      </c>
      <c r="BH42" s="703">
        <v>0.60644039999999999</v>
      </c>
      <c r="BI42" s="703">
        <v>0.64442129999999997</v>
      </c>
      <c r="BJ42" s="703">
        <v>0.84379139999999997</v>
      </c>
      <c r="BK42" s="703">
        <v>0.87259960000000003</v>
      </c>
      <c r="BL42" s="703">
        <v>0.77744930000000001</v>
      </c>
      <c r="BM42" s="703">
        <v>0.98026460000000004</v>
      </c>
      <c r="BN42" s="703">
        <v>0.99340220000000001</v>
      </c>
      <c r="BO42" s="703">
        <v>0.96146209999999999</v>
      </c>
      <c r="BP42" s="703">
        <v>0.71447170000000004</v>
      </c>
      <c r="BQ42" s="703">
        <v>0.62889349999999999</v>
      </c>
      <c r="BR42" s="703">
        <v>0.54257010000000006</v>
      </c>
      <c r="BS42" s="703">
        <v>0.47309519999999999</v>
      </c>
      <c r="BT42" s="703">
        <v>0.61360510000000001</v>
      </c>
      <c r="BU42" s="703">
        <v>0.64830929999999998</v>
      </c>
      <c r="BV42" s="703">
        <v>0.84646429999999995</v>
      </c>
    </row>
    <row r="43" spans="1:74" ht="11.1" customHeight="1" x14ac:dyDescent="0.2">
      <c r="A43" s="499" t="s">
        <v>1236</v>
      </c>
      <c r="B43" s="502" t="s">
        <v>1321</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3.31965734</v>
      </c>
      <c r="AZ43" s="702">
        <v>3.3498781499999999</v>
      </c>
      <c r="BA43" s="702">
        <v>4.4758188470000002</v>
      </c>
      <c r="BB43" s="702">
        <v>4.0213823099999999</v>
      </c>
      <c r="BC43" s="702">
        <v>3.7147396609999999</v>
      </c>
      <c r="BD43" s="702">
        <v>3.5727340000000001</v>
      </c>
      <c r="BE43" s="702">
        <v>2.9222130000000002</v>
      </c>
      <c r="BF43" s="703">
        <v>2.8693179999999998</v>
      </c>
      <c r="BG43" s="703">
        <v>3.1607150000000002</v>
      </c>
      <c r="BH43" s="703">
        <v>3.7438750000000001</v>
      </c>
      <c r="BI43" s="703">
        <v>4.6197100000000004</v>
      </c>
      <c r="BJ43" s="703">
        <v>3.931543</v>
      </c>
      <c r="BK43" s="703">
        <v>3.6700810000000001</v>
      </c>
      <c r="BL43" s="703">
        <v>3.6643020000000002</v>
      </c>
      <c r="BM43" s="703">
        <v>4.9766880000000002</v>
      </c>
      <c r="BN43" s="703">
        <v>4.4445389999999998</v>
      </c>
      <c r="BO43" s="703">
        <v>4.2290809999999999</v>
      </c>
      <c r="BP43" s="703">
        <v>3.9485730000000001</v>
      </c>
      <c r="BQ43" s="703">
        <v>3.1551650000000002</v>
      </c>
      <c r="BR43" s="703">
        <v>2.9687130000000002</v>
      </c>
      <c r="BS43" s="703">
        <v>3.500521</v>
      </c>
      <c r="BT43" s="703">
        <v>3.9501599999999999</v>
      </c>
      <c r="BU43" s="703">
        <v>4.8133270000000001</v>
      </c>
      <c r="BV43" s="703">
        <v>4.2835270000000003</v>
      </c>
    </row>
    <row r="44" spans="1:74" ht="11.1" customHeight="1" x14ac:dyDescent="0.2">
      <c r="A44" s="499" t="s">
        <v>1237</v>
      </c>
      <c r="B44" s="500" t="s">
        <v>1322</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0.16122743</v>
      </c>
      <c r="BD44" s="702">
        <v>2.1517000000000001E-2</v>
      </c>
      <c r="BE44" s="702">
        <v>-6.6430299999999998E-2</v>
      </c>
      <c r="BF44" s="703">
        <v>2.4420600000000001E-2</v>
      </c>
      <c r="BG44" s="703">
        <v>6.9536399999999998E-2</v>
      </c>
      <c r="BH44" s="703">
        <v>0.14963679999999999</v>
      </c>
      <c r="BI44" s="703">
        <v>0.34389799999999998</v>
      </c>
      <c r="BJ44" s="703">
        <v>0.34540419999999999</v>
      </c>
      <c r="BK44" s="703">
        <v>0.31778729999999999</v>
      </c>
      <c r="BL44" s="703">
        <v>0.29855500000000001</v>
      </c>
      <c r="BM44" s="703">
        <v>0.59920430000000002</v>
      </c>
      <c r="BN44" s="703">
        <v>0.27671519999999999</v>
      </c>
      <c r="BO44" s="703">
        <v>0.16537879999999999</v>
      </c>
      <c r="BP44" s="703">
        <v>2.79067E-2</v>
      </c>
      <c r="BQ44" s="703">
        <v>-6.13999E-2</v>
      </c>
      <c r="BR44" s="703">
        <v>4.0886100000000002E-2</v>
      </c>
      <c r="BS44" s="703">
        <v>9.9499099999999993E-2</v>
      </c>
      <c r="BT44" s="703">
        <v>0.19830120000000001</v>
      </c>
      <c r="BU44" s="703">
        <v>0.35563699999999998</v>
      </c>
      <c r="BV44" s="703">
        <v>0.35123919999999997</v>
      </c>
    </row>
    <row r="45" spans="1:74" ht="11.1" customHeight="1" x14ac:dyDescent="0.2">
      <c r="A45" s="499" t="s">
        <v>1238</v>
      </c>
      <c r="B45" s="502" t="s">
        <v>1222</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72.366729071999998</v>
      </c>
      <c r="AZ45" s="702">
        <v>70.431629670999996</v>
      </c>
      <c r="BA45" s="702">
        <v>63.390739429999996</v>
      </c>
      <c r="BB45" s="702">
        <v>56.599792299000001</v>
      </c>
      <c r="BC45" s="702">
        <v>60.095549771999998</v>
      </c>
      <c r="BD45" s="702">
        <v>69.027092945000007</v>
      </c>
      <c r="BE45" s="702">
        <v>79.332260382000001</v>
      </c>
      <c r="BF45" s="703">
        <v>75.686840000000004</v>
      </c>
      <c r="BG45" s="703">
        <v>64.630480000000006</v>
      </c>
      <c r="BH45" s="703">
        <v>59.771340000000002</v>
      </c>
      <c r="BI45" s="703">
        <v>60.27223</v>
      </c>
      <c r="BJ45" s="703">
        <v>70.747659999999996</v>
      </c>
      <c r="BK45" s="703">
        <v>72.798439999999999</v>
      </c>
      <c r="BL45" s="703">
        <v>64.37097</v>
      </c>
      <c r="BM45" s="703">
        <v>66.345129999999997</v>
      </c>
      <c r="BN45" s="703">
        <v>57.984409999999997</v>
      </c>
      <c r="BO45" s="703">
        <v>62.618969999999997</v>
      </c>
      <c r="BP45" s="703">
        <v>65.466120000000004</v>
      </c>
      <c r="BQ45" s="703">
        <v>78.018219999999999</v>
      </c>
      <c r="BR45" s="703">
        <v>74.976529999999997</v>
      </c>
      <c r="BS45" s="703">
        <v>64.293760000000006</v>
      </c>
      <c r="BT45" s="703">
        <v>60.441769999999998</v>
      </c>
      <c r="BU45" s="703">
        <v>60.815770000000001</v>
      </c>
      <c r="BV45" s="703">
        <v>72.732969999999995</v>
      </c>
    </row>
    <row r="46" spans="1:74" ht="11.1" customHeight="1" x14ac:dyDescent="0.2">
      <c r="A46" s="499" t="s">
        <v>1239</v>
      </c>
      <c r="B46" s="500" t="s">
        <v>1323</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68.881401706000005</v>
      </c>
      <c r="AZ46" s="702">
        <v>65.922807336999995</v>
      </c>
      <c r="BA46" s="702">
        <v>59.606939797000003</v>
      </c>
      <c r="BB46" s="702">
        <v>53.543240148000002</v>
      </c>
      <c r="BC46" s="702">
        <v>56.449462201000003</v>
      </c>
      <c r="BD46" s="702">
        <v>68.080169999999995</v>
      </c>
      <c r="BE46" s="702">
        <v>76.411680000000004</v>
      </c>
      <c r="BF46" s="703">
        <v>71.154859999999999</v>
      </c>
      <c r="BG46" s="703">
        <v>59.228949999999998</v>
      </c>
      <c r="BH46" s="703">
        <v>55.472200000000001</v>
      </c>
      <c r="BI46" s="703">
        <v>57.375410000000002</v>
      </c>
      <c r="BJ46" s="703">
        <v>68.082080000000005</v>
      </c>
      <c r="BK46" s="703">
        <v>70.441950000000006</v>
      </c>
      <c r="BL46" s="703">
        <v>62.178939999999997</v>
      </c>
      <c r="BM46" s="703">
        <v>61.376199999999997</v>
      </c>
      <c r="BN46" s="703">
        <v>54.526910000000001</v>
      </c>
      <c r="BO46" s="703">
        <v>58.458509999999997</v>
      </c>
      <c r="BP46" s="703">
        <v>64.76867</v>
      </c>
      <c r="BQ46" s="703">
        <v>74.964359999999999</v>
      </c>
      <c r="BR46" s="703">
        <v>71.286050000000003</v>
      </c>
      <c r="BS46" s="703">
        <v>59.835209999999996</v>
      </c>
      <c r="BT46" s="703">
        <v>56.35998</v>
      </c>
      <c r="BU46" s="703">
        <v>58.232230000000001</v>
      </c>
      <c r="BV46" s="703">
        <v>69.048370000000006</v>
      </c>
    </row>
    <row r="47" spans="1:74" ht="11.1" customHeight="1" x14ac:dyDescent="0.2">
      <c r="A47" s="493"/>
      <c r="B47" s="131" t="s">
        <v>1240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1241</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18.104175729000001</v>
      </c>
      <c r="BD48" s="702">
        <v>22.0381</v>
      </c>
      <c r="BE48" s="702">
        <v>25.101500000000001</v>
      </c>
      <c r="BF48" s="703">
        <v>22.615030000000001</v>
      </c>
      <c r="BG48" s="703">
        <v>18.400379999999998</v>
      </c>
      <c r="BH48" s="703">
        <v>17.511389999999999</v>
      </c>
      <c r="BI48" s="703">
        <v>17.026630000000001</v>
      </c>
      <c r="BJ48" s="703">
        <v>20.74606</v>
      </c>
      <c r="BK48" s="703">
        <v>21.337949999999999</v>
      </c>
      <c r="BL48" s="703">
        <v>18.963069999999998</v>
      </c>
      <c r="BM48" s="703">
        <v>16.81174</v>
      </c>
      <c r="BN48" s="703">
        <v>16.546410000000002</v>
      </c>
      <c r="BO48" s="703">
        <v>16.68065</v>
      </c>
      <c r="BP48" s="703">
        <v>23.534459999999999</v>
      </c>
      <c r="BQ48" s="703">
        <v>25.947050000000001</v>
      </c>
      <c r="BR48" s="703">
        <v>24.943829999999998</v>
      </c>
      <c r="BS48" s="703">
        <v>20.50731</v>
      </c>
      <c r="BT48" s="703">
        <v>19.966919999999998</v>
      </c>
      <c r="BU48" s="703">
        <v>19.136289999999999</v>
      </c>
      <c r="BV48" s="703">
        <v>22.184180000000001</v>
      </c>
    </row>
    <row r="49" spans="1:74" ht="11.1" customHeight="1" x14ac:dyDescent="0.2">
      <c r="A49" s="499" t="s">
        <v>1242</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10.850085833</v>
      </c>
      <c r="BD49" s="702">
        <v>14.24213</v>
      </c>
      <c r="BE49" s="702">
        <v>16.469329999999999</v>
      </c>
      <c r="BF49" s="703">
        <v>16.074390000000001</v>
      </c>
      <c r="BG49" s="703">
        <v>13.442209999999999</v>
      </c>
      <c r="BH49" s="703">
        <v>10.022629999999999</v>
      </c>
      <c r="BI49" s="703">
        <v>11.967359999999999</v>
      </c>
      <c r="BJ49" s="703">
        <v>13.47485</v>
      </c>
      <c r="BK49" s="703">
        <v>14.312860000000001</v>
      </c>
      <c r="BL49" s="703">
        <v>12.367380000000001</v>
      </c>
      <c r="BM49" s="703">
        <v>9.4717000000000002</v>
      </c>
      <c r="BN49" s="703">
        <v>7.3053929999999996</v>
      </c>
      <c r="BO49" s="703">
        <v>12.1852</v>
      </c>
      <c r="BP49" s="703">
        <v>13.73812</v>
      </c>
      <c r="BQ49" s="703">
        <v>17.633520000000001</v>
      </c>
      <c r="BR49" s="703">
        <v>15.928649999999999</v>
      </c>
      <c r="BS49" s="703">
        <v>12.454040000000001</v>
      </c>
      <c r="BT49" s="703">
        <v>9.4991079999999997</v>
      </c>
      <c r="BU49" s="703">
        <v>10.391629999999999</v>
      </c>
      <c r="BV49" s="703">
        <v>12.61941</v>
      </c>
    </row>
    <row r="50" spans="1:74" ht="11.1" customHeight="1" x14ac:dyDescent="0.2">
      <c r="A50" s="499" t="s">
        <v>1243</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16.747418</v>
      </c>
      <c r="BD50" s="702">
        <v>18.514309999999998</v>
      </c>
      <c r="BE50" s="702">
        <v>19.05735</v>
      </c>
      <c r="BF50" s="703">
        <v>19.0075</v>
      </c>
      <c r="BG50" s="703">
        <v>17.40662</v>
      </c>
      <c r="BH50" s="703">
        <v>17.32657</v>
      </c>
      <c r="BI50" s="703">
        <v>16.10539</v>
      </c>
      <c r="BJ50" s="703">
        <v>18.572140000000001</v>
      </c>
      <c r="BK50" s="703">
        <v>19.042459999999998</v>
      </c>
      <c r="BL50" s="703">
        <v>15.904210000000001</v>
      </c>
      <c r="BM50" s="703">
        <v>17.554600000000001</v>
      </c>
      <c r="BN50" s="703">
        <v>17.558589999999999</v>
      </c>
      <c r="BO50" s="703">
        <v>18.46744</v>
      </c>
      <c r="BP50" s="703">
        <v>19.169</v>
      </c>
      <c r="BQ50" s="703">
        <v>19.83718</v>
      </c>
      <c r="BR50" s="703">
        <v>19.845980000000001</v>
      </c>
      <c r="BS50" s="703">
        <v>18.76145</v>
      </c>
      <c r="BT50" s="703">
        <v>16.834759999999999</v>
      </c>
      <c r="BU50" s="703">
        <v>18.179649999999999</v>
      </c>
      <c r="BV50" s="703">
        <v>19.855830000000001</v>
      </c>
    </row>
    <row r="51" spans="1:74" ht="11.1" customHeight="1" x14ac:dyDescent="0.2">
      <c r="A51" s="499" t="s">
        <v>1244</v>
      </c>
      <c r="B51" s="502" t="s">
        <v>1218</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2.8730168890000001</v>
      </c>
      <c r="BD51" s="702">
        <v>2.4738760000000002</v>
      </c>
      <c r="BE51" s="702">
        <v>2.4747460000000001</v>
      </c>
      <c r="BF51" s="703">
        <v>2.4363389999999998</v>
      </c>
      <c r="BG51" s="703">
        <v>2.0441090000000002</v>
      </c>
      <c r="BH51" s="703">
        <v>2.211554</v>
      </c>
      <c r="BI51" s="703">
        <v>2.4777779999999998</v>
      </c>
      <c r="BJ51" s="703">
        <v>3.1871360000000002</v>
      </c>
      <c r="BK51" s="703">
        <v>3.7600359999999999</v>
      </c>
      <c r="BL51" s="703">
        <v>3.2110020000000001</v>
      </c>
      <c r="BM51" s="703">
        <v>3.1943830000000002</v>
      </c>
      <c r="BN51" s="703">
        <v>2.683999</v>
      </c>
      <c r="BO51" s="703">
        <v>2.5867369999999998</v>
      </c>
      <c r="BP51" s="703">
        <v>2.2880569999999998</v>
      </c>
      <c r="BQ51" s="703">
        <v>2.3463690000000001</v>
      </c>
      <c r="BR51" s="703">
        <v>2.3508309999999999</v>
      </c>
      <c r="BS51" s="703">
        <v>1.9916640000000001</v>
      </c>
      <c r="BT51" s="703">
        <v>2.1771029999999998</v>
      </c>
      <c r="BU51" s="703">
        <v>2.458008</v>
      </c>
      <c r="BV51" s="703">
        <v>3.177162</v>
      </c>
    </row>
    <row r="52" spans="1:74" ht="11.1" customHeight="1" x14ac:dyDescent="0.2">
      <c r="A52" s="499" t="s">
        <v>1245</v>
      </c>
      <c r="B52" s="502" t="s">
        <v>1321</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1.1782669729999999</v>
      </c>
      <c r="AZ52" s="702">
        <v>1.186275177</v>
      </c>
      <c r="BA52" s="702">
        <v>1.6352309620000001</v>
      </c>
      <c r="BB52" s="702">
        <v>1.858856684</v>
      </c>
      <c r="BC52" s="702">
        <v>2.1191565450000001</v>
      </c>
      <c r="BD52" s="702">
        <v>2.078573</v>
      </c>
      <c r="BE52" s="702">
        <v>2.233473</v>
      </c>
      <c r="BF52" s="703">
        <v>2.0225719999999998</v>
      </c>
      <c r="BG52" s="703">
        <v>1.7501899999999999</v>
      </c>
      <c r="BH52" s="703">
        <v>1.6601669999999999</v>
      </c>
      <c r="BI52" s="703">
        <v>1.5104569999999999</v>
      </c>
      <c r="BJ52" s="703">
        <v>1.3610390000000001</v>
      </c>
      <c r="BK52" s="703">
        <v>1.493406</v>
      </c>
      <c r="BL52" s="703">
        <v>1.1330849999999999</v>
      </c>
      <c r="BM52" s="703">
        <v>1.9966539999999999</v>
      </c>
      <c r="BN52" s="703">
        <v>2.2485689999999998</v>
      </c>
      <c r="BO52" s="703">
        <v>2.5053339999999999</v>
      </c>
      <c r="BP52" s="703">
        <v>2.6965080000000001</v>
      </c>
      <c r="BQ52" s="703">
        <v>2.8375710000000001</v>
      </c>
      <c r="BR52" s="703">
        <v>2.55864</v>
      </c>
      <c r="BS52" s="703">
        <v>2.211379</v>
      </c>
      <c r="BT52" s="703">
        <v>2.053515</v>
      </c>
      <c r="BU52" s="703">
        <v>1.7697210000000001</v>
      </c>
      <c r="BV52" s="703">
        <v>1.5802769999999999</v>
      </c>
    </row>
    <row r="53" spans="1:74" ht="11.1" customHeight="1" x14ac:dyDescent="0.2">
      <c r="A53" s="499" t="s">
        <v>1246</v>
      </c>
      <c r="B53" s="500" t="s">
        <v>1322</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-0.112705632</v>
      </c>
      <c r="BD53" s="702">
        <v>-0.28124189999999999</v>
      </c>
      <c r="BE53" s="702">
        <v>-0.27959450000000002</v>
      </c>
      <c r="BF53" s="703">
        <v>-0.25805709999999998</v>
      </c>
      <c r="BG53" s="703">
        <v>-0.22529070000000001</v>
      </c>
      <c r="BH53" s="703">
        <v>-0.1093206</v>
      </c>
      <c r="BI53" s="703">
        <v>-3.1888199999999998E-2</v>
      </c>
      <c r="BJ53" s="703">
        <v>-5.2652299999999999E-2</v>
      </c>
      <c r="BK53" s="703">
        <v>-4.5636799999999998E-2</v>
      </c>
      <c r="BL53" s="703">
        <v>2.4787099999999999E-2</v>
      </c>
      <c r="BM53" s="703">
        <v>5.2533600000000003E-3</v>
      </c>
      <c r="BN53" s="703">
        <v>-5.5835199999999998E-3</v>
      </c>
      <c r="BO53" s="703">
        <v>-0.1234828</v>
      </c>
      <c r="BP53" s="703">
        <v>-0.26207940000000002</v>
      </c>
      <c r="BQ53" s="703">
        <v>-0.2672061</v>
      </c>
      <c r="BR53" s="703">
        <v>-0.26040930000000001</v>
      </c>
      <c r="BS53" s="703">
        <v>-0.16482769999999999</v>
      </c>
      <c r="BT53" s="703">
        <v>-0.1009845</v>
      </c>
      <c r="BU53" s="703">
        <v>-1.7499799999999999E-2</v>
      </c>
      <c r="BV53" s="703">
        <v>-4.7694199999999999E-2</v>
      </c>
    </row>
    <row r="54" spans="1:74" ht="11.1" customHeight="1" x14ac:dyDescent="0.2">
      <c r="A54" s="499" t="s">
        <v>1247</v>
      </c>
      <c r="B54" s="502" t="s">
        <v>1222</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58.685573431999998</v>
      </c>
      <c r="AZ54" s="702">
        <v>54.648395004999998</v>
      </c>
      <c r="BA54" s="702">
        <v>48.092638432999998</v>
      </c>
      <c r="BB54" s="702">
        <v>45.815842848999999</v>
      </c>
      <c r="BC54" s="702">
        <v>50.581147364000003</v>
      </c>
      <c r="BD54" s="702">
        <v>59.065750000000001</v>
      </c>
      <c r="BE54" s="702">
        <v>65.056799999999996</v>
      </c>
      <c r="BF54" s="703">
        <v>61.897770000000001</v>
      </c>
      <c r="BG54" s="703">
        <v>52.81823</v>
      </c>
      <c r="BH54" s="703">
        <v>48.622990000000001</v>
      </c>
      <c r="BI54" s="703">
        <v>49.055729999999997</v>
      </c>
      <c r="BJ54" s="703">
        <v>57.28857</v>
      </c>
      <c r="BK54" s="703">
        <v>59.90108</v>
      </c>
      <c r="BL54" s="703">
        <v>51.603540000000002</v>
      </c>
      <c r="BM54" s="703">
        <v>49.034329999999997</v>
      </c>
      <c r="BN54" s="703">
        <v>46.337380000000003</v>
      </c>
      <c r="BO54" s="703">
        <v>52.301879999999997</v>
      </c>
      <c r="BP54" s="703">
        <v>61.164070000000002</v>
      </c>
      <c r="BQ54" s="703">
        <v>68.334479999999999</v>
      </c>
      <c r="BR54" s="703">
        <v>65.367519999999999</v>
      </c>
      <c r="BS54" s="703">
        <v>55.761020000000002</v>
      </c>
      <c r="BT54" s="703">
        <v>50.430419999999998</v>
      </c>
      <c r="BU54" s="703">
        <v>51.9178</v>
      </c>
      <c r="BV54" s="703">
        <v>59.369160000000001</v>
      </c>
    </row>
    <row r="55" spans="1:74" ht="11.1" customHeight="1" x14ac:dyDescent="0.2">
      <c r="A55" s="499" t="s">
        <v>1248</v>
      </c>
      <c r="B55" s="500" t="s">
        <v>1323</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59.443186492000002</v>
      </c>
      <c r="AZ55" s="702">
        <v>54.393739566999997</v>
      </c>
      <c r="BA55" s="702">
        <v>49.213942592000002</v>
      </c>
      <c r="BB55" s="702">
        <v>46.473260594999999</v>
      </c>
      <c r="BC55" s="702">
        <v>50.469230000000003</v>
      </c>
      <c r="BD55" s="702">
        <v>56.992379999999997</v>
      </c>
      <c r="BE55" s="702">
        <v>64.629499999999993</v>
      </c>
      <c r="BF55" s="703">
        <v>61.948680000000003</v>
      </c>
      <c r="BG55" s="703">
        <v>52.664580000000001</v>
      </c>
      <c r="BH55" s="703">
        <v>47.579070000000002</v>
      </c>
      <c r="BI55" s="703">
        <v>48.743470000000002</v>
      </c>
      <c r="BJ55" s="703">
        <v>57.073569999999997</v>
      </c>
      <c r="BK55" s="703">
        <v>59.407769999999999</v>
      </c>
      <c r="BL55" s="703">
        <v>50.662700000000001</v>
      </c>
      <c r="BM55" s="703">
        <v>49.625680000000003</v>
      </c>
      <c r="BN55" s="703">
        <v>47.247109999999999</v>
      </c>
      <c r="BO55" s="703">
        <v>53.265050000000002</v>
      </c>
      <c r="BP55" s="703">
        <v>59.224490000000003</v>
      </c>
      <c r="BQ55" s="703">
        <v>67.885530000000003</v>
      </c>
      <c r="BR55" s="703">
        <v>64.434619999999995</v>
      </c>
      <c r="BS55" s="703">
        <v>54.625019999999999</v>
      </c>
      <c r="BT55" s="703">
        <v>49.345579999999998</v>
      </c>
      <c r="BU55" s="703">
        <v>50.293109999999999</v>
      </c>
      <c r="BV55" s="703">
        <v>58.628749999999997</v>
      </c>
    </row>
    <row r="56" spans="1:74" ht="11.1" customHeight="1" x14ac:dyDescent="0.2">
      <c r="A56" s="493"/>
      <c r="B56" s="131" t="s">
        <v>1249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1250</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15.095343152</v>
      </c>
      <c r="BD57" s="702">
        <v>14.455080000000001</v>
      </c>
      <c r="BE57" s="702">
        <v>15.14983</v>
      </c>
      <c r="BF57" s="703">
        <v>15.61749</v>
      </c>
      <c r="BG57" s="703">
        <v>13.869479999999999</v>
      </c>
      <c r="BH57" s="703">
        <v>13.456709999999999</v>
      </c>
      <c r="BI57" s="703">
        <v>10.40077</v>
      </c>
      <c r="BJ57" s="703">
        <v>10.481529999999999</v>
      </c>
      <c r="BK57" s="703">
        <v>10.535970000000001</v>
      </c>
      <c r="BL57" s="703">
        <v>10.55133</v>
      </c>
      <c r="BM57" s="703">
        <v>10.974449999999999</v>
      </c>
      <c r="BN57" s="703">
        <v>12.485060000000001</v>
      </c>
      <c r="BO57" s="703">
        <v>14.426729999999999</v>
      </c>
      <c r="BP57" s="703">
        <v>16.7622</v>
      </c>
      <c r="BQ57" s="703">
        <v>16.030339999999999</v>
      </c>
      <c r="BR57" s="703">
        <v>16.75939</v>
      </c>
      <c r="BS57" s="703">
        <v>15.05073</v>
      </c>
      <c r="BT57" s="703">
        <v>14.584</v>
      </c>
      <c r="BU57" s="703">
        <v>11.77131</v>
      </c>
      <c r="BV57" s="703">
        <v>11.30772</v>
      </c>
    </row>
    <row r="58" spans="1:74" ht="11.1" customHeight="1" x14ac:dyDescent="0.2">
      <c r="A58" s="499" t="s">
        <v>1251</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1.8700711919999999</v>
      </c>
      <c r="BD58" s="702">
        <v>1.750345</v>
      </c>
      <c r="BE58" s="702">
        <v>1.8448150000000001</v>
      </c>
      <c r="BF58" s="703">
        <v>2.0466410000000002</v>
      </c>
      <c r="BG58" s="703">
        <v>1.9462839999999999</v>
      </c>
      <c r="BH58" s="703">
        <v>1.6947989999999999</v>
      </c>
      <c r="BI58" s="703">
        <v>1.5895699999999999</v>
      </c>
      <c r="BJ58" s="703">
        <v>1.645572</v>
      </c>
      <c r="BK58" s="703">
        <v>1.731619</v>
      </c>
      <c r="BL58" s="703">
        <v>1.260046</v>
      </c>
      <c r="BM58" s="703">
        <v>1.2734760000000001</v>
      </c>
      <c r="BN58" s="703">
        <v>1.5198879999999999</v>
      </c>
      <c r="BO58" s="703">
        <v>2.4187829999999999</v>
      </c>
      <c r="BP58" s="703">
        <v>2.9484650000000001</v>
      </c>
      <c r="BQ58" s="703">
        <v>2.2357040000000001</v>
      </c>
      <c r="BR58" s="703">
        <v>1.3750979999999999</v>
      </c>
      <c r="BS58" s="703">
        <v>1.391362</v>
      </c>
      <c r="BT58" s="703">
        <v>0.83957090000000001</v>
      </c>
      <c r="BU58" s="703">
        <v>1.0329170000000001</v>
      </c>
      <c r="BV58" s="703">
        <v>1.3592519999999999</v>
      </c>
    </row>
    <row r="59" spans="1:74" ht="11.1" customHeight="1" x14ac:dyDescent="0.2">
      <c r="A59" s="499" t="s">
        <v>1252</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2.6713399999999998</v>
      </c>
      <c r="BE59" s="702">
        <v>2.73298</v>
      </c>
      <c r="BF59" s="703">
        <v>2.7195</v>
      </c>
      <c r="BG59" s="703">
        <v>2.4840499999999999</v>
      </c>
      <c r="BH59" s="703">
        <v>1.5184500000000001</v>
      </c>
      <c r="BI59" s="703">
        <v>2.6317699999999999</v>
      </c>
      <c r="BJ59" s="703">
        <v>2.7195</v>
      </c>
      <c r="BK59" s="703">
        <v>2.7195</v>
      </c>
      <c r="BL59" s="703">
        <v>2.4563199999999998</v>
      </c>
      <c r="BM59" s="703">
        <v>2.7195</v>
      </c>
      <c r="BN59" s="703">
        <v>2.0242499999999999</v>
      </c>
      <c r="BO59" s="703">
        <v>2.6537999999999999</v>
      </c>
      <c r="BP59" s="703">
        <v>2.6317699999999999</v>
      </c>
      <c r="BQ59" s="703">
        <v>2.7195</v>
      </c>
      <c r="BR59" s="703">
        <v>2.7195</v>
      </c>
      <c r="BS59" s="703">
        <v>2.6317699999999999</v>
      </c>
      <c r="BT59" s="703">
        <v>2.1832600000000002</v>
      </c>
      <c r="BU59" s="703">
        <v>2.2271100000000001</v>
      </c>
      <c r="BV59" s="703">
        <v>2.7195</v>
      </c>
    </row>
    <row r="60" spans="1:74" ht="11.1" customHeight="1" x14ac:dyDescent="0.2">
      <c r="A60" s="499" t="s">
        <v>1253</v>
      </c>
      <c r="B60" s="502" t="s">
        <v>1218</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1.6033214E-2</v>
      </c>
      <c r="BD60" s="702">
        <v>1.29766E-2</v>
      </c>
      <c r="BE60" s="702">
        <v>1.26382E-2</v>
      </c>
      <c r="BF60" s="703">
        <v>1.16071E-2</v>
      </c>
      <c r="BG60" s="703">
        <v>9.9613500000000008E-3</v>
      </c>
      <c r="BH60" s="703">
        <v>1.17161E-2</v>
      </c>
      <c r="BI60" s="703">
        <v>1.23877E-2</v>
      </c>
      <c r="BJ60" s="703">
        <v>1.5821499999999999E-2</v>
      </c>
      <c r="BK60" s="703">
        <v>1.9087699999999999E-2</v>
      </c>
      <c r="BL60" s="703">
        <v>1.63412E-2</v>
      </c>
      <c r="BM60" s="703">
        <v>1.6849599999999999E-2</v>
      </c>
      <c r="BN60" s="703">
        <v>1.65007E-2</v>
      </c>
      <c r="BO60" s="703">
        <v>1.5860200000000001E-2</v>
      </c>
      <c r="BP60" s="703">
        <v>1.2855999999999999E-2</v>
      </c>
      <c r="BQ60" s="703">
        <v>1.2548500000000001E-2</v>
      </c>
      <c r="BR60" s="703">
        <v>1.1542500000000001E-2</v>
      </c>
      <c r="BS60" s="703">
        <v>9.9162899999999995E-3</v>
      </c>
      <c r="BT60" s="703">
        <v>1.16826E-2</v>
      </c>
      <c r="BU60" s="703">
        <v>1.23643E-2</v>
      </c>
      <c r="BV60" s="703">
        <v>1.5804100000000001E-2</v>
      </c>
    </row>
    <row r="61" spans="1:74" ht="11.1" customHeight="1" x14ac:dyDescent="0.2">
      <c r="A61" s="499" t="s">
        <v>1254</v>
      </c>
      <c r="B61" s="502" t="s">
        <v>1321</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1.175807923</v>
      </c>
      <c r="BD61" s="702">
        <v>1.1733499999999999</v>
      </c>
      <c r="BE61" s="702">
        <v>1.9465749999999999</v>
      </c>
      <c r="BF61" s="703">
        <v>1.293601</v>
      </c>
      <c r="BG61" s="703">
        <v>1.4113709999999999</v>
      </c>
      <c r="BH61" s="703">
        <v>0.98623519999999998</v>
      </c>
      <c r="BI61" s="703">
        <v>0.87566049999999995</v>
      </c>
      <c r="BJ61" s="703">
        <v>1.105469</v>
      </c>
      <c r="BK61" s="703">
        <v>1.042413</v>
      </c>
      <c r="BL61" s="703">
        <v>1.112311</v>
      </c>
      <c r="BM61" s="703">
        <v>1.116109</v>
      </c>
      <c r="BN61" s="703">
        <v>1.2207710000000001</v>
      </c>
      <c r="BO61" s="703">
        <v>1.496882</v>
      </c>
      <c r="BP61" s="703">
        <v>1.196744</v>
      </c>
      <c r="BQ61" s="703">
        <v>1.446906</v>
      </c>
      <c r="BR61" s="703">
        <v>1.1863049999999999</v>
      </c>
      <c r="BS61" s="703">
        <v>1.162731</v>
      </c>
      <c r="BT61" s="703">
        <v>0.96058429999999995</v>
      </c>
      <c r="BU61" s="703">
        <v>0.84065909999999999</v>
      </c>
      <c r="BV61" s="703">
        <v>0.99259260000000005</v>
      </c>
    </row>
    <row r="62" spans="1:74" ht="11.1" customHeight="1" x14ac:dyDescent="0.2">
      <c r="A62" s="499" t="s">
        <v>1255</v>
      </c>
      <c r="B62" s="500" t="s">
        <v>1322</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0.2329271</v>
      </c>
      <c r="BD62" s="702">
        <v>0.28524759999999999</v>
      </c>
      <c r="BE62" s="702">
        <v>0.31699250000000001</v>
      </c>
      <c r="BF62" s="703">
        <v>0.2877921</v>
      </c>
      <c r="BG62" s="703">
        <v>0.21446319999999999</v>
      </c>
      <c r="BH62" s="703">
        <v>0.1874623</v>
      </c>
      <c r="BI62" s="703">
        <v>0.163659</v>
      </c>
      <c r="BJ62" s="703">
        <v>0.21854109999999999</v>
      </c>
      <c r="BK62" s="703">
        <v>0.23805499999999999</v>
      </c>
      <c r="BL62" s="703">
        <v>0.32181710000000002</v>
      </c>
      <c r="BM62" s="703">
        <v>0.20552680000000001</v>
      </c>
      <c r="BN62" s="703">
        <v>0.24780389999999999</v>
      </c>
      <c r="BO62" s="703">
        <v>0.2386518</v>
      </c>
      <c r="BP62" s="703">
        <v>0.33477970000000001</v>
      </c>
      <c r="BQ62" s="703">
        <v>0.3281057</v>
      </c>
      <c r="BR62" s="703">
        <v>0.29264230000000002</v>
      </c>
      <c r="BS62" s="703">
        <v>0.22011169999999999</v>
      </c>
      <c r="BT62" s="703">
        <v>0.1970739</v>
      </c>
      <c r="BU62" s="703">
        <v>0.1677612</v>
      </c>
      <c r="BV62" s="703">
        <v>0.22457820000000001</v>
      </c>
    </row>
    <row r="63" spans="1:74" ht="11.1" customHeight="1" x14ac:dyDescent="0.2">
      <c r="A63" s="499" t="s">
        <v>1256</v>
      </c>
      <c r="B63" s="502" t="s">
        <v>1222</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20.734796581000001</v>
      </c>
      <c r="BD63" s="702">
        <v>20.34834</v>
      </c>
      <c r="BE63" s="702">
        <v>22.003830000000001</v>
      </c>
      <c r="BF63" s="703">
        <v>21.97663</v>
      </c>
      <c r="BG63" s="703">
        <v>19.93561</v>
      </c>
      <c r="BH63" s="703">
        <v>17.85538</v>
      </c>
      <c r="BI63" s="703">
        <v>15.673819999999999</v>
      </c>
      <c r="BJ63" s="703">
        <v>16.186440000000001</v>
      </c>
      <c r="BK63" s="703">
        <v>16.286639999999998</v>
      </c>
      <c r="BL63" s="703">
        <v>15.718159999999999</v>
      </c>
      <c r="BM63" s="703">
        <v>16.305910000000001</v>
      </c>
      <c r="BN63" s="703">
        <v>17.51427</v>
      </c>
      <c r="BO63" s="703">
        <v>21.250710000000002</v>
      </c>
      <c r="BP63" s="703">
        <v>23.88682</v>
      </c>
      <c r="BQ63" s="703">
        <v>22.773099999999999</v>
      </c>
      <c r="BR63" s="703">
        <v>22.344480000000001</v>
      </c>
      <c r="BS63" s="703">
        <v>20.466619999999999</v>
      </c>
      <c r="BT63" s="703">
        <v>18.77617</v>
      </c>
      <c r="BU63" s="703">
        <v>16.052119999999999</v>
      </c>
      <c r="BV63" s="703">
        <v>16.619450000000001</v>
      </c>
    </row>
    <row r="64" spans="1:74" ht="11.1" customHeight="1" x14ac:dyDescent="0.2">
      <c r="A64" s="504" t="s">
        <v>1257</v>
      </c>
      <c r="B64" s="505" t="s">
        <v>1323</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16.868094831000001</v>
      </c>
      <c r="AZ64" s="521">
        <v>16.128588396000001</v>
      </c>
      <c r="BA64" s="521">
        <v>17.647501029000001</v>
      </c>
      <c r="BB64" s="521">
        <v>17.346568855000001</v>
      </c>
      <c r="BC64" s="521">
        <v>17.304729999999999</v>
      </c>
      <c r="BD64" s="521">
        <v>17.915489999999998</v>
      </c>
      <c r="BE64" s="521">
        <v>22.53023</v>
      </c>
      <c r="BF64" s="522">
        <v>22.420570000000001</v>
      </c>
      <c r="BG64" s="522">
        <v>20.743130000000001</v>
      </c>
      <c r="BH64" s="522">
        <v>18.909759999999999</v>
      </c>
      <c r="BI64" s="522">
        <v>16.191839999999999</v>
      </c>
      <c r="BJ64" s="522">
        <v>16.791889999999999</v>
      </c>
      <c r="BK64" s="522">
        <v>16.684419999999999</v>
      </c>
      <c r="BL64" s="522">
        <v>14.70571</v>
      </c>
      <c r="BM64" s="522">
        <v>16.290610000000001</v>
      </c>
      <c r="BN64" s="522">
        <v>16.988959999999999</v>
      </c>
      <c r="BO64" s="522">
        <v>20.010549999999999</v>
      </c>
      <c r="BP64" s="522">
        <v>21.457899999999999</v>
      </c>
      <c r="BQ64" s="522">
        <v>23.190429999999999</v>
      </c>
      <c r="BR64" s="522">
        <v>22.771820000000002</v>
      </c>
      <c r="BS64" s="522">
        <v>21.078240000000001</v>
      </c>
      <c r="BT64" s="522">
        <v>19.309139999999999</v>
      </c>
      <c r="BU64" s="522">
        <v>16.358930000000001</v>
      </c>
      <c r="BV64" s="522">
        <v>16.97345</v>
      </c>
    </row>
    <row r="65" spans="1:74" ht="12" customHeight="1" x14ac:dyDescent="0.25">
      <c r="A65" s="493"/>
      <c r="B65" s="821" t="s">
        <v>1384</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5">
      <c r="A66" s="493"/>
      <c r="B66" s="821" t="s">
        <v>1385</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5">
      <c r="A67" s="507"/>
      <c r="B67" s="821" t="s">
        <v>1386</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5">
      <c r="A68" s="507"/>
      <c r="B68" s="821" t="s">
        <v>1387</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5">
      <c r="A69" s="507"/>
      <c r="B69" s="821" t="s">
        <v>1388</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5">
      <c r="A70" s="507"/>
      <c r="B70" s="821" t="s">
        <v>1389</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5">
      <c r="A71" s="507"/>
      <c r="B71" s="823" t="str">
        <f>"Notes: "&amp;"EIA completed modeling and analysis for this report on " &amp;Dates!D2&amp;"."</f>
        <v>Notes: EIA completed modeling and analysis for this report on Thursday August 5,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5">
      <c r="A72" s="507"/>
      <c r="B72" s="770" t="s">
        <v>353</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5">
      <c r="A73" s="507"/>
      <c r="B73" s="823" t="s">
        <v>1383</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5">
      <c r="A74" s="507"/>
      <c r="B74" s="820" t="s">
        <v>1372</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5">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1380</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1.5546875" style="491" customWidth="1"/>
    <col min="2" max="2" width="26.21875" style="491" customWidth="1"/>
    <col min="3" max="55" width="6.5546875" style="491" customWidth="1"/>
    <col min="56" max="58" width="6.5546875" style="627" customWidth="1"/>
    <col min="59" max="74" width="6.5546875" style="491" customWidth="1"/>
    <col min="75" max="249" width="11" style="491"/>
    <col min="250" max="250" width="1.5546875" style="491" customWidth="1"/>
    <col min="251" max="16384" width="11" style="491"/>
  </cols>
  <sheetData>
    <row r="1" spans="1:74" ht="12.75" customHeight="1" x14ac:dyDescent="0.25">
      <c r="A1" s="741" t="s">
        <v>798</v>
      </c>
      <c r="B1" s="490" t="s">
        <v>1362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August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1258</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10.880660532</v>
      </c>
      <c r="BD6" s="702">
        <v>15.417820000000001</v>
      </c>
      <c r="BE6" s="702">
        <v>17.36984</v>
      </c>
      <c r="BF6" s="703">
        <v>14.638629999999999</v>
      </c>
      <c r="BG6" s="703">
        <v>12.806319999999999</v>
      </c>
      <c r="BH6" s="703">
        <v>10.366020000000001</v>
      </c>
      <c r="BI6" s="703">
        <v>8.4235000000000007</v>
      </c>
      <c r="BJ6" s="703">
        <v>10.59036</v>
      </c>
      <c r="BK6" s="703">
        <v>10.194100000000001</v>
      </c>
      <c r="BL6" s="703">
        <v>9.8039900000000006</v>
      </c>
      <c r="BM6" s="703">
        <v>10.93172</v>
      </c>
      <c r="BN6" s="703">
        <v>12.760590000000001</v>
      </c>
      <c r="BO6" s="703">
        <v>13.36749</v>
      </c>
      <c r="BP6" s="703">
        <v>16.23535</v>
      </c>
      <c r="BQ6" s="703">
        <v>18.514320000000001</v>
      </c>
      <c r="BR6" s="703">
        <v>19.969560000000001</v>
      </c>
      <c r="BS6" s="703">
        <v>15.110150000000001</v>
      </c>
      <c r="BT6" s="703">
        <v>13.60483</v>
      </c>
      <c r="BU6" s="703">
        <v>11.34686</v>
      </c>
      <c r="BV6" s="703">
        <v>13.76911</v>
      </c>
    </row>
    <row r="7" spans="1:74" ht="11.1" customHeight="1" x14ac:dyDescent="0.2">
      <c r="A7" s="499" t="s">
        <v>1259</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19.374671534000001</v>
      </c>
      <c r="BD7" s="702">
        <v>23.230399999999999</v>
      </c>
      <c r="BE7" s="702">
        <v>30.090229999999998</v>
      </c>
      <c r="BF7" s="703">
        <v>29.901769999999999</v>
      </c>
      <c r="BG7" s="703">
        <v>20.362089999999998</v>
      </c>
      <c r="BH7" s="703">
        <v>20.805759999999999</v>
      </c>
      <c r="BI7" s="703">
        <v>18.899509999999999</v>
      </c>
      <c r="BJ7" s="703">
        <v>27.808</v>
      </c>
      <c r="BK7" s="703">
        <v>29.197279999999999</v>
      </c>
      <c r="BL7" s="703">
        <v>25.128350000000001</v>
      </c>
      <c r="BM7" s="703">
        <v>17.02346</v>
      </c>
      <c r="BN7" s="703">
        <v>17.2529</v>
      </c>
      <c r="BO7" s="703">
        <v>18.529699999999998</v>
      </c>
      <c r="BP7" s="703">
        <v>19.632549999999998</v>
      </c>
      <c r="BQ7" s="703">
        <v>29.24089</v>
      </c>
      <c r="BR7" s="703">
        <v>24.40091</v>
      </c>
      <c r="BS7" s="703">
        <v>16.910360000000001</v>
      </c>
      <c r="BT7" s="703">
        <v>16.9008</v>
      </c>
      <c r="BU7" s="703">
        <v>14.83109</v>
      </c>
      <c r="BV7" s="703">
        <v>23.391539999999999</v>
      </c>
    </row>
    <row r="8" spans="1:74" ht="11.1" customHeight="1" x14ac:dyDescent="0.2">
      <c r="A8" s="499" t="s">
        <v>1260</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8.1327599999999993</v>
      </c>
      <c r="BE8" s="702">
        <v>8.1777599999999993</v>
      </c>
      <c r="BF8" s="703">
        <v>7.8518299999999996</v>
      </c>
      <c r="BG8" s="703">
        <v>6.7851999999999997</v>
      </c>
      <c r="BH8" s="703">
        <v>7.0279199999999999</v>
      </c>
      <c r="BI8" s="703">
        <v>8.3407099999999996</v>
      </c>
      <c r="BJ8" s="703">
        <v>8.6187400000000007</v>
      </c>
      <c r="BK8" s="703">
        <v>8.6187400000000007</v>
      </c>
      <c r="BL8" s="703">
        <v>7.5368500000000003</v>
      </c>
      <c r="BM8" s="703">
        <v>7.6000199999999998</v>
      </c>
      <c r="BN8" s="703">
        <v>5.7601599999999999</v>
      </c>
      <c r="BO8" s="703">
        <v>8.0738199999999996</v>
      </c>
      <c r="BP8" s="703">
        <v>8.3407099999999996</v>
      </c>
      <c r="BQ8" s="703">
        <v>8.0473599999999994</v>
      </c>
      <c r="BR8" s="703">
        <v>8.0473599999999994</v>
      </c>
      <c r="BS8" s="703">
        <v>7.5952400000000004</v>
      </c>
      <c r="BT8" s="703">
        <v>7.3248100000000003</v>
      </c>
      <c r="BU8" s="703">
        <v>7.6105900000000002</v>
      </c>
      <c r="BV8" s="703">
        <v>8.0473599999999994</v>
      </c>
    </row>
    <row r="9" spans="1:74" ht="11.1" customHeight="1" x14ac:dyDescent="0.2">
      <c r="A9" s="499" t="s">
        <v>1261</v>
      </c>
      <c r="B9" s="502" t="s">
        <v>1218</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1.00348367</v>
      </c>
      <c r="BD9" s="702">
        <v>1.004278</v>
      </c>
      <c r="BE9" s="702">
        <v>0.92103310000000005</v>
      </c>
      <c r="BF9" s="703">
        <v>0.80610800000000005</v>
      </c>
      <c r="BG9" s="703">
        <v>0.69302430000000004</v>
      </c>
      <c r="BH9" s="703">
        <v>0.72220139999999999</v>
      </c>
      <c r="BI9" s="703">
        <v>0.72123760000000003</v>
      </c>
      <c r="BJ9" s="703">
        <v>0.73441650000000003</v>
      </c>
      <c r="BK9" s="703">
        <v>0.82090790000000002</v>
      </c>
      <c r="BL9" s="703">
        <v>0.72859910000000006</v>
      </c>
      <c r="BM9" s="703">
        <v>0.8552978</v>
      </c>
      <c r="BN9" s="703">
        <v>0.93957000000000002</v>
      </c>
      <c r="BO9" s="703">
        <v>0.93942610000000004</v>
      </c>
      <c r="BP9" s="703">
        <v>0.95111559999999995</v>
      </c>
      <c r="BQ9" s="703">
        <v>0.88175720000000002</v>
      </c>
      <c r="BR9" s="703">
        <v>0.77802729999999998</v>
      </c>
      <c r="BS9" s="703">
        <v>0.67359539999999996</v>
      </c>
      <c r="BT9" s="703">
        <v>0.70784749999999996</v>
      </c>
      <c r="BU9" s="703">
        <v>0.7113062</v>
      </c>
      <c r="BV9" s="703">
        <v>0.72707929999999998</v>
      </c>
    </row>
    <row r="10" spans="1:74" ht="11.1" customHeight="1" x14ac:dyDescent="0.2">
      <c r="A10" s="499" t="s">
        <v>1262</v>
      </c>
      <c r="B10" s="502" t="s">
        <v>1321</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7.4425441450000003</v>
      </c>
      <c r="AZ10" s="702">
        <v>7.0594610380000002</v>
      </c>
      <c r="BA10" s="702">
        <v>9.7666404300000007</v>
      </c>
      <c r="BB10" s="702">
        <v>8.9395428219999999</v>
      </c>
      <c r="BC10" s="702">
        <v>7.9585725729999997</v>
      </c>
      <c r="BD10" s="702">
        <v>8.1577149999999996</v>
      </c>
      <c r="BE10" s="702">
        <v>5.5617520000000003</v>
      </c>
      <c r="BF10" s="703">
        <v>6.2111130000000001</v>
      </c>
      <c r="BG10" s="703">
        <v>7.628997</v>
      </c>
      <c r="BH10" s="703">
        <v>8.7150639999999999</v>
      </c>
      <c r="BI10" s="703">
        <v>10.370380000000001</v>
      </c>
      <c r="BJ10" s="703">
        <v>8.8512719999999998</v>
      </c>
      <c r="BK10" s="703">
        <v>8.3015039999999996</v>
      </c>
      <c r="BL10" s="703">
        <v>7.0794199999999998</v>
      </c>
      <c r="BM10" s="703">
        <v>10.57226</v>
      </c>
      <c r="BN10" s="703">
        <v>9.7041149999999998</v>
      </c>
      <c r="BO10" s="703">
        <v>8.5133709999999994</v>
      </c>
      <c r="BP10" s="703">
        <v>8.7172149999999995</v>
      </c>
      <c r="BQ10" s="703">
        <v>5.9646049999999997</v>
      </c>
      <c r="BR10" s="703">
        <v>6.5256910000000001</v>
      </c>
      <c r="BS10" s="703">
        <v>8.1202529999999999</v>
      </c>
      <c r="BT10" s="703">
        <v>9.192736</v>
      </c>
      <c r="BU10" s="703">
        <v>10.99926</v>
      </c>
      <c r="BV10" s="703">
        <v>8.841704</v>
      </c>
    </row>
    <row r="11" spans="1:74" ht="11.1" customHeight="1" x14ac:dyDescent="0.2">
      <c r="A11" s="499" t="s">
        <v>1263</v>
      </c>
      <c r="B11" s="500" t="s">
        <v>1322</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0.53326479100000002</v>
      </c>
      <c r="BD11" s="702">
        <v>0.38572109999999998</v>
      </c>
      <c r="BE11" s="702">
        <v>0.30592940000000002</v>
      </c>
      <c r="BF11" s="703">
        <v>0.42273830000000001</v>
      </c>
      <c r="BG11" s="703">
        <v>0.20343030000000001</v>
      </c>
      <c r="BH11" s="703">
        <v>0.12602640000000001</v>
      </c>
      <c r="BI11" s="703">
        <v>0.59831009999999996</v>
      </c>
      <c r="BJ11" s="703">
        <v>0.50605670000000003</v>
      </c>
      <c r="BK11" s="703">
        <v>0.67381380000000002</v>
      </c>
      <c r="BL11" s="703">
        <v>0.4326063</v>
      </c>
      <c r="BM11" s="703">
        <v>0.65096980000000004</v>
      </c>
      <c r="BN11" s="703">
        <v>0.46017599999999997</v>
      </c>
      <c r="BO11" s="703">
        <v>0.56555049999999996</v>
      </c>
      <c r="BP11" s="703">
        <v>0.41165390000000002</v>
      </c>
      <c r="BQ11" s="703">
        <v>0.34701660000000001</v>
      </c>
      <c r="BR11" s="703">
        <v>0.47869539999999999</v>
      </c>
      <c r="BS11" s="703">
        <v>0.28393980000000002</v>
      </c>
      <c r="BT11" s="703">
        <v>-0.167904</v>
      </c>
      <c r="BU11" s="703">
        <v>0.80508760000000001</v>
      </c>
      <c r="BV11" s="703">
        <v>0.6325847</v>
      </c>
    </row>
    <row r="12" spans="1:74" ht="11.1" customHeight="1" x14ac:dyDescent="0.2">
      <c r="A12" s="499" t="s">
        <v>1264</v>
      </c>
      <c r="B12" s="500" t="s">
        <v>1222</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54.999248698999999</v>
      </c>
      <c r="AZ12" s="702">
        <v>53.448190443000001</v>
      </c>
      <c r="BA12" s="702">
        <v>48.264046208000003</v>
      </c>
      <c r="BB12" s="702">
        <v>45.516745958999998</v>
      </c>
      <c r="BC12" s="702">
        <v>47.326518100000001</v>
      </c>
      <c r="BD12" s="702">
        <v>56.328690000000002</v>
      </c>
      <c r="BE12" s="702">
        <v>62.426540000000003</v>
      </c>
      <c r="BF12" s="703">
        <v>59.832189999999997</v>
      </c>
      <c r="BG12" s="703">
        <v>48.479059999999997</v>
      </c>
      <c r="BH12" s="703">
        <v>47.762990000000002</v>
      </c>
      <c r="BI12" s="703">
        <v>47.353650000000002</v>
      </c>
      <c r="BJ12" s="703">
        <v>57.108849999999997</v>
      </c>
      <c r="BK12" s="703">
        <v>57.806350000000002</v>
      </c>
      <c r="BL12" s="703">
        <v>50.709820000000001</v>
      </c>
      <c r="BM12" s="703">
        <v>47.63373</v>
      </c>
      <c r="BN12" s="703">
        <v>46.877519999999997</v>
      </c>
      <c r="BO12" s="703">
        <v>49.989359999999998</v>
      </c>
      <c r="BP12" s="703">
        <v>54.288589999999999</v>
      </c>
      <c r="BQ12" s="703">
        <v>62.995939999999997</v>
      </c>
      <c r="BR12" s="703">
        <v>60.200240000000001</v>
      </c>
      <c r="BS12" s="703">
        <v>48.693539999999999</v>
      </c>
      <c r="BT12" s="703">
        <v>47.563119999999998</v>
      </c>
      <c r="BU12" s="703">
        <v>46.304200000000002</v>
      </c>
      <c r="BV12" s="703">
        <v>55.409390000000002</v>
      </c>
    </row>
    <row r="13" spans="1:74" ht="11.1" customHeight="1" x14ac:dyDescent="0.2">
      <c r="A13" s="499" t="s">
        <v>1265</v>
      </c>
      <c r="B13" s="500" t="s">
        <v>1323</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55.173854775000002</v>
      </c>
      <c r="AZ13" s="702">
        <v>54.365030969999999</v>
      </c>
      <c r="BA13" s="702">
        <v>49.442548121999998</v>
      </c>
      <c r="BB13" s="702">
        <v>46.205422839999997</v>
      </c>
      <c r="BC13" s="702">
        <v>49.054567990000002</v>
      </c>
      <c r="BD13" s="702">
        <v>59.173430000000003</v>
      </c>
      <c r="BE13" s="702">
        <v>63.569310000000002</v>
      </c>
      <c r="BF13" s="703">
        <v>61.217689999999997</v>
      </c>
      <c r="BG13" s="703">
        <v>52.222459999999998</v>
      </c>
      <c r="BH13" s="703">
        <v>50.037329999999997</v>
      </c>
      <c r="BI13" s="703">
        <v>49.94849</v>
      </c>
      <c r="BJ13" s="703">
        <v>56.999499999999998</v>
      </c>
      <c r="BK13" s="703">
        <v>57.199060000000003</v>
      </c>
      <c r="BL13" s="703">
        <v>49.782310000000003</v>
      </c>
      <c r="BM13" s="703">
        <v>50.666289999999996</v>
      </c>
      <c r="BN13" s="703">
        <v>48.236899999999999</v>
      </c>
      <c r="BO13" s="703">
        <v>52.705680000000001</v>
      </c>
      <c r="BP13" s="703">
        <v>57.082369999999997</v>
      </c>
      <c r="BQ13" s="703">
        <v>64.398009999999999</v>
      </c>
      <c r="BR13" s="703">
        <v>61.961269999999999</v>
      </c>
      <c r="BS13" s="703">
        <v>52.711280000000002</v>
      </c>
      <c r="BT13" s="703">
        <v>50.540990000000001</v>
      </c>
      <c r="BU13" s="703">
        <v>50.389029999999998</v>
      </c>
      <c r="BV13" s="703">
        <v>57.541040000000002</v>
      </c>
    </row>
    <row r="14" spans="1:74" ht="11.1" customHeight="1" x14ac:dyDescent="0.2">
      <c r="A14" s="517"/>
      <c r="B14" s="131" t="s">
        <v>1342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1266</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4.0136296629999997</v>
      </c>
      <c r="BD15" s="702">
        <v>5.5400520000000002</v>
      </c>
      <c r="BE15" s="702">
        <v>6.7513509999999997</v>
      </c>
      <c r="BF15" s="703">
        <v>6.4964599999999999</v>
      </c>
      <c r="BG15" s="703">
        <v>5.5448180000000002</v>
      </c>
      <c r="BH15" s="703">
        <v>4.1441189999999999</v>
      </c>
      <c r="BI15" s="703">
        <v>3.548683</v>
      </c>
      <c r="BJ15" s="703">
        <v>4.91195</v>
      </c>
      <c r="BK15" s="703">
        <v>4.1228829999999999</v>
      </c>
      <c r="BL15" s="703">
        <v>4.0708659999999997</v>
      </c>
      <c r="BM15" s="703">
        <v>3.331801</v>
      </c>
      <c r="BN15" s="703">
        <v>3.9006069999999999</v>
      </c>
      <c r="BO15" s="703">
        <v>4.3323309999999999</v>
      </c>
      <c r="BP15" s="703">
        <v>5.539809</v>
      </c>
      <c r="BQ15" s="703">
        <v>7.7139230000000003</v>
      </c>
      <c r="BR15" s="703">
        <v>7.8132590000000004</v>
      </c>
      <c r="BS15" s="703">
        <v>6.1402749999999999</v>
      </c>
      <c r="BT15" s="703">
        <v>4.9614200000000004</v>
      </c>
      <c r="BU15" s="703">
        <v>3.8242029999999998</v>
      </c>
      <c r="BV15" s="703">
        <v>5.1772220000000004</v>
      </c>
    </row>
    <row r="16" spans="1:74" ht="11.1" customHeight="1" x14ac:dyDescent="0.2">
      <c r="A16" s="499" t="s">
        <v>1267</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5.901030811</v>
      </c>
      <c r="BD16" s="702">
        <v>8.3095700000000008</v>
      </c>
      <c r="BE16" s="702">
        <v>11.002789999999999</v>
      </c>
      <c r="BF16" s="703">
        <v>11.23696</v>
      </c>
      <c r="BG16" s="703">
        <v>7.0105469999999999</v>
      </c>
      <c r="BH16" s="703">
        <v>5.0461200000000002</v>
      </c>
      <c r="BI16" s="703">
        <v>5.7719240000000003</v>
      </c>
      <c r="BJ16" s="703">
        <v>8.056578</v>
      </c>
      <c r="BK16" s="703">
        <v>8.7443139999999993</v>
      </c>
      <c r="BL16" s="703">
        <v>9.1075289999999995</v>
      </c>
      <c r="BM16" s="703">
        <v>5.0583200000000001</v>
      </c>
      <c r="BN16" s="703">
        <v>3.6146410000000002</v>
      </c>
      <c r="BO16" s="703">
        <v>5.5441659999999997</v>
      </c>
      <c r="BP16" s="703">
        <v>7.9498680000000004</v>
      </c>
      <c r="BQ16" s="703">
        <v>10.699540000000001</v>
      </c>
      <c r="BR16" s="703">
        <v>10.67544</v>
      </c>
      <c r="BS16" s="703">
        <v>6.8657360000000001</v>
      </c>
      <c r="BT16" s="703">
        <v>5.8588699999999996</v>
      </c>
      <c r="BU16" s="703">
        <v>5.7925579999999997</v>
      </c>
      <c r="BV16" s="703">
        <v>8.1846110000000003</v>
      </c>
    </row>
    <row r="17" spans="1:74" ht="11.1" customHeight="1" x14ac:dyDescent="0.2">
      <c r="A17" s="499" t="s">
        <v>1268</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1.2356400000000001</v>
      </c>
      <c r="BE17" s="702">
        <v>1.48716</v>
      </c>
      <c r="BF17" s="703">
        <v>1.4838</v>
      </c>
      <c r="BG17" s="703">
        <v>1.43594</v>
      </c>
      <c r="BH17" s="703">
        <v>1.4838</v>
      </c>
      <c r="BI17" s="703">
        <v>1.43594</v>
      </c>
      <c r="BJ17" s="703">
        <v>1.4838</v>
      </c>
      <c r="BK17" s="703">
        <v>1.4838</v>
      </c>
      <c r="BL17" s="703">
        <v>1.3402099999999999</v>
      </c>
      <c r="BM17" s="703">
        <v>1.4838</v>
      </c>
      <c r="BN17" s="703">
        <v>1.43594</v>
      </c>
      <c r="BO17" s="703">
        <v>1.4838</v>
      </c>
      <c r="BP17" s="703">
        <v>1.43594</v>
      </c>
      <c r="BQ17" s="703">
        <v>1.4838</v>
      </c>
      <c r="BR17" s="703">
        <v>1.4838</v>
      </c>
      <c r="BS17" s="703">
        <v>1.10358</v>
      </c>
      <c r="BT17" s="703">
        <v>6.4240000000000005E-2</v>
      </c>
      <c r="BU17" s="703">
        <v>0.98063</v>
      </c>
      <c r="BV17" s="703">
        <v>1.4838</v>
      </c>
    </row>
    <row r="18" spans="1:74" ht="11.1" customHeight="1" x14ac:dyDescent="0.2">
      <c r="A18" s="499" t="s">
        <v>1269</v>
      </c>
      <c r="B18" s="502" t="s">
        <v>1218</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1.782712031</v>
      </c>
      <c r="BD18" s="702">
        <v>1.6424019999999999</v>
      </c>
      <c r="BE18" s="702">
        <v>1.646158</v>
      </c>
      <c r="BF18" s="703">
        <v>1.418226</v>
      </c>
      <c r="BG18" s="703">
        <v>1.253898</v>
      </c>
      <c r="BH18" s="703">
        <v>1.1734070000000001</v>
      </c>
      <c r="BI18" s="703">
        <v>1.0793189999999999</v>
      </c>
      <c r="BJ18" s="703">
        <v>1.05969</v>
      </c>
      <c r="BK18" s="703">
        <v>1.2783500000000001</v>
      </c>
      <c r="BL18" s="703">
        <v>1.115998</v>
      </c>
      <c r="BM18" s="703">
        <v>1.177694</v>
      </c>
      <c r="BN18" s="703">
        <v>1.3431139999999999</v>
      </c>
      <c r="BO18" s="703">
        <v>1.524071</v>
      </c>
      <c r="BP18" s="703">
        <v>1.4519850000000001</v>
      </c>
      <c r="BQ18" s="703">
        <v>1.496467</v>
      </c>
      <c r="BR18" s="703">
        <v>1.304346</v>
      </c>
      <c r="BS18" s="703">
        <v>1.170058</v>
      </c>
      <c r="BT18" s="703">
        <v>1.1074980000000001</v>
      </c>
      <c r="BU18" s="703">
        <v>1.030796</v>
      </c>
      <c r="BV18" s="703">
        <v>1.021544</v>
      </c>
    </row>
    <row r="19" spans="1:74" ht="11.1" customHeight="1" x14ac:dyDescent="0.2">
      <c r="A19" s="499" t="s">
        <v>1270</v>
      </c>
      <c r="B19" s="502" t="s">
        <v>1321</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8.9571576620000002</v>
      </c>
      <c r="BC19" s="702">
        <v>8.2569571629999992</v>
      </c>
      <c r="BD19" s="702">
        <v>7.5536440000000002</v>
      </c>
      <c r="BE19" s="702">
        <v>6.687462</v>
      </c>
      <c r="BF19" s="703">
        <v>6.5126999999999997</v>
      </c>
      <c r="BG19" s="703">
        <v>7.1956160000000002</v>
      </c>
      <c r="BH19" s="703">
        <v>8.1577540000000006</v>
      </c>
      <c r="BI19" s="703">
        <v>9.4528859999999995</v>
      </c>
      <c r="BJ19" s="703">
        <v>8.8916450000000005</v>
      </c>
      <c r="BK19" s="703">
        <v>8.6333920000000006</v>
      </c>
      <c r="BL19" s="703">
        <v>5.9770120000000002</v>
      </c>
      <c r="BM19" s="703">
        <v>11.03518</v>
      </c>
      <c r="BN19" s="703">
        <v>9.6776250000000008</v>
      </c>
      <c r="BO19" s="703">
        <v>8.979222</v>
      </c>
      <c r="BP19" s="703">
        <v>8.7263990000000007</v>
      </c>
      <c r="BQ19" s="703">
        <v>7.5650300000000001</v>
      </c>
      <c r="BR19" s="703">
        <v>7.1274319999999998</v>
      </c>
      <c r="BS19" s="703">
        <v>8.2300799999999992</v>
      </c>
      <c r="BT19" s="703">
        <v>8.9289629999999995</v>
      </c>
      <c r="BU19" s="703">
        <v>10.467090000000001</v>
      </c>
      <c r="BV19" s="703">
        <v>9.5691290000000002</v>
      </c>
    </row>
    <row r="20" spans="1:74" ht="11.1" customHeight="1" x14ac:dyDescent="0.2">
      <c r="A20" s="499" t="s">
        <v>1271</v>
      </c>
      <c r="B20" s="500" t="s">
        <v>1322</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4.0941414000000002E-2</v>
      </c>
      <c r="BD20" s="702">
        <v>1.7454799999999999E-2</v>
      </c>
      <c r="BE20" s="702">
        <v>8.4405299999999999E-3</v>
      </c>
      <c r="BF20" s="703">
        <v>2.3476500000000001E-2</v>
      </c>
      <c r="BG20" s="703">
        <v>2.8382299999999999E-2</v>
      </c>
      <c r="BH20" s="703">
        <v>4.2422799999999997E-2</v>
      </c>
      <c r="BI20" s="703">
        <v>5.9655800000000002E-2</v>
      </c>
      <c r="BJ20" s="703">
        <v>5.23758E-2</v>
      </c>
      <c r="BK20" s="703">
        <v>5.00344E-2</v>
      </c>
      <c r="BL20" s="703">
        <v>-4.3699000000000002E-2</v>
      </c>
      <c r="BM20" s="703">
        <v>5.3768099999999999E-2</v>
      </c>
      <c r="BN20" s="703">
        <v>4.5645199999999997E-2</v>
      </c>
      <c r="BO20" s="703">
        <v>4.7155599999999999E-2</v>
      </c>
      <c r="BP20" s="703">
        <v>1.9703499999999999E-2</v>
      </c>
      <c r="BQ20" s="703">
        <v>1.03792E-2</v>
      </c>
      <c r="BR20" s="703">
        <v>3.0370899999999999E-2</v>
      </c>
      <c r="BS20" s="703">
        <v>2.7882799999999999E-2</v>
      </c>
      <c r="BT20" s="703">
        <v>4.4768500000000003E-2</v>
      </c>
      <c r="BU20" s="703">
        <v>6.09916E-2</v>
      </c>
      <c r="BV20" s="703">
        <v>6.0241299999999998E-2</v>
      </c>
    </row>
    <row r="21" spans="1:74" ht="11.1" customHeight="1" x14ac:dyDescent="0.2">
      <c r="A21" s="499" t="s">
        <v>1272</v>
      </c>
      <c r="B21" s="500" t="s">
        <v>1222</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19.523715334999999</v>
      </c>
      <c r="BC21" s="702">
        <v>21.004779081999999</v>
      </c>
      <c r="BD21" s="702">
        <v>24.298760000000001</v>
      </c>
      <c r="BE21" s="702">
        <v>27.583359999999999</v>
      </c>
      <c r="BF21" s="703">
        <v>27.171620000000001</v>
      </c>
      <c r="BG21" s="703">
        <v>22.469200000000001</v>
      </c>
      <c r="BH21" s="703">
        <v>20.047619999999998</v>
      </c>
      <c r="BI21" s="703">
        <v>21.348410000000001</v>
      </c>
      <c r="BJ21" s="703">
        <v>24.456040000000002</v>
      </c>
      <c r="BK21" s="703">
        <v>24.31277</v>
      </c>
      <c r="BL21" s="703">
        <v>21.567920000000001</v>
      </c>
      <c r="BM21" s="703">
        <v>22.140560000000001</v>
      </c>
      <c r="BN21" s="703">
        <v>20.017569999999999</v>
      </c>
      <c r="BO21" s="703">
        <v>21.91075</v>
      </c>
      <c r="BP21" s="703">
        <v>25.123699999999999</v>
      </c>
      <c r="BQ21" s="703">
        <v>28.969139999999999</v>
      </c>
      <c r="BR21" s="703">
        <v>28.434640000000002</v>
      </c>
      <c r="BS21" s="703">
        <v>23.537610000000001</v>
      </c>
      <c r="BT21" s="703">
        <v>20.96576</v>
      </c>
      <c r="BU21" s="703">
        <v>22.156269999999999</v>
      </c>
      <c r="BV21" s="703">
        <v>25.496549999999999</v>
      </c>
    </row>
    <row r="22" spans="1:74" ht="11.1" customHeight="1" x14ac:dyDescent="0.2">
      <c r="A22" s="499" t="s">
        <v>1273</v>
      </c>
      <c r="B22" s="500" t="s">
        <v>1323</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22.745313874000001</v>
      </c>
      <c r="AZ22" s="702">
        <v>22.266816307999999</v>
      </c>
      <c r="BA22" s="702">
        <v>19.697874416000001</v>
      </c>
      <c r="BB22" s="702">
        <v>19.365579576999998</v>
      </c>
      <c r="BC22" s="702">
        <v>19.903199999999998</v>
      </c>
      <c r="BD22" s="702">
        <v>23.969290000000001</v>
      </c>
      <c r="BE22" s="702">
        <v>26.768190000000001</v>
      </c>
      <c r="BF22" s="703">
        <v>26.219180000000001</v>
      </c>
      <c r="BG22" s="703">
        <v>21.230419999999999</v>
      </c>
      <c r="BH22" s="703">
        <v>19.082750000000001</v>
      </c>
      <c r="BI22" s="703">
        <v>19.356570000000001</v>
      </c>
      <c r="BJ22" s="703">
        <v>22.866160000000001</v>
      </c>
      <c r="BK22" s="703">
        <v>23.351120000000002</v>
      </c>
      <c r="BL22" s="703">
        <v>21.418700000000001</v>
      </c>
      <c r="BM22" s="703">
        <v>20.434080000000002</v>
      </c>
      <c r="BN22" s="703">
        <v>19.442240000000002</v>
      </c>
      <c r="BO22" s="703">
        <v>21.063960000000002</v>
      </c>
      <c r="BP22" s="703">
        <v>24.7378</v>
      </c>
      <c r="BQ22" s="703">
        <v>28.199580000000001</v>
      </c>
      <c r="BR22" s="703">
        <v>27.495100000000001</v>
      </c>
      <c r="BS22" s="703">
        <v>22.230650000000001</v>
      </c>
      <c r="BT22" s="703">
        <v>19.937349999999999</v>
      </c>
      <c r="BU22" s="703">
        <v>20.254490000000001</v>
      </c>
      <c r="BV22" s="703">
        <v>23.750869999999999</v>
      </c>
    </row>
    <row r="23" spans="1:74" ht="11.1" customHeight="1" x14ac:dyDescent="0.2">
      <c r="A23" s="517"/>
      <c r="B23" s="131" t="s">
        <v>1326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1274</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12.206094330000001</v>
      </c>
      <c r="BD24" s="702">
        <v>17.632280000000002</v>
      </c>
      <c r="BE24" s="702">
        <v>17.965319999999998</v>
      </c>
      <c r="BF24" s="703">
        <v>18.629259999999999</v>
      </c>
      <c r="BG24" s="703">
        <v>14.768649999999999</v>
      </c>
      <c r="BH24" s="703">
        <v>10.41905</v>
      </c>
      <c r="BI24" s="703">
        <v>8.3213340000000002</v>
      </c>
      <c r="BJ24" s="703">
        <v>9.8459789999999998</v>
      </c>
      <c r="BK24" s="703">
        <v>9.9374289999999998</v>
      </c>
      <c r="BL24" s="703">
        <v>7.1093909999999996</v>
      </c>
      <c r="BM24" s="703">
        <v>6.0583799999999997</v>
      </c>
      <c r="BN24" s="703">
        <v>7.1286350000000001</v>
      </c>
      <c r="BO24" s="703">
        <v>9.3390079999999998</v>
      </c>
      <c r="BP24" s="703">
        <v>13.47734</v>
      </c>
      <c r="BQ24" s="703">
        <v>17.024570000000001</v>
      </c>
      <c r="BR24" s="703">
        <v>16.545059999999999</v>
      </c>
      <c r="BS24" s="703">
        <v>12.01834</v>
      </c>
      <c r="BT24" s="703">
        <v>8.5095170000000007</v>
      </c>
      <c r="BU24" s="703">
        <v>7.5249709999999999</v>
      </c>
      <c r="BV24" s="703">
        <v>9.1622269999999997</v>
      </c>
    </row>
    <row r="25" spans="1:74" ht="11.1" customHeight="1" x14ac:dyDescent="0.2">
      <c r="A25" s="499" t="s">
        <v>1275</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5.8882137490000002</v>
      </c>
      <c r="BD25" s="702">
        <v>6.3265560000000001</v>
      </c>
      <c r="BE25" s="702">
        <v>6.9494540000000002</v>
      </c>
      <c r="BF25" s="703">
        <v>8.3432530000000007</v>
      </c>
      <c r="BG25" s="703">
        <v>8.4387489999999996</v>
      </c>
      <c r="BH25" s="703">
        <v>7.675503</v>
      </c>
      <c r="BI25" s="703">
        <v>5.8124589999999996</v>
      </c>
      <c r="BJ25" s="703">
        <v>7.1172849999999999</v>
      </c>
      <c r="BK25" s="703">
        <v>6.7940870000000002</v>
      </c>
      <c r="BL25" s="703">
        <v>5.3447800000000001</v>
      </c>
      <c r="BM25" s="703">
        <v>4.2636960000000004</v>
      </c>
      <c r="BN25" s="703">
        <v>5.4156750000000002</v>
      </c>
      <c r="BO25" s="703">
        <v>6.6283479999999999</v>
      </c>
      <c r="BP25" s="703">
        <v>5.6111300000000002</v>
      </c>
      <c r="BQ25" s="703">
        <v>6.1211739999999999</v>
      </c>
      <c r="BR25" s="703">
        <v>8.2660549999999997</v>
      </c>
      <c r="BS25" s="703">
        <v>8.1398980000000005</v>
      </c>
      <c r="BT25" s="703">
        <v>6.3097430000000001</v>
      </c>
      <c r="BU25" s="703">
        <v>4.5276899999999998</v>
      </c>
      <c r="BV25" s="703">
        <v>6.285825</v>
      </c>
    </row>
    <row r="26" spans="1:74" ht="11.1" customHeight="1" x14ac:dyDescent="0.2">
      <c r="A26" s="499" t="s">
        <v>1276</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3.1207500000000001</v>
      </c>
      <c r="BE26" s="702">
        <v>3.69604</v>
      </c>
      <c r="BF26" s="703">
        <v>3.6795800000000001</v>
      </c>
      <c r="BG26" s="703">
        <v>2.9119199999999998</v>
      </c>
      <c r="BH26" s="703">
        <v>2.6291199999999999</v>
      </c>
      <c r="BI26" s="703">
        <v>3.2014499999999999</v>
      </c>
      <c r="BJ26" s="703">
        <v>3.6795800000000001</v>
      </c>
      <c r="BK26" s="703">
        <v>3.6795800000000001</v>
      </c>
      <c r="BL26" s="703">
        <v>3.3234900000000001</v>
      </c>
      <c r="BM26" s="703">
        <v>3.6795800000000001</v>
      </c>
      <c r="BN26" s="703">
        <v>2.9034</v>
      </c>
      <c r="BO26" s="703">
        <v>3.4834700000000001</v>
      </c>
      <c r="BP26" s="703">
        <v>3.5608900000000001</v>
      </c>
      <c r="BQ26" s="703">
        <v>3.6795800000000001</v>
      </c>
      <c r="BR26" s="703">
        <v>3.6795800000000001</v>
      </c>
      <c r="BS26" s="703">
        <v>3.19679</v>
      </c>
      <c r="BT26" s="703">
        <v>3.5639799999999999</v>
      </c>
      <c r="BU26" s="703">
        <v>3.5608900000000001</v>
      </c>
      <c r="BV26" s="703">
        <v>3.6795800000000001</v>
      </c>
    </row>
    <row r="27" spans="1:74" ht="11.1" customHeight="1" x14ac:dyDescent="0.2">
      <c r="A27" s="499" t="s">
        <v>1277</v>
      </c>
      <c r="B27" s="502" t="s">
        <v>1218</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8.6618533999999997E-2</v>
      </c>
      <c r="BD27" s="702">
        <v>7.5500200000000003E-2</v>
      </c>
      <c r="BE27" s="702">
        <v>6.0830799999999997E-2</v>
      </c>
      <c r="BF27" s="703">
        <v>5.2520499999999998E-2</v>
      </c>
      <c r="BG27" s="703">
        <v>4.8878900000000003E-2</v>
      </c>
      <c r="BH27" s="703">
        <v>3.7262000000000003E-2</v>
      </c>
      <c r="BI27" s="703">
        <v>3.7328100000000003E-2</v>
      </c>
      <c r="BJ27" s="703">
        <v>3.59412E-2</v>
      </c>
      <c r="BK27" s="703">
        <v>5.7974100000000001E-2</v>
      </c>
      <c r="BL27" s="703">
        <v>5.0501699999999997E-2</v>
      </c>
      <c r="BM27" s="703">
        <v>6.5570100000000006E-2</v>
      </c>
      <c r="BN27" s="703">
        <v>7.8054700000000005E-2</v>
      </c>
      <c r="BO27" s="703">
        <v>7.4538300000000002E-2</v>
      </c>
      <c r="BP27" s="703">
        <v>6.9408499999999998E-2</v>
      </c>
      <c r="BQ27" s="703">
        <v>5.7580100000000002E-2</v>
      </c>
      <c r="BR27" s="703">
        <v>5.1017800000000002E-2</v>
      </c>
      <c r="BS27" s="703">
        <v>4.8430000000000001E-2</v>
      </c>
      <c r="BT27" s="703">
        <v>3.64692E-2</v>
      </c>
      <c r="BU27" s="703">
        <v>3.6894099999999999E-2</v>
      </c>
      <c r="BV27" s="703">
        <v>3.5687499999999997E-2</v>
      </c>
    </row>
    <row r="28" spans="1:74" ht="11.1" customHeight="1" x14ac:dyDescent="0.2">
      <c r="A28" s="499" t="s">
        <v>1278</v>
      </c>
      <c r="B28" s="502" t="s">
        <v>1321</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9.8067105100000003</v>
      </c>
      <c r="BD28" s="702">
        <v>10.32118</v>
      </c>
      <c r="BE28" s="702">
        <v>10.276199999999999</v>
      </c>
      <c r="BF28" s="703">
        <v>9.2873140000000003</v>
      </c>
      <c r="BG28" s="703">
        <v>8.2736029999999996</v>
      </c>
      <c r="BH28" s="703">
        <v>10.39012</v>
      </c>
      <c r="BI28" s="703">
        <v>10.646660000000001</v>
      </c>
      <c r="BJ28" s="703">
        <v>10.74173</v>
      </c>
      <c r="BK28" s="703">
        <v>10.4321</v>
      </c>
      <c r="BL28" s="703">
        <v>11.22579</v>
      </c>
      <c r="BM28" s="703">
        <v>13.81071</v>
      </c>
      <c r="BN28" s="703">
        <v>13.083550000000001</v>
      </c>
      <c r="BO28" s="703">
        <v>13.52379</v>
      </c>
      <c r="BP28" s="703">
        <v>13.43046</v>
      </c>
      <c r="BQ28" s="703">
        <v>12.68439</v>
      </c>
      <c r="BR28" s="703">
        <v>11.058719999999999</v>
      </c>
      <c r="BS28" s="703">
        <v>10.434419999999999</v>
      </c>
      <c r="BT28" s="703">
        <v>12.025790000000001</v>
      </c>
      <c r="BU28" s="703">
        <v>11.647399999999999</v>
      </c>
      <c r="BV28" s="703">
        <v>11.607150000000001</v>
      </c>
    </row>
    <row r="29" spans="1:74" ht="11.1" customHeight="1" x14ac:dyDescent="0.2">
      <c r="A29" s="499" t="s">
        <v>1279</v>
      </c>
      <c r="B29" s="500" t="s">
        <v>1322</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9.2970536000000006E-2</v>
      </c>
      <c r="BD29" s="702">
        <v>0.1043597</v>
      </c>
      <c r="BE29" s="702">
        <v>0.1153888</v>
      </c>
      <c r="BF29" s="703">
        <v>0.1346115</v>
      </c>
      <c r="BG29" s="703">
        <v>0.1098452</v>
      </c>
      <c r="BH29" s="703">
        <v>0.1171328</v>
      </c>
      <c r="BI29" s="703">
        <v>0.15044450000000001</v>
      </c>
      <c r="BJ29" s="703">
        <v>0.1548253</v>
      </c>
      <c r="BK29" s="703">
        <v>0.12968370000000001</v>
      </c>
      <c r="BL29" s="703">
        <v>5.2484500000000003E-2</v>
      </c>
      <c r="BM29" s="703">
        <v>3.1070299999999999E-2</v>
      </c>
      <c r="BN29" s="703">
        <v>0.1012633</v>
      </c>
      <c r="BO29" s="703">
        <v>9.5455799999999993E-2</v>
      </c>
      <c r="BP29" s="703">
        <v>0.1006276</v>
      </c>
      <c r="BQ29" s="703">
        <v>0.1154225</v>
      </c>
      <c r="BR29" s="703">
        <v>0.1307285</v>
      </c>
      <c r="BS29" s="703">
        <v>0.10722619999999999</v>
      </c>
      <c r="BT29" s="703">
        <v>0.1125456</v>
      </c>
      <c r="BU29" s="703">
        <v>0.14539099999999999</v>
      </c>
      <c r="BV29" s="703">
        <v>0.14947369999999999</v>
      </c>
    </row>
    <row r="30" spans="1:74" ht="11.1" customHeight="1" x14ac:dyDescent="0.2">
      <c r="A30" s="499" t="s">
        <v>1280</v>
      </c>
      <c r="B30" s="500" t="s">
        <v>1222</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31.829630658999999</v>
      </c>
      <c r="BD30" s="702">
        <v>37.580629999999999</v>
      </c>
      <c r="BE30" s="702">
        <v>39.063229999999997</v>
      </c>
      <c r="BF30" s="703">
        <v>40.126539999999999</v>
      </c>
      <c r="BG30" s="703">
        <v>34.551650000000002</v>
      </c>
      <c r="BH30" s="703">
        <v>31.268180000000001</v>
      </c>
      <c r="BI30" s="703">
        <v>28.16968</v>
      </c>
      <c r="BJ30" s="703">
        <v>31.575340000000001</v>
      </c>
      <c r="BK30" s="703">
        <v>31.030850000000001</v>
      </c>
      <c r="BL30" s="703">
        <v>27.10643</v>
      </c>
      <c r="BM30" s="703">
        <v>27.909009999999999</v>
      </c>
      <c r="BN30" s="703">
        <v>28.710570000000001</v>
      </c>
      <c r="BO30" s="703">
        <v>33.14461</v>
      </c>
      <c r="BP30" s="703">
        <v>36.249859999999998</v>
      </c>
      <c r="BQ30" s="703">
        <v>39.68271</v>
      </c>
      <c r="BR30" s="703">
        <v>39.731160000000003</v>
      </c>
      <c r="BS30" s="703">
        <v>33.945099999999996</v>
      </c>
      <c r="BT30" s="703">
        <v>30.558050000000001</v>
      </c>
      <c r="BU30" s="703">
        <v>27.44323</v>
      </c>
      <c r="BV30" s="703">
        <v>30.91994</v>
      </c>
    </row>
    <row r="31" spans="1:74" ht="11.1" customHeight="1" x14ac:dyDescent="0.2">
      <c r="A31" s="499" t="s">
        <v>1281</v>
      </c>
      <c r="B31" s="500" t="s">
        <v>1323</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31.829630658999999</v>
      </c>
      <c r="BD31" s="702">
        <v>37.580629999999999</v>
      </c>
      <c r="BE31" s="702">
        <v>39.063229999999997</v>
      </c>
      <c r="BF31" s="703">
        <v>40.126539999999999</v>
      </c>
      <c r="BG31" s="703">
        <v>34.551650000000002</v>
      </c>
      <c r="BH31" s="703">
        <v>31.268180000000001</v>
      </c>
      <c r="BI31" s="703">
        <v>28.16968</v>
      </c>
      <c r="BJ31" s="703">
        <v>31.575340000000001</v>
      </c>
      <c r="BK31" s="703">
        <v>31.030850000000001</v>
      </c>
      <c r="BL31" s="703">
        <v>27.10643</v>
      </c>
      <c r="BM31" s="703">
        <v>27.909009999999999</v>
      </c>
      <c r="BN31" s="703">
        <v>28.710570000000001</v>
      </c>
      <c r="BO31" s="703">
        <v>33.14461</v>
      </c>
      <c r="BP31" s="703">
        <v>36.249859999999998</v>
      </c>
      <c r="BQ31" s="703">
        <v>39.68271</v>
      </c>
      <c r="BR31" s="703">
        <v>39.731160000000003</v>
      </c>
      <c r="BS31" s="703">
        <v>33.945099999999996</v>
      </c>
      <c r="BT31" s="703">
        <v>30.558050000000001</v>
      </c>
      <c r="BU31" s="703">
        <v>27.44323</v>
      </c>
      <c r="BV31" s="703">
        <v>30.91994</v>
      </c>
    </row>
    <row r="32" spans="1:74" ht="11.1" customHeight="1" x14ac:dyDescent="0.2">
      <c r="A32" s="517"/>
      <c r="B32" s="131" t="s">
        <v>1343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1282</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5.437100858</v>
      </c>
      <c r="BD33" s="702">
        <v>7.6317823359999997</v>
      </c>
      <c r="BE33" s="702">
        <v>9.5308965064999995</v>
      </c>
      <c r="BF33" s="703">
        <v>8.5793409999999994</v>
      </c>
      <c r="BG33" s="703">
        <v>7.5558329999999998</v>
      </c>
      <c r="BH33" s="703">
        <v>6.0199740000000004</v>
      </c>
      <c r="BI33" s="703">
        <v>4.5915400000000002</v>
      </c>
      <c r="BJ33" s="703">
        <v>7.367286</v>
      </c>
      <c r="BK33" s="703">
        <v>3.2811590000000002</v>
      </c>
      <c r="BL33" s="703">
        <v>6.6199859999999999</v>
      </c>
      <c r="BM33" s="703">
        <v>4.3264100000000001</v>
      </c>
      <c r="BN33" s="703">
        <v>4.3100389999999997</v>
      </c>
      <c r="BO33" s="703">
        <v>4.5258120000000002</v>
      </c>
      <c r="BP33" s="703">
        <v>5.5034260000000002</v>
      </c>
      <c r="BQ33" s="703">
        <v>9.6107750000000003</v>
      </c>
      <c r="BR33" s="703">
        <v>7.7171669999999999</v>
      </c>
      <c r="BS33" s="703">
        <v>7.8714149999999998</v>
      </c>
      <c r="BT33" s="703">
        <v>5.9707689999999998</v>
      </c>
      <c r="BU33" s="703">
        <v>5.0492530000000002</v>
      </c>
      <c r="BV33" s="703">
        <v>7.3287880000000003</v>
      </c>
    </row>
    <row r="34" spans="1:74" ht="11.1" customHeight="1" x14ac:dyDescent="0.2">
      <c r="A34" s="499" t="s">
        <v>1283</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5.8423341229999997</v>
      </c>
      <c r="BD34" s="702">
        <v>5.8204760000000002</v>
      </c>
      <c r="BE34" s="702">
        <v>8.9455530000000003</v>
      </c>
      <c r="BF34" s="703">
        <v>9.3887160000000005</v>
      </c>
      <c r="BG34" s="703">
        <v>7.9807430000000004</v>
      </c>
      <c r="BH34" s="703">
        <v>8.4574069999999999</v>
      </c>
      <c r="BI34" s="703">
        <v>6.4781940000000002</v>
      </c>
      <c r="BJ34" s="703">
        <v>8.9735610000000001</v>
      </c>
      <c r="BK34" s="703">
        <v>8.2170380000000005</v>
      </c>
      <c r="BL34" s="703">
        <v>5.0881949999999998</v>
      </c>
      <c r="BM34" s="703">
        <v>7.6386370000000001</v>
      </c>
      <c r="BN34" s="703">
        <v>3.5204740000000001</v>
      </c>
      <c r="BO34" s="703">
        <v>2.3217310000000002</v>
      </c>
      <c r="BP34" s="703">
        <v>2.4885030000000001</v>
      </c>
      <c r="BQ34" s="703">
        <v>5.6468059999999998</v>
      </c>
      <c r="BR34" s="703">
        <v>7.7721920000000004</v>
      </c>
      <c r="BS34" s="703">
        <v>7.2045909999999997</v>
      </c>
      <c r="BT34" s="703">
        <v>7.4613019999999999</v>
      </c>
      <c r="BU34" s="703">
        <v>5.2715810000000003</v>
      </c>
      <c r="BV34" s="703">
        <v>7.4072699999999996</v>
      </c>
    </row>
    <row r="35" spans="1:74" ht="11.1" customHeight="1" x14ac:dyDescent="0.2">
      <c r="A35" s="499" t="s">
        <v>1284</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0.31835999999999998</v>
      </c>
      <c r="BE35" s="702">
        <v>0.86697999999999997</v>
      </c>
      <c r="BF35" s="703">
        <v>0.82152000000000003</v>
      </c>
      <c r="BG35" s="703">
        <v>0.79501999999999995</v>
      </c>
      <c r="BH35" s="703">
        <v>0.82152000000000003</v>
      </c>
      <c r="BI35" s="703">
        <v>0.79501999999999995</v>
      </c>
      <c r="BJ35" s="703">
        <v>0.82152000000000003</v>
      </c>
      <c r="BK35" s="703">
        <v>0.82152000000000003</v>
      </c>
      <c r="BL35" s="703">
        <v>0.74202000000000001</v>
      </c>
      <c r="BM35" s="703">
        <v>0.82152000000000003</v>
      </c>
      <c r="BN35" s="703">
        <v>0.79501999999999995</v>
      </c>
      <c r="BO35" s="703">
        <v>0.82152000000000003</v>
      </c>
      <c r="BP35" s="703">
        <v>0.79501999999999995</v>
      </c>
      <c r="BQ35" s="703">
        <v>0.82152000000000003</v>
      </c>
      <c r="BR35" s="703">
        <v>0.82152000000000003</v>
      </c>
      <c r="BS35" s="703">
        <v>0.79501999999999995</v>
      </c>
      <c r="BT35" s="703">
        <v>0.82152000000000003</v>
      </c>
      <c r="BU35" s="703">
        <v>0.79501999999999995</v>
      </c>
      <c r="BV35" s="703">
        <v>0.82152000000000003</v>
      </c>
    </row>
    <row r="36" spans="1:74" ht="11.1" customHeight="1" x14ac:dyDescent="0.2">
      <c r="A36" s="499" t="s">
        <v>1285</v>
      </c>
      <c r="B36" s="502" t="s">
        <v>1218</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11.334477031</v>
      </c>
      <c r="BD36" s="702">
        <v>12.04</v>
      </c>
      <c r="BE36" s="702">
        <v>10.830880000000001</v>
      </c>
      <c r="BF36" s="703">
        <v>8.9928299999999997</v>
      </c>
      <c r="BG36" s="703">
        <v>7.6287940000000001</v>
      </c>
      <c r="BH36" s="703">
        <v>7.7042780000000004</v>
      </c>
      <c r="BI36" s="703">
        <v>9.4301329999999997</v>
      </c>
      <c r="BJ36" s="703">
        <v>10.11331</v>
      </c>
      <c r="BK36" s="703">
        <v>11.50825</v>
      </c>
      <c r="BL36" s="703">
        <v>10.2544</v>
      </c>
      <c r="BM36" s="703">
        <v>11.27815</v>
      </c>
      <c r="BN36" s="703">
        <v>11.25775</v>
      </c>
      <c r="BO36" s="703">
        <v>14.73189</v>
      </c>
      <c r="BP36" s="703">
        <v>15.257339999999999</v>
      </c>
      <c r="BQ36" s="703">
        <v>12.76491</v>
      </c>
      <c r="BR36" s="703">
        <v>10.09693</v>
      </c>
      <c r="BS36" s="703">
        <v>8.0832789999999992</v>
      </c>
      <c r="BT36" s="703">
        <v>8.0734739999999992</v>
      </c>
      <c r="BU36" s="703">
        <v>9.6140209999999993</v>
      </c>
      <c r="BV36" s="703">
        <v>10.54068</v>
      </c>
    </row>
    <row r="37" spans="1:74" ht="11.1" customHeight="1" x14ac:dyDescent="0.2">
      <c r="A37" s="499" t="s">
        <v>1286</v>
      </c>
      <c r="B37" s="502" t="s">
        <v>1321</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5.6588622190000004</v>
      </c>
      <c r="BD37" s="702">
        <v>5.1167199999999999</v>
      </c>
      <c r="BE37" s="702">
        <v>5.0233150000000002</v>
      </c>
      <c r="BF37" s="703">
        <v>4.5786600000000002</v>
      </c>
      <c r="BG37" s="703">
        <v>4.3965880000000004</v>
      </c>
      <c r="BH37" s="703">
        <v>5.226915</v>
      </c>
      <c r="BI37" s="703">
        <v>5.6340979999999998</v>
      </c>
      <c r="BJ37" s="703">
        <v>5.6512799999999999</v>
      </c>
      <c r="BK37" s="703">
        <v>5.7114529999999997</v>
      </c>
      <c r="BL37" s="703">
        <v>4.9066900000000002</v>
      </c>
      <c r="BM37" s="703">
        <v>6.176768</v>
      </c>
      <c r="BN37" s="703">
        <v>6.1104950000000002</v>
      </c>
      <c r="BO37" s="703">
        <v>6.01396</v>
      </c>
      <c r="BP37" s="703">
        <v>4.9215960000000001</v>
      </c>
      <c r="BQ37" s="703">
        <v>4.6177029999999997</v>
      </c>
      <c r="BR37" s="703">
        <v>4.7820039999999997</v>
      </c>
      <c r="BS37" s="703">
        <v>4.7323399999999998</v>
      </c>
      <c r="BT37" s="703">
        <v>5.478402</v>
      </c>
      <c r="BU37" s="703">
        <v>6.3323749999999999</v>
      </c>
      <c r="BV37" s="703">
        <v>6.1825710000000003</v>
      </c>
    </row>
    <row r="38" spans="1:74" ht="11.1" customHeight="1" x14ac:dyDescent="0.2">
      <c r="A38" s="499" t="s">
        <v>1287</v>
      </c>
      <c r="B38" s="500" t="s">
        <v>1322</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6.4055959999999995E-2</v>
      </c>
      <c r="BD38" s="702">
        <v>0.14645130000000001</v>
      </c>
      <c r="BE38" s="702">
        <v>0.1452148</v>
      </c>
      <c r="BF38" s="703">
        <v>2.4279499999999999E-2</v>
      </c>
      <c r="BG38" s="703">
        <v>3.7702800000000002E-2</v>
      </c>
      <c r="BH38" s="703">
        <v>4.5861499999999999E-2</v>
      </c>
      <c r="BI38" s="703">
        <v>3.5686200000000001E-2</v>
      </c>
      <c r="BJ38" s="703">
        <v>4.5033200000000002E-2</v>
      </c>
      <c r="BK38" s="703">
        <v>3.4068300000000003E-2</v>
      </c>
      <c r="BL38" s="703">
        <v>6.2367600000000002E-2</v>
      </c>
      <c r="BM38" s="703">
        <v>6.3747899999999996E-2</v>
      </c>
      <c r="BN38" s="703">
        <v>6.5713499999999994E-2</v>
      </c>
      <c r="BO38" s="703">
        <v>6.4416600000000004E-2</v>
      </c>
      <c r="BP38" s="703">
        <v>4.1941600000000002E-2</v>
      </c>
      <c r="BQ38" s="703">
        <v>3.2586799999999999E-2</v>
      </c>
      <c r="BR38" s="703">
        <v>2.9587599999999999E-2</v>
      </c>
      <c r="BS38" s="703">
        <v>3.9715500000000001E-2</v>
      </c>
      <c r="BT38" s="703">
        <v>4.5791699999999998E-2</v>
      </c>
      <c r="BU38" s="703">
        <v>3.2223000000000002E-2</v>
      </c>
      <c r="BV38" s="703">
        <v>3.9802900000000002E-2</v>
      </c>
    </row>
    <row r="39" spans="1:74" ht="11.1" customHeight="1" x14ac:dyDescent="0.2">
      <c r="A39" s="499" t="s">
        <v>1288</v>
      </c>
      <c r="B39" s="500" t="s">
        <v>1222</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28.487445190999999</v>
      </c>
      <c r="BD39" s="702">
        <v>31.073789999999999</v>
      </c>
      <c r="BE39" s="702">
        <v>35.342840000000002</v>
      </c>
      <c r="BF39" s="703">
        <v>32.385350000000003</v>
      </c>
      <c r="BG39" s="703">
        <v>28.394680000000001</v>
      </c>
      <c r="BH39" s="703">
        <v>28.275960000000001</v>
      </c>
      <c r="BI39" s="703">
        <v>26.964670000000002</v>
      </c>
      <c r="BJ39" s="703">
        <v>32.971989999999998</v>
      </c>
      <c r="BK39" s="703">
        <v>29.57349</v>
      </c>
      <c r="BL39" s="703">
        <v>27.673660000000002</v>
      </c>
      <c r="BM39" s="703">
        <v>30.305230000000002</v>
      </c>
      <c r="BN39" s="703">
        <v>26.05949</v>
      </c>
      <c r="BO39" s="703">
        <v>28.479320000000001</v>
      </c>
      <c r="BP39" s="703">
        <v>29.007829999999998</v>
      </c>
      <c r="BQ39" s="703">
        <v>33.494300000000003</v>
      </c>
      <c r="BR39" s="703">
        <v>31.2194</v>
      </c>
      <c r="BS39" s="703">
        <v>28.72636</v>
      </c>
      <c r="BT39" s="703">
        <v>27.85126</v>
      </c>
      <c r="BU39" s="703">
        <v>27.094470000000001</v>
      </c>
      <c r="BV39" s="703">
        <v>32.320639999999997</v>
      </c>
    </row>
    <row r="40" spans="1:74" ht="11.1" customHeight="1" x14ac:dyDescent="0.2">
      <c r="A40" s="499" t="s">
        <v>1289</v>
      </c>
      <c r="B40" s="500" t="s">
        <v>1323</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31.855399999999999</v>
      </c>
      <c r="AN40" s="702">
        <v>29.855879999999999</v>
      </c>
      <c r="AO40" s="702">
        <v>28.223210000000002</v>
      </c>
      <c r="AP40" s="702">
        <v>25.18366</v>
      </c>
      <c r="AQ40" s="702">
        <v>27.403310000000001</v>
      </c>
      <c r="AR40" s="702">
        <v>29.133220000000001</v>
      </c>
      <c r="AS40" s="702">
        <v>32.939430000000002</v>
      </c>
      <c r="AT40" s="702">
        <v>32.824669999999998</v>
      </c>
      <c r="AU40" s="702">
        <v>27.79569</v>
      </c>
      <c r="AV40" s="702">
        <v>27.539850000000001</v>
      </c>
      <c r="AW40" s="702">
        <v>28.479479999999999</v>
      </c>
      <c r="AX40" s="702">
        <v>31.722079999999998</v>
      </c>
      <c r="AY40" s="702">
        <v>31.79458</v>
      </c>
      <c r="AZ40" s="702">
        <v>28.619869999999999</v>
      </c>
      <c r="BA40" s="702">
        <v>28.46781</v>
      </c>
      <c r="BB40" s="702">
        <v>26.136430000000001</v>
      </c>
      <c r="BC40" s="702">
        <v>27.6236</v>
      </c>
      <c r="BD40" s="702">
        <v>32.360849999999999</v>
      </c>
      <c r="BE40" s="702">
        <v>36.359459999999999</v>
      </c>
      <c r="BF40" s="703">
        <v>32.094670000000001</v>
      </c>
      <c r="BG40" s="703">
        <v>27.445689999999999</v>
      </c>
      <c r="BH40" s="703">
        <v>28.246639999999999</v>
      </c>
      <c r="BI40" s="703">
        <v>27.27694</v>
      </c>
      <c r="BJ40" s="703">
        <v>33.495229999999999</v>
      </c>
      <c r="BK40" s="703">
        <v>30.964169999999999</v>
      </c>
      <c r="BL40" s="703">
        <v>27.413509999999999</v>
      </c>
      <c r="BM40" s="703">
        <v>29.908370000000001</v>
      </c>
      <c r="BN40" s="703">
        <v>25.602820000000001</v>
      </c>
      <c r="BO40" s="703">
        <v>27.889559999999999</v>
      </c>
      <c r="BP40" s="703">
        <v>30.858889999999999</v>
      </c>
      <c r="BQ40" s="703">
        <v>35.287399999999998</v>
      </c>
      <c r="BR40" s="703">
        <v>31.81025</v>
      </c>
      <c r="BS40" s="703">
        <v>27.591809999999999</v>
      </c>
      <c r="BT40" s="703">
        <v>28.276060000000001</v>
      </c>
      <c r="BU40" s="703">
        <v>27.415199999999999</v>
      </c>
      <c r="BV40" s="703">
        <v>33.67642</v>
      </c>
    </row>
    <row r="41" spans="1:74" ht="11.1" customHeight="1" x14ac:dyDescent="0.2">
      <c r="A41" s="517"/>
      <c r="B41" s="131" t="s">
        <v>1290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1291</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5.2471828540000001</v>
      </c>
      <c r="BD42" s="702">
        <v>6.7261899999999999</v>
      </c>
      <c r="BE42" s="702">
        <v>8.2393719999999995</v>
      </c>
      <c r="BF42" s="703">
        <v>6.9622609999999998</v>
      </c>
      <c r="BG42" s="703">
        <v>6.1584729999999999</v>
      </c>
      <c r="BH42" s="703">
        <v>5.3356329999999996</v>
      </c>
      <c r="BI42" s="703">
        <v>3.6449739999999999</v>
      </c>
      <c r="BJ42" s="703">
        <v>6.7927739999999996</v>
      </c>
      <c r="BK42" s="703">
        <v>1.6169819999999999</v>
      </c>
      <c r="BL42" s="703">
        <v>4.345097</v>
      </c>
      <c r="BM42" s="703">
        <v>3.95417</v>
      </c>
      <c r="BN42" s="703">
        <v>4.1786770000000004</v>
      </c>
      <c r="BO42" s="703">
        <v>5.5420579999999999</v>
      </c>
      <c r="BP42" s="703">
        <v>6.1354889999999997</v>
      </c>
      <c r="BQ42" s="703">
        <v>9.6327409999999993</v>
      </c>
      <c r="BR42" s="703">
        <v>7.003622</v>
      </c>
      <c r="BS42" s="703">
        <v>5.5797379999999999</v>
      </c>
      <c r="BT42" s="703">
        <v>6.1917460000000002</v>
      </c>
      <c r="BU42" s="703">
        <v>3.5876450000000002</v>
      </c>
      <c r="BV42" s="703">
        <v>5.2052820000000004</v>
      </c>
    </row>
    <row r="43" spans="1:74" ht="11.1" customHeight="1" x14ac:dyDescent="0.2">
      <c r="A43" s="499" t="s">
        <v>1292</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1.5864878840000001</v>
      </c>
      <c r="BD43" s="702">
        <v>2.6486489999999998</v>
      </c>
      <c r="BE43" s="702">
        <v>3.734302</v>
      </c>
      <c r="BF43" s="703">
        <v>3.22818</v>
      </c>
      <c r="BG43" s="703">
        <v>3.1152679999999999</v>
      </c>
      <c r="BH43" s="703">
        <v>3.2748849999999998</v>
      </c>
      <c r="BI43" s="703">
        <v>1.969938</v>
      </c>
      <c r="BJ43" s="703">
        <v>1.9163889999999999</v>
      </c>
      <c r="BK43" s="703">
        <v>2.7951320000000002</v>
      </c>
      <c r="BL43" s="703">
        <v>0.84550990000000004</v>
      </c>
      <c r="BM43" s="703">
        <v>1.315293</v>
      </c>
      <c r="BN43" s="703">
        <v>0.90785099999999996</v>
      </c>
      <c r="BO43" s="703">
        <v>0.8654153</v>
      </c>
      <c r="BP43" s="703">
        <v>1.8848689999999999</v>
      </c>
      <c r="BQ43" s="703">
        <v>2.4446850000000002</v>
      </c>
      <c r="BR43" s="703">
        <v>2.2225950000000001</v>
      </c>
      <c r="BS43" s="703">
        <v>2.4064649999999999</v>
      </c>
      <c r="BT43" s="703">
        <v>2.1136870000000001</v>
      </c>
      <c r="BU43" s="703">
        <v>1.014864</v>
      </c>
      <c r="BV43" s="703">
        <v>1.210021</v>
      </c>
    </row>
    <row r="44" spans="1:74" ht="11.1" customHeight="1" x14ac:dyDescent="0.2">
      <c r="A44" s="499" t="s">
        <v>1293</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2.8675700000000002</v>
      </c>
      <c r="BE44" s="702">
        <v>2.8312599999999999</v>
      </c>
      <c r="BF44" s="703">
        <v>2.9072300000000002</v>
      </c>
      <c r="BG44" s="703">
        <v>2.8134399999999999</v>
      </c>
      <c r="BH44" s="703">
        <v>2.0177499999999999</v>
      </c>
      <c r="BI44" s="703">
        <v>2.74322</v>
      </c>
      <c r="BJ44" s="703">
        <v>2.9072300000000002</v>
      </c>
      <c r="BK44" s="703">
        <v>2.9072300000000002</v>
      </c>
      <c r="BL44" s="703">
        <v>2.62588</v>
      </c>
      <c r="BM44" s="703">
        <v>2.9072300000000002</v>
      </c>
      <c r="BN44" s="703">
        <v>2.1368800000000001</v>
      </c>
      <c r="BO44" s="703">
        <v>2.5087799999999998</v>
      </c>
      <c r="BP44" s="703">
        <v>2.8134399999999999</v>
      </c>
      <c r="BQ44" s="703">
        <v>2.9072300000000002</v>
      </c>
      <c r="BR44" s="703">
        <v>2.9072300000000002</v>
      </c>
      <c r="BS44" s="703">
        <v>2.8134399999999999</v>
      </c>
      <c r="BT44" s="703">
        <v>2.2016200000000001</v>
      </c>
      <c r="BU44" s="703">
        <v>2.4166799999999999</v>
      </c>
      <c r="BV44" s="703">
        <v>2.9072300000000002</v>
      </c>
    </row>
    <row r="45" spans="1:74" ht="11.1" customHeight="1" x14ac:dyDescent="0.2">
      <c r="A45" s="499" t="s">
        <v>1294</v>
      </c>
      <c r="B45" s="502" t="s">
        <v>1218</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1.0851749610000001</v>
      </c>
      <c r="BD45" s="702">
        <v>1.2345029999999999</v>
      </c>
      <c r="BE45" s="702">
        <v>1.3297600000000001</v>
      </c>
      <c r="BF45" s="703">
        <v>1.1945479999999999</v>
      </c>
      <c r="BG45" s="703">
        <v>0.90441050000000001</v>
      </c>
      <c r="BH45" s="703">
        <v>0.77291220000000005</v>
      </c>
      <c r="BI45" s="703">
        <v>0.75624610000000003</v>
      </c>
      <c r="BJ45" s="703">
        <v>0.78324629999999995</v>
      </c>
      <c r="BK45" s="703">
        <v>0.84571490000000005</v>
      </c>
      <c r="BL45" s="703">
        <v>0.8121621</v>
      </c>
      <c r="BM45" s="703">
        <v>1.091988</v>
      </c>
      <c r="BN45" s="703">
        <v>1.198151</v>
      </c>
      <c r="BO45" s="703">
        <v>1.3237239999999999</v>
      </c>
      <c r="BP45" s="703">
        <v>1.431236</v>
      </c>
      <c r="BQ45" s="703">
        <v>1.5030030000000001</v>
      </c>
      <c r="BR45" s="703">
        <v>1.342184</v>
      </c>
      <c r="BS45" s="703">
        <v>1.0261659999999999</v>
      </c>
      <c r="BT45" s="703">
        <v>0.88012999999999997</v>
      </c>
      <c r="BU45" s="703">
        <v>0.8446688</v>
      </c>
      <c r="BV45" s="703">
        <v>0.86111119999999997</v>
      </c>
    </row>
    <row r="46" spans="1:74" ht="11.1" customHeight="1" x14ac:dyDescent="0.2">
      <c r="A46" s="499" t="s">
        <v>1295</v>
      </c>
      <c r="B46" s="502" t="s">
        <v>1321</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1.366538284</v>
      </c>
      <c r="BD46" s="702">
        <v>1.670034</v>
      </c>
      <c r="BE46" s="702">
        <v>1.5160100000000001</v>
      </c>
      <c r="BF46" s="703">
        <v>1.446512</v>
      </c>
      <c r="BG46" s="703">
        <v>1.30504</v>
      </c>
      <c r="BH46" s="703">
        <v>0.90774200000000005</v>
      </c>
      <c r="BI46" s="703">
        <v>1.219322</v>
      </c>
      <c r="BJ46" s="703">
        <v>1.5266789999999999</v>
      </c>
      <c r="BK46" s="703">
        <v>1.6675150000000001</v>
      </c>
      <c r="BL46" s="703">
        <v>1.3451029999999999</v>
      </c>
      <c r="BM46" s="703">
        <v>1.933093</v>
      </c>
      <c r="BN46" s="703">
        <v>1.790616</v>
      </c>
      <c r="BO46" s="703">
        <v>1.805704</v>
      </c>
      <c r="BP46" s="703">
        <v>2.2786680000000001</v>
      </c>
      <c r="BQ46" s="703">
        <v>1.9777940000000001</v>
      </c>
      <c r="BR46" s="703">
        <v>1.873848</v>
      </c>
      <c r="BS46" s="703">
        <v>1.8377079999999999</v>
      </c>
      <c r="BT46" s="703">
        <v>1.22645</v>
      </c>
      <c r="BU46" s="703">
        <v>1.948807</v>
      </c>
      <c r="BV46" s="703">
        <v>1.7848999999999999</v>
      </c>
    </row>
    <row r="47" spans="1:74" ht="11.1" customHeight="1" x14ac:dyDescent="0.2">
      <c r="A47" s="499" t="s">
        <v>1296</v>
      </c>
      <c r="B47" s="500" t="s">
        <v>1322</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4.0985019999999997E-2</v>
      </c>
      <c r="BD47" s="702">
        <v>0.11474529999999999</v>
      </c>
      <c r="BE47" s="702">
        <v>0.1245774</v>
      </c>
      <c r="BF47" s="703">
        <v>4.2016999999999999E-2</v>
      </c>
      <c r="BG47" s="703">
        <v>8.3811900000000002E-3</v>
      </c>
      <c r="BH47" s="703">
        <v>1.9463299999999999E-4</v>
      </c>
      <c r="BI47" s="703">
        <v>2.3622000000000001E-3</v>
      </c>
      <c r="BJ47" s="703">
        <v>3.6518900000000001E-3</v>
      </c>
      <c r="BK47" s="703">
        <v>-1.24508E-2</v>
      </c>
      <c r="BL47" s="703">
        <v>2.15389E-2</v>
      </c>
      <c r="BM47" s="703">
        <v>1.8646099999999999E-2</v>
      </c>
      <c r="BN47" s="703">
        <v>3.23979E-2</v>
      </c>
      <c r="BO47" s="703">
        <v>4.5316200000000001E-2</v>
      </c>
      <c r="BP47" s="703">
        <v>4.8359699999999999E-2</v>
      </c>
      <c r="BQ47" s="703">
        <v>4.3342699999999998E-2</v>
      </c>
      <c r="BR47" s="703">
        <v>4.0550599999999999E-2</v>
      </c>
      <c r="BS47" s="703">
        <v>6.0499400000000002E-3</v>
      </c>
      <c r="BT47" s="703">
        <v>4.4858099999999998E-4</v>
      </c>
      <c r="BU47" s="703">
        <v>1.3129700000000001E-5</v>
      </c>
      <c r="BV47" s="703">
        <v>-1.0262100000000001E-3</v>
      </c>
    </row>
    <row r="48" spans="1:74" ht="11.1" customHeight="1" x14ac:dyDescent="0.2">
      <c r="A48" s="499" t="s">
        <v>1297</v>
      </c>
      <c r="B48" s="500" t="s">
        <v>1222</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11.412843003000001</v>
      </c>
      <c r="BD48" s="702">
        <v>15.26169</v>
      </c>
      <c r="BE48" s="702">
        <v>17.775279999999999</v>
      </c>
      <c r="BF48" s="703">
        <v>15.780749999999999</v>
      </c>
      <c r="BG48" s="703">
        <v>14.305009999999999</v>
      </c>
      <c r="BH48" s="703">
        <v>12.30912</v>
      </c>
      <c r="BI48" s="703">
        <v>10.33606</v>
      </c>
      <c r="BJ48" s="703">
        <v>13.929970000000001</v>
      </c>
      <c r="BK48" s="703">
        <v>9.8201230000000006</v>
      </c>
      <c r="BL48" s="703">
        <v>9.9952900000000007</v>
      </c>
      <c r="BM48" s="703">
        <v>11.220420000000001</v>
      </c>
      <c r="BN48" s="703">
        <v>10.24457</v>
      </c>
      <c r="BO48" s="703">
        <v>12.090999999999999</v>
      </c>
      <c r="BP48" s="703">
        <v>14.59206</v>
      </c>
      <c r="BQ48" s="703">
        <v>18.508800000000001</v>
      </c>
      <c r="BR48" s="703">
        <v>15.390029999999999</v>
      </c>
      <c r="BS48" s="703">
        <v>13.66957</v>
      </c>
      <c r="BT48" s="703">
        <v>12.61408</v>
      </c>
      <c r="BU48" s="703">
        <v>9.812678</v>
      </c>
      <c r="BV48" s="703">
        <v>11.96752</v>
      </c>
    </row>
    <row r="49" spans="1:74" ht="11.1" customHeight="1" x14ac:dyDescent="0.2">
      <c r="A49" s="499" t="s">
        <v>1298</v>
      </c>
      <c r="B49" s="500" t="s">
        <v>1323</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7.0627329999999997</v>
      </c>
      <c r="AN49" s="702">
        <v>6.5195959999999999</v>
      </c>
      <c r="AO49" s="702">
        <v>6.2333869999999996</v>
      </c>
      <c r="AP49" s="702">
        <v>6.4592280000000004</v>
      </c>
      <c r="AQ49" s="702">
        <v>8.9606279999999998</v>
      </c>
      <c r="AR49" s="702">
        <v>9.9189889999999998</v>
      </c>
      <c r="AS49" s="702">
        <v>11.776899999999999</v>
      </c>
      <c r="AT49" s="702">
        <v>11.711209999999999</v>
      </c>
      <c r="AU49" s="702">
        <v>9.2583859999999998</v>
      </c>
      <c r="AV49" s="702">
        <v>7.6560170000000003</v>
      </c>
      <c r="AW49" s="702">
        <v>6.4452499999999997</v>
      </c>
      <c r="AX49" s="702">
        <v>7.2261150000000001</v>
      </c>
      <c r="AY49" s="702">
        <v>7.3554830000000004</v>
      </c>
      <c r="AZ49" s="702">
        <v>5.7858200000000002</v>
      </c>
      <c r="BA49" s="702">
        <v>6.0769539999999997</v>
      </c>
      <c r="BB49" s="702">
        <v>6.577763</v>
      </c>
      <c r="BC49" s="702">
        <v>8.1741670000000006</v>
      </c>
      <c r="BD49" s="702">
        <v>10.709440000000001</v>
      </c>
      <c r="BE49" s="702">
        <v>11.63532</v>
      </c>
      <c r="BF49" s="703">
        <v>11.192740000000001</v>
      </c>
      <c r="BG49" s="703">
        <v>9.4816959999999995</v>
      </c>
      <c r="BH49" s="703">
        <v>7.9798270000000002</v>
      </c>
      <c r="BI49" s="703">
        <v>6.5000289999999996</v>
      </c>
      <c r="BJ49" s="703">
        <v>7.713908</v>
      </c>
      <c r="BK49" s="703">
        <v>7.0660400000000001</v>
      </c>
      <c r="BL49" s="703">
        <v>6.2367600000000003</v>
      </c>
      <c r="BM49" s="703">
        <v>7.013998</v>
      </c>
      <c r="BN49" s="703">
        <v>6.800084</v>
      </c>
      <c r="BO49" s="703">
        <v>8.5373909999999995</v>
      </c>
      <c r="BP49" s="703">
        <v>10.02901</v>
      </c>
      <c r="BQ49" s="703">
        <v>11.905709999999999</v>
      </c>
      <c r="BR49" s="703">
        <v>11.02398</v>
      </c>
      <c r="BS49" s="703">
        <v>9.4724909999999998</v>
      </c>
      <c r="BT49" s="703">
        <v>7.9563709999999999</v>
      </c>
      <c r="BU49" s="703">
        <v>6.4524010000000001</v>
      </c>
      <c r="BV49" s="703">
        <v>7.6729149999999997</v>
      </c>
    </row>
    <row r="50" spans="1:74" ht="11.1" customHeight="1" x14ac:dyDescent="0.2">
      <c r="A50" s="517"/>
      <c r="B50" s="131" t="s">
        <v>1299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1300</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4.9733322710000003</v>
      </c>
      <c r="BD51" s="702">
        <v>4.9425520000000001</v>
      </c>
      <c r="BE51" s="702">
        <v>8.4987960000000005</v>
      </c>
      <c r="BF51" s="703">
        <v>10.013350000000001</v>
      </c>
      <c r="BG51" s="703">
        <v>8.2193500000000004</v>
      </c>
      <c r="BH51" s="703">
        <v>8.7580480000000005</v>
      </c>
      <c r="BI51" s="703">
        <v>6.9954859999999996</v>
      </c>
      <c r="BJ51" s="703">
        <v>7.305606</v>
      </c>
      <c r="BK51" s="703">
        <v>10.034280000000001</v>
      </c>
      <c r="BL51" s="703">
        <v>5.750731</v>
      </c>
      <c r="BM51" s="703">
        <v>5.5765440000000002</v>
      </c>
      <c r="BN51" s="703">
        <v>4.7847169999999997</v>
      </c>
      <c r="BO51" s="703">
        <v>4.816433</v>
      </c>
      <c r="BP51" s="703">
        <v>4.763725</v>
      </c>
      <c r="BQ51" s="703">
        <v>7.7421139999999999</v>
      </c>
      <c r="BR51" s="703">
        <v>10.02126</v>
      </c>
      <c r="BS51" s="703">
        <v>8.2102660000000007</v>
      </c>
      <c r="BT51" s="703">
        <v>8.8349419999999999</v>
      </c>
      <c r="BU51" s="703">
        <v>7.5949059999999999</v>
      </c>
      <c r="BV51" s="703">
        <v>10.033200000000001</v>
      </c>
    </row>
    <row r="52" spans="1:74" ht="11.1" customHeight="1" x14ac:dyDescent="0.2">
      <c r="A52" s="499" t="s">
        <v>1301</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0.60410379999999997</v>
      </c>
      <c r="BE52" s="702">
        <v>0.71193209999999996</v>
      </c>
      <c r="BF52" s="703">
        <v>0.9819523</v>
      </c>
      <c r="BG52" s="703">
        <v>0.64387380000000005</v>
      </c>
      <c r="BH52" s="703">
        <v>0.68991009999999997</v>
      </c>
      <c r="BI52" s="703">
        <v>0.88597009999999998</v>
      </c>
      <c r="BJ52" s="703">
        <v>1.003628</v>
      </c>
      <c r="BK52" s="703">
        <v>0.5498866</v>
      </c>
      <c r="BL52" s="703">
        <v>0.79482370000000002</v>
      </c>
      <c r="BM52" s="703">
        <v>0.51359750000000004</v>
      </c>
      <c r="BN52" s="703">
        <v>0.2074839</v>
      </c>
      <c r="BO52" s="703">
        <v>0.4944481</v>
      </c>
      <c r="BP52" s="703">
        <v>0.6465824</v>
      </c>
      <c r="BQ52" s="703">
        <v>0.63454310000000003</v>
      </c>
      <c r="BR52" s="703">
        <v>0.98188370000000003</v>
      </c>
      <c r="BS52" s="703">
        <v>0.67279270000000002</v>
      </c>
      <c r="BT52" s="703">
        <v>0.72367049999999999</v>
      </c>
      <c r="BU52" s="703">
        <v>0.70904849999999997</v>
      </c>
      <c r="BV52" s="703">
        <v>0.89359420000000001</v>
      </c>
    </row>
    <row r="53" spans="1:74" ht="11.1" customHeight="1" x14ac:dyDescent="0.2">
      <c r="A53" s="499" t="s">
        <v>1302</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1.63218</v>
      </c>
      <c r="BE53" s="702">
        <v>1.6698299999999999</v>
      </c>
      <c r="BF53" s="703">
        <v>1.5736399999999999</v>
      </c>
      <c r="BG53" s="703">
        <v>1.52288</v>
      </c>
      <c r="BH53" s="703">
        <v>1.5736399999999999</v>
      </c>
      <c r="BI53" s="703">
        <v>1.52288</v>
      </c>
      <c r="BJ53" s="703">
        <v>1.5736399999999999</v>
      </c>
      <c r="BK53" s="703">
        <v>1.5736399999999999</v>
      </c>
      <c r="BL53" s="703">
        <v>1.4213499999999999</v>
      </c>
      <c r="BM53" s="703">
        <v>1.5736399999999999</v>
      </c>
      <c r="BN53" s="703">
        <v>0.77581</v>
      </c>
      <c r="BO53" s="703">
        <v>1.5059</v>
      </c>
      <c r="BP53" s="703">
        <v>1.52288</v>
      </c>
      <c r="BQ53" s="703">
        <v>1.5736399999999999</v>
      </c>
      <c r="BR53" s="703">
        <v>1.5736399999999999</v>
      </c>
      <c r="BS53" s="703">
        <v>1.24132</v>
      </c>
      <c r="BT53" s="703">
        <v>0.86250000000000004</v>
      </c>
      <c r="BU53" s="703">
        <v>1.52288</v>
      </c>
      <c r="BV53" s="703">
        <v>1.5736399999999999</v>
      </c>
    </row>
    <row r="54" spans="1:74" ht="11.1" customHeight="1" x14ac:dyDescent="0.2">
      <c r="A54" s="499" t="s">
        <v>1303</v>
      </c>
      <c r="B54" s="502" t="s">
        <v>1218</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1.1267071719999999</v>
      </c>
      <c r="BD54" s="702">
        <v>1.209878</v>
      </c>
      <c r="BE54" s="702">
        <v>1.3210649999999999</v>
      </c>
      <c r="BF54" s="703">
        <v>1.080538</v>
      </c>
      <c r="BG54" s="703">
        <v>0.63435609999999998</v>
      </c>
      <c r="BH54" s="703">
        <v>0.14653269999999999</v>
      </c>
      <c r="BI54" s="703">
        <v>0.121292</v>
      </c>
      <c r="BJ54" s="703">
        <v>0.45481549999999998</v>
      </c>
      <c r="BK54" s="703">
        <v>0.54763709999999999</v>
      </c>
      <c r="BL54" s="703">
        <v>0.5803876</v>
      </c>
      <c r="BM54" s="703">
        <v>1.1907730000000001</v>
      </c>
      <c r="BN54" s="703">
        <v>1.6997930000000001</v>
      </c>
      <c r="BO54" s="703">
        <v>2.1553800000000001</v>
      </c>
      <c r="BP54" s="703">
        <v>2.1317240000000002</v>
      </c>
      <c r="BQ54" s="703">
        <v>2.2028449999999999</v>
      </c>
      <c r="BR54" s="703">
        <v>1.8967149999999999</v>
      </c>
      <c r="BS54" s="703">
        <v>1.365394</v>
      </c>
      <c r="BT54" s="703">
        <v>0.8456399</v>
      </c>
      <c r="BU54" s="703">
        <v>0.74753760000000002</v>
      </c>
      <c r="BV54" s="703">
        <v>1.054036</v>
      </c>
    </row>
    <row r="55" spans="1:74" ht="11.1" customHeight="1" x14ac:dyDescent="0.2">
      <c r="A55" s="499" t="s">
        <v>1304</v>
      </c>
      <c r="B55" s="502" t="s">
        <v>1321</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7.2781667490000004</v>
      </c>
      <c r="BD55" s="702">
        <v>11.03656</v>
      </c>
      <c r="BE55" s="702">
        <v>10.06324</v>
      </c>
      <c r="BF55" s="703">
        <v>6.5991309999999999</v>
      </c>
      <c r="BG55" s="703">
        <v>5.6217430000000004</v>
      </c>
      <c r="BH55" s="703">
        <v>5.5515350000000003</v>
      </c>
      <c r="BI55" s="703">
        <v>5.0134069999999999</v>
      </c>
      <c r="BJ55" s="703">
        <v>4.7478660000000001</v>
      </c>
      <c r="BK55" s="703">
        <v>4.6841780000000002</v>
      </c>
      <c r="BL55" s="703">
        <v>4.7494269999999998</v>
      </c>
      <c r="BM55" s="703">
        <v>6.4794280000000004</v>
      </c>
      <c r="BN55" s="703">
        <v>6.8114949999999999</v>
      </c>
      <c r="BO55" s="703">
        <v>7.5498250000000002</v>
      </c>
      <c r="BP55" s="703">
        <v>10.596590000000001</v>
      </c>
      <c r="BQ55" s="703">
        <v>9.5789249999999999</v>
      </c>
      <c r="BR55" s="703">
        <v>6.902031</v>
      </c>
      <c r="BS55" s="703">
        <v>5.9736339999999997</v>
      </c>
      <c r="BT55" s="703">
        <v>5.8395409999999996</v>
      </c>
      <c r="BU55" s="703">
        <v>4.5351489999999997</v>
      </c>
      <c r="BV55" s="703">
        <v>4.3740430000000003</v>
      </c>
    </row>
    <row r="56" spans="1:74" ht="11.1" customHeight="1" x14ac:dyDescent="0.2">
      <c r="A56" s="499" t="s">
        <v>1305</v>
      </c>
      <c r="B56" s="500" t="s">
        <v>1322</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-7.3348430000000006E-2</v>
      </c>
      <c r="BD56" s="702">
        <v>9.3336699999999995E-2</v>
      </c>
      <c r="BE56" s="702">
        <v>0.23097909999999999</v>
      </c>
      <c r="BF56" s="703">
        <v>-1.2579E-2</v>
      </c>
      <c r="BG56" s="703">
        <v>-2.7105100000000002E-3</v>
      </c>
      <c r="BH56" s="703">
        <v>2.96942E-3</v>
      </c>
      <c r="BI56" s="703">
        <v>1.2916800000000001E-2</v>
      </c>
      <c r="BJ56" s="703">
        <v>5.7142600000000002E-2</v>
      </c>
      <c r="BK56" s="703">
        <v>3.2096100000000002E-2</v>
      </c>
      <c r="BL56" s="703">
        <v>-4.2726300000000002E-2</v>
      </c>
      <c r="BM56" s="703">
        <v>1.12543E-2</v>
      </c>
      <c r="BN56" s="703">
        <v>-3.8263900000000003E-2</v>
      </c>
      <c r="BO56" s="703">
        <v>-7.5135400000000005E-2</v>
      </c>
      <c r="BP56" s="703">
        <v>5.0193099999999997E-2</v>
      </c>
      <c r="BQ56" s="703">
        <v>0.1089811</v>
      </c>
      <c r="BR56" s="703">
        <v>-5.7102300000000002E-3</v>
      </c>
      <c r="BS56" s="703">
        <v>2.3153200000000001E-3</v>
      </c>
      <c r="BT56" s="703">
        <v>-9.6403700000000005E-3</v>
      </c>
      <c r="BU56" s="703">
        <v>3.6187999999999998E-2</v>
      </c>
      <c r="BV56" s="703">
        <v>8.9837600000000004E-2</v>
      </c>
    </row>
    <row r="57" spans="1:74" ht="11.1" customHeight="1" x14ac:dyDescent="0.2">
      <c r="A57" s="499" t="s">
        <v>1306</v>
      </c>
      <c r="B57" s="500" t="s">
        <v>1222</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15.433286175999999</v>
      </c>
      <c r="BD57" s="702">
        <v>19.518609999999999</v>
      </c>
      <c r="BE57" s="702">
        <v>22.495850000000001</v>
      </c>
      <c r="BF57" s="703">
        <v>20.23603</v>
      </c>
      <c r="BG57" s="703">
        <v>16.639489999999999</v>
      </c>
      <c r="BH57" s="703">
        <v>16.722639999999998</v>
      </c>
      <c r="BI57" s="703">
        <v>14.55195</v>
      </c>
      <c r="BJ57" s="703">
        <v>15.1427</v>
      </c>
      <c r="BK57" s="703">
        <v>17.421720000000001</v>
      </c>
      <c r="BL57" s="703">
        <v>13.25399</v>
      </c>
      <c r="BM57" s="703">
        <v>15.34524</v>
      </c>
      <c r="BN57" s="703">
        <v>14.24104</v>
      </c>
      <c r="BO57" s="703">
        <v>16.446850000000001</v>
      </c>
      <c r="BP57" s="703">
        <v>19.711690000000001</v>
      </c>
      <c r="BQ57" s="703">
        <v>21.841049999999999</v>
      </c>
      <c r="BR57" s="703">
        <v>21.369820000000001</v>
      </c>
      <c r="BS57" s="703">
        <v>17.465720000000001</v>
      </c>
      <c r="BT57" s="703">
        <v>17.09665</v>
      </c>
      <c r="BU57" s="703">
        <v>15.145709999999999</v>
      </c>
      <c r="BV57" s="703">
        <v>18.018350000000002</v>
      </c>
    </row>
    <row r="58" spans="1:74" ht="11.1" customHeight="1" x14ac:dyDescent="0.2">
      <c r="A58" s="518" t="s">
        <v>1307</v>
      </c>
      <c r="B58" s="520" t="s">
        <v>1323</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19.762119999999999</v>
      </c>
      <c r="AN58" s="521">
        <v>19.05707</v>
      </c>
      <c r="AO58" s="521">
        <v>19.772290000000002</v>
      </c>
      <c r="AP58" s="521">
        <v>17.22353</v>
      </c>
      <c r="AQ58" s="521">
        <v>20.436679999999999</v>
      </c>
      <c r="AR58" s="521">
        <v>21.7239</v>
      </c>
      <c r="AS58" s="521">
        <v>24.334859999999999</v>
      </c>
      <c r="AT58" s="521">
        <v>26.394950000000001</v>
      </c>
      <c r="AU58" s="521">
        <v>23.858899999999998</v>
      </c>
      <c r="AV58" s="521">
        <v>22.319500000000001</v>
      </c>
      <c r="AW58" s="521">
        <v>18.872109999999999</v>
      </c>
      <c r="AX58" s="521">
        <v>19.949249999999999</v>
      </c>
      <c r="AY58" s="521">
        <v>19.759060000000002</v>
      </c>
      <c r="AZ58" s="521">
        <v>17.477969999999999</v>
      </c>
      <c r="BA58" s="521">
        <v>19.804320000000001</v>
      </c>
      <c r="BB58" s="521">
        <v>18.059650000000001</v>
      </c>
      <c r="BC58" s="521">
        <v>19.535799999999998</v>
      </c>
      <c r="BD58" s="521">
        <v>22.783799999999999</v>
      </c>
      <c r="BE58" s="521">
        <v>27.61919</v>
      </c>
      <c r="BF58" s="522">
        <v>25.114719999999998</v>
      </c>
      <c r="BG58" s="522">
        <v>22.411799999999999</v>
      </c>
      <c r="BH58" s="522">
        <v>21.081240000000001</v>
      </c>
      <c r="BI58" s="522">
        <v>18.075710000000001</v>
      </c>
      <c r="BJ58" s="522">
        <v>20.835509999999999</v>
      </c>
      <c r="BK58" s="522">
        <v>18.785119999999999</v>
      </c>
      <c r="BL58" s="522">
        <v>17.272680000000001</v>
      </c>
      <c r="BM58" s="522">
        <v>19.948519999999998</v>
      </c>
      <c r="BN58" s="522">
        <v>18.142189999999999</v>
      </c>
      <c r="BO58" s="522">
        <v>20.590219999999999</v>
      </c>
      <c r="BP58" s="522">
        <v>22.423680000000001</v>
      </c>
      <c r="BQ58" s="522">
        <v>26.651039999999998</v>
      </c>
      <c r="BR58" s="522">
        <v>25.145009999999999</v>
      </c>
      <c r="BS58" s="522">
        <v>22.797350000000002</v>
      </c>
      <c r="BT58" s="522">
        <v>21.32957</v>
      </c>
      <c r="BU58" s="522">
        <v>18.18526</v>
      </c>
      <c r="BV58" s="522">
        <v>20.957180000000001</v>
      </c>
    </row>
    <row r="59" spans="1:74" ht="12" customHeight="1" x14ac:dyDescent="0.25">
      <c r="A59" s="517"/>
      <c r="B59" s="821" t="s">
        <v>1390</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5">
      <c r="A60" s="517"/>
      <c r="B60" s="821" t="s">
        <v>1385</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5">
      <c r="A61" s="517"/>
      <c r="B61" s="821" t="s">
        <v>1386</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5">
      <c r="A62" s="524"/>
      <c r="B62" s="821" t="s">
        <v>1387</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5">
      <c r="A63" s="524"/>
      <c r="B63" s="821" t="s">
        <v>1388</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5">
      <c r="A64" s="524"/>
      <c r="B64" s="733" t="s">
        <v>1389</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5">
      <c r="A65" s="524"/>
      <c r="B65" s="823" t="str">
        <f>"Notes: "&amp;"EIA completed modeling and analysis for this report on " &amp;Dates!D2&amp;"."</f>
        <v>Notes: EIA completed modeling and analysis for this report on Thursday August 5,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5">
      <c r="A66" s="524"/>
      <c r="B66" s="770" t="s">
        <v>353</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1383</v>
      </c>
      <c r="C67" s="823"/>
      <c r="D67" s="823"/>
      <c r="E67" s="823"/>
      <c r="F67" s="823"/>
      <c r="G67" s="823"/>
      <c r="H67" s="823"/>
      <c r="I67" s="823"/>
      <c r="J67" s="823"/>
      <c r="K67" s="823"/>
      <c r="L67" s="823"/>
      <c r="M67" s="823"/>
      <c r="N67" s="823"/>
      <c r="O67" s="823"/>
      <c r="P67" s="823"/>
      <c r="Q67" s="823"/>
    </row>
    <row r="68" spans="1:74" ht="12" customHeight="1" x14ac:dyDescent="0.2">
      <c r="A68" s="524"/>
      <c r="B68" s="763" t="s">
        <v>1371</v>
      </c>
      <c r="C68" s="763"/>
      <c r="D68" s="763"/>
      <c r="E68" s="763"/>
      <c r="F68" s="763"/>
      <c r="G68" s="763"/>
      <c r="H68" s="763"/>
      <c r="I68" s="763"/>
      <c r="J68" s="763"/>
      <c r="K68" s="763"/>
      <c r="L68" s="763"/>
      <c r="M68" s="763"/>
      <c r="N68" s="763"/>
      <c r="O68" s="763"/>
      <c r="P68" s="763"/>
      <c r="Q68" s="763"/>
    </row>
    <row r="69" spans="1:74" ht="12" customHeight="1" x14ac:dyDescent="0.2">
      <c r="A69" s="524"/>
      <c r="B69" s="763"/>
      <c r="C69" s="763"/>
      <c r="D69" s="763"/>
      <c r="E69" s="763"/>
      <c r="F69" s="763"/>
      <c r="G69" s="763"/>
      <c r="H69" s="763"/>
      <c r="I69" s="763"/>
      <c r="J69" s="763"/>
      <c r="K69" s="763"/>
      <c r="L69" s="763"/>
      <c r="M69" s="763"/>
      <c r="N69" s="763"/>
      <c r="O69" s="763"/>
      <c r="P69" s="763"/>
      <c r="Q69" s="763"/>
    </row>
    <row r="70" spans="1:74" ht="12" customHeight="1" x14ac:dyDescent="0.2">
      <c r="A70" s="524"/>
      <c r="B70" s="771" t="s">
        <v>1380</v>
      </c>
      <c r="C70" s="771"/>
      <c r="D70" s="771"/>
      <c r="E70" s="771"/>
      <c r="F70" s="771"/>
      <c r="G70" s="771"/>
      <c r="H70" s="771"/>
      <c r="I70" s="771"/>
      <c r="J70" s="771"/>
      <c r="K70" s="771"/>
      <c r="L70" s="771"/>
      <c r="M70" s="771"/>
      <c r="N70" s="771"/>
      <c r="O70" s="771"/>
      <c r="P70" s="771"/>
      <c r="Q70" s="771"/>
    </row>
    <row r="72" spans="1:74" ht="7.95"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August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1365</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1366</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1328</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1329</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1092</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1049</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F11" sqref="BF11"/>
    </sheetView>
  </sheetViews>
  <sheetFormatPr defaultColWidth="11" defaultRowHeight="10.199999999999999" x14ac:dyDescent="0.2"/>
  <cols>
    <col min="1" max="1" width="12.44140625" style="527" customWidth="1"/>
    <col min="2" max="2" width="28.77734375" style="527" customWidth="1"/>
    <col min="3" max="55" width="6.5546875" style="527" customWidth="1"/>
    <col min="56" max="58" width="6.5546875" style="166" customWidth="1"/>
    <col min="59" max="74" width="6.5546875" style="527" customWidth="1"/>
    <col min="75" max="16384" width="11" style="527"/>
  </cols>
  <sheetData>
    <row r="1" spans="1:74" ht="12.75" customHeight="1" x14ac:dyDescent="0.25">
      <c r="A1" s="741"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42"/>
      <c r="B2" s="486" t="str">
        <f>"U.S. Energy Information Administration  |  Short-Term Energy Outlook  - "&amp;Dates!D1</f>
        <v>U.S. Energy Information Administration  |  Short-Term Energy Outlook  - August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1.111209E-2</v>
      </c>
      <c r="BB6" s="263">
        <v>1.1282258999999999E-2</v>
      </c>
      <c r="BC6" s="263">
        <v>1.1904387000000001E-2</v>
      </c>
      <c r="BD6" s="263">
        <v>1.82159E-2</v>
      </c>
      <c r="BE6" s="263">
        <v>1.6275700000000001E-2</v>
      </c>
      <c r="BF6" s="329">
        <v>1.2366200000000001E-2</v>
      </c>
      <c r="BG6" s="329">
        <v>1.20363E-2</v>
      </c>
      <c r="BH6" s="329">
        <v>1.19118E-2</v>
      </c>
      <c r="BI6" s="329">
        <v>1.23932E-2</v>
      </c>
      <c r="BJ6" s="329">
        <v>1.3206300000000001E-2</v>
      </c>
      <c r="BK6" s="329">
        <v>1.2201699999999999E-2</v>
      </c>
      <c r="BL6" s="329">
        <v>1.1648199999999999E-2</v>
      </c>
      <c r="BM6" s="329">
        <v>1.10563E-2</v>
      </c>
      <c r="BN6" s="329">
        <v>9.0213299999999993E-3</v>
      </c>
      <c r="BO6" s="329">
        <v>1.0287299999999999E-2</v>
      </c>
      <c r="BP6" s="329">
        <v>1.50692E-2</v>
      </c>
      <c r="BQ6" s="329">
        <v>1.4656199999999999E-2</v>
      </c>
      <c r="BR6" s="329">
        <v>1.24034E-2</v>
      </c>
      <c r="BS6" s="329">
        <v>1.2308100000000001E-2</v>
      </c>
      <c r="BT6" s="329">
        <v>1.22063E-2</v>
      </c>
      <c r="BU6" s="329">
        <v>1.1332E-2</v>
      </c>
      <c r="BV6" s="329">
        <v>1.20853E-2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0.2121825</v>
      </c>
      <c r="BD7" s="263">
        <v>0.2359357</v>
      </c>
      <c r="BE7" s="263">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1038</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8.4369799403999995E-2</v>
      </c>
      <c r="BB8" s="263">
        <v>9.8659712518000001E-2</v>
      </c>
      <c r="BC8" s="263">
        <v>0.11261820841</v>
      </c>
      <c r="BD8" s="263">
        <v>0.12573129999999999</v>
      </c>
      <c r="BE8" s="263">
        <v>0.13176370000000001</v>
      </c>
      <c r="BF8" s="329">
        <v>0.1096695</v>
      </c>
      <c r="BG8" s="329">
        <v>9.3294100000000005E-2</v>
      </c>
      <c r="BH8" s="329">
        <v>8.6384000000000002E-2</v>
      </c>
      <c r="BI8" s="329">
        <v>6.8570099999999995E-2</v>
      </c>
      <c r="BJ8" s="329">
        <v>6.3269099999999995E-2</v>
      </c>
      <c r="BK8" s="329">
        <v>6.9365200000000002E-2</v>
      </c>
      <c r="BL8" s="329">
        <v>7.9164999999999999E-2</v>
      </c>
      <c r="BM8" s="329">
        <v>0.1103</v>
      </c>
      <c r="BN8" s="329">
        <v>0.1272857</v>
      </c>
      <c r="BO8" s="329">
        <v>0.14269989999999999</v>
      </c>
      <c r="BP8" s="329">
        <v>0.1561795</v>
      </c>
      <c r="BQ8" s="329">
        <v>0.15809799999999999</v>
      </c>
      <c r="BR8" s="329">
        <v>0.13842090000000001</v>
      </c>
      <c r="BS8" s="329">
        <v>0.1189881</v>
      </c>
      <c r="BT8" s="329">
        <v>0.1071554</v>
      </c>
      <c r="BU8" s="329">
        <v>8.2436899999999994E-2</v>
      </c>
      <c r="BV8" s="329">
        <v>7.6805999999999999E-2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2.0376869999999998E-2</v>
      </c>
      <c r="BB9" s="263">
        <v>1.9005263000000001E-2</v>
      </c>
      <c r="BC9" s="263">
        <v>1.9274596000000001E-2</v>
      </c>
      <c r="BD9" s="263">
        <v>2.63328E-2</v>
      </c>
      <c r="BE9" s="263">
        <v>2.75211E-2</v>
      </c>
      <c r="BF9" s="329">
        <v>2.2875599999999999E-2</v>
      </c>
      <c r="BG9" s="329">
        <v>2.1384E-2</v>
      </c>
      <c r="BH9" s="329">
        <v>2.0684399999999999E-2</v>
      </c>
      <c r="BI9" s="329">
        <v>1.9545099999999999E-2</v>
      </c>
      <c r="BJ9" s="329">
        <v>2.2413300000000001E-2</v>
      </c>
      <c r="BK9" s="329">
        <v>2.1411599999999999E-2</v>
      </c>
      <c r="BL9" s="329">
        <v>1.2854000000000001E-2</v>
      </c>
      <c r="BM9" s="329">
        <v>2.0610099999999999E-2</v>
      </c>
      <c r="BN9" s="329">
        <v>1.9018400000000001E-2</v>
      </c>
      <c r="BO9" s="329">
        <v>2.0143299999999999E-2</v>
      </c>
      <c r="BP9" s="329">
        <v>2.1701600000000001E-2</v>
      </c>
      <c r="BQ9" s="329">
        <v>2.3381200000000001E-2</v>
      </c>
      <c r="BR9" s="329">
        <v>2.09371E-2</v>
      </c>
      <c r="BS9" s="329">
        <v>2.0334700000000001E-2</v>
      </c>
      <c r="BT9" s="329">
        <v>1.9630600000000002E-2</v>
      </c>
      <c r="BU9" s="329">
        <v>1.7831300000000001E-2</v>
      </c>
      <c r="BV9" s="329">
        <v>2.0205000000000001E-2</v>
      </c>
    </row>
    <row r="10" spans="1:74" ht="12" customHeight="1" x14ac:dyDescent="0.2">
      <c r="A10" s="499" t="s">
        <v>616</v>
      </c>
      <c r="B10" s="533" t="s">
        <v>1039</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1.6822469999999999E-2</v>
      </c>
      <c r="BB10" s="263">
        <v>1.2780794999999999E-2</v>
      </c>
      <c r="BC10" s="263">
        <v>1.5413662999999999E-2</v>
      </c>
      <c r="BD10" s="263">
        <v>2.7603300000000001E-2</v>
      </c>
      <c r="BE10" s="263">
        <v>4.3650099999999997E-2</v>
      </c>
      <c r="BF10" s="329">
        <v>2.7569799999999998E-2</v>
      </c>
      <c r="BG10" s="329">
        <v>2.5333600000000001E-2</v>
      </c>
      <c r="BH10" s="329">
        <v>1.7923499999999998E-2</v>
      </c>
      <c r="BI10" s="329">
        <v>1.7425900000000001E-2</v>
      </c>
      <c r="BJ10" s="329">
        <v>2.9702900000000001E-2</v>
      </c>
      <c r="BK10" s="329">
        <v>2.6859299999999999E-2</v>
      </c>
      <c r="BL10" s="329">
        <v>9.7377699999999998E-3</v>
      </c>
      <c r="BM10" s="329">
        <v>1.7676600000000001E-2</v>
      </c>
      <c r="BN10" s="329">
        <v>1.32754E-2</v>
      </c>
      <c r="BO10" s="329">
        <v>2.0555400000000001E-2</v>
      </c>
      <c r="BP10" s="329">
        <v>2.20746E-2</v>
      </c>
      <c r="BQ10" s="329">
        <v>2.9333399999999999E-2</v>
      </c>
      <c r="BR10" s="329">
        <v>2.1172099999999999E-2</v>
      </c>
      <c r="BS10" s="329">
        <v>1.70546E-2</v>
      </c>
      <c r="BT10" s="329">
        <v>1.47644E-2</v>
      </c>
      <c r="BU10" s="329">
        <v>1.3108399999999999E-2</v>
      </c>
      <c r="BV10" s="329">
        <v>2.21827E-2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0.35930014260999998</v>
      </c>
      <c r="BB11" s="263">
        <v>0.32600719065</v>
      </c>
      <c r="BC11" s="263">
        <v>0.30145970753000001</v>
      </c>
      <c r="BD11" s="263">
        <v>0.30123850000000002</v>
      </c>
      <c r="BE11" s="263">
        <v>0.24641650000000001</v>
      </c>
      <c r="BF11" s="329">
        <v>0.23487720000000001</v>
      </c>
      <c r="BG11" s="329">
        <v>0.25315769999999999</v>
      </c>
      <c r="BH11" s="329">
        <v>0.3077744</v>
      </c>
      <c r="BI11" s="329">
        <v>0.36442530000000001</v>
      </c>
      <c r="BJ11" s="329">
        <v>0.33815129999999999</v>
      </c>
      <c r="BK11" s="329">
        <v>0.32197120000000001</v>
      </c>
      <c r="BL11" s="329">
        <v>0.28585280000000002</v>
      </c>
      <c r="BM11" s="329">
        <v>0.40507080000000001</v>
      </c>
      <c r="BN11" s="329">
        <v>0.36372260000000001</v>
      </c>
      <c r="BO11" s="329">
        <v>0.33778269999999999</v>
      </c>
      <c r="BP11" s="329">
        <v>0.3344319</v>
      </c>
      <c r="BQ11" s="329">
        <v>0.26629520000000001</v>
      </c>
      <c r="BR11" s="329">
        <v>0.2499392</v>
      </c>
      <c r="BS11" s="329">
        <v>0.28355809999999998</v>
      </c>
      <c r="BT11" s="329">
        <v>0.33000889999999999</v>
      </c>
      <c r="BU11" s="329">
        <v>0.39373780000000003</v>
      </c>
      <c r="BV11" s="329">
        <v>0.35390440000000001</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0.68118357902000004</v>
      </c>
      <c r="BB12" s="263">
        <v>0.63833534716999996</v>
      </c>
      <c r="BC12" s="263">
        <v>0.67285306194000005</v>
      </c>
      <c r="BD12" s="263">
        <v>0.73505750000000003</v>
      </c>
      <c r="BE12" s="263">
        <v>0.68335140000000005</v>
      </c>
      <c r="BF12" s="329">
        <v>0.61585369999999995</v>
      </c>
      <c r="BG12" s="329">
        <v>0.57798090000000002</v>
      </c>
      <c r="BH12" s="329">
        <v>0.60218830000000001</v>
      </c>
      <c r="BI12" s="329">
        <v>0.66956090000000001</v>
      </c>
      <c r="BJ12" s="329">
        <v>0.68115329999999996</v>
      </c>
      <c r="BK12" s="329">
        <v>0.68286119999999995</v>
      </c>
      <c r="BL12" s="329">
        <v>0.61106419999999995</v>
      </c>
      <c r="BM12" s="329">
        <v>0.81300490000000003</v>
      </c>
      <c r="BN12" s="329">
        <v>0.74737050000000005</v>
      </c>
      <c r="BO12" s="329">
        <v>0.77329789999999998</v>
      </c>
      <c r="BP12" s="329">
        <v>0.78634599999999999</v>
      </c>
      <c r="BQ12" s="329">
        <v>0.71699880000000005</v>
      </c>
      <c r="BR12" s="329">
        <v>0.64806019999999998</v>
      </c>
      <c r="BS12" s="329">
        <v>0.61896289999999998</v>
      </c>
      <c r="BT12" s="329">
        <v>0.63758510000000002</v>
      </c>
      <c r="BU12" s="329">
        <v>0.7025901</v>
      </c>
      <c r="BV12" s="329">
        <v>0.70293019999999995</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1040</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4.7843798999999999E-2</v>
      </c>
      <c r="BA14" s="263">
        <v>6.1226616999999997E-2</v>
      </c>
      <c r="BB14" s="263">
        <v>5.8897136000000003E-2</v>
      </c>
      <c r="BC14" s="263">
        <v>6.5442100000000003E-2</v>
      </c>
      <c r="BD14" s="263">
        <v>6.6315899999999997E-2</v>
      </c>
      <c r="BE14" s="263">
        <v>6.6735100000000006E-2</v>
      </c>
      <c r="BF14" s="329">
        <v>6.7185599999999998E-2</v>
      </c>
      <c r="BG14" s="329">
        <v>6.1800599999999997E-2</v>
      </c>
      <c r="BH14" s="329">
        <v>6.3085199999999994E-2</v>
      </c>
      <c r="BI14" s="329">
        <v>6.3075999999999993E-2</v>
      </c>
      <c r="BJ14" s="329">
        <v>6.3976099999999994E-2</v>
      </c>
      <c r="BK14" s="329">
        <v>6.4321299999999998E-2</v>
      </c>
      <c r="BL14" s="329">
        <v>5.6596500000000001E-2</v>
      </c>
      <c r="BM14" s="329">
        <v>6.3582700000000006E-2</v>
      </c>
      <c r="BN14" s="329">
        <v>6.2147599999999997E-2</v>
      </c>
      <c r="BO14" s="329">
        <v>6.6422300000000004E-2</v>
      </c>
      <c r="BP14" s="329">
        <v>6.5957199999999994E-2</v>
      </c>
      <c r="BQ14" s="329">
        <v>6.6680199999999995E-2</v>
      </c>
      <c r="BR14" s="329">
        <v>6.8008700000000005E-2</v>
      </c>
      <c r="BS14" s="329">
        <v>6.4017699999999997E-2</v>
      </c>
      <c r="BT14" s="329">
        <v>6.5681000000000003E-2</v>
      </c>
      <c r="BU14" s="329">
        <v>6.52393E-2</v>
      </c>
      <c r="BV14" s="329">
        <v>6.6612400000000002E-2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3.48778E-4</v>
      </c>
      <c r="BD15" s="263">
        <v>3.4918900000000002E-4</v>
      </c>
      <c r="BE15" s="263">
        <v>3.4859300000000001E-4</v>
      </c>
      <c r="BF15" s="329">
        <v>3.4794399999999999E-4</v>
      </c>
      <c r="BG15" s="329">
        <v>3.4827799999999999E-4</v>
      </c>
      <c r="BH15" s="329">
        <v>3.5671200000000002E-4</v>
      </c>
      <c r="BI15" s="329">
        <v>3.4520500000000001E-4</v>
      </c>
      <c r="BJ15" s="329">
        <v>3.5671200000000002E-4</v>
      </c>
      <c r="BK15" s="329">
        <v>3.4777499999999998E-4</v>
      </c>
      <c r="BL15" s="329">
        <v>3.501E-4</v>
      </c>
      <c r="BM15" s="329">
        <v>3.4949900000000002E-4</v>
      </c>
      <c r="BN15" s="329">
        <v>3.4989E-4</v>
      </c>
      <c r="BO15" s="329">
        <v>3.4999100000000002E-4</v>
      </c>
      <c r="BP15" s="329">
        <v>3.5006300000000001E-4</v>
      </c>
      <c r="BQ15" s="329">
        <v>3.5019700000000001E-4</v>
      </c>
      <c r="BR15" s="329">
        <v>3.5040199999999998E-4</v>
      </c>
      <c r="BS15" s="329">
        <v>3.5059499999999999E-4</v>
      </c>
      <c r="BT15" s="329">
        <v>3.5003900000000001E-4</v>
      </c>
      <c r="BU15" s="329">
        <v>3.5047799999999999E-4</v>
      </c>
      <c r="BV15" s="329">
        <v>3.4991200000000002E-4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7.4319100000000003E-4</v>
      </c>
      <c r="BD16" s="263">
        <v>7.8514000000000003E-4</v>
      </c>
      <c r="BE16" s="263">
        <v>7.6384300000000005E-4</v>
      </c>
      <c r="BF16" s="329">
        <v>7.2797900000000002E-4</v>
      </c>
      <c r="BG16" s="329">
        <v>6.6119499999999995E-4</v>
      </c>
      <c r="BH16" s="329">
        <v>6.4632899999999996E-4</v>
      </c>
      <c r="BI16" s="329">
        <v>7.3467699999999999E-4</v>
      </c>
      <c r="BJ16" s="329">
        <v>8.1650500000000003E-4</v>
      </c>
      <c r="BK16" s="329">
        <v>8.3554600000000005E-4</v>
      </c>
      <c r="BL16" s="329">
        <v>6.9487699999999999E-4</v>
      </c>
      <c r="BM16" s="329">
        <v>7.8815199999999997E-4</v>
      </c>
      <c r="BN16" s="329">
        <v>7.6292500000000002E-4</v>
      </c>
      <c r="BO16" s="329">
        <v>7.5984900000000005E-4</v>
      </c>
      <c r="BP16" s="329">
        <v>7.8514000000000003E-4</v>
      </c>
      <c r="BQ16" s="329">
        <v>7.6384300000000005E-4</v>
      </c>
      <c r="BR16" s="329">
        <v>7.2797900000000002E-4</v>
      </c>
      <c r="BS16" s="329">
        <v>6.6119499999999995E-4</v>
      </c>
      <c r="BT16" s="329">
        <v>6.4632899999999996E-4</v>
      </c>
      <c r="BU16" s="329">
        <v>7.3467699999999999E-4</v>
      </c>
      <c r="BV16" s="329">
        <v>8.1650500000000003E-4</v>
      </c>
    </row>
    <row r="17" spans="1:74" ht="12" customHeight="1" x14ac:dyDescent="0.2">
      <c r="A17" s="532" t="s">
        <v>1035</v>
      </c>
      <c r="B17" s="533" t="s">
        <v>1034</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3.7216901094000001E-3</v>
      </c>
      <c r="BD17" s="263">
        <v>3.7278400000000001E-3</v>
      </c>
      <c r="BE17" s="263">
        <v>3.85178E-3</v>
      </c>
      <c r="BF17" s="329">
        <v>3.7400100000000002E-3</v>
      </c>
      <c r="BG17" s="329">
        <v>3.3865399999999999E-3</v>
      </c>
      <c r="BH17" s="329">
        <v>3.09904E-3</v>
      </c>
      <c r="BI17" s="329">
        <v>2.4501599999999998E-3</v>
      </c>
      <c r="BJ17" s="329">
        <v>2.2155600000000001E-3</v>
      </c>
      <c r="BK17" s="329">
        <v>2.3333899999999999E-3</v>
      </c>
      <c r="BL17" s="329">
        <v>2.4780900000000001E-3</v>
      </c>
      <c r="BM17" s="329">
        <v>3.4638199999999998E-3</v>
      </c>
      <c r="BN17" s="329">
        <v>3.7408099999999998E-3</v>
      </c>
      <c r="BO17" s="329">
        <v>4.11539E-3</v>
      </c>
      <c r="BP17" s="329">
        <v>4.1214800000000003E-3</v>
      </c>
      <c r="BQ17" s="329">
        <v>4.2552099999999997E-3</v>
      </c>
      <c r="BR17" s="329">
        <v>4.1276400000000001E-3</v>
      </c>
      <c r="BS17" s="329">
        <v>3.7338800000000002E-3</v>
      </c>
      <c r="BT17" s="329">
        <v>3.40953E-3</v>
      </c>
      <c r="BU17" s="329">
        <v>2.6862800000000001E-3</v>
      </c>
      <c r="BV17" s="329">
        <v>2.4243400000000001E-3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1.3643600000000001E-2</v>
      </c>
      <c r="BD18" s="263">
        <v>1.23613E-2</v>
      </c>
      <c r="BE18" s="263">
        <v>1.2907E-2</v>
      </c>
      <c r="BF18" s="329">
        <v>1.2914399999999999E-2</v>
      </c>
      <c r="BG18" s="329">
        <v>1.2222E-2</v>
      </c>
      <c r="BH18" s="329">
        <v>1.35321E-2</v>
      </c>
      <c r="BI18" s="329">
        <v>1.29932E-2</v>
      </c>
      <c r="BJ18" s="329">
        <v>1.39268E-2</v>
      </c>
      <c r="BK18" s="329">
        <v>1.3871400000000001E-2</v>
      </c>
      <c r="BL18" s="329">
        <v>1.2234E-2</v>
      </c>
      <c r="BM18" s="329">
        <v>1.3865300000000001E-2</v>
      </c>
      <c r="BN18" s="329">
        <v>1.3384999999999999E-2</v>
      </c>
      <c r="BO18" s="329">
        <v>1.3524599999999999E-2</v>
      </c>
      <c r="BP18" s="329">
        <v>1.2513399999999999E-2</v>
      </c>
      <c r="BQ18" s="329">
        <v>1.3033599999999999E-2</v>
      </c>
      <c r="BR18" s="329">
        <v>1.29888E-2</v>
      </c>
      <c r="BS18" s="329">
        <v>1.22413E-2</v>
      </c>
      <c r="BT18" s="329">
        <v>1.35002E-2</v>
      </c>
      <c r="BU18" s="329">
        <v>1.2943400000000001E-2</v>
      </c>
      <c r="BV18" s="329">
        <v>1.38732E-2</v>
      </c>
    </row>
    <row r="19" spans="1:74" ht="12" customHeight="1" x14ac:dyDescent="0.2">
      <c r="A19" s="499" t="s">
        <v>52</v>
      </c>
      <c r="B19" s="533" t="s">
        <v>1039</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0.1194363</v>
      </c>
      <c r="BD19" s="263">
        <v>0.1166929</v>
      </c>
      <c r="BE19" s="263">
        <v>0.1220875</v>
      </c>
      <c r="BF19" s="329">
        <v>0.1201406</v>
      </c>
      <c r="BG19" s="329">
        <v>0.1156877</v>
      </c>
      <c r="BH19" s="329">
        <v>0.11987399999999999</v>
      </c>
      <c r="BI19" s="329">
        <v>0.11666840000000001</v>
      </c>
      <c r="BJ19" s="329">
        <v>0.1219683</v>
      </c>
      <c r="BK19" s="329">
        <v>0.1218896</v>
      </c>
      <c r="BL19" s="329">
        <v>0.1096319</v>
      </c>
      <c r="BM19" s="329">
        <v>0.1165701</v>
      </c>
      <c r="BN19" s="329">
        <v>0.1144472</v>
      </c>
      <c r="BO19" s="329">
        <v>0.1161721</v>
      </c>
      <c r="BP19" s="329">
        <v>0.1153544</v>
      </c>
      <c r="BQ19" s="329">
        <v>0.1217099</v>
      </c>
      <c r="BR19" s="329">
        <v>0.12032909999999999</v>
      </c>
      <c r="BS19" s="329">
        <v>0.1161988</v>
      </c>
      <c r="BT19" s="329">
        <v>0.1205653</v>
      </c>
      <c r="BU19" s="329">
        <v>0.1174412</v>
      </c>
      <c r="BV19" s="329">
        <v>0.1227582</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0.20676144057000001</v>
      </c>
      <c r="AN20" s="263">
        <v>0.19280835523000001</v>
      </c>
      <c r="AO20" s="263">
        <v>0.19473319522999999</v>
      </c>
      <c r="AP20" s="263">
        <v>0.16454856889</v>
      </c>
      <c r="AQ20" s="263">
        <v>0.17838569198000001</v>
      </c>
      <c r="AR20" s="263">
        <v>0.17750151192999999</v>
      </c>
      <c r="AS20" s="263">
        <v>0.18809652716</v>
      </c>
      <c r="AT20" s="263">
        <v>0.18604123282000001</v>
      </c>
      <c r="AU20" s="263">
        <v>0.18420287954</v>
      </c>
      <c r="AV20" s="263">
        <v>0.19154862392999999</v>
      </c>
      <c r="AW20" s="263">
        <v>0.19464557452</v>
      </c>
      <c r="AX20" s="263">
        <v>0.20145572579000001</v>
      </c>
      <c r="AY20" s="263">
        <v>0.19602122509</v>
      </c>
      <c r="AZ20" s="263">
        <v>0.16717798438000001</v>
      </c>
      <c r="BA20" s="263">
        <v>0.19214699231999999</v>
      </c>
      <c r="BB20" s="263">
        <v>0.18655311728000001</v>
      </c>
      <c r="BC20" s="263">
        <v>0.2012168</v>
      </c>
      <c r="BD20" s="263">
        <v>0.19814560000000001</v>
      </c>
      <c r="BE20" s="263">
        <v>0.20435400000000001</v>
      </c>
      <c r="BF20" s="329">
        <v>0.20293359999999999</v>
      </c>
      <c r="BG20" s="329">
        <v>0.19217500000000001</v>
      </c>
      <c r="BH20" s="329">
        <v>0.1989948</v>
      </c>
      <c r="BI20" s="329">
        <v>0.1952691</v>
      </c>
      <c r="BJ20" s="329">
        <v>0.20249890000000001</v>
      </c>
      <c r="BK20" s="329">
        <v>0.2026444</v>
      </c>
      <c r="BL20" s="329">
        <v>0.18078849999999999</v>
      </c>
      <c r="BM20" s="329">
        <v>0.19660569999999999</v>
      </c>
      <c r="BN20" s="329">
        <v>0.19254930000000001</v>
      </c>
      <c r="BO20" s="329">
        <v>0.19881599999999999</v>
      </c>
      <c r="BP20" s="329">
        <v>0.1965374</v>
      </c>
      <c r="BQ20" s="329">
        <v>0.20410780000000001</v>
      </c>
      <c r="BR20" s="329">
        <v>0.204018</v>
      </c>
      <c r="BS20" s="329">
        <v>0.194962</v>
      </c>
      <c r="BT20" s="329">
        <v>0.2022931</v>
      </c>
      <c r="BU20" s="329">
        <v>0.19820309999999999</v>
      </c>
      <c r="BV20" s="329">
        <v>0.20592099999999999</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1.951E-3</v>
      </c>
      <c r="BD22" s="263">
        <v>1.9543400000000002E-3</v>
      </c>
      <c r="BE22" s="263">
        <v>1.9556899999999999E-3</v>
      </c>
      <c r="BF22" s="329">
        <v>1.95729E-3</v>
      </c>
      <c r="BG22" s="329">
        <v>1.96115E-3</v>
      </c>
      <c r="BH22" s="329">
        <v>1.9566499999999999E-3</v>
      </c>
      <c r="BI22" s="329">
        <v>1.9546799999999999E-3</v>
      </c>
      <c r="BJ22" s="329">
        <v>1.94502E-3</v>
      </c>
      <c r="BK22" s="329">
        <v>1.9341499999999999E-3</v>
      </c>
      <c r="BL22" s="329">
        <v>1.9406899999999999E-3</v>
      </c>
      <c r="BM22" s="329">
        <v>1.9511000000000001E-3</v>
      </c>
      <c r="BN22" s="329">
        <v>1.9510700000000001E-3</v>
      </c>
      <c r="BO22" s="329">
        <v>1.95108E-3</v>
      </c>
      <c r="BP22" s="329">
        <v>1.95078E-3</v>
      </c>
      <c r="BQ22" s="329">
        <v>1.9503299999999999E-3</v>
      </c>
      <c r="BR22" s="329">
        <v>1.9497E-3</v>
      </c>
      <c r="BS22" s="329">
        <v>1.9486600000000001E-3</v>
      </c>
      <c r="BT22" s="329">
        <v>1.9479300000000001E-3</v>
      </c>
      <c r="BU22" s="329">
        <v>1.94732E-3</v>
      </c>
      <c r="BV22" s="329">
        <v>1.9475300000000001E-3</v>
      </c>
    </row>
    <row r="23" spans="1:74" ht="12" customHeight="1" x14ac:dyDescent="0.2">
      <c r="A23" s="532" t="s">
        <v>1037</v>
      </c>
      <c r="B23" s="533" t="s">
        <v>1036</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1.2160961813E-2</v>
      </c>
      <c r="BB23" s="263">
        <v>1.351093955E-2</v>
      </c>
      <c r="BC23" s="263">
        <v>1.4745595634E-2</v>
      </c>
      <c r="BD23" s="263">
        <v>1.4858100000000001E-2</v>
      </c>
      <c r="BE23" s="263">
        <v>1.5439100000000001E-2</v>
      </c>
      <c r="BF23" s="329">
        <v>1.48612E-2</v>
      </c>
      <c r="BG23" s="329">
        <v>1.3386E-2</v>
      </c>
      <c r="BH23" s="329">
        <v>1.19331E-2</v>
      </c>
      <c r="BI23" s="329">
        <v>9.5552899999999993E-3</v>
      </c>
      <c r="BJ23" s="329">
        <v>9.1020900000000002E-3</v>
      </c>
      <c r="BK23" s="329">
        <v>9.7809500000000001E-3</v>
      </c>
      <c r="BL23" s="329">
        <v>1.0765200000000001E-2</v>
      </c>
      <c r="BM23" s="329">
        <v>1.44371E-2</v>
      </c>
      <c r="BN23" s="329">
        <v>1.5864199999999998E-2</v>
      </c>
      <c r="BO23" s="329">
        <v>1.7301400000000002E-2</v>
      </c>
      <c r="BP23" s="329">
        <v>1.7395000000000001E-2</v>
      </c>
      <c r="BQ23" s="329">
        <v>1.8036099999999999E-2</v>
      </c>
      <c r="BR23" s="329">
        <v>1.7317599999999999E-2</v>
      </c>
      <c r="BS23" s="329">
        <v>1.5578099999999999E-2</v>
      </c>
      <c r="BT23" s="329">
        <v>1.3846499999999999E-2</v>
      </c>
      <c r="BU23" s="329">
        <v>1.10431E-2</v>
      </c>
      <c r="BV23" s="329">
        <v>1.05121E-2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2.8372800000000002E-3</v>
      </c>
      <c r="BE24" s="263">
        <v>3.0558400000000002E-3</v>
      </c>
      <c r="BF24" s="329">
        <v>3.0497200000000001E-3</v>
      </c>
      <c r="BG24" s="329">
        <v>2.87259E-3</v>
      </c>
      <c r="BH24" s="329">
        <v>2.8981100000000002E-3</v>
      </c>
      <c r="BI24" s="329">
        <v>2.9516400000000002E-3</v>
      </c>
      <c r="BJ24" s="329">
        <v>3.0928599999999998E-3</v>
      </c>
      <c r="BK24" s="329">
        <v>3.2394400000000001E-3</v>
      </c>
      <c r="BL24" s="329">
        <v>2.6193399999999999E-3</v>
      </c>
      <c r="BM24" s="329">
        <v>3.04478E-3</v>
      </c>
      <c r="BN24" s="329">
        <v>2.8644600000000001E-3</v>
      </c>
      <c r="BO24" s="329">
        <v>2.80503E-3</v>
      </c>
      <c r="BP24" s="329">
        <v>2.8444999999999998E-3</v>
      </c>
      <c r="BQ24" s="329">
        <v>3.0629699999999999E-3</v>
      </c>
      <c r="BR24" s="329">
        <v>3.0537400000000001E-3</v>
      </c>
      <c r="BS24" s="329">
        <v>2.87272E-3</v>
      </c>
      <c r="BT24" s="329">
        <v>2.8930100000000001E-3</v>
      </c>
      <c r="BU24" s="329">
        <v>2.9464000000000001E-3</v>
      </c>
      <c r="BV24" s="329">
        <v>3.0875799999999999E-3</v>
      </c>
    </row>
    <row r="25" spans="1:74" ht="12" customHeight="1" x14ac:dyDescent="0.2">
      <c r="A25" s="499" t="s">
        <v>21</v>
      </c>
      <c r="B25" s="533" t="s">
        <v>1039</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6.8387999999999999E-3</v>
      </c>
      <c r="BD25" s="263">
        <v>6.6791000000000003E-3</v>
      </c>
      <c r="BE25" s="263">
        <v>7.0631299999999999E-3</v>
      </c>
      <c r="BF25" s="329">
        <v>7.0790699999999998E-3</v>
      </c>
      <c r="BG25" s="329">
        <v>6.6533E-3</v>
      </c>
      <c r="BH25" s="329">
        <v>6.9597499999999998E-3</v>
      </c>
      <c r="BI25" s="329">
        <v>6.6801899999999999E-3</v>
      </c>
      <c r="BJ25" s="329">
        <v>6.9511399999999997E-3</v>
      </c>
      <c r="BK25" s="329">
        <v>6.97111E-3</v>
      </c>
      <c r="BL25" s="329">
        <v>6.4685300000000001E-3</v>
      </c>
      <c r="BM25" s="329">
        <v>6.9297400000000002E-3</v>
      </c>
      <c r="BN25" s="329">
        <v>6.7190799999999997E-3</v>
      </c>
      <c r="BO25" s="329">
        <v>6.8567200000000002E-3</v>
      </c>
      <c r="BP25" s="329">
        <v>6.6843299999999996E-3</v>
      </c>
      <c r="BQ25" s="329">
        <v>7.0662099999999999E-3</v>
      </c>
      <c r="BR25" s="329">
        <v>7.0724999999999998E-3</v>
      </c>
      <c r="BS25" s="329">
        <v>6.6506200000000003E-3</v>
      </c>
      <c r="BT25" s="329">
        <v>6.95183E-3</v>
      </c>
      <c r="BU25" s="329">
        <v>6.6774699999999996E-3</v>
      </c>
      <c r="BV25" s="329">
        <v>6.9520299999999997E-3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2.1755055105000001E-2</v>
      </c>
      <c r="AN26" s="263">
        <v>2.1729275273E-2</v>
      </c>
      <c r="AO26" s="263">
        <v>2.4570416348000002E-2</v>
      </c>
      <c r="AP26" s="263">
        <v>2.4177011237000001E-2</v>
      </c>
      <c r="AQ26" s="263">
        <v>2.6470598062999999E-2</v>
      </c>
      <c r="AR26" s="263">
        <v>2.6357741258E-2</v>
      </c>
      <c r="AS26" s="263">
        <v>2.7226509201000001E-2</v>
      </c>
      <c r="AT26" s="263">
        <v>2.6532402850000001E-2</v>
      </c>
      <c r="AU26" s="263">
        <v>2.4543691251000001E-2</v>
      </c>
      <c r="AV26" s="263">
        <v>2.3582085318999999E-2</v>
      </c>
      <c r="AW26" s="263">
        <v>2.1472231793E-2</v>
      </c>
      <c r="AX26" s="263">
        <v>2.1738011548000001E-2</v>
      </c>
      <c r="AY26" s="263">
        <v>2.2390328083E-2</v>
      </c>
      <c r="AZ26" s="263">
        <v>2.1632981401E-2</v>
      </c>
      <c r="BA26" s="263">
        <v>2.6261628459999999E-2</v>
      </c>
      <c r="BB26" s="263">
        <v>2.7069985841E-2</v>
      </c>
      <c r="BC26" s="263">
        <v>2.8676299999999998E-2</v>
      </c>
      <c r="BD26" s="263">
        <v>2.88063E-2</v>
      </c>
      <c r="BE26" s="263">
        <v>2.97953E-2</v>
      </c>
      <c r="BF26" s="329">
        <v>2.93402E-2</v>
      </c>
      <c r="BG26" s="329">
        <v>2.7008299999999999E-2</v>
      </c>
      <c r="BH26" s="329">
        <v>2.5945099999999999E-2</v>
      </c>
      <c r="BI26" s="329">
        <v>2.32891E-2</v>
      </c>
      <c r="BJ26" s="329">
        <v>2.32482E-2</v>
      </c>
      <c r="BK26" s="329">
        <v>2.4023900000000001E-2</v>
      </c>
      <c r="BL26" s="329">
        <v>2.37302E-2</v>
      </c>
      <c r="BM26" s="329">
        <v>2.8516300000000001E-2</v>
      </c>
      <c r="BN26" s="329">
        <v>2.95547E-2</v>
      </c>
      <c r="BO26" s="329">
        <v>3.12722E-2</v>
      </c>
      <c r="BP26" s="329">
        <v>3.12635E-2</v>
      </c>
      <c r="BQ26" s="329">
        <v>3.2477600000000002E-2</v>
      </c>
      <c r="BR26" s="329">
        <v>3.1780999999999997E-2</v>
      </c>
      <c r="BS26" s="329">
        <v>2.92368E-2</v>
      </c>
      <c r="BT26" s="329">
        <v>2.7905800000000001E-2</v>
      </c>
      <c r="BU26" s="329">
        <v>2.4820200000000001E-2</v>
      </c>
      <c r="BV26" s="329">
        <v>2.47344E-2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3.3541000000000001E-3</v>
      </c>
      <c r="BD28" s="263">
        <v>3.2458999999999999E-3</v>
      </c>
      <c r="BE28" s="263">
        <v>3.3541000000000001E-3</v>
      </c>
      <c r="BF28" s="329">
        <v>3.3541000000000001E-3</v>
      </c>
      <c r="BG28" s="329">
        <v>3.2458999999999999E-3</v>
      </c>
      <c r="BH28" s="329">
        <v>3.3632900000000001E-3</v>
      </c>
      <c r="BI28" s="329">
        <v>3.2548E-3</v>
      </c>
      <c r="BJ28" s="329">
        <v>3.3632900000000001E-3</v>
      </c>
      <c r="BK28" s="329">
        <v>3.3632900000000001E-3</v>
      </c>
      <c r="BL28" s="329">
        <v>3.0378100000000002E-3</v>
      </c>
      <c r="BM28" s="329">
        <v>3.3632900000000001E-3</v>
      </c>
      <c r="BN28" s="329">
        <v>3.2548E-3</v>
      </c>
      <c r="BO28" s="329">
        <v>3.3541000000000001E-3</v>
      </c>
      <c r="BP28" s="329">
        <v>3.2458999999999999E-3</v>
      </c>
      <c r="BQ28" s="329">
        <v>3.3541000000000001E-3</v>
      </c>
      <c r="BR28" s="329">
        <v>3.3541000000000001E-3</v>
      </c>
      <c r="BS28" s="329">
        <v>3.2458999999999999E-3</v>
      </c>
      <c r="BT28" s="329">
        <v>3.3632900000000001E-3</v>
      </c>
      <c r="BU28" s="329">
        <v>3.2548E-3</v>
      </c>
      <c r="BV28" s="329">
        <v>3.3632900000000001E-3</v>
      </c>
    </row>
    <row r="29" spans="1:74" ht="12" customHeight="1" x14ac:dyDescent="0.2">
      <c r="A29" s="532" t="s">
        <v>22</v>
      </c>
      <c r="B29" s="533" t="s">
        <v>1041</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3.5184399999999998E-2</v>
      </c>
      <c r="BD29" s="263">
        <v>3.5744900000000003E-2</v>
      </c>
      <c r="BE29" s="263">
        <v>3.6970900000000001E-2</v>
      </c>
      <c r="BF29" s="329">
        <v>3.5637700000000001E-2</v>
      </c>
      <c r="BG29" s="329">
        <v>3.1688800000000003E-2</v>
      </c>
      <c r="BH29" s="329">
        <v>2.85854E-2</v>
      </c>
      <c r="BI29" s="329">
        <v>2.3111699999999999E-2</v>
      </c>
      <c r="BJ29" s="329">
        <v>2.1019599999999999E-2</v>
      </c>
      <c r="BK29" s="329">
        <v>2.17456E-2</v>
      </c>
      <c r="BL29" s="329">
        <v>2.4129000000000001E-2</v>
      </c>
      <c r="BM29" s="329">
        <v>3.3192100000000002E-2</v>
      </c>
      <c r="BN29" s="329">
        <v>3.72083E-2</v>
      </c>
      <c r="BO29" s="329">
        <v>4.1107200000000003E-2</v>
      </c>
      <c r="BP29" s="329">
        <v>4.15962E-2</v>
      </c>
      <c r="BQ29" s="329">
        <v>4.2839099999999998E-2</v>
      </c>
      <c r="BR29" s="329">
        <v>4.1146799999999997E-2</v>
      </c>
      <c r="BS29" s="329">
        <v>3.6455500000000002E-2</v>
      </c>
      <c r="BT29" s="329">
        <v>3.2781999999999999E-2</v>
      </c>
      <c r="BU29" s="329">
        <v>2.6429100000000001E-2</v>
      </c>
      <c r="BV29" s="329">
        <v>2.3964099999999999E-2</v>
      </c>
    </row>
    <row r="30" spans="1:74" ht="12" customHeight="1" x14ac:dyDescent="0.2">
      <c r="A30" s="532" t="s">
        <v>735</v>
      </c>
      <c r="B30" s="533" t="s">
        <v>1039</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3.8751099999999997E-2</v>
      </c>
      <c r="BD30" s="263">
        <v>3.7501100000000002E-2</v>
      </c>
      <c r="BE30" s="263">
        <v>3.8751099999999997E-2</v>
      </c>
      <c r="BF30" s="329">
        <v>3.8751099999999997E-2</v>
      </c>
      <c r="BG30" s="329">
        <v>3.7501100000000002E-2</v>
      </c>
      <c r="BH30" s="329">
        <v>3.8751099999999997E-2</v>
      </c>
      <c r="BI30" s="329">
        <v>3.7501100000000002E-2</v>
      </c>
      <c r="BJ30" s="329">
        <v>3.8751099999999997E-2</v>
      </c>
      <c r="BK30" s="329">
        <v>3.8587299999999998E-2</v>
      </c>
      <c r="BL30" s="329">
        <v>3.4853000000000002E-2</v>
      </c>
      <c r="BM30" s="329">
        <v>3.8587299999999998E-2</v>
      </c>
      <c r="BN30" s="329">
        <v>3.7342500000000001E-2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7.72896E-2</v>
      </c>
      <c r="BD31" s="263">
        <v>7.6491900000000002E-2</v>
      </c>
      <c r="BE31" s="263">
        <v>7.9076099999999996E-2</v>
      </c>
      <c r="BF31" s="329">
        <v>7.7742900000000004E-2</v>
      </c>
      <c r="BG31" s="329">
        <v>7.2435700000000006E-2</v>
      </c>
      <c r="BH31" s="329">
        <v>7.0699799999999993E-2</v>
      </c>
      <c r="BI31" s="329">
        <v>6.3867599999999997E-2</v>
      </c>
      <c r="BJ31" s="329">
        <v>6.3133999999999996E-2</v>
      </c>
      <c r="BK31" s="329">
        <v>6.3696100000000005E-2</v>
      </c>
      <c r="BL31" s="329">
        <v>6.20198E-2</v>
      </c>
      <c r="BM31" s="329">
        <v>7.5142700000000007E-2</v>
      </c>
      <c r="BN31" s="329">
        <v>7.7805700000000005E-2</v>
      </c>
      <c r="BO31" s="329">
        <v>8.3212400000000006E-2</v>
      </c>
      <c r="BP31" s="329">
        <v>8.2343200000000005E-2</v>
      </c>
      <c r="BQ31" s="329">
        <v>8.49443E-2</v>
      </c>
      <c r="BR31" s="329">
        <v>8.3252000000000007E-2</v>
      </c>
      <c r="BS31" s="329">
        <v>7.7202400000000004E-2</v>
      </c>
      <c r="BT31" s="329">
        <v>7.4896299999999999E-2</v>
      </c>
      <c r="BU31" s="329">
        <v>6.7184999999999995E-2</v>
      </c>
      <c r="BV31" s="329">
        <v>6.6078499999999998E-2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1043</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1.4893309444E-2</v>
      </c>
      <c r="AZ33" s="263">
        <v>1.7868406456000002E-2</v>
      </c>
      <c r="BA33" s="263">
        <v>2.4151249856999998E-2</v>
      </c>
      <c r="BB33" s="263">
        <v>2.3399253519000001E-2</v>
      </c>
      <c r="BC33" s="263">
        <v>2.5553535967999998E-2</v>
      </c>
      <c r="BD33" s="263">
        <v>2.0483600000000001E-2</v>
      </c>
      <c r="BE33" s="263">
        <v>2.2514800000000001E-2</v>
      </c>
      <c r="BF33" s="329">
        <v>1.98313E-2</v>
      </c>
      <c r="BG33" s="329">
        <v>2.1882499999999999E-2</v>
      </c>
      <c r="BH33" s="329">
        <v>2.2977299999999999E-2</v>
      </c>
      <c r="BI33" s="329">
        <v>2.4763299999999999E-2</v>
      </c>
      <c r="BJ33" s="329">
        <v>2.7525500000000001E-2</v>
      </c>
      <c r="BK33" s="329">
        <v>2.5670100000000001E-2</v>
      </c>
      <c r="BL33" s="329">
        <v>2.2750300000000001E-2</v>
      </c>
      <c r="BM33" s="329">
        <v>2.6185099999999999E-2</v>
      </c>
      <c r="BN33" s="329">
        <v>2.48448E-2</v>
      </c>
      <c r="BO33" s="329">
        <v>2.6725800000000001E-2</v>
      </c>
      <c r="BP33" s="329">
        <v>2.6388600000000002E-2</v>
      </c>
      <c r="BQ33" s="329">
        <v>2.7218300000000001E-2</v>
      </c>
      <c r="BR33" s="329">
        <v>2.8154999999999999E-2</v>
      </c>
      <c r="BS33" s="329">
        <v>2.7903299999999999E-2</v>
      </c>
      <c r="BT33" s="329">
        <v>3.0334E-2</v>
      </c>
      <c r="BU33" s="329">
        <v>2.9755299999999998E-2</v>
      </c>
      <c r="BV33" s="329">
        <v>3.0757799999999998E-2</v>
      </c>
    </row>
    <row r="34" spans="1:74" ht="12" customHeight="1" x14ac:dyDescent="0.2">
      <c r="A34" s="531" t="s">
        <v>360</v>
      </c>
      <c r="B34" s="533" t="s">
        <v>1042</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7.8040937946000005E-2</v>
      </c>
      <c r="AZ34" s="263">
        <v>7.2763749426999993E-2</v>
      </c>
      <c r="BA34" s="263">
        <v>9.3341828185999995E-2</v>
      </c>
      <c r="BB34" s="263">
        <v>8.6525138444000005E-2</v>
      </c>
      <c r="BC34" s="263">
        <v>9.9402900000000002E-2</v>
      </c>
      <c r="BD34" s="263">
        <v>0.1017796</v>
      </c>
      <c r="BE34" s="263">
        <v>9.3768199999999996E-2</v>
      </c>
      <c r="BF34" s="329">
        <v>0.10028189999999999</v>
      </c>
      <c r="BG34" s="329">
        <v>9.0255100000000005E-2</v>
      </c>
      <c r="BH34" s="329">
        <v>9.3051099999999998E-2</v>
      </c>
      <c r="BI34" s="329">
        <v>9.0032600000000004E-2</v>
      </c>
      <c r="BJ34" s="329">
        <v>9.0200100000000005E-2</v>
      </c>
      <c r="BK34" s="329">
        <v>8.5508100000000004E-2</v>
      </c>
      <c r="BL34" s="329">
        <v>7.9453599999999999E-2</v>
      </c>
      <c r="BM34" s="329">
        <v>8.9922799999999997E-2</v>
      </c>
      <c r="BN34" s="329">
        <v>9.03394E-2</v>
      </c>
      <c r="BO34" s="329">
        <v>9.8427700000000007E-2</v>
      </c>
      <c r="BP34" s="329">
        <v>9.7818199999999994E-2</v>
      </c>
      <c r="BQ34" s="329">
        <v>9.7371799999999994E-2</v>
      </c>
      <c r="BR34" s="329">
        <v>0.10003620000000001</v>
      </c>
      <c r="BS34" s="329">
        <v>9.2558299999999996E-2</v>
      </c>
      <c r="BT34" s="329">
        <v>9.6143099999999995E-2</v>
      </c>
      <c r="BU34" s="329">
        <v>9.2654799999999995E-2</v>
      </c>
      <c r="BV34" s="329">
        <v>9.3697299999999997E-2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9.2934247390999994E-2</v>
      </c>
      <c r="AZ35" s="263">
        <v>9.0632155882999998E-2</v>
      </c>
      <c r="BA35" s="263">
        <v>0.11749307804</v>
      </c>
      <c r="BB35" s="263">
        <v>0.10992439196000001</v>
      </c>
      <c r="BC35" s="263">
        <v>0.1249564</v>
      </c>
      <c r="BD35" s="263">
        <v>0.1222632</v>
      </c>
      <c r="BE35" s="263">
        <v>0.116283</v>
      </c>
      <c r="BF35" s="329">
        <v>0.12011330000000001</v>
      </c>
      <c r="BG35" s="329">
        <v>0.1121375</v>
      </c>
      <c r="BH35" s="329">
        <v>0.1160283</v>
      </c>
      <c r="BI35" s="329">
        <v>0.11479590000000001</v>
      </c>
      <c r="BJ35" s="329">
        <v>0.1177256</v>
      </c>
      <c r="BK35" s="329">
        <v>0.1111782</v>
      </c>
      <c r="BL35" s="329">
        <v>0.1022039</v>
      </c>
      <c r="BM35" s="329">
        <v>0.1161079</v>
      </c>
      <c r="BN35" s="329">
        <v>0.1151842</v>
      </c>
      <c r="BO35" s="329">
        <v>0.1251535</v>
      </c>
      <c r="BP35" s="329">
        <v>0.12420680000000001</v>
      </c>
      <c r="BQ35" s="329">
        <v>0.1245901</v>
      </c>
      <c r="BR35" s="329">
        <v>0.12819120000000001</v>
      </c>
      <c r="BS35" s="329">
        <v>0.1204616</v>
      </c>
      <c r="BT35" s="329">
        <v>0.12647710000000001</v>
      </c>
      <c r="BU35" s="329">
        <v>0.12241009999999999</v>
      </c>
      <c r="BV35" s="329">
        <v>0.1244551</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1043</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1.4893309444E-2</v>
      </c>
      <c r="AZ37" s="263">
        <v>1.7868406456000002E-2</v>
      </c>
      <c r="BA37" s="263">
        <v>2.4151249856999998E-2</v>
      </c>
      <c r="BB37" s="263">
        <v>2.3399253519000001E-2</v>
      </c>
      <c r="BC37" s="263">
        <v>2.5553535967999998E-2</v>
      </c>
      <c r="BD37" s="263">
        <v>2.0483600000000001E-2</v>
      </c>
      <c r="BE37" s="263">
        <v>2.2514800000000001E-2</v>
      </c>
      <c r="BF37" s="329">
        <v>1.98313E-2</v>
      </c>
      <c r="BG37" s="329">
        <v>2.1882499999999999E-2</v>
      </c>
      <c r="BH37" s="329">
        <v>2.2977299999999999E-2</v>
      </c>
      <c r="BI37" s="329">
        <v>2.4763299999999999E-2</v>
      </c>
      <c r="BJ37" s="329">
        <v>2.7525500000000001E-2</v>
      </c>
      <c r="BK37" s="329">
        <v>2.5670100000000001E-2</v>
      </c>
      <c r="BL37" s="329">
        <v>2.2750300000000001E-2</v>
      </c>
      <c r="BM37" s="329">
        <v>2.6185099999999999E-2</v>
      </c>
      <c r="BN37" s="329">
        <v>2.48448E-2</v>
      </c>
      <c r="BO37" s="329">
        <v>2.6725800000000001E-2</v>
      </c>
      <c r="BP37" s="329">
        <v>2.6388600000000002E-2</v>
      </c>
      <c r="BQ37" s="329">
        <v>2.7218300000000001E-2</v>
      </c>
      <c r="BR37" s="329">
        <v>2.8154999999999999E-2</v>
      </c>
      <c r="BS37" s="329">
        <v>2.7903299999999999E-2</v>
      </c>
      <c r="BT37" s="329">
        <v>3.0334E-2</v>
      </c>
      <c r="BU37" s="329">
        <v>2.9755299999999998E-2</v>
      </c>
      <c r="BV37" s="329">
        <v>3.0757799999999998E-2</v>
      </c>
    </row>
    <row r="38" spans="1:74" s="166" customFormat="1" ht="12" customHeight="1" x14ac:dyDescent="0.2">
      <c r="A38" s="532" t="s">
        <v>980</v>
      </c>
      <c r="B38" s="533" t="s">
        <v>1040</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4.7843798999999999E-2</v>
      </c>
      <c r="BA38" s="263">
        <v>6.1226616999999997E-2</v>
      </c>
      <c r="BB38" s="263">
        <v>5.8897136000000003E-2</v>
      </c>
      <c r="BC38" s="263">
        <v>6.5442100000000003E-2</v>
      </c>
      <c r="BD38" s="263">
        <v>6.6315899999999997E-2</v>
      </c>
      <c r="BE38" s="263">
        <v>6.6735100000000006E-2</v>
      </c>
      <c r="BF38" s="329">
        <v>6.7185599999999998E-2</v>
      </c>
      <c r="BG38" s="329">
        <v>6.1800599999999997E-2</v>
      </c>
      <c r="BH38" s="329">
        <v>6.3085199999999994E-2</v>
      </c>
      <c r="BI38" s="329">
        <v>6.3075999999999993E-2</v>
      </c>
      <c r="BJ38" s="329">
        <v>6.3976099999999994E-2</v>
      </c>
      <c r="BK38" s="329">
        <v>6.4321299999999998E-2</v>
      </c>
      <c r="BL38" s="329">
        <v>5.6596500000000001E-2</v>
      </c>
      <c r="BM38" s="329">
        <v>6.3582700000000006E-2</v>
      </c>
      <c r="BN38" s="329">
        <v>6.2147599999999997E-2</v>
      </c>
      <c r="BO38" s="329">
        <v>6.6422300000000004E-2</v>
      </c>
      <c r="BP38" s="329">
        <v>6.5957199999999994E-2</v>
      </c>
      <c r="BQ38" s="329">
        <v>6.6680199999999995E-2</v>
      </c>
      <c r="BR38" s="329">
        <v>6.8008700000000005E-2</v>
      </c>
      <c r="BS38" s="329">
        <v>6.4017699999999997E-2</v>
      </c>
      <c r="BT38" s="329">
        <v>6.5681000000000003E-2</v>
      </c>
      <c r="BU38" s="329">
        <v>6.52393E-2</v>
      </c>
      <c r="BV38" s="329">
        <v>6.6612400000000002E-2</v>
      </c>
    </row>
    <row r="39" spans="1:74" s="166" customFormat="1" ht="12" customHeight="1" x14ac:dyDescent="0.2">
      <c r="A39" s="531" t="s">
        <v>43</v>
      </c>
      <c r="B39" s="533" t="s">
        <v>1042</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7.556210914E-2</v>
      </c>
      <c r="BA39" s="263">
        <v>9.6931571443000006E-2</v>
      </c>
      <c r="BB39" s="263">
        <v>8.9852764550999997E-2</v>
      </c>
      <c r="BC39" s="263">
        <v>0.10322573957</v>
      </c>
      <c r="BD39" s="263">
        <v>0.10569385586</v>
      </c>
      <c r="BE39" s="263">
        <v>9.7374339037000004E-2</v>
      </c>
      <c r="BF39" s="329">
        <v>0.1041386</v>
      </c>
      <c r="BG39" s="329">
        <v>9.3726100000000007E-2</v>
      </c>
      <c r="BH39" s="329">
        <v>9.6629599999999996E-2</v>
      </c>
      <c r="BI39" s="329">
        <v>9.3495099999999998E-2</v>
      </c>
      <c r="BJ39" s="329">
        <v>9.3669000000000002E-2</v>
      </c>
      <c r="BK39" s="329">
        <v>8.8796600000000003E-2</v>
      </c>
      <c r="BL39" s="329">
        <v>8.2509200000000005E-2</v>
      </c>
      <c r="BM39" s="329">
        <v>9.3381000000000006E-2</v>
      </c>
      <c r="BN39" s="329">
        <v>9.38137E-2</v>
      </c>
      <c r="BO39" s="329">
        <v>0.102213</v>
      </c>
      <c r="BP39" s="329">
        <v>0.10158010000000001</v>
      </c>
      <c r="BQ39" s="329">
        <v>0.1011166</v>
      </c>
      <c r="BR39" s="329">
        <v>0.1038834</v>
      </c>
      <c r="BS39" s="329">
        <v>9.6117900000000006E-2</v>
      </c>
      <c r="BT39" s="329">
        <v>9.9840600000000002E-2</v>
      </c>
      <c r="BU39" s="329">
        <v>9.6218100000000001E-2</v>
      </c>
      <c r="BV39" s="329">
        <v>9.7300700000000004E-2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1.7558299999999999E-2</v>
      </c>
      <c r="BD40" s="263">
        <v>2.3765399999999999E-2</v>
      </c>
      <c r="BE40" s="263">
        <v>2.1933999999999999E-2</v>
      </c>
      <c r="BF40" s="329">
        <v>1.8025599999999999E-2</v>
      </c>
      <c r="BG40" s="329">
        <v>1.7591599999999999E-2</v>
      </c>
      <c r="BH40" s="329">
        <v>1.7588400000000001E-2</v>
      </c>
      <c r="BI40" s="329">
        <v>1.7947899999999999E-2</v>
      </c>
      <c r="BJ40" s="329">
        <v>1.8871300000000001E-2</v>
      </c>
      <c r="BK40" s="329">
        <v>1.7846899999999999E-2</v>
      </c>
      <c r="BL40" s="329">
        <v>1.69768E-2</v>
      </c>
      <c r="BM40" s="329">
        <v>1.6720200000000001E-2</v>
      </c>
      <c r="BN40" s="329">
        <v>1.4577100000000001E-2</v>
      </c>
      <c r="BO40" s="329">
        <v>1.5942399999999999E-2</v>
      </c>
      <c r="BP40" s="329">
        <v>2.06159E-2</v>
      </c>
      <c r="BQ40" s="329">
        <v>2.03108E-2</v>
      </c>
      <c r="BR40" s="329">
        <v>1.80576E-2</v>
      </c>
      <c r="BS40" s="329">
        <v>1.78532E-2</v>
      </c>
      <c r="BT40" s="329">
        <v>1.7867500000000001E-2</v>
      </c>
      <c r="BU40" s="329">
        <v>1.68846E-2</v>
      </c>
      <c r="BV40" s="329">
        <v>1.7746000000000001E-2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0.21308189999999999</v>
      </c>
      <c r="BD41" s="263">
        <v>0.2369251</v>
      </c>
      <c r="BE41" s="263">
        <v>0.21867549999999999</v>
      </c>
      <c r="BF41" s="329">
        <v>0.2093767</v>
      </c>
      <c r="BG41" s="329">
        <v>0.17355599999999999</v>
      </c>
      <c r="BH41" s="329">
        <v>0.158276</v>
      </c>
      <c r="BI41" s="329">
        <v>0.1880723</v>
      </c>
      <c r="BJ41" s="329">
        <v>0.21536939999999999</v>
      </c>
      <c r="BK41" s="329">
        <v>0.23207630000000001</v>
      </c>
      <c r="BL41" s="329">
        <v>0.2126633</v>
      </c>
      <c r="BM41" s="329">
        <v>0.24922449999999999</v>
      </c>
      <c r="BN41" s="329">
        <v>0.21594830000000001</v>
      </c>
      <c r="BO41" s="329">
        <v>0.24274889999999999</v>
      </c>
      <c r="BP41" s="329">
        <v>0.2378786</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1044</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0.1662699</v>
      </c>
      <c r="BD42" s="263">
        <v>0.18006220000000001</v>
      </c>
      <c r="BE42" s="263">
        <v>0.18802550000000001</v>
      </c>
      <c r="BF42" s="329">
        <v>0.16390830000000001</v>
      </c>
      <c r="BG42" s="329">
        <v>0.1417554</v>
      </c>
      <c r="BH42" s="329">
        <v>0.13000149999999999</v>
      </c>
      <c r="BI42" s="329">
        <v>0.1036873</v>
      </c>
      <c r="BJ42" s="329">
        <v>9.5606399999999994E-2</v>
      </c>
      <c r="BK42" s="329">
        <v>0.1032251</v>
      </c>
      <c r="BL42" s="329">
        <v>0.1165373</v>
      </c>
      <c r="BM42" s="329">
        <v>0.16139300000000001</v>
      </c>
      <c r="BN42" s="329">
        <v>0.18409900000000001</v>
      </c>
      <c r="BO42" s="329">
        <v>0.20522389999999999</v>
      </c>
      <c r="BP42" s="329">
        <v>0.21929209999999999</v>
      </c>
      <c r="BQ42" s="329">
        <v>0.22322839999999999</v>
      </c>
      <c r="BR42" s="329">
        <v>0.20101289999999999</v>
      </c>
      <c r="BS42" s="329">
        <v>0.17475560000000001</v>
      </c>
      <c r="BT42" s="329">
        <v>0.15719340000000001</v>
      </c>
      <c r="BU42" s="329">
        <v>0.12259539999999999</v>
      </c>
      <c r="BV42" s="329">
        <v>0.1137065</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3.5682800000000001E-2</v>
      </c>
      <c r="BD43" s="263">
        <v>4.1531400000000003E-2</v>
      </c>
      <c r="BE43" s="263">
        <v>4.3484000000000002E-2</v>
      </c>
      <c r="BF43" s="329">
        <v>3.8839699999999998E-2</v>
      </c>
      <c r="BG43" s="329">
        <v>3.64786E-2</v>
      </c>
      <c r="BH43" s="329">
        <v>3.7114500000000002E-2</v>
      </c>
      <c r="BI43" s="329">
        <v>3.5490000000000001E-2</v>
      </c>
      <c r="BJ43" s="329">
        <v>3.9433000000000003E-2</v>
      </c>
      <c r="BK43" s="329">
        <v>3.8522399999999998E-2</v>
      </c>
      <c r="BL43" s="329">
        <v>2.7707300000000001E-2</v>
      </c>
      <c r="BM43" s="329">
        <v>3.7520100000000001E-2</v>
      </c>
      <c r="BN43" s="329">
        <v>3.5267800000000002E-2</v>
      </c>
      <c r="BO43" s="329">
        <v>3.6472900000000003E-2</v>
      </c>
      <c r="BP43" s="329">
        <v>3.7059500000000002E-2</v>
      </c>
      <c r="BQ43" s="329">
        <v>3.94778E-2</v>
      </c>
      <c r="BR43" s="329">
        <v>3.6979600000000001E-2</v>
      </c>
      <c r="BS43" s="329">
        <v>3.54487E-2</v>
      </c>
      <c r="BT43" s="329">
        <v>3.6023800000000002E-2</v>
      </c>
      <c r="BU43" s="329">
        <v>3.3721099999999997E-2</v>
      </c>
      <c r="BV43" s="329">
        <v>3.7165700000000003E-2</v>
      </c>
    </row>
    <row r="44" spans="1:74" s="166" customFormat="1" ht="12" customHeight="1" x14ac:dyDescent="0.2">
      <c r="A44" s="499" t="s">
        <v>34</v>
      </c>
      <c r="B44" s="533" t="s">
        <v>1039</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0.18043980000000001</v>
      </c>
      <c r="BD44" s="263">
        <v>0.18847639999999999</v>
      </c>
      <c r="BE44" s="263">
        <v>0.21155180000000001</v>
      </c>
      <c r="BF44" s="329">
        <v>0.19354060000000001</v>
      </c>
      <c r="BG44" s="329">
        <v>0.1851756</v>
      </c>
      <c r="BH44" s="329">
        <v>0.18350839999999999</v>
      </c>
      <c r="BI44" s="329">
        <v>0.1782755</v>
      </c>
      <c r="BJ44" s="329">
        <v>0.1973734</v>
      </c>
      <c r="BK44" s="329">
        <v>0.19430729999999999</v>
      </c>
      <c r="BL44" s="329">
        <v>0.16069120000000001</v>
      </c>
      <c r="BM44" s="329">
        <v>0.1797637</v>
      </c>
      <c r="BN44" s="329">
        <v>0.1717842</v>
      </c>
      <c r="BO44" s="329">
        <v>0.18233540000000001</v>
      </c>
      <c r="BP44" s="329">
        <v>0.18161440000000001</v>
      </c>
      <c r="BQ44" s="329">
        <v>0.1968607</v>
      </c>
      <c r="BR44" s="329">
        <v>0.18732480000000001</v>
      </c>
      <c r="BS44" s="329">
        <v>0.17740510000000001</v>
      </c>
      <c r="BT44" s="329">
        <v>0.18103269999999999</v>
      </c>
      <c r="BU44" s="329">
        <v>0.1747281</v>
      </c>
      <c r="BV44" s="329">
        <v>0.19064410000000001</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0.35930014260999998</v>
      </c>
      <c r="BB45" s="263">
        <v>0.32600719065</v>
      </c>
      <c r="BC45" s="263">
        <v>0.30145970753000001</v>
      </c>
      <c r="BD45" s="263">
        <v>0.30123850000000002</v>
      </c>
      <c r="BE45" s="263">
        <v>0.24641650000000001</v>
      </c>
      <c r="BF45" s="329">
        <v>0.23487720000000001</v>
      </c>
      <c r="BG45" s="329">
        <v>0.25315769999999999</v>
      </c>
      <c r="BH45" s="329">
        <v>0.3077744</v>
      </c>
      <c r="BI45" s="329">
        <v>0.36442530000000001</v>
      </c>
      <c r="BJ45" s="329">
        <v>0.33815129999999999</v>
      </c>
      <c r="BK45" s="329">
        <v>0.32197120000000001</v>
      </c>
      <c r="BL45" s="329">
        <v>0.28585280000000002</v>
      </c>
      <c r="BM45" s="329">
        <v>0.40507080000000001</v>
      </c>
      <c r="BN45" s="329">
        <v>0.36372260000000001</v>
      </c>
      <c r="BO45" s="329">
        <v>0.33778269999999999</v>
      </c>
      <c r="BP45" s="329">
        <v>0.3344319</v>
      </c>
      <c r="BQ45" s="329">
        <v>0.26629520000000001</v>
      </c>
      <c r="BR45" s="329">
        <v>0.2499392</v>
      </c>
      <c r="BS45" s="329">
        <v>0.28355809999999998</v>
      </c>
      <c r="BT45" s="329">
        <v>0.33000889999999999</v>
      </c>
      <c r="BU45" s="329">
        <v>0.39373780000000003</v>
      </c>
      <c r="BV45" s="329">
        <v>0.35390440000000001</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0.97431889620000001</v>
      </c>
      <c r="AN46" s="264">
        <v>0.97983084626000005</v>
      </c>
      <c r="AO46" s="264">
        <v>0.96899832650999995</v>
      </c>
      <c r="AP46" s="264">
        <v>0.91297271490999998</v>
      </c>
      <c r="AQ46" s="264">
        <v>1.038417586</v>
      </c>
      <c r="AR46" s="264">
        <v>1.0436509092999999</v>
      </c>
      <c r="AS46" s="264">
        <v>0.99443905922999998</v>
      </c>
      <c r="AT46" s="264">
        <v>0.94973428389000003</v>
      </c>
      <c r="AU46" s="264">
        <v>0.88222630573000005</v>
      </c>
      <c r="AV46" s="264">
        <v>0.92461089650999995</v>
      </c>
      <c r="AW46" s="264">
        <v>0.98754448452999999</v>
      </c>
      <c r="AX46" s="264">
        <v>0.99528603677000005</v>
      </c>
      <c r="AY46" s="264">
        <v>0.98017394300000005</v>
      </c>
      <c r="AZ46" s="264">
        <v>0.88029551604</v>
      </c>
      <c r="BA46" s="264">
        <v>1.0866056038</v>
      </c>
      <c r="BB46" s="264">
        <v>1.0336284263</v>
      </c>
      <c r="BC46" s="264">
        <v>1.104992</v>
      </c>
      <c r="BD46" s="264">
        <v>1.1607639999999999</v>
      </c>
      <c r="BE46" s="264">
        <v>1.11286</v>
      </c>
      <c r="BF46" s="327">
        <v>1.045984</v>
      </c>
      <c r="BG46" s="327">
        <v>0.98173750000000004</v>
      </c>
      <c r="BH46" s="327">
        <v>1.0138560000000001</v>
      </c>
      <c r="BI46" s="327">
        <v>1.066783</v>
      </c>
      <c r="BJ46" s="327">
        <v>1.0877600000000001</v>
      </c>
      <c r="BK46" s="327">
        <v>1.0844039999999999</v>
      </c>
      <c r="BL46" s="327">
        <v>0.97980670000000003</v>
      </c>
      <c r="BM46" s="327">
        <v>1.2293769999999999</v>
      </c>
      <c r="BN46" s="327">
        <v>1.1624639999999999</v>
      </c>
      <c r="BO46" s="327">
        <v>1.2117519999999999</v>
      </c>
      <c r="BP46" s="327">
        <v>1.2206969999999999</v>
      </c>
      <c r="BQ46" s="327">
        <v>1.163119</v>
      </c>
      <c r="BR46" s="327">
        <v>1.095302</v>
      </c>
      <c r="BS46" s="327">
        <v>1.040826</v>
      </c>
      <c r="BT46" s="327">
        <v>1.0691569999999999</v>
      </c>
      <c r="BU46" s="327">
        <v>1.115208</v>
      </c>
      <c r="BV46" s="327">
        <v>1.1241190000000001</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1047</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1048</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70" t="str">
        <f>"Notes: "&amp;"EIA completed modeling and analysis for this report on " &amp;Dates!D2&amp;"."</f>
        <v>Notes: EIA completed modeling and analysis for this report on Thursday August 5,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70" t="s">
        <v>353</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1380</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
    </sheetView>
  </sheetViews>
  <sheetFormatPr defaultColWidth="9.21875" defaultRowHeight="12" customHeight="1" x14ac:dyDescent="0.3"/>
  <cols>
    <col min="1" max="1" width="12.44140625" style="657" customWidth="1"/>
    <col min="2" max="2" width="26" style="657" customWidth="1"/>
    <col min="3" max="55" width="6.5546875" style="657" customWidth="1"/>
    <col min="56" max="58" width="6.5546875" style="672" customWidth="1"/>
    <col min="59" max="74" width="6.5546875" style="657" customWidth="1"/>
    <col min="75" max="16384" width="9.21875" style="657"/>
  </cols>
  <sheetData>
    <row r="1" spans="1:74" ht="12.75" customHeight="1" x14ac:dyDescent="0.3">
      <c r="A1" s="831" t="s">
        <v>798</v>
      </c>
      <c r="B1" s="660" t="s">
        <v>1049</v>
      </c>
      <c r="C1" s="658"/>
      <c r="D1" s="658"/>
      <c r="E1" s="658"/>
      <c r="F1" s="658"/>
      <c r="G1" s="658"/>
      <c r="H1" s="658"/>
      <c r="I1" s="658"/>
      <c r="J1" s="658"/>
      <c r="K1" s="658"/>
      <c r="L1" s="658"/>
      <c r="M1" s="658"/>
      <c r="N1" s="658"/>
      <c r="O1" s="658"/>
      <c r="P1" s="658"/>
      <c r="Q1" s="658"/>
    </row>
    <row r="2" spans="1:74" ht="12.75" customHeight="1" x14ac:dyDescent="0.3">
      <c r="A2" s="831"/>
      <c r="B2" s="659" t="str">
        <f>"U.S. Energy Information Administration  |  Short-Term Energy Outlook - "&amp;Dates!$D$1</f>
        <v>U.S. Energy Information Administration  |  Short-Term Energy Outlook - August 2021</v>
      </c>
      <c r="C2" s="658"/>
      <c r="D2" s="658"/>
      <c r="E2" s="658"/>
      <c r="F2" s="658"/>
      <c r="G2" s="658"/>
      <c r="H2" s="658"/>
      <c r="I2" s="658"/>
      <c r="J2" s="658"/>
      <c r="K2" s="658"/>
      <c r="L2" s="658"/>
      <c r="M2" s="658"/>
      <c r="N2" s="658"/>
      <c r="O2" s="658"/>
      <c r="P2" s="658"/>
      <c r="Q2" s="658"/>
    </row>
    <row r="3" spans="1:74" ht="12.75" customHeight="1" x14ac:dyDescent="0.3">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
      <c r="A5" s="663"/>
      <c r="B5" s="662" t="s">
        <v>1057</v>
      </c>
      <c r="C5" s="658"/>
      <c r="D5" s="658"/>
      <c r="E5" s="658"/>
      <c r="F5" s="658"/>
      <c r="G5" s="658"/>
      <c r="H5" s="658"/>
      <c r="I5" s="658"/>
      <c r="J5" s="658"/>
      <c r="K5" s="658"/>
      <c r="L5" s="658"/>
      <c r="M5" s="658"/>
      <c r="N5" s="658"/>
      <c r="O5" s="658"/>
      <c r="P5" s="658"/>
      <c r="Q5" s="658"/>
      <c r="BG5" s="672"/>
      <c r="BH5" s="672"/>
      <c r="BI5" s="672"/>
    </row>
    <row r="6" spans="1:74" ht="12" customHeight="1" x14ac:dyDescent="0.3">
      <c r="A6" s="663"/>
      <c r="B6" s="662" t="s">
        <v>1058</v>
      </c>
      <c r="C6" s="658"/>
      <c r="D6" s="658"/>
      <c r="E6" s="658"/>
      <c r="F6" s="658"/>
      <c r="G6" s="658"/>
      <c r="H6" s="658"/>
      <c r="I6" s="658"/>
      <c r="J6" s="658"/>
      <c r="K6" s="658"/>
      <c r="L6" s="658"/>
      <c r="M6" s="658"/>
      <c r="N6" s="658"/>
      <c r="O6" s="658"/>
      <c r="P6" s="658"/>
      <c r="Q6" s="658"/>
      <c r="BG6" s="672"/>
      <c r="BH6" s="672"/>
      <c r="BI6" s="672"/>
    </row>
    <row r="7" spans="1:74" ht="12" customHeight="1" x14ac:dyDescent="0.3">
      <c r="A7" s="663" t="s">
        <v>1050</v>
      </c>
      <c r="B7" s="661" t="s">
        <v>1059</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6638.2</v>
      </c>
      <c r="AN7" s="671">
        <v>6638.2</v>
      </c>
      <c r="AO7" s="671">
        <v>6600.2</v>
      </c>
      <c r="AP7" s="671">
        <v>6599.3</v>
      </c>
      <c r="AQ7" s="671">
        <v>6600.3</v>
      </c>
      <c r="AR7" s="671">
        <v>6598.3</v>
      </c>
      <c r="AS7" s="671">
        <v>6507.9</v>
      </c>
      <c r="AT7" s="671">
        <v>6547.5</v>
      </c>
      <c r="AU7" s="671">
        <v>6548.9</v>
      </c>
      <c r="AV7" s="671">
        <v>6548.9</v>
      </c>
      <c r="AW7" s="671">
        <v>6546.2</v>
      </c>
      <c r="AX7" s="671">
        <v>6547.6</v>
      </c>
      <c r="AY7" s="671">
        <v>6539.6</v>
      </c>
      <c r="AZ7" s="671">
        <v>6537.8</v>
      </c>
      <c r="BA7" s="671">
        <v>6537.8</v>
      </c>
      <c r="BB7" s="671">
        <v>6394.8</v>
      </c>
      <c r="BC7" s="671">
        <v>6394.8</v>
      </c>
      <c r="BD7" s="671">
        <v>6393.4</v>
      </c>
      <c r="BE7" s="671">
        <v>6398</v>
      </c>
      <c r="BF7" s="673">
        <v>6395.2</v>
      </c>
      <c r="BG7" s="673">
        <v>6397.4</v>
      </c>
      <c r="BH7" s="673">
        <v>6402.1</v>
      </c>
      <c r="BI7" s="673">
        <v>6402.1</v>
      </c>
      <c r="BJ7" s="673">
        <v>6438.3</v>
      </c>
      <c r="BK7" s="673">
        <v>6438.3</v>
      </c>
      <c r="BL7" s="673">
        <v>6441.3</v>
      </c>
      <c r="BM7" s="673">
        <v>6441.3</v>
      </c>
      <c r="BN7" s="673">
        <v>6441.3</v>
      </c>
      <c r="BO7" s="673">
        <v>6441.3</v>
      </c>
      <c r="BP7" s="673">
        <v>6442.9</v>
      </c>
      <c r="BQ7" s="673">
        <v>6442.9</v>
      </c>
      <c r="BR7" s="673">
        <v>6442.9</v>
      </c>
      <c r="BS7" s="673">
        <v>6442.9</v>
      </c>
      <c r="BT7" s="673">
        <v>6442.9</v>
      </c>
      <c r="BU7" s="673">
        <v>6442.9</v>
      </c>
      <c r="BV7" s="673">
        <v>6442.9</v>
      </c>
    </row>
    <row r="8" spans="1:74" ht="12" customHeight="1" x14ac:dyDescent="0.3">
      <c r="A8" s="663" t="s">
        <v>1051</v>
      </c>
      <c r="B8" s="661" t="s">
        <v>1060</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3927.2</v>
      </c>
      <c r="AN8" s="671">
        <v>3927.2</v>
      </c>
      <c r="AO8" s="671">
        <v>3927.2</v>
      </c>
      <c r="AP8" s="671">
        <v>3926.3</v>
      </c>
      <c r="AQ8" s="671">
        <v>3927.3</v>
      </c>
      <c r="AR8" s="671">
        <v>3925.3</v>
      </c>
      <c r="AS8" s="671">
        <v>3848.6</v>
      </c>
      <c r="AT8" s="671">
        <v>3850.2</v>
      </c>
      <c r="AU8" s="671">
        <v>3851.6</v>
      </c>
      <c r="AV8" s="671">
        <v>3851.6</v>
      </c>
      <c r="AW8" s="671">
        <v>3848.9</v>
      </c>
      <c r="AX8" s="671">
        <v>3850.3</v>
      </c>
      <c r="AY8" s="671">
        <v>3842.3</v>
      </c>
      <c r="AZ8" s="671">
        <v>3840.5</v>
      </c>
      <c r="BA8" s="671">
        <v>3840.5</v>
      </c>
      <c r="BB8" s="671">
        <v>3840.5</v>
      </c>
      <c r="BC8" s="671">
        <v>3840.5</v>
      </c>
      <c r="BD8" s="671">
        <v>3839.1</v>
      </c>
      <c r="BE8" s="671">
        <v>3843.7</v>
      </c>
      <c r="BF8" s="673">
        <v>3840.9</v>
      </c>
      <c r="BG8" s="673">
        <v>3843.1</v>
      </c>
      <c r="BH8" s="673">
        <v>3847.8</v>
      </c>
      <c r="BI8" s="673">
        <v>3847.8</v>
      </c>
      <c r="BJ8" s="673">
        <v>3884</v>
      </c>
      <c r="BK8" s="673">
        <v>3884</v>
      </c>
      <c r="BL8" s="673">
        <v>3887</v>
      </c>
      <c r="BM8" s="673">
        <v>3887</v>
      </c>
      <c r="BN8" s="673">
        <v>3887</v>
      </c>
      <c r="BO8" s="673">
        <v>3887</v>
      </c>
      <c r="BP8" s="673">
        <v>3888.6</v>
      </c>
      <c r="BQ8" s="673">
        <v>3888.6</v>
      </c>
      <c r="BR8" s="673">
        <v>3888.6</v>
      </c>
      <c r="BS8" s="673">
        <v>3888.6</v>
      </c>
      <c r="BT8" s="673">
        <v>3888.6</v>
      </c>
      <c r="BU8" s="673">
        <v>3888.6</v>
      </c>
      <c r="BV8" s="673">
        <v>3888.6</v>
      </c>
    </row>
    <row r="9" spans="1:74" ht="12" customHeight="1" x14ac:dyDescent="0.3">
      <c r="A9" s="663" t="s">
        <v>1052</v>
      </c>
      <c r="B9" s="661" t="s">
        <v>1061</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2659.3</v>
      </c>
      <c r="AT9" s="671">
        <v>2697.3</v>
      </c>
      <c r="AU9" s="671">
        <v>2697.3</v>
      </c>
      <c r="AV9" s="671">
        <v>2697.3</v>
      </c>
      <c r="AW9" s="671">
        <v>2697.3</v>
      </c>
      <c r="AX9" s="671">
        <v>2697.3</v>
      </c>
      <c r="AY9" s="671">
        <v>2697.3</v>
      </c>
      <c r="AZ9" s="671">
        <v>2697.3</v>
      </c>
      <c r="BA9" s="671">
        <v>2697.3</v>
      </c>
      <c r="BB9" s="671">
        <v>2554.3000000000002</v>
      </c>
      <c r="BC9" s="671">
        <v>2554.3000000000002</v>
      </c>
      <c r="BD9" s="671">
        <v>2554.3000000000002</v>
      </c>
      <c r="BE9" s="671">
        <v>2554.3000000000002</v>
      </c>
      <c r="BF9" s="673">
        <v>2554.3000000000002</v>
      </c>
      <c r="BG9" s="673">
        <v>2554.3000000000002</v>
      </c>
      <c r="BH9" s="673">
        <v>2554.3000000000002</v>
      </c>
      <c r="BI9" s="673">
        <v>2554.3000000000002</v>
      </c>
      <c r="BJ9" s="673">
        <v>2554.3000000000002</v>
      </c>
      <c r="BK9" s="673">
        <v>2554.3000000000002</v>
      </c>
      <c r="BL9" s="673">
        <v>2554.3000000000002</v>
      </c>
      <c r="BM9" s="673">
        <v>2554.3000000000002</v>
      </c>
      <c r="BN9" s="673">
        <v>2554.3000000000002</v>
      </c>
      <c r="BO9" s="673">
        <v>2554.3000000000002</v>
      </c>
      <c r="BP9" s="673">
        <v>2554.3000000000002</v>
      </c>
      <c r="BQ9" s="673">
        <v>2554.3000000000002</v>
      </c>
      <c r="BR9" s="673">
        <v>2554.3000000000002</v>
      </c>
      <c r="BS9" s="673">
        <v>2554.3000000000002</v>
      </c>
      <c r="BT9" s="673">
        <v>2554.3000000000002</v>
      </c>
      <c r="BU9" s="673">
        <v>2554.3000000000002</v>
      </c>
      <c r="BV9" s="673">
        <v>2554.3000000000002</v>
      </c>
    </row>
    <row r="10" spans="1:74" ht="12" customHeight="1" x14ac:dyDescent="0.3">
      <c r="A10" s="663" t="s">
        <v>1053</v>
      </c>
      <c r="B10" s="661" t="s">
        <v>1062</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79488.3</v>
      </c>
      <c r="AN10" s="671">
        <v>79488.3</v>
      </c>
      <c r="AO10" s="671">
        <v>79488.3</v>
      </c>
      <c r="AP10" s="671">
        <v>79488.3</v>
      </c>
      <c r="AQ10" s="671">
        <v>79488.3</v>
      </c>
      <c r="AR10" s="671">
        <v>79482.3</v>
      </c>
      <c r="AS10" s="671">
        <v>79508.399999999994</v>
      </c>
      <c r="AT10" s="671">
        <v>79508.399999999994</v>
      </c>
      <c r="AU10" s="671">
        <v>79628.7</v>
      </c>
      <c r="AV10" s="671">
        <v>79628.7</v>
      </c>
      <c r="AW10" s="671">
        <v>79628.7</v>
      </c>
      <c r="AX10" s="671">
        <v>79631.399999999994</v>
      </c>
      <c r="AY10" s="671">
        <v>79636.399999999994</v>
      </c>
      <c r="AZ10" s="671">
        <v>79632.399999999994</v>
      </c>
      <c r="BA10" s="671">
        <v>79632.399999999994</v>
      </c>
      <c r="BB10" s="671">
        <v>79634.3</v>
      </c>
      <c r="BC10" s="671">
        <v>79664.7</v>
      </c>
      <c r="BD10" s="671">
        <v>79694.7</v>
      </c>
      <c r="BE10" s="671">
        <v>79704</v>
      </c>
      <c r="BF10" s="673">
        <v>79705.5</v>
      </c>
      <c r="BG10" s="673">
        <v>79705.5</v>
      </c>
      <c r="BH10" s="673">
        <v>79716.5</v>
      </c>
      <c r="BI10" s="673">
        <v>79716.5</v>
      </c>
      <c r="BJ10" s="673">
        <v>79723.3</v>
      </c>
      <c r="BK10" s="673">
        <v>79722.8</v>
      </c>
      <c r="BL10" s="673">
        <v>79731.8</v>
      </c>
      <c r="BM10" s="673">
        <v>79755</v>
      </c>
      <c r="BN10" s="673">
        <v>79755</v>
      </c>
      <c r="BO10" s="673">
        <v>79755</v>
      </c>
      <c r="BP10" s="673">
        <v>79769.899999999994</v>
      </c>
      <c r="BQ10" s="673">
        <v>79774.899999999994</v>
      </c>
      <c r="BR10" s="673">
        <v>79794.7</v>
      </c>
      <c r="BS10" s="673">
        <v>79810.7</v>
      </c>
      <c r="BT10" s="673">
        <v>79811.100000000006</v>
      </c>
      <c r="BU10" s="673">
        <v>79811.100000000006</v>
      </c>
      <c r="BV10" s="673">
        <v>79814.100000000006</v>
      </c>
    </row>
    <row r="11" spans="1:74" ht="12" customHeight="1" x14ac:dyDescent="0.3">
      <c r="A11" s="663" t="s">
        <v>1054</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2502.3000000000002</v>
      </c>
      <c r="AN11" s="671">
        <v>2502.3000000000002</v>
      </c>
      <c r="AO11" s="671">
        <v>2502.3000000000002</v>
      </c>
      <c r="AP11" s="671">
        <v>2513</v>
      </c>
      <c r="AQ11" s="671">
        <v>2498.4</v>
      </c>
      <c r="AR11" s="671">
        <v>2519.5</v>
      </c>
      <c r="AS11" s="671">
        <v>2519.5</v>
      </c>
      <c r="AT11" s="671">
        <v>2519.5</v>
      </c>
      <c r="AU11" s="671">
        <v>2519.5</v>
      </c>
      <c r="AV11" s="671">
        <v>2519.5</v>
      </c>
      <c r="AW11" s="671">
        <v>2519.5</v>
      </c>
      <c r="AX11" s="671">
        <v>2519.5</v>
      </c>
      <c r="AY11" s="671">
        <v>2519.5</v>
      </c>
      <c r="AZ11" s="671">
        <v>2519.5</v>
      </c>
      <c r="BA11" s="671">
        <v>2519.5</v>
      </c>
      <c r="BB11" s="671">
        <v>2519.5</v>
      </c>
      <c r="BC11" s="671">
        <v>2519.5</v>
      </c>
      <c r="BD11" s="671">
        <v>2519.5</v>
      </c>
      <c r="BE11" s="671">
        <v>2519.5</v>
      </c>
      <c r="BF11" s="673">
        <v>2519.5</v>
      </c>
      <c r="BG11" s="673">
        <v>2519.5</v>
      </c>
      <c r="BH11" s="673">
        <v>2519.5</v>
      </c>
      <c r="BI11" s="673">
        <v>2519.5</v>
      </c>
      <c r="BJ11" s="673">
        <v>2561.5</v>
      </c>
      <c r="BK11" s="673">
        <v>2561.5</v>
      </c>
      <c r="BL11" s="673">
        <v>2561.5</v>
      </c>
      <c r="BM11" s="673">
        <v>2561.5</v>
      </c>
      <c r="BN11" s="673">
        <v>2561.5</v>
      </c>
      <c r="BO11" s="673">
        <v>2561.5</v>
      </c>
      <c r="BP11" s="673">
        <v>2561.5</v>
      </c>
      <c r="BQ11" s="673">
        <v>2561.5</v>
      </c>
      <c r="BR11" s="673">
        <v>2561.5</v>
      </c>
      <c r="BS11" s="673">
        <v>2561.5</v>
      </c>
      <c r="BT11" s="673">
        <v>2561.5</v>
      </c>
      <c r="BU11" s="673">
        <v>2561.5</v>
      </c>
      <c r="BV11" s="673">
        <v>2561.5</v>
      </c>
    </row>
    <row r="12" spans="1:74" ht="12" customHeight="1" x14ac:dyDescent="0.3">
      <c r="A12" s="663" t="s">
        <v>1055</v>
      </c>
      <c r="B12" s="661" t="s">
        <v>1063</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38453.4</v>
      </c>
      <c r="AN12" s="671">
        <v>38876.1</v>
      </c>
      <c r="AO12" s="671">
        <v>39106.5</v>
      </c>
      <c r="AP12" s="671">
        <v>39776.9</v>
      </c>
      <c r="AQ12" s="671">
        <v>40142.699999999997</v>
      </c>
      <c r="AR12" s="671">
        <v>41199.199999999997</v>
      </c>
      <c r="AS12" s="671">
        <v>41787.199999999997</v>
      </c>
      <c r="AT12" s="671">
        <v>42391.3</v>
      </c>
      <c r="AU12" s="671">
        <v>43000.3</v>
      </c>
      <c r="AV12" s="671">
        <v>43369.8</v>
      </c>
      <c r="AW12" s="671">
        <v>44230.8</v>
      </c>
      <c r="AX12" s="671">
        <v>47596.1</v>
      </c>
      <c r="AY12" s="671">
        <v>47978.2</v>
      </c>
      <c r="AZ12" s="671">
        <v>48657.9</v>
      </c>
      <c r="BA12" s="671">
        <v>50264</v>
      </c>
      <c r="BB12" s="671">
        <v>50788.5</v>
      </c>
      <c r="BC12" s="671">
        <v>51433.2</v>
      </c>
      <c r="BD12" s="671">
        <v>52759.199999999997</v>
      </c>
      <c r="BE12" s="671">
        <v>55094</v>
      </c>
      <c r="BF12" s="673">
        <v>55785.5</v>
      </c>
      <c r="BG12" s="673">
        <v>56809.599999999999</v>
      </c>
      <c r="BH12" s="673">
        <v>57501.3</v>
      </c>
      <c r="BI12" s="673">
        <v>59217.2</v>
      </c>
      <c r="BJ12" s="673">
        <v>63801.8</v>
      </c>
      <c r="BK12" s="673">
        <v>64541.2</v>
      </c>
      <c r="BL12" s="673">
        <v>65134.8</v>
      </c>
      <c r="BM12" s="673">
        <v>65719.7</v>
      </c>
      <c r="BN12" s="673">
        <v>66980.600000000006</v>
      </c>
      <c r="BO12" s="673">
        <v>67571.600000000006</v>
      </c>
      <c r="BP12" s="673">
        <v>70594.600000000006</v>
      </c>
      <c r="BQ12" s="673">
        <v>71405.600000000006</v>
      </c>
      <c r="BR12" s="673">
        <v>71724.100000000006</v>
      </c>
      <c r="BS12" s="673">
        <v>72790.600000000006</v>
      </c>
      <c r="BT12" s="673">
        <v>73180.2</v>
      </c>
      <c r="BU12" s="673">
        <v>74478.7</v>
      </c>
      <c r="BV12" s="673">
        <v>80427.100000000006</v>
      </c>
    </row>
    <row r="13" spans="1:74" ht="12" customHeight="1" x14ac:dyDescent="0.3">
      <c r="A13" s="663" t="s">
        <v>1056</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104598.7</v>
      </c>
      <c r="AN13" s="671">
        <v>104616</v>
      </c>
      <c r="AO13" s="671">
        <v>106143.1</v>
      </c>
      <c r="AP13" s="671">
        <v>106397.8</v>
      </c>
      <c r="AQ13" s="671">
        <v>107257.2</v>
      </c>
      <c r="AR13" s="671">
        <v>107637.2</v>
      </c>
      <c r="AS13" s="671">
        <v>107839.2</v>
      </c>
      <c r="AT13" s="671">
        <v>108371</v>
      </c>
      <c r="AU13" s="671">
        <v>109164.4</v>
      </c>
      <c r="AV13" s="671">
        <v>109471.5</v>
      </c>
      <c r="AW13" s="671">
        <v>111203.8</v>
      </c>
      <c r="AX13" s="671">
        <v>118132.2</v>
      </c>
      <c r="AY13" s="671">
        <v>119167.4</v>
      </c>
      <c r="AZ13" s="671">
        <v>120134.2</v>
      </c>
      <c r="BA13" s="671">
        <v>121017.8</v>
      </c>
      <c r="BB13" s="671">
        <v>121547.4</v>
      </c>
      <c r="BC13" s="671">
        <v>122744.2</v>
      </c>
      <c r="BD13" s="671">
        <v>124834.6</v>
      </c>
      <c r="BE13" s="671">
        <v>126749</v>
      </c>
      <c r="BF13" s="673">
        <v>127773</v>
      </c>
      <c r="BG13" s="673">
        <v>128522.8</v>
      </c>
      <c r="BH13" s="673">
        <v>129314.4</v>
      </c>
      <c r="BI13" s="673">
        <v>131073.4</v>
      </c>
      <c r="BJ13" s="673">
        <v>135720.79999999999</v>
      </c>
      <c r="BK13" s="673">
        <v>135709.20000000001</v>
      </c>
      <c r="BL13" s="673">
        <v>136224</v>
      </c>
      <c r="BM13" s="673">
        <v>136430.1</v>
      </c>
      <c r="BN13" s="673">
        <v>136430.1</v>
      </c>
      <c r="BO13" s="673">
        <v>137429.1</v>
      </c>
      <c r="BP13" s="673">
        <v>138171.6</v>
      </c>
      <c r="BQ13" s="673">
        <v>138171.6</v>
      </c>
      <c r="BR13" s="673">
        <v>138171.6</v>
      </c>
      <c r="BS13" s="673">
        <v>138881.60000000001</v>
      </c>
      <c r="BT13" s="673">
        <v>139231.6</v>
      </c>
      <c r="BU13" s="673">
        <v>139483.6</v>
      </c>
      <c r="BV13" s="673">
        <v>141987.70000000001</v>
      </c>
    </row>
    <row r="14" spans="1:74" ht="12" customHeight="1" x14ac:dyDescent="0.3">
      <c r="A14" s="663"/>
      <c r="B14" s="662" t="s">
        <v>1064</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74"/>
      <c r="BG14" s="674"/>
      <c r="BH14" s="674"/>
      <c r="BI14" s="674"/>
      <c r="BJ14" s="674"/>
      <c r="BK14" s="674"/>
      <c r="BL14" s="674"/>
      <c r="BM14" s="674"/>
      <c r="BN14" s="674"/>
      <c r="BO14" s="674"/>
      <c r="BP14" s="674"/>
      <c r="BQ14" s="674"/>
      <c r="BR14" s="674"/>
      <c r="BS14" s="674"/>
      <c r="BT14" s="674"/>
      <c r="BU14" s="674"/>
      <c r="BV14" s="674"/>
    </row>
    <row r="15" spans="1:74" ht="12" customHeight="1" x14ac:dyDescent="0.3">
      <c r="A15" s="663" t="s">
        <v>1065</v>
      </c>
      <c r="B15" s="661" t="s">
        <v>1059</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6385</v>
      </c>
      <c r="AN15" s="671">
        <v>6384</v>
      </c>
      <c r="AO15" s="671">
        <v>6384</v>
      </c>
      <c r="AP15" s="671">
        <v>6384</v>
      </c>
      <c r="AQ15" s="671">
        <v>6384</v>
      </c>
      <c r="AR15" s="671">
        <v>6385.1</v>
      </c>
      <c r="AS15" s="671">
        <v>6385.1</v>
      </c>
      <c r="AT15" s="671">
        <v>6380.9</v>
      </c>
      <c r="AU15" s="671">
        <v>6380.9</v>
      </c>
      <c r="AV15" s="671">
        <v>6392.5</v>
      </c>
      <c r="AW15" s="671">
        <v>6392.5</v>
      </c>
      <c r="AX15" s="671">
        <v>6392.5</v>
      </c>
      <c r="AY15" s="671">
        <v>6373</v>
      </c>
      <c r="AZ15" s="671">
        <v>6370.7</v>
      </c>
      <c r="BA15" s="671">
        <v>6370.7</v>
      </c>
      <c r="BB15" s="671">
        <v>6370.7</v>
      </c>
      <c r="BC15" s="671">
        <v>6370.7</v>
      </c>
      <c r="BD15" s="671">
        <v>6379.1</v>
      </c>
      <c r="BE15" s="671">
        <v>6379.1</v>
      </c>
      <c r="BF15" s="673">
        <v>6379.1</v>
      </c>
      <c r="BG15" s="673">
        <v>6359.1</v>
      </c>
      <c r="BH15" s="673">
        <v>6359.1</v>
      </c>
      <c r="BI15" s="673">
        <v>6359.1</v>
      </c>
      <c r="BJ15" s="673">
        <v>6359.1</v>
      </c>
      <c r="BK15" s="673">
        <v>6359.1</v>
      </c>
      <c r="BL15" s="673">
        <v>6359.1</v>
      </c>
      <c r="BM15" s="673">
        <v>6359.1</v>
      </c>
      <c r="BN15" s="673">
        <v>6359.1</v>
      </c>
      <c r="BO15" s="673">
        <v>6359.1</v>
      </c>
      <c r="BP15" s="673">
        <v>6359.1</v>
      </c>
      <c r="BQ15" s="673">
        <v>6351.3</v>
      </c>
      <c r="BR15" s="673">
        <v>6351.3</v>
      </c>
      <c r="BS15" s="673">
        <v>6351.3</v>
      </c>
      <c r="BT15" s="673">
        <v>6351.3</v>
      </c>
      <c r="BU15" s="673">
        <v>6351.3</v>
      </c>
      <c r="BV15" s="673">
        <v>6351.3</v>
      </c>
    </row>
    <row r="16" spans="1:74" ht="12" customHeight="1" x14ac:dyDescent="0.3">
      <c r="A16" s="663" t="s">
        <v>1066</v>
      </c>
      <c r="B16" s="661" t="s">
        <v>1060</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781.8</v>
      </c>
      <c r="AN16" s="671">
        <v>780.8</v>
      </c>
      <c r="AO16" s="671">
        <v>780.8</v>
      </c>
      <c r="AP16" s="671">
        <v>780.8</v>
      </c>
      <c r="AQ16" s="671">
        <v>780.8</v>
      </c>
      <c r="AR16" s="671">
        <v>781.9</v>
      </c>
      <c r="AS16" s="671">
        <v>781.9</v>
      </c>
      <c r="AT16" s="671">
        <v>777.7</v>
      </c>
      <c r="AU16" s="671">
        <v>777.7</v>
      </c>
      <c r="AV16" s="671">
        <v>789.3</v>
      </c>
      <c r="AW16" s="671">
        <v>789.3</v>
      </c>
      <c r="AX16" s="671">
        <v>789.3</v>
      </c>
      <c r="AY16" s="671">
        <v>789.3</v>
      </c>
      <c r="AZ16" s="671">
        <v>787</v>
      </c>
      <c r="BA16" s="671">
        <v>787</v>
      </c>
      <c r="BB16" s="671">
        <v>787</v>
      </c>
      <c r="BC16" s="671">
        <v>787</v>
      </c>
      <c r="BD16" s="671">
        <v>790.4</v>
      </c>
      <c r="BE16" s="671">
        <v>790.4</v>
      </c>
      <c r="BF16" s="673">
        <v>790.4</v>
      </c>
      <c r="BG16" s="673">
        <v>790.4</v>
      </c>
      <c r="BH16" s="673">
        <v>790.4</v>
      </c>
      <c r="BI16" s="673">
        <v>790.4</v>
      </c>
      <c r="BJ16" s="673">
        <v>790.4</v>
      </c>
      <c r="BK16" s="673">
        <v>790.4</v>
      </c>
      <c r="BL16" s="673">
        <v>790.4</v>
      </c>
      <c r="BM16" s="673">
        <v>790.4</v>
      </c>
      <c r="BN16" s="673">
        <v>790.4</v>
      </c>
      <c r="BO16" s="673">
        <v>790.4</v>
      </c>
      <c r="BP16" s="673">
        <v>790.4</v>
      </c>
      <c r="BQ16" s="673">
        <v>790.4</v>
      </c>
      <c r="BR16" s="673">
        <v>790.4</v>
      </c>
      <c r="BS16" s="673">
        <v>790.4</v>
      </c>
      <c r="BT16" s="673">
        <v>790.4</v>
      </c>
      <c r="BU16" s="673">
        <v>790.4</v>
      </c>
      <c r="BV16" s="673">
        <v>790.4</v>
      </c>
    </row>
    <row r="17" spans="1:74" ht="12" customHeight="1" x14ac:dyDescent="0.3">
      <c r="A17" s="663" t="s">
        <v>1067</v>
      </c>
      <c r="B17" s="661" t="s">
        <v>1061</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5603.2</v>
      </c>
      <c r="AN17" s="671">
        <v>5603.2</v>
      </c>
      <c r="AO17" s="671">
        <v>5603.2</v>
      </c>
      <c r="AP17" s="671">
        <v>5603.2</v>
      </c>
      <c r="AQ17" s="671">
        <v>5603.2</v>
      </c>
      <c r="AR17" s="671">
        <v>5603.2</v>
      </c>
      <c r="AS17" s="671">
        <v>5603.2</v>
      </c>
      <c r="AT17" s="671">
        <v>5603.2</v>
      </c>
      <c r="AU17" s="671">
        <v>5603.2</v>
      </c>
      <c r="AV17" s="671">
        <v>5603.2</v>
      </c>
      <c r="AW17" s="671">
        <v>5603.2</v>
      </c>
      <c r="AX17" s="671">
        <v>5603.2</v>
      </c>
      <c r="AY17" s="671">
        <v>5583.7</v>
      </c>
      <c r="AZ17" s="671">
        <v>5583.7</v>
      </c>
      <c r="BA17" s="671">
        <v>5583.7</v>
      </c>
      <c r="BB17" s="671">
        <v>5583.7</v>
      </c>
      <c r="BC17" s="671">
        <v>5583.7</v>
      </c>
      <c r="BD17" s="671">
        <v>5588.7</v>
      </c>
      <c r="BE17" s="671">
        <v>5588.7</v>
      </c>
      <c r="BF17" s="673">
        <v>5588.7</v>
      </c>
      <c r="BG17" s="673">
        <v>5568.7</v>
      </c>
      <c r="BH17" s="673">
        <v>5568.7</v>
      </c>
      <c r="BI17" s="673">
        <v>5568.7</v>
      </c>
      <c r="BJ17" s="673">
        <v>5568.7</v>
      </c>
      <c r="BK17" s="673">
        <v>5568.7</v>
      </c>
      <c r="BL17" s="673">
        <v>5568.7</v>
      </c>
      <c r="BM17" s="673">
        <v>5568.7</v>
      </c>
      <c r="BN17" s="673">
        <v>5568.7</v>
      </c>
      <c r="BO17" s="673">
        <v>5568.7</v>
      </c>
      <c r="BP17" s="673">
        <v>5568.7</v>
      </c>
      <c r="BQ17" s="673">
        <v>5560.9</v>
      </c>
      <c r="BR17" s="673">
        <v>5560.9</v>
      </c>
      <c r="BS17" s="673">
        <v>5560.9</v>
      </c>
      <c r="BT17" s="673">
        <v>5560.9</v>
      </c>
      <c r="BU17" s="673">
        <v>5560.9</v>
      </c>
      <c r="BV17" s="673">
        <v>5560.9</v>
      </c>
    </row>
    <row r="18" spans="1:74" ht="12" customHeight="1" x14ac:dyDescent="0.3">
      <c r="A18" s="663" t="s">
        <v>1068</v>
      </c>
      <c r="B18" s="661" t="s">
        <v>1062</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288.60000000000002</v>
      </c>
      <c r="AN18" s="671">
        <v>288.60000000000002</v>
      </c>
      <c r="AO18" s="671">
        <v>288.60000000000002</v>
      </c>
      <c r="AP18" s="671">
        <v>288.60000000000002</v>
      </c>
      <c r="AQ18" s="671">
        <v>288.60000000000002</v>
      </c>
      <c r="AR18" s="671">
        <v>288.60000000000002</v>
      </c>
      <c r="AS18" s="671">
        <v>288.60000000000002</v>
      </c>
      <c r="AT18" s="671">
        <v>288.60000000000002</v>
      </c>
      <c r="AU18" s="671">
        <v>288.60000000000002</v>
      </c>
      <c r="AV18" s="671">
        <v>288.60000000000002</v>
      </c>
      <c r="AW18" s="671">
        <v>288.60000000000002</v>
      </c>
      <c r="AX18" s="671">
        <v>288.60000000000002</v>
      </c>
      <c r="AY18" s="671">
        <v>288.60000000000002</v>
      </c>
      <c r="AZ18" s="671">
        <v>288.60000000000002</v>
      </c>
      <c r="BA18" s="671">
        <v>288.60000000000002</v>
      </c>
      <c r="BB18" s="671">
        <v>288.60000000000002</v>
      </c>
      <c r="BC18" s="671">
        <v>288.60000000000002</v>
      </c>
      <c r="BD18" s="671">
        <v>288.60000000000002</v>
      </c>
      <c r="BE18" s="671">
        <v>288.60000000000002</v>
      </c>
      <c r="BF18" s="673">
        <v>286.2</v>
      </c>
      <c r="BG18" s="673">
        <v>284.10000000000002</v>
      </c>
      <c r="BH18" s="673">
        <v>284.10000000000002</v>
      </c>
      <c r="BI18" s="673">
        <v>284.10000000000002</v>
      </c>
      <c r="BJ18" s="673">
        <v>286.60000000000002</v>
      </c>
      <c r="BK18" s="673">
        <v>286.60000000000002</v>
      </c>
      <c r="BL18" s="673">
        <v>286.60000000000002</v>
      </c>
      <c r="BM18" s="673">
        <v>286.60000000000002</v>
      </c>
      <c r="BN18" s="673">
        <v>286.60000000000002</v>
      </c>
      <c r="BO18" s="673">
        <v>286.60000000000002</v>
      </c>
      <c r="BP18" s="673">
        <v>286.60000000000002</v>
      </c>
      <c r="BQ18" s="673">
        <v>286.60000000000002</v>
      </c>
      <c r="BR18" s="673">
        <v>286.60000000000002</v>
      </c>
      <c r="BS18" s="673">
        <v>286.60000000000002</v>
      </c>
      <c r="BT18" s="673">
        <v>286.60000000000002</v>
      </c>
      <c r="BU18" s="673">
        <v>286.60000000000002</v>
      </c>
      <c r="BV18" s="673">
        <v>286.60000000000002</v>
      </c>
    </row>
    <row r="19" spans="1:74" ht="12" customHeight="1" x14ac:dyDescent="0.3">
      <c r="A19" s="663" t="s">
        <v>1069</v>
      </c>
      <c r="B19" s="661" t="s">
        <v>1063</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437.1</v>
      </c>
      <c r="AN19" s="671">
        <v>437.1</v>
      </c>
      <c r="AO19" s="671">
        <v>441.7</v>
      </c>
      <c r="AP19" s="671">
        <v>458</v>
      </c>
      <c r="AQ19" s="671">
        <v>466.4</v>
      </c>
      <c r="AR19" s="671">
        <v>468.5</v>
      </c>
      <c r="AS19" s="671">
        <v>468.9</v>
      </c>
      <c r="AT19" s="671">
        <v>468.9</v>
      </c>
      <c r="AU19" s="671">
        <v>473.9</v>
      </c>
      <c r="AV19" s="671">
        <v>473.9</v>
      </c>
      <c r="AW19" s="671">
        <v>475.5</v>
      </c>
      <c r="AX19" s="671">
        <v>480.5</v>
      </c>
      <c r="AY19" s="671">
        <v>481.5</v>
      </c>
      <c r="AZ19" s="671">
        <v>482.7</v>
      </c>
      <c r="BA19" s="671">
        <v>484.2</v>
      </c>
      <c r="BB19" s="671">
        <v>484.2</v>
      </c>
      <c r="BC19" s="671">
        <v>484.2</v>
      </c>
      <c r="BD19" s="671">
        <v>486.5</v>
      </c>
      <c r="BE19" s="671">
        <v>494.5</v>
      </c>
      <c r="BF19" s="673">
        <v>501.9</v>
      </c>
      <c r="BG19" s="673">
        <v>509.2</v>
      </c>
      <c r="BH19" s="673">
        <v>530.29999999999995</v>
      </c>
      <c r="BI19" s="673">
        <v>552.4</v>
      </c>
      <c r="BJ19" s="673">
        <v>552.4</v>
      </c>
      <c r="BK19" s="673">
        <v>552.4</v>
      </c>
      <c r="BL19" s="673">
        <v>554.70000000000005</v>
      </c>
      <c r="BM19" s="673">
        <v>554.70000000000005</v>
      </c>
      <c r="BN19" s="673">
        <v>554.70000000000005</v>
      </c>
      <c r="BO19" s="673">
        <v>554.70000000000005</v>
      </c>
      <c r="BP19" s="673">
        <v>554.70000000000005</v>
      </c>
      <c r="BQ19" s="673">
        <v>554.70000000000005</v>
      </c>
      <c r="BR19" s="673">
        <v>554.70000000000005</v>
      </c>
      <c r="BS19" s="673">
        <v>554.70000000000005</v>
      </c>
      <c r="BT19" s="673">
        <v>554.70000000000005</v>
      </c>
      <c r="BU19" s="673">
        <v>554.70000000000005</v>
      </c>
      <c r="BV19" s="673">
        <v>555.4</v>
      </c>
    </row>
    <row r="20" spans="1:74" ht="12" customHeight="1" x14ac:dyDescent="0.3">
      <c r="A20" s="663" t="s">
        <v>1070</v>
      </c>
      <c r="B20" s="661" t="s">
        <v>1071</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29770.9</v>
      </c>
      <c r="BD20" s="671">
        <v>30243.91</v>
      </c>
      <c r="BE20" s="671">
        <v>30705.57</v>
      </c>
      <c r="BF20" s="673">
        <v>31173</v>
      </c>
      <c r="BG20" s="673">
        <v>31638.37</v>
      </c>
      <c r="BH20" s="673">
        <v>32089.01</v>
      </c>
      <c r="BI20" s="673">
        <v>32547.33</v>
      </c>
      <c r="BJ20" s="673">
        <v>33011.440000000002</v>
      </c>
      <c r="BK20" s="673">
        <v>33460.449999999997</v>
      </c>
      <c r="BL20" s="673">
        <v>33916.57</v>
      </c>
      <c r="BM20" s="673">
        <v>34378.949999999997</v>
      </c>
      <c r="BN20" s="673">
        <v>34813.72</v>
      </c>
      <c r="BO20" s="673">
        <v>35253.26</v>
      </c>
      <c r="BP20" s="673">
        <v>35698.69</v>
      </c>
      <c r="BQ20" s="673">
        <v>36127.199999999997</v>
      </c>
      <c r="BR20" s="673">
        <v>36561.019999999997</v>
      </c>
      <c r="BS20" s="673">
        <v>36999.360000000001</v>
      </c>
      <c r="BT20" s="673">
        <v>37443.47</v>
      </c>
      <c r="BU20" s="673">
        <v>37892.44</v>
      </c>
      <c r="BV20" s="673">
        <v>38347.550000000003</v>
      </c>
    </row>
    <row r="21" spans="1:74" ht="12" customHeight="1" x14ac:dyDescent="0.3">
      <c r="A21" s="663" t="s">
        <v>1072</v>
      </c>
      <c r="B21" s="661" t="s">
        <v>1073</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18695.891</v>
      </c>
      <c r="BD21" s="671">
        <v>19013.509999999998</v>
      </c>
      <c r="BE21" s="671">
        <v>19318.43</v>
      </c>
      <c r="BF21" s="673">
        <v>19626.73</v>
      </c>
      <c r="BG21" s="673">
        <v>19941.55</v>
      </c>
      <c r="BH21" s="673">
        <v>20240.18</v>
      </c>
      <c r="BI21" s="673">
        <v>20544</v>
      </c>
      <c r="BJ21" s="673">
        <v>20852.080000000002</v>
      </c>
      <c r="BK21" s="673">
        <v>21143.5</v>
      </c>
      <c r="BL21" s="673">
        <v>21439.43</v>
      </c>
      <c r="BM21" s="673">
        <v>21739.97</v>
      </c>
      <c r="BN21" s="673">
        <v>22022.23</v>
      </c>
      <c r="BO21" s="673">
        <v>22308.54</v>
      </c>
      <c r="BP21" s="673">
        <v>22598.98</v>
      </c>
      <c r="BQ21" s="673">
        <v>22869.69</v>
      </c>
      <c r="BR21" s="673">
        <v>23144.89</v>
      </c>
      <c r="BS21" s="673">
        <v>23422.720000000001</v>
      </c>
      <c r="BT21" s="673">
        <v>23703.4</v>
      </c>
      <c r="BU21" s="673">
        <v>23987.98</v>
      </c>
      <c r="BV21" s="673">
        <v>24275.69</v>
      </c>
    </row>
    <row r="22" spans="1:74" ht="12" customHeight="1" x14ac:dyDescent="0.3">
      <c r="A22" s="663" t="s">
        <v>1074</v>
      </c>
      <c r="B22" s="661" t="s">
        <v>1075</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8957.6479999999992</v>
      </c>
      <c r="BD22" s="671">
        <v>9091.9719999999998</v>
      </c>
      <c r="BE22" s="671">
        <v>9227.5679999999993</v>
      </c>
      <c r="BF22" s="673">
        <v>9365.4079999999994</v>
      </c>
      <c r="BG22" s="673">
        <v>9495.1790000000001</v>
      </c>
      <c r="BH22" s="673">
        <v>9626.32</v>
      </c>
      <c r="BI22" s="673">
        <v>9759.8050000000003</v>
      </c>
      <c r="BJ22" s="673">
        <v>9894.7270000000008</v>
      </c>
      <c r="BK22" s="673">
        <v>10031.120000000001</v>
      </c>
      <c r="BL22" s="673">
        <v>10169.959999999999</v>
      </c>
      <c r="BM22" s="673">
        <v>10310.35</v>
      </c>
      <c r="BN22" s="673">
        <v>10441.969999999999</v>
      </c>
      <c r="BO22" s="673">
        <v>10574.26</v>
      </c>
      <c r="BP22" s="673">
        <v>10708.21</v>
      </c>
      <c r="BQ22" s="673">
        <v>10844.79</v>
      </c>
      <c r="BR22" s="673">
        <v>10982.15</v>
      </c>
      <c r="BS22" s="673">
        <v>11121.29</v>
      </c>
      <c r="BT22" s="673">
        <v>11263.17</v>
      </c>
      <c r="BU22" s="673">
        <v>11405.96</v>
      </c>
      <c r="BV22" s="673">
        <v>11551.58</v>
      </c>
    </row>
    <row r="23" spans="1:74" ht="12" customHeight="1" x14ac:dyDescent="0.3">
      <c r="A23" s="663" t="s">
        <v>1076</v>
      </c>
      <c r="B23" s="661" t="s">
        <v>1077</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2117.3609999999999</v>
      </c>
      <c r="BD23" s="671">
        <v>2138.4279999999999</v>
      </c>
      <c r="BE23" s="671">
        <v>2159.576</v>
      </c>
      <c r="BF23" s="673">
        <v>2180.8620000000001</v>
      </c>
      <c r="BG23" s="673">
        <v>2201.6410000000001</v>
      </c>
      <c r="BH23" s="673">
        <v>2222.5079999999998</v>
      </c>
      <c r="BI23" s="673">
        <v>2243.5219999999999</v>
      </c>
      <c r="BJ23" s="673">
        <v>2264.627</v>
      </c>
      <c r="BK23" s="673">
        <v>2285.826</v>
      </c>
      <c r="BL23" s="673">
        <v>2307.1779999999999</v>
      </c>
      <c r="BM23" s="673">
        <v>2328.6289999999999</v>
      </c>
      <c r="BN23" s="673">
        <v>2349.5250000000001</v>
      </c>
      <c r="BO23" s="673">
        <v>2370.4639999999999</v>
      </c>
      <c r="BP23" s="673">
        <v>2391.5079999999998</v>
      </c>
      <c r="BQ23" s="673">
        <v>2412.7179999999998</v>
      </c>
      <c r="BR23" s="673">
        <v>2433.9769999999999</v>
      </c>
      <c r="BS23" s="673">
        <v>2455.3490000000002</v>
      </c>
      <c r="BT23" s="673">
        <v>2476.8939999999998</v>
      </c>
      <c r="BU23" s="673">
        <v>2498.4960000000001</v>
      </c>
      <c r="BV23" s="673">
        <v>2520.277</v>
      </c>
    </row>
    <row r="24" spans="1:74" ht="12" customHeight="1" x14ac:dyDescent="0.3">
      <c r="A24" s="663" t="s">
        <v>1078</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1">
        <v>347.6</v>
      </c>
      <c r="BD24" s="671">
        <v>347.6</v>
      </c>
      <c r="BE24" s="671">
        <v>347.6</v>
      </c>
      <c r="BF24" s="673">
        <v>347.6</v>
      </c>
      <c r="BG24" s="673">
        <v>347.6</v>
      </c>
      <c r="BH24" s="673">
        <v>347.6</v>
      </c>
      <c r="BI24" s="673">
        <v>347.6</v>
      </c>
      <c r="BJ24" s="673">
        <v>347.6</v>
      </c>
      <c r="BK24" s="673">
        <v>347.6</v>
      </c>
      <c r="BL24" s="673">
        <v>347.6</v>
      </c>
      <c r="BM24" s="673">
        <v>347.6</v>
      </c>
      <c r="BN24" s="673">
        <v>347.6</v>
      </c>
      <c r="BO24" s="673">
        <v>347.6</v>
      </c>
      <c r="BP24" s="673">
        <v>347.6</v>
      </c>
      <c r="BQ24" s="673">
        <v>347.6</v>
      </c>
      <c r="BR24" s="673">
        <v>347.6</v>
      </c>
      <c r="BS24" s="673">
        <v>347.6</v>
      </c>
      <c r="BT24" s="673">
        <v>347.6</v>
      </c>
      <c r="BU24" s="673">
        <v>347.6</v>
      </c>
      <c r="BV24" s="673">
        <v>347.6</v>
      </c>
    </row>
    <row r="25" spans="1:74" ht="12"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F25" s="675"/>
      <c r="BG25" s="675"/>
      <c r="BH25" s="675"/>
      <c r="BI25" s="675"/>
      <c r="BJ25" s="675"/>
      <c r="BK25" s="675"/>
      <c r="BL25" s="675"/>
      <c r="BM25" s="675"/>
      <c r="BN25" s="675"/>
      <c r="BO25" s="675"/>
      <c r="BP25" s="675"/>
      <c r="BQ25" s="675"/>
      <c r="BR25" s="675"/>
      <c r="BS25" s="675"/>
      <c r="BT25" s="675"/>
      <c r="BU25" s="675"/>
      <c r="BV25" s="675"/>
    </row>
    <row r="26" spans="1:74" ht="12" customHeight="1" x14ac:dyDescent="0.3">
      <c r="A26" s="663"/>
      <c r="B26" s="662" t="s">
        <v>1316</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F26" s="675"/>
      <c r="BG26" s="675"/>
      <c r="BH26" s="675"/>
      <c r="BI26" s="675"/>
      <c r="BJ26" s="675"/>
      <c r="BK26" s="675"/>
      <c r="BL26" s="675"/>
      <c r="BM26" s="675"/>
      <c r="BN26" s="675"/>
      <c r="BO26" s="675"/>
      <c r="BP26" s="675"/>
      <c r="BQ26" s="675"/>
      <c r="BR26" s="675"/>
      <c r="BS26" s="675"/>
      <c r="BT26" s="675"/>
      <c r="BU26" s="675"/>
      <c r="BV26" s="675"/>
    </row>
    <row r="27" spans="1:74" ht="12" customHeight="1" x14ac:dyDescent="0.3">
      <c r="A27" s="663"/>
      <c r="B27" s="662" t="s">
        <v>1058</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F27" s="675"/>
      <c r="BG27" s="675"/>
      <c r="BH27" s="675"/>
      <c r="BI27" s="675"/>
      <c r="BJ27" s="675"/>
      <c r="BK27" s="675"/>
      <c r="BL27" s="675"/>
      <c r="BM27" s="675"/>
      <c r="BN27" s="675"/>
      <c r="BO27" s="675"/>
      <c r="BP27" s="675"/>
      <c r="BQ27" s="675"/>
      <c r="BR27" s="675"/>
      <c r="BS27" s="675"/>
      <c r="BT27" s="675"/>
      <c r="BU27" s="675"/>
      <c r="BV27" s="675"/>
    </row>
    <row r="28" spans="1:74" ht="12" customHeight="1" x14ac:dyDescent="0.3">
      <c r="A28" s="663" t="s">
        <v>1208</v>
      </c>
      <c r="B28" s="661" t="s">
        <v>1059</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2.2993175410000002</v>
      </c>
      <c r="BD28" s="704">
        <v>3.4759359999999999</v>
      </c>
      <c r="BE28" s="704">
        <v>4.541258</v>
      </c>
      <c r="BF28" s="705">
        <v>3.2340460000000002</v>
      </c>
      <c r="BG28" s="705">
        <v>2.9940660000000001</v>
      </c>
      <c r="BH28" s="705">
        <v>2.4891920000000001</v>
      </c>
      <c r="BI28" s="705">
        <v>2.386263</v>
      </c>
      <c r="BJ28" s="705">
        <v>3.333501</v>
      </c>
      <c r="BK28" s="705">
        <v>3.0946980000000002</v>
      </c>
      <c r="BL28" s="705">
        <v>1.4639530000000001</v>
      </c>
      <c r="BM28" s="705">
        <v>2.4742679999999999</v>
      </c>
      <c r="BN28" s="705">
        <v>2.0974560000000002</v>
      </c>
      <c r="BO28" s="705">
        <v>2.6242740000000002</v>
      </c>
      <c r="BP28" s="705">
        <v>2.818797</v>
      </c>
      <c r="BQ28" s="705">
        <v>3.3772470000000001</v>
      </c>
      <c r="BR28" s="705">
        <v>2.7109190000000001</v>
      </c>
      <c r="BS28" s="705">
        <v>2.4176389999999999</v>
      </c>
      <c r="BT28" s="705">
        <v>2.2297829999999998</v>
      </c>
      <c r="BU28" s="705">
        <v>2.007177</v>
      </c>
      <c r="BV28" s="705">
        <v>2.7244139999999999</v>
      </c>
    </row>
    <row r="29" spans="1:74" ht="12" customHeight="1" x14ac:dyDescent="0.3">
      <c r="A29" s="663" t="s">
        <v>1308</v>
      </c>
      <c r="B29" s="661" t="s">
        <v>1060</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1.3300717120000001</v>
      </c>
      <c r="BD29" s="704">
        <v>1.775749</v>
      </c>
      <c r="BE29" s="704">
        <v>1.8553040000000001</v>
      </c>
      <c r="BF29" s="705">
        <v>1.5414369999999999</v>
      </c>
      <c r="BG29" s="705">
        <v>1.4408300000000001</v>
      </c>
      <c r="BH29" s="705">
        <v>1.39191</v>
      </c>
      <c r="BI29" s="705">
        <v>1.3158829999999999</v>
      </c>
      <c r="BJ29" s="705">
        <v>1.510661</v>
      </c>
      <c r="BK29" s="705">
        <v>1.4445570000000001</v>
      </c>
      <c r="BL29" s="705">
        <v>0.86670630000000004</v>
      </c>
      <c r="BM29" s="705">
        <v>1.390792</v>
      </c>
      <c r="BN29" s="705">
        <v>1.284187</v>
      </c>
      <c r="BO29" s="705">
        <v>1.3603179999999999</v>
      </c>
      <c r="BP29" s="705">
        <v>1.4631350000000001</v>
      </c>
      <c r="BQ29" s="705">
        <v>1.576341</v>
      </c>
      <c r="BR29" s="705">
        <v>1.411572</v>
      </c>
      <c r="BS29" s="705">
        <v>1.3710290000000001</v>
      </c>
      <c r="BT29" s="705">
        <v>1.323631</v>
      </c>
      <c r="BU29" s="705">
        <v>1.202512</v>
      </c>
      <c r="BV29" s="705">
        <v>1.362778</v>
      </c>
    </row>
    <row r="30" spans="1:74" ht="12" customHeight="1" x14ac:dyDescent="0.3">
      <c r="A30" s="663" t="s">
        <v>1309</v>
      </c>
      <c r="B30" s="661" t="s">
        <v>1061</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0.969245829</v>
      </c>
      <c r="BD30" s="704">
        <v>1.7001869999999999</v>
      </c>
      <c r="BE30" s="704">
        <v>2.6859540000000002</v>
      </c>
      <c r="BF30" s="705">
        <v>1.692609</v>
      </c>
      <c r="BG30" s="705">
        <v>1.5532360000000001</v>
      </c>
      <c r="BH30" s="705">
        <v>1.097283</v>
      </c>
      <c r="BI30" s="705">
        <v>1.0703800000000001</v>
      </c>
      <c r="BJ30" s="705">
        <v>1.82284</v>
      </c>
      <c r="BK30" s="705">
        <v>1.6501410000000001</v>
      </c>
      <c r="BL30" s="705">
        <v>0.59724650000000001</v>
      </c>
      <c r="BM30" s="705">
        <v>1.0834760000000001</v>
      </c>
      <c r="BN30" s="705">
        <v>0.81326830000000006</v>
      </c>
      <c r="BO30" s="705">
        <v>1.2639549999999999</v>
      </c>
      <c r="BP30" s="705">
        <v>1.3556619999999999</v>
      </c>
      <c r="BQ30" s="705">
        <v>1.8009059999999999</v>
      </c>
      <c r="BR30" s="705">
        <v>1.299347</v>
      </c>
      <c r="BS30" s="705">
        <v>1.04661</v>
      </c>
      <c r="BT30" s="705">
        <v>0.90615239999999997</v>
      </c>
      <c r="BU30" s="705">
        <v>0.80466510000000002</v>
      </c>
      <c r="BV30" s="705">
        <v>1.3616360000000001</v>
      </c>
    </row>
    <row r="31" spans="1:74" ht="12" customHeight="1" x14ac:dyDescent="0.3">
      <c r="A31" s="663" t="s">
        <v>1205</v>
      </c>
      <c r="B31" s="661" t="s">
        <v>1062</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23.306509341999998</v>
      </c>
      <c r="BD31" s="704">
        <v>23.32375</v>
      </c>
      <c r="BE31" s="704">
        <v>22.173390000000001</v>
      </c>
      <c r="BF31" s="705">
        <v>19.386410000000001</v>
      </c>
      <c r="BG31" s="705">
        <v>16.382059999999999</v>
      </c>
      <c r="BH31" s="705">
        <v>16.309519999999999</v>
      </c>
      <c r="BI31" s="705">
        <v>18.434529999999999</v>
      </c>
      <c r="BJ31" s="705">
        <v>20.579129999999999</v>
      </c>
      <c r="BK31" s="705">
        <v>22.916429999999998</v>
      </c>
      <c r="BL31" s="705">
        <v>20.42398</v>
      </c>
      <c r="BM31" s="705">
        <v>23.174050000000001</v>
      </c>
      <c r="BN31" s="705">
        <v>23.44659</v>
      </c>
      <c r="BO31" s="705">
        <v>27.624269999999999</v>
      </c>
      <c r="BP31" s="705">
        <v>27.36337</v>
      </c>
      <c r="BQ31" s="705">
        <v>24.911020000000001</v>
      </c>
      <c r="BR31" s="705">
        <v>21.255269999999999</v>
      </c>
      <c r="BS31" s="705">
        <v>17.542940000000002</v>
      </c>
      <c r="BT31" s="705">
        <v>17.370239999999999</v>
      </c>
      <c r="BU31" s="705">
        <v>19.250959999999999</v>
      </c>
      <c r="BV31" s="705">
        <v>21.623069999999998</v>
      </c>
    </row>
    <row r="32" spans="1:74" ht="12" customHeight="1" x14ac:dyDescent="0.3">
      <c r="A32" s="663" t="s">
        <v>1209</v>
      </c>
      <c r="B32" s="661" t="s">
        <v>1079</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1.3368203919999999</v>
      </c>
      <c r="BD32" s="704">
        <v>2.0455890000000001</v>
      </c>
      <c r="BE32" s="704">
        <v>1.8277049999999999</v>
      </c>
      <c r="BF32" s="705">
        <v>1.3886890000000001</v>
      </c>
      <c r="BG32" s="705">
        <v>1.3516319999999999</v>
      </c>
      <c r="BH32" s="705">
        <v>1.3376509999999999</v>
      </c>
      <c r="BI32" s="705">
        <v>1.3917189999999999</v>
      </c>
      <c r="BJ32" s="705">
        <v>1.4830220000000001</v>
      </c>
      <c r="BK32" s="705">
        <v>1.370214</v>
      </c>
      <c r="BL32" s="705">
        <v>1.3080590000000001</v>
      </c>
      <c r="BM32" s="705">
        <v>1.2415890000000001</v>
      </c>
      <c r="BN32" s="705">
        <v>1.0130650000000001</v>
      </c>
      <c r="BO32" s="705">
        <v>1.155224</v>
      </c>
      <c r="BP32" s="705">
        <v>1.6922219999999999</v>
      </c>
      <c r="BQ32" s="705">
        <v>1.64584</v>
      </c>
      <c r="BR32" s="705">
        <v>1.3928659999999999</v>
      </c>
      <c r="BS32" s="705">
        <v>1.3821570000000001</v>
      </c>
      <c r="BT32" s="705">
        <v>1.3707229999999999</v>
      </c>
      <c r="BU32" s="705">
        <v>1.272546</v>
      </c>
      <c r="BV32" s="705">
        <v>1.357138</v>
      </c>
    </row>
    <row r="33" spans="1:74" ht="12" customHeight="1" x14ac:dyDescent="0.3">
      <c r="A33" s="663" t="s">
        <v>1207</v>
      </c>
      <c r="B33" s="661" t="s">
        <v>1063</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12.370189851999999</v>
      </c>
      <c r="BD33" s="704">
        <v>13.810549999999999</v>
      </c>
      <c r="BE33" s="704">
        <v>14.47317</v>
      </c>
      <c r="BF33" s="705">
        <v>12.046290000000001</v>
      </c>
      <c r="BG33" s="705">
        <v>10.247590000000001</v>
      </c>
      <c r="BH33" s="705">
        <v>9.4885750000000009</v>
      </c>
      <c r="BI33" s="705">
        <v>7.5318690000000004</v>
      </c>
      <c r="BJ33" s="705">
        <v>6.9495969999999998</v>
      </c>
      <c r="BK33" s="705">
        <v>7.6192010000000003</v>
      </c>
      <c r="BL33" s="705">
        <v>8.6956330000000008</v>
      </c>
      <c r="BM33" s="705">
        <v>12.115550000000001</v>
      </c>
      <c r="BN33" s="705">
        <v>13.981299999999999</v>
      </c>
      <c r="BO33" s="705">
        <v>15.67442</v>
      </c>
      <c r="BP33" s="705">
        <v>17.15504</v>
      </c>
      <c r="BQ33" s="705">
        <v>17.365780000000001</v>
      </c>
      <c r="BR33" s="705">
        <v>15.2044</v>
      </c>
      <c r="BS33" s="705">
        <v>13.06987</v>
      </c>
      <c r="BT33" s="705">
        <v>11.77014</v>
      </c>
      <c r="BU33" s="705">
        <v>9.0550200000000007</v>
      </c>
      <c r="BV33" s="705">
        <v>8.4365059999999996</v>
      </c>
    </row>
    <row r="34" spans="1:74" ht="12" customHeight="1" x14ac:dyDescent="0.3">
      <c r="A34" s="663" t="s">
        <v>1206</v>
      </c>
      <c r="B34" s="661" t="s">
        <v>1080</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33.112885273000003</v>
      </c>
      <c r="BD34" s="704">
        <v>33.088590000000003</v>
      </c>
      <c r="BE34" s="704">
        <v>27.066839999999999</v>
      </c>
      <c r="BF34" s="705">
        <v>25.799340000000001</v>
      </c>
      <c r="BG34" s="705">
        <v>27.807310000000001</v>
      </c>
      <c r="BH34" s="705">
        <v>33.8065</v>
      </c>
      <c r="BI34" s="705">
        <v>40.029150000000001</v>
      </c>
      <c r="BJ34" s="705">
        <v>37.143160000000002</v>
      </c>
      <c r="BK34" s="705">
        <v>35.36591</v>
      </c>
      <c r="BL34" s="705">
        <v>31.398589999999999</v>
      </c>
      <c r="BM34" s="705">
        <v>44.493720000000003</v>
      </c>
      <c r="BN34" s="705">
        <v>39.951949999999997</v>
      </c>
      <c r="BO34" s="705">
        <v>37.102670000000003</v>
      </c>
      <c r="BP34" s="705">
        <v>36.734610000000004</v>
      </c>
      <c r="BQ34" s="705">
        <v>29.250350000000001</v>
      </c>
      <c r="BR34" s="705">
        <v>27.453779999999998</v>
      </c>
      <c r="BS34" s="705">
        <v>31.146540000000002</v>
      </c>
      <c r="BT34" s="705">
        <v>36.248779999999996</v>
      </c>
      <c r="BU34" s="705">
        <v>43.24888</v>
      </c>
      <c r="BV34" s="705">
        <v>38.8735</v>
      </c>
    </row>
    <row r="35" spans="1:74" ht="12" customHeight="1" x14ac:dyDescent="0.3">
      <c r="A35" s="663"/>
      <c r="B35" s="662" t="s">
        <v>1064</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5"/>
      <c r="BG35" s="705"/>
      <c r="BH35" s="705"/>
      <c r="BI35" s="705"/>
      <c r="BJ35" s="705"/>
      <c r="BK35" s="705"/>
      <c r="BL35" s="705"/>
      <c r="BM35" s="705"/>
      <c r="BN35" s="705"/>
      <c r="BO35" s="705"/>
      <c r="BP35" s="705"/>
      <c r="BQ35" s="705"/>
      <c r="BR35" s="705"/>
      <c r="BS35" s="705"/>
      <c r="BT35" s="705"/>
      <c r="BU35" s="705"/>
      <c r="BV35" s="705"/>
    </row>
    <row r="36" spans="1:74" ht="12" customHeight="1" x14ac:dyDescent="0.3">
      <c r="A36" s="663" t="s">
        <v>1310</v>
      </c>
      <c r="B36" s="661" t="s">
        <v>1059</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2.3014344800000002</v>
      </c>
      <c r="BD36" s="704">
        <v>2.2912560000000002</v>
      </c>
      <c r="BE36" s="704">
        <v>2.339896</v>
      </c>
      <c r="BF36" s="705">
        <v>2.3675860000000002</v>
      </c>
      <c r="BG36" s="705">
        <v>2.299096</v>
      </c>
      <c r="BH36" s="705">
        <v>2.2187039999999998</v>
      </c>
      <c r="BI36" s="705">
        <v>2.4057949999999999</v>
      </c>
      <c r="BJ36" s="705">
        <v>2.4867759999999999</v>
      </c>
      <c r="BK36" s="705">
        <v>2.4709129999999999</v>
      </c>
      <c r="BL36" s="705">
        <v>2.117286</v>
      </c>
      <c r="BM36" s="705">
        <v>2.398819</v>
      </c>
      <c r="BN36" s="705">
        <v>2.232084</v>
      </c>
      <c r="BO36" s="705">
        <v>2.301434</v>
      </c>
      <c r="BP36" s="705">
        <v>2.2912569999999999</v>
      </c>
      <c r="BQ36" s="705">
        <v>2.339896</v>
      </c>
      <c r="BR36" s="705">
        <v>2.3675860000000002</v>
      </c>
      <c r="BS36" s="705">
        <v>2.299096</v>
      </c>
      <c r="BT36" s="705">
        <v>2.2187039999999998</v>
      </c>
      <c r="BU36" s="705">
        <v>2.4057949999999999</v>
      </c>
      <c r="BV36" s="705">
        <v>2.4867759999999999</v>
      </c>
    </row>
    <row r="37" spans="1:74" ht="12" customHeight="1" x14ac:dyDescent="0.3">
      <c r="A37" s="663" t="s">
        <v>1311</v>
      </c>
      <c r="B37" s="661" t="s">
        <v>1060</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0.22007832899999999</v>
      </c>
      <c r="BD37" s="704">
        <v>0.20963899999999999</v>
      </c>
      <c r="BE37" s="704">
        <v>0.2252758</v>
      </c>
      <c r="BF37" s="705">
        <v>0.22371779999999999</v>
      </c>
      <c r="BG37" s="705">
        <v>0.20567640000000001</v>
      </c>
      <c r="BH37" s="705">
        <v>0.2239179</v>
      </c>
      <c r="BI37" s="705">
        <v>0.22281219999999999</v>
      </c>
      <c r="BJ37" s="705">
        <v>0.2419627</v>
      </c>
      <c r="BK37" s="705">
        <v>0.24920629999999999</v>
      </c>
      <c r="BL37" s="705">
        <v>0.2030537</v>
      </c>
      <c r="BM37" s="705">
        <v>0.23953260000000001</v>
      </c>
      <c r="BN37" s="705">
        <v>0.22665150000000001</v>
      </c>
      <c r="BO37" s="705">
        <v>0.2200783</v>
      </c>
      <c r="BP37" s="705">
        <v>0.20963889999999999</v>
      </c>
      <c r="BQ37" s="705">
        <v>0.2252759</v>
      </c>
      <c r="BR37" s="705">
        <v>0.22371779999999999</v>
      </c>
      <c r="BS37" s="705">
        <v>0.20567640000000001</v>
      </c>
      <c r="BT37" s="705">
        <v>0.2239179</v>
      </c>
      <c r="BU37" s="705">
        <v>0.22281219999999999</v>
      </c>
      <c r="BV37" s="705">
        <v>0.2419627</v>
      </c>
    </row>
    <row r="38" spans="1:74" ht="12" customHeight="1" x14ac:dyDescent="0.3">
      <c r="A38" s="663" t="s">
        <v>1312</v>
      </c>
      <c r="B38" s="661" t="s">
        <v>1061</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2.081356151</v>
      </c>
      <c r="BD38" s="704">
        <v>2.0816170000000001</v>
      </c>
      <c r="BE38" s="704">
        <v>2.1146199999999999</v>
      </c>
      <c r="BF38" s="705">
        <v>2.1438679999999999</v>
      </c>
      <c r="BG38" s="705">
        <v>2.0934189999999999</v>
      </c>
      <c r="BH38" s="705">
        <v>1.9947870000000001</v>
      </c>
      <c r="BI38" s="705">
        <v>2.1829830000000001</v>
      </c>
      <c r="BJ38" s="705">
        <v>2.2448139999999999</v>
      </c>
      <c r="BK38" s="705">
        <v>2.2217069999999999</v>
      </c>
      <c r="BL38" s="705">
        <v>1.9142319999999999</v>
      </c>
      <c r="BM38" s="705">
        <v>2.159287</v>
      </c>
      <c r="BN38" s="705">
        <v>2.005433</v>
      </c>
      <c r="BO38" s="705">
        <v>2.081356</v>
      </c>
      <c r="BP38" s="705">
        <v>2.0816180000000002</v>
      </c>
      <c r="BQ38" s="705">
        <v>2.1146199999999999</v>
      </c>
      <c r="BR38" s="705">
        <v>2.1438679999999999</v>
      </c>
      <c r="BS38" s="705">
        <v>2.0934189999999999</v>
      </c>
      <c r="BT38" s="705">
        <v>1.9947870000000001</v>
      </c>
      <c r="BU38" s="705">
        <v>2.1829830000000001</v>
      </c>
      <c r="BV38" s="705">
        <v>2.2448139999999999</v>
      </c>
    </row>
    <row r="39" spans="1:74" ht="12" customHeight="1" x14ac:dyDescent="0.3">
      <c r="A39" s="663" t="s">
        <v>1313</v>
      </c>
      <c r="B39" s="661" t="s">
        <v>1062</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0.10100616699999999</v>
      </c>
      <c r="BD39" s="704">
        <v>0.1086801</v>
      </c>
      <c r="BE39" s="704">
        <v>0.10447529999999999</v>
      </c>
      <c r="BF39" s="705">
        <v>9.6792500000000004E-2</v>
      </c>
      <c r="BG39" s="705">
        <v>8.5751099999999997E-2</v>
      </c>
      <c r="BH39" s="705">
        <v>8.4093899999999999E-2</v>
      </c>
      <c r="BI39" s="705">
        <v>9.5694699999999994E-2</v>
      </c>
      <c r="BJ39" s="705">
        <v>0.10533679999999999</v>
      </c>
      <c r="BK39" s="705">
        <v>0.1124853</v>
      </c>
      <c r="BL39" s="705">
        <v>9.4115000000000004E-2</v>
      </c>
      <c r="BM39" s="705">
        <v>0.1025196</v>
      </c>
      <c r="BN39" s="705">
        <v>9.8993200000000003E-2</v>
      </c>
      <c r="BO39" s="705">
        <v>0.1010062</v>
      </c>
      <c r="BP39" s="705">
        <v>0.1086801</v>
      </c>
      <c r="BQ39" s="705">
        <v>0.10447529999999999</v>
      </c>
      <c r="BR39" s="705">
        <v>9.6792500000000004E-2</v>
      </c>
      <c r="BS39" s="705">
        <v>8.5751099999999997E-2</v>
      </c>
      <c r="BT39" s="705">
        <v>8.4093899999999999E-2</v>
      </c>
      <c r="BU39" s="705">
        <v>9.5694699999999994E-2</v>
      </c>
      <c r="BV39" s="705">
        <v>0.10533679999999999</v>
      </c>
    </row>
    <row r="40" spans="1:74" ht="12" customHeight="1" x14ac:dyDescent="0.3">
      <c r="A40" s="663" t="s">
        <v>1314</v>
      </c>
      <c r="B40" s="661" t="s">
        <v>1063</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9.6617120000000001E-2</v>
      </c>
      <c r="BD40" s="704">
        <v>9.4472500000000001E-2</v>
      </c>
      <c r="BE40" s="704">
        <v>9.4093200000000002E-2</v>
      </c>
      <c r="BF40" s="705">
        <v>9.2577400000000004E-2</v>
      </c>
      <c r="BG40" s="705">
        <v>8.4645600000000001E-2</v>
      </c>
      <c r="BH40" s="705">
        <v>8.3160899999999996E-2</v>
      </c>
      <c r="BI40" s="705">
        <v>7.5897599999999996E-2</v>
      </c>
      <c r="BJ40" s="705">
        <v>7.2343000000000005E-2</v>
      </c>
      <c r="BK40" s="705">
        <v>6.9728999999999999E-2</v>
      </c>
      <c r="BL40" s="705">
        <v>6.8025600000000006E-2</v>
      </c>
      <c r="BM40" s="705">
        <v>8.1268199999999999E-2</v>
      </c>
      <c r="BN40" s="705">
        <v>8.3068900000000001E-2</v>
      </c>
      <c r="BO40" s="705">
        <v>8.75441E-2</v>
      </c>
      <c r="BP40" s="705">
        <v>8.7933899999999995E-2</v>
      </c>
      <c r="BQ40" s="705">
        <v>8.8469199999999998E-2</v>
      </c>
      <c r="BR40" s="705">
        <v>8.7812600000000005E-2</v>
      </c>
      <c r="BS40" s="705">
        <v>8.0596200000000007E-2</v>
      </c>
      <c r="BT40" s="705">
        <v>7.7483099999999999E-2</v>
      </c>
      <c r="BU40" s="705">
        <v>6.8634899999999999E-2</v>
      </c>
      <c r="BV40" s="705">
        <v>6.5870899999999996E-2</v>
      </c>
    </row>
    <row r="41" spans="1:74" ht="12" customHeight="1" x14ac:dyDescent="0.3">
      <c r="A41" s="663" t="s">
        <v>1081</v>
      </c>
      <c r="B41" s="661" t="s">
        <v>1071</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5.0549270000000002</v>
      </c>
      <c r="BD41" s="704">
        <v>5.1313389999999997</v>
      </c>
      <c r="BE41" s="704">
        <v>5.3199059999999996</v>
      </c>
      <c r="BF41" s="705">
        <v>5.1353499999999999</v>
      </c>
      <c r="BG41" s="705">
        <v>4.5923569999999998</v>
      </c>
      <c r="BH41" s="705">
        <v>4.1187490000000002</v>
      </c>
      <c r="BI41" s="705">
        <v>3.3030719999999998</v>
      </c>
      <c r="BJ41" s="705">
        <v>3.0436230000000002</v>
      </c>
      <c r="BK41" s="705">
        <v>3.2448610000000002</v>
      </c>
      <c r="BL41" s="705">
        <v>3.5769899999999999</v>
      </c>
      <c r="BM41" s="705">
        <v>4.9284039999999996</v>
      </c>
      <c r="BN41" s="705">
        <v>5.4812760000000003</v>
      </c>
      <c r="BO41" s="705">
        <v>6.0224640000000003</v>
      </c>
      <c r="BP41" s="705">
        <v>6.0863829999999997</v>
      </c>
      <c r="BQ41" s="705">
        <v>6.282845</v>
      </c>
      <c r="BR41" s="705">
        <v>6.0419320000000001</v>
      </c>
      <c r="BS41" s="705">
        <v>5.3858009999999998</v>
      </c>
      <c r="BT41" s="705">
        <v>4.8182989999999997</v>
      </c>
      <c r="BU41" s="705">
        <v>3.8561459999999999</v>
      </c>
      <c r="BV41" s="705">
        <v>3.5447190000000002</v>
      </c>
    </row>
    <row r="42" spans="1:74" ht="12" customHeight="1" x14ac:dyDescent="0.3">
      <c r="A42" s="663" t="s">
        <v>1082</v>
      </c>
      <c r="B42" s="661" t="s">
        <v>1083</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3.1230639999999998</v>
      </c>
      <c r="BD42" s="704">
        <v>3.1842929999999998</v>
      </c>
      <c r="BE42" s="704">
        <v>3.2950590000000002</v>
      </c>
      <c r="BF42" s="705">
        <v>3.1847409999999998</v>
      </c>
      <c r="BG42" s="705">
        <v>2.834673</v>
      </c>
      <c r="BH42" s="705">
        <v>2.5507520000000001</v>
      </c>
      <c r="BI42" s="705">
        <v>2.0602680000000002</v>
      </c>
      <c r="BJ42" s="705">
        <v>1.8728149999999999</v>
      </c>
      <c r="BK42" s="705">
        <v>1.9839290000000001</v>
      </c>
      <c r="BL42" s="705">
        <v>2.1903519999999999</v>
      </c>
      <c r="BM42" s="705">
        <v>3.0434009999999998</v>
      </c>
      <c r="BN42" s="705">
        <v>3.4108990000000001</v>
      </c>
      <c r="BO42" s="705">
        <v>3.757552</v>
      </c>
      <c r="BP42" s="705">
        <v>3.8109109999999999</v>
      </c>
      <c r="BQ42" s="705">
        <v>3.9227959999999999</v>
      </c>
      <c r="BR42" s="705">
        <v>3.7741560000000001</v>
      </c>
      <c r="BS42" s="705">
        <v>3.3451309999999999</v>
      </c>
      <c r="BT42" s="705">
        <v>3.0003500000000001</v>
      </c>
      <c r="BU42" s="705">
        <v>2.416722</v>
      </c>
      <c r="BV42" s="705">
        <v>2.1896279999999999</v>
      </c>
    </row>
    <row r="43" spans="1:74" ht="12" customHeight="1" x14ac:dyDescent="0.3">
      <c r="A43" s="663" t="s">
        <v>1084</v>
      </c>
      <c r="B43" s="661" t="s">
        <v>1085</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1.5395460000000001</v>
      </c>
      <c r="BD43" s="704">
        <v>1.553258</v>
      </c>
      <c r="BE43" s="704">
        <v>1.6173249999999999</v>
      </c>
      <c r="BF43" s="705">
        <v>1.5547409999999999</v>
      </c>
      <c r="BG43" s="705">
        <v>1.399346</v>
      </c>
      <c r="BH43" s="705">
        <v>1.240917</v>
      </c>
      <c r="BI43" s="705">
        <v>0.98583759999999998</v>
      </c>
      <c r="BJ43" s="705">
        <v>0.93912430000000002</v>
      </c>
      <c r="BK43" s="705">
        <v>1.0159009999999999</v>
      </c>
      <c r="BL43" s="705">
        <v>1.124566</v>
      </c>
      <c r="BM43" s="705">
        <v>1.5158590000000001</v>
      </c>
      <c r="BN43" s="705">
        <v>1.670512</v>
      </c>
      <c r="BO43" s="705">
        <v>1.823947</v>
      </c>
      <c r="BP43" s="705">
        <v>1.833585</v>
      </c>
      <c r="BQ43" s="705">
        <v>1.9034819999999999</v>
      </c>
      <c r="BR43" s="705">
        <v>1.824873</v>
      </c>
      <c r="BS43" s="705">
        <v>1.640109</v>
      </c>
      <c r="BT43" s="705">
        <v>1.452639</v>
      </c>
      <c r="BU43" s="705">
        <v>1.152577</v>
      </c>
      <c r="BV43" s="705">
        <v>1.0966750000000001</v>
      </c>
    </row>
    <row r="44" spans="1:74" ht="12" customHeight="1" x14ac:dyDescent="0.3">
      <c r="A44" s="663" t="s">
        <v>1086</v>
      </c>
      <c r="B44" s="661" t="s">
        <v>1087</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0.39231729999999998</v>
      </c>
      <c r="BD44" s="704">
        <v>0.39378809999999997</v>
      </c>
      <c r="BE44" s="704">
        <v>0.40752250000000001</v>
      </c>
      <c r="BF44" s="705">
        <v>0.39586870000000002</v>
      </c>
      <c r="BG44" s="705">
        <v>0.35833789999999999</v>
      </c>
      <c r="BH44" s="705">
        <v>0.32707969999999997</v>
      </c>
      <c r="BI44" s="705">
        <v>0.25696590000000002</v>
      </c>
      <c r="BJ44" s="705">
        <v>0.23168430000000001</v>
      </c>
      <c r="BK44" s="705">
        <v>0.24503079999999999</v>
      </c>
      <c r="BL44" s="705">
        <v>0.26207190000000002</v>
      </c>
      <c r="BM44" s="705">
        <v>0.36914370000000002</v>
      </c>
      <c r="BN44" s="705">
        <v>0.39986460000000001</v>
      </c>
      <c r="BO44" s="705">
        <v>0.440965</v>
      </c>
      <c r="BP44" s="705">
        <v>0.44188680000000002</v>
      </c>
      <c r="BQ44" s="705">
        <v>0.4565671</v>
      </c>
      <c r="BR44" s="705">
        <v>0.44290259999999998</v>
      </c>
      <c r="BS44" s="705">
        <v>0.40056009999999997</v>
      </c>
      <c r="BT44" s="705">
        <v>0.36530960000000001</v>
      </c>
      <c r="BU44" s="705">
        <v>0.2868462</v>
      </c>
      <c r="BV44" s="705">
        <v>0.25841589999999998</v>
      </c>
    </row>
    <row r="45" spans="1:74" ht="12" customHeight="1" x14ac:dyDescent="0.3">
      <c r="A45" s="667" t="s">
        <v>1315</v>
      </c>
      <c r="B45" s="668" t="s">
        <v>1080</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7.8835004E-2</v>
      </c>
      <c r="BD45" s="706">
        <v>7.8180100000000002E-2</v>
      </c>
      <c r="BE45" s="706">
        <v>7.6814099999999996E-2</v>
      </c>
      <c r="BF45" s="707">
        <v>7.3565199999999997E-2</v>
      </c>
      <c r="BG45" s="707">
        <v>7.1381399999999998E-2</v>
      </c>
      <c r="BH45" s="707">
        <v>7.6120300000000002E-2</v>
      </c>
      <c r="BI45" s="707">
        <v>7.3999099999999998E-2</v>
      </c>
      <c r="BJ45" s="707">
        <v>7.5182100000000002E-2</v>
      </c>
      <c r="BK45" s="707">
        <v>7.4998599999999999E-2</v>
      </c>
      <c r="BL45" s="707">
        <v>6.7276199999999994E-2</v>
      </c>
      <c r="BM45" s="707">
        <v>7.4567499999999995E-2</v>
      </c>
      <c r="BN45" s="707">
        <v>7.2416599999999998E-2</v>
      </c>
      <c r="BO45" s="707">
        <v>7.2376599999999999E-2</v>
      </c>
      <c r="BP45" s="707">
        <v>6.8662200000000007E-2</v>
      </c>
      <c r="BQ45" s="707">
        <v>6.8143300000000004E-2</v>
      </c>
      <c r="BR45" s="707">
        <v>6.7043699999999998E-2</v>
      </c>
      <c r="BS45" s="707">
        <v>6.6968700000000006E-2</v>
      </c>
      <c r="BT45" s="707">
        <v>7.3056599999999999E-2</v>
      </c>
      <c r="BU45" s="707">
        <v>7.2053699999999998E-2</v>
      </c>
      <c r="BV45" s="707">
        <v>7.3882500000000004E-2</v>
      </c>
    </row>
    <row r="46" spans="1:74" ht="12" customHeight="1" x14ac:dyDescent="0.3">
      <c r="A46" s="669"/>
      <c r="B46" s="658" t="s">
        <v>1088</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3">
      <c r="A47" s="669"/>
      <c r="B47" s="658" t="s">
        <v>1089</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
      <c r="A48" s="669"/>
      <c r="B48" s="828" t="s">
        <v>1373</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
      <c r="A50" s="669"/>
      <c r="B50" s="658" t="s">
        <v>1090</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
      <c r="A51" s="669"/>
      <c r="B51" s="752" t="s">
        <v>815</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
      <c r="A52" s="663"/>
      <c r="B52" s="830" t="str">
        <f>"Notes: "&amp;"EIA completed modeling and analysis for this report on " &amp;Dates!D2&amp;"."</f>
        <v>Notes: EIA completed modeling and analysis for this report on Thursday August 5, 2021.</v>
      </c>
      <c r="C52" s="744"/>
      <c r="D52" s="744"/>
      <c r="E52" s="744"/>
      <c r="F52" s="744"/>
      <c r="G52" s="744"/>
      <c r="H52" s="744"/>
      <c r="I52" s="744"/>
      <c r="J52" s="744"/>
      <c r="K52" s="744"/>
      <c r="L52" s="744"/>
      <c r="M52" s="744"/>
      <c r="N52" s="744"/>
      <c r="O52" s="744"/>
      <c r="P52" s="744"/>
      <c r="Q52" s="744"/>
    </row>
    <row r="53" spans="1:74" ht="12" customHeight="1" x14ac:dyDescent="0.3">
      <c r="A53" s="663"/>
      <c r="B53" s="770" t="s">
        <v>353</v>
      </c>
      <c r="C53" s="744"/>
      <c r="D53" s="744"/>
      <c r="E53" s="744"/>
      <c r="F53" s="744"/>
      <c r="G53" s="744"/>
      <c r="H53" s="744"/>
      <c r="I53" s="744"/>
      <c r="J53" s="744"/>
      <c r="K53" s="744"/>
      <c r="L53" s="744"/>
      <c r="M53" s="744"/>
      <c r="N53" s="744"/>
      <c r="O53" s="744"/>
      <c r="P53" s="744"/>
      <c r="Q53" s="744"/>
    </row>
    <row r="54" spans="1:74" ht="12" customHeight="1" x14ac:dyDescent="0.3">
      <c r="A54" s="663"/>
      <c r="B54" s="658" t="s">
        <v>1091</v>
      </c>
      <c r="C54" s="658"/>
      <c r="D54" s="658"/>
      <c r="E54" s="658"/>
      <c r="F54" s="658"/>
      <c r="G54" s="658"/>
      <c r="H54" s="658"/>
      <c r="I54" s="658"/>
      <c r="J54" s="658"/>
      <c r="K54" s="658"/>
      <c r="L54" s="658"/>
      <c r="M54" s="658"/>
      <c r="N54" s="658"/>
      <c r="O54" s="658"/>
      <c r="P54" s="658"/>
      <c r="Q54" s="658"/>
    </row>
    <row r="55" spans="1:74" ht="12" customHeight="1" x14ac:dyDescent="0.3">
      <c r="A55" s="663"/>
      <c r="B55" s="658" t="s">
        <v>838</v>
      </c>
      <c r="C55" s="658"/>
      <c r="D55" s="658"/>
      <c r="E55" s="658"/>
      <c r="F55" s="658"/>
      <c r="G55" s="658"/>
      <c r="H55" s="658"/>
      <c r="I55" s="658"/>
      <c r="J55" s="658"/>
      <c r="K55" s="658"/>
      <c r="L55" s="658"/>
      <c r="M55" s="658"/>
      <c r="N55" s="658"/>
      <c r="O55" s="658"/>
      <c r="P55" s="658"/>
      <c r="Q55" s="658"/>
    </row>
    <row r="56" spans="1:74" ht="12" customHeight="1" x14ac:dyDescent="0.3">
      <c r="A56" s="663"/>
      <c r="B56" s="771" t="s">
        <v>1380</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Q5" transitionEvaluation="1" transitionEntry="1" codeName="Sheet6">
    <pageSetUpPr fitToPage="1"/>
  </sheetPr>
  <dimension ref="A1:BV160"/>
  <sheetViews>
    <sheetView showGridLines="0" workbookViewId="0">
      <pane xSplit="2" ySplit="4" topLeftCell="AQ5" activePane="bottomRight" state="frozen"/>
      <selection activeCell="BF1" sqref="BF1"/>
      <selection pane="topRight" activeCell="BF1" sqref="BF1"/>
      <selection pane="bottomLeft" activeCell="BF1" sqref="BF1"/>
      <selection pane="bottomRight" activeCell="AS22" sqref="AS22"/>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4" customWidth="1"/>
    <col min="59" max="62" width="7.44140625" style="328" customWidth="1"/>
    <col min="63" max="74" width="7.44140625" style="135" customWidth="1"/>
    <col min="75" max="16384" width="9.5546875" style="135"/>
  </cols>
  <sheetData>
    <row r="1" spans="1:74" ht="13.35" customHeight="1" x14ac:dyDescent="0.25">
      <c r="A1" s="741" t="s">
        <v>798</v>
      </c>
      <c r="B1" s="835" t="s">
        <v>1112</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1108</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18327.570259</v>
      </c>
      <c r="AT7" s="232">
        <v>18637.117481000001</v>
      </c>
      <c r="AU7" s="232">
        <v>18824.875259</v>
      </c>
      <c r="AV7" s="232">
        <v>18714.525222</v>
      </c>
      <c r="AW7" s="232">
        <v>18790.942889000002</v>
      </c>
      <c r="AX7" s="232">
        <v>18877.809889</v>
      </c>
      <c r="AY7" s="232">
        <v>18975.126221999999</v>
      </c>
      <c r="AZ7" s="232">
        <v>19082.891888999999</v>
      </c>
      <c r="BA7" s="232">
        <v>19201.106888999999</v>
      </c>
      <c r="BB7" s="232">
        <v>19334.945</v>
      </c>
      <c r="BC7" s="232">
        <v>19456.404999999999</v>
      </c>
      <c r="BD7" s="232">
        <v>19576.169999999998</v>
      </c>
      <c r="BE7" s="232">
        <v>19687.191852</v>
      </c>
      <c r="BF7" s="305">
        <v>19808.849999999999</v>
      </c>
      <c r="BG7" s="305">
        <v>19934.11</v>
      </c>
      <c r="BH7" s="305">
        <v>20096.57</v>
      </c>
      <c r="BI7" s="305">
        <v>20203.79</v>
      </c>
      <c r="BJ7" s="305">
        <v>20289.38</v>
      </c>
      <c r="BK7" s="305">
        <v>20326.2</v>
      </c>
      <c r="BL7" s="305">
        <v>20388.89</v>
      </c>
      <c r="BM7" s="305">
        <v>20450.310000000001</v>
      </c>
      <c r="BN7" s="305">
        <v>20515.669999999998</v>
      </c>
      <c r="BO7" s="305">
        <v>20570.63</v>
      </c>
      <c r="BP7" s="305">
        <v>20620.400000000001</v>
      </c>
      <c r="BQ7" s="305">
        <v>20659.11</v>
      </c>
      <c r="BR7" s="305">
        <v>20702.919999999998</v>
      </c>
      <c r="BS7" s="305">
        <v>20745.95</v>
      </c>
      <c r="BT7" s="305">
        <v>20791.349999999999</v>
      </c>
      <c r="BU7" s="305">
        <v>20830.46</v>
      </c>
      <c r="BV7" s="305">
        <v>20866.419999999998</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1108</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13095.6</v>
      </c>
      <c r="AW9" s="232">
        <v>13011</v>
      </c>
      <c r="AX9" s="232">
        <v>12890.7</v>
      </c>
      <c r="AY9" s="232">
        <v>13272</v>
      </c>
      <c r="AZ9" s="232">
        <v>13103.7</v>
      </c>
      <c r="BA9" s="232">
        <v>13684.3</v>
      </c>
      <c r="BB9" s="232">
        <v>13720.9</v>
      </c>
      <c r="BC9" s="232">
        <v>13662.1</v>
      </c>
      <c r="BD9" s="232">
        <v>13754.191481</v>
      </c>
      <c r="BE9" s="232">
        <v>13726.251851999999</v>
      </c>
      <c r="BF9" s="305">
        <v>13761.92</v>
      </c>
      <c r="BG9" s="305">
        <v>13808.22</v>
      </c>
      <c r="BH9" s="305">
        <v>13883.82</v>
      </c>
      <c r="BI9" s="305">
        <v>13937.38</v>
      </c>
      <c r="BJ9" s="305">
        <v>13987.56</v>
      </c>
      <c r="BK9" s="305">
        <v>14028.26</v>
      </c>
      <c r="BL9" s="305">
        <v>14076.26</v>
      </c>
      <c r="BM9" s="305">
        <v>14125.46</v>
      </c>
      <c r="BN9" s="305">
        <v>14179.68</v>
      </c>
      <c r="BO9" s="305">
        <v>14228.42</v>
      </c>
      <c r="BP9" s="305">
        <v>14275.5</v>
      </c>
      <c r="BQ9" s="305">
        <v>14320.66</v>
      </c>
      <c r="BR9" s="305">
        <v>14364.61</v>
      </c>
      <c r="BS9" s="305">
        <v>14407.09</v>
      </c>
      <c r="BT9" s="305">
        <v>14450.28</v>
      </c>
      <c r="BU9" s="305">
        <v>14488.18</v>
      </c>
      <c r="BV9" s="305">
        <v>14522.97</v>
      </c>
    </row>
    <row r="10" spans="1:74" ht="11.1" customHeight="1" x14ac:dyDescent="0.2">
      <c r="A10" s="140"/>
      <c r="B10" s="686" t="s">
        <v>1113</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1108</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3252.9337037</v>
      </c>
      <c r="AT11" s="232">
        <v>3317.4819259000001</v>
      </c>
      <c r="AU11" s="232">
        <v>3373.7773704000001</v>
      </c>
      <c r="AV11" s="232">
        <v>3417.375</v>
      </c>
      <c r="AW11" s="232">
        <v>3460.4986666999998</v>
      </c>
      <c r="AX11" s="232">
        <v>3498.7033332999999</v>
      </c>
      <c r="AY11" s="232">
        <v>3531.989</v>
      </c>
      <c r="AZ11" s="232">
        <v>3560.3556666999998</v>
      </c>
      <c r="BA11" s="232">
        <v>3583.8033332999998</v>
      </c>
      <c r="BB11" s="232">
        <v>3553.8436296</v>
      </c>
      <c r="BC11" s="232">
        <v>3562.1954074</v>
      </c>
      <c r="BD11" s="232">
        <v>3577.0199630000002</v>
      </c>
      <c r="BE11" s="232">
        <v>3608.5521110999998</v>
      </c>
      <c r="BF11" s="305">
        <v>3628.6460000000002</v>
      </c>
      <c r="BG11" s="305">
        <v>3647.5369999999998</v>
      </c>
      <c r="BH11" s="305">
        <v>3667.723</v>
      </c>
      <c r="BI11" s="305">
        <v>3682.3330000000001</v>
      </c>
      <c r="BJ11" s="305">
        <v>3693.8649999999998</v>
      </c>
      <c r="BK11" s="305">
        <v>3698.5819999999999</v>
      </c>
      <c r="BL11" s="305">
        <v>3706.7629999999999</v>
      </c>
      <c r="BM11" s="305">
        <v>3714.6709999999998</v>
      </c>
      <c r="BN11" s="305">
        <v>3721.8389999999999</v>
      </c>
      <c r="BO11" s="305">
        <v>3729.547</v>
      </c>
      <c r="BP11" s="305">
        <v>3737.3310000000001</v>
      </c>
      <c r="BQ11" s="305">
        <v>3744.6579999999999</v>
      </c>
      <c r="BR11" s="305">
        <v>3752.99</v>
      </c>
      <c r="BS11" s="305">
        <v>3761.7959999999998</v>
      </c>
      <c r="BT11" s="305">
        <v>3771.855</v>
      </c>
      <c r="BU11" s="305">
        <v>3781.0230000000001</v>
      </c>
      <c r="BV11" s="305">
        <v>3790.08</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1108</v>
      </c>
      <c r="C13" s="560">
        <v>-2.7667777777999998</v>
      </c>
      <c r="D13" s="560">
        <v>-15.235777777999999</v>
      </c>
      <c r="E13" s="560">
        <v>-18.756444444</v>
      </c>
      <c r="F13" s="560">
        <v>-5.0643333332999996</v>
      </c>
      <c r="G13" s="560">
        <v>3.1133333332999999</v>
      </c>
      <c r="H13" s="560">
        <v>14.041</v>
      </c>
      <c r="I13" s="560">
        <v>39.924888889000002</v>
      </c>
      <c r="J13" s="560">
        <v>47.197888888999998</v>
      </c>
      <c r="K13" s="560">
        <v>48.066222222</v>
      </c>
      <c r="L13" s="560">
        <v>29.145444443999999</v>
      </c>
      <c r="M13" s="560">
        <v>27.242777778000001</v>
      </c>
      <c r="N13" s="560">
        <v>28.973777777999999</v>
      </c>
      <c r="O13" s="560">
        <v>46.580518519000002</v>
      </c>
      <c r="P13" s="560">
        <v>46.397296296</v>
      </c>
      <c r="Q13" s="560">
        <v>40.666185185000003</v>
      </c>
      <c r="R13" s="560">
        <v>6.9531111111000001</v>
      </c>
      <c r="S13" s="560">
        <v>6.9517777778000003</v>
      </c>
      <c r="T13" s="560">
        <v>18.228111111</v>
      </c>
      <c r="U13" s="560">
        <v>63.037074074000003</v>
      </c>
      <c r="V13" s="560">
        <v>80.177518519000003</v>
      </c>
      <c r="W13" s="560">
        <v>91.904407406999994</v>
      </c>
      <c r="X13" s="560">
        <v>93.612259258999998</v>
      </c>
      <c r="Y13" s="560">
        <v>97.966148148000002</v>
      </c>
      <c r="Z13" s="560">
        <v>100.36059259</v>
      </c>
      <c r="AA13" s="560">
        <v>105.12566667</v>
      </c>
      <c r="AB13" s="560">
        <v>100.35366667</v>
      </c>
      <c r="AC13" s="560">
        <v>90.374666667</v>
      </c>
      <c r="AD13" s="560">
        <v>63.236518519000001</v>
      </c>
      <c r="AE13" s="560">
        <v>51.807629630000001</v>
      </c>
      <c r="AF13" s="560">
        <v>44.135851852000002</v>
      </c>
      <c r="AG13" s="560">
        <v>49.107111111000002</v>
      </c>
      <c r="AH13" s="560">
        <v>42.285111110999999</v>
      </c>
      <c r="AI13" s="560">
        <v>32.555777778</v>
      </c>
      <c r="AJ13" s="560">
        <v>18.652000000000001</v>
      </c>
      <c r="AK13" s="560">
        <v>4.0583333333000002</v>
      </c>
      <c r="AL13" s="560">
        <v>-12.492333332999999</v>
      </c>
      <c r="AM13" s="560">
        <v>-5.3551111111000003</v>
      </c>
      <c r="AN13" s="560">
        <v>-45.053444444</v>
      </c>
      <c r="AO13" s="560">
        <v>-105.94244444</v>
      </c>
      <c r="AP13" s="560">
        <v>-296.83144443999998</v>
      </c>
      <c r="AQ13" s="560">
        <v>-318.49477777999999</v>
      </c>
      <c r="AR13" s="560">
        <v>-279.74177778000001</v>
      </c>
      <c r="AS13" s="560">
        <v>-64.966518519000005</v>
      </c>
      <c r="AT13" s="560">
        <v>7.9147037036999999</v>
      </c>
      <c r="AU13" s="560">
        <v>54.507814815000003</v>
      </c>
      <c r="AV13" s="560">
        <v>71.318740740999999</v>
      </c>
      <c r="AW13" s="560">
        <v>67.956185184999995</v>
      </c>
      <c r="AX13" s="560">
        <v>40.926074073999999</v>
      </c>
      <c r="AY13" s="560">
        <v>-9.7715925925999993</v>
      </c>
      <c r="AZ13" s="560">
        <v>-84.136814814999994</v>
      </c>
      <c r="BA13" s="560">
        <v>-182.16959259000001</v>
      </c>
      <c r="BB13" s="560">
        <v>-134.97380000000001</v>
      </c>
      <c r="BC13" s="560">
        <v>-112.73103333</v>
      </c>
      <c r="BD13" s="560">
        <v>-64.258266667000001</v>
      </c>
      <c r="BE13" s="560">
        <v>59.761077778000001</v>
      </c>
      <c r="BF13" s="561">
        <v>123.70641111</v>
      </c>
      <c r="BG13" s="561">
        <v>176.89431110999999</v>
      </c>
      <c r="BH13" s="561">
        <v>222.99997777999999</v>
      </c>
      <c r="BI13" s="561">
        <v>251.91661110999999</v>
      </c>
      <c r="BJ13" s="561">
        <v>267.31941110999998</v>
      </c>
      <c r="BK13" s="561">
        <v>251.75707406999999</v>
      </c>
      <c r="BL13" s="561">
        <v>253.22068519000001</v>
      </c>
      <c r="BM13" s="561">
        <v>254.25894074000001</v>
      </c>
      <c r="BN13" s="561">
        <v>257.38228519</v>
      </c>
      <c r="BO13" s="561">
        <v>255.6869963</v>
      </c>
      <c r="BP13" s="561">
        <v>251.68351852000001</v>
      </c>
      <c r="BQ13" s="561">
        <v>242.69373332999999</v>
      </c>
      <c r="BR13" s="561">
        <v>236.08246667</v>
      </c>
      <c r="BS13" s="561">
        <v>229.17160000000001</v>
      </c>
      <c r="BT13" s="561">
        <v>222.1239037</v>
      </c>
      <c r="BU13" s="561">
        <v>214.49175926000001</v>
      </c>
      <c r="BV13" s="561">
        <v>206.43793704000001</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1108</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3335.9074814999999</v>
      </c>
      <c r="AT15" s="232">
        <v>3325.9183704000002</v>
      </c>
      <c r="AU15" s="232">
        <v>3319.7831480999998</v>
      </c>
      <c r="AV15" s="232">
        <v>3314.7255184999999</v>
      </c>
      <c r="AW15" s="232">
        <v>3318.3802962999998</v>
      </c>
      <c r="AX15" s="232">
        <v>3327.9711852</v>
      </c>
      <c r="AY15" s="232">
        <v>3343.4981852000001</v>
      </c>
      <c r="AZ15" s="232">
        <v>3364.9612963</v>
      </c>
      <c r="BA15" s="232">
        <v>3392.3605185000001</v>
      </c>
      <c r="BB15" s="232">
        <v>3387.7065926</v>
      </c>
      <c r="BC15" s="232">
        <v>3398.2491481000002</v>
      </c>
      <c r="BD15" s="232">
        <v>3408.8872593000001</v>
      </c>
      <c r="BE15" s="232">
        <v>3422.3311481000001</v>
      </c>
      <c r="BF15" s="305">
        <v>3431.1280000000002</v>
      </c>
      <c r="BG15" s="305">
        <v>3437.9870000000001</v>
      </c>
      <c r="BH15" s="305">
        <v>3441.27</v>
      </c>
      <c r="BI15" s="305">
        <v>3445.4850000000001</v>
      </c>
      <c r="BJ15" s="305">
        <v>3448.9920000000002</v>
      </c>
      <c r="BK15" s="305">
        <v>3452.402</v>
      </c>
      <c r="BL15" s="305">
        <v>3454.0360000000001</v>
      </c>
      <c r="BM15" s="305">
        <v>3454.5059999999999</v>
      </c>
      <c r="BN15" s="305">
        <v>3453.3229999999999</v>
      </c>
      <c r="BO15" s="305">
        <v>3451.8290000000002</v>
      </c>
      <c r="BP15" s="305">
        <v>3449.5369999999998</v>
      </c>
      <c r="BQ15" s="305">
        <v>3444.6990000000001</v>
      </c>
      <c r="BR15" s="305">
        <v>3442.1179999999999</v>
      </c>
      <c r="BS15" s="305">
        <v>3440.047</v>
      </c>
      <c r="BT15" s="305">
        <v>3439.0650000000001</v>
      </c>
      <c r="BU15" s="305">
        <v>3437.58</v>
      </c>
      <c r="BV15" s="305">
        <v>3436.17</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1108</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2105.6500369999999</v>
      </c>
      <c r="AT17" s="232">
        <v>2171.2285926</v>
      </c>
      <c r="AU17" s="232">
        <v>2222.6843703999998</v>
      </c>
      <c r="AV17" s="232">
        <v>2259.5755926000002</v>
      </c>
      <c r="AW17" s="232">
        <v>2283.1171481000001</v>
      </c>
      <c r="AX17" s="232">
        <v>2292.8672593000001</v>
      </c>
      <c r="AY17" s="232">
        <v>2288.8259259000001</v>
      </c>
      <c r="AZ17" s="232">
        <v>2270.9931480999999</v>
      </c>
      <c r="BA17" s="232">
        <v>2239.3689258999998</v>
      </c>
      <c r="BB17" s="232">
        <v>2304.2985184999998</v>
      </c>
      <c r="BC17" s="232">
        <v>2320.5782963000001</v>
      </c>
      <c r="BD17" s="232">
        <v>2335.2551852000001</v>
      </c>
      <c r="BE17" s="232">
        <v>2342.6222222000001</v>
      </c>
      <c r="BF17" s="305">
        <v>2358.3739999999998</v>
      </c>
      <c r="BG17" s="305">
        <v>2376.8020000000001</v>
      </c>
      <c r="BH17" s="305">
        <v>2401.8890000000001</v>
      </c>
      <c r="BI17" s="305">
        <v>2422.6869999999999</v>
      </c>
      <c r="BJ17" s="305">
        <v>2443.1770000000001</v>
      </c>
      <c r="BK17" s="305">
        <v>2464.75</v>
      </c>
      <c r="BL17" s="305">
        <v>2483.5810000000001</v>
      </c>
      <c r="BM17" s="305">
        <v>2501.0590000000002</v>
      </c>
      <c r="BN17" s="305">
        <v>2516.0279999999998</v>
      </c>
      <c r="BO17" s="305">
        <v>2531.672</v>
      </c>
      <c r="BP17" s="305">
        <v>2546.8330000000001</v>
      </c>
      <c r="BQ17" s="305">
        <v>2561.11</v>
      </c>
      <c r="BR17" s="305">
        <v>2575.605</v>
      </c>
      <c r="BS17" s="305">
        <v>2589.9180000000001</v>
      </c>
      <c r="BT17" s="305">
        <v>2604.1669999999999</v>
      </c>
      <c r="BU17" s="305">
        <v>2618.0259999999998</v>
      </c>
      <c r="BV17" s="305">
        <v>2631.6120000000001</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1108</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3064.2391481</v>
      </c>
      <c r="AT19" s="232">
        <v>3195.4717037</v>
      </c>
      <c r="AU19" s="232">
        <v>3296.9121481000002</v>
      </c>
      <c r="AV19" s="232">
        <v>3349.0886295999999</v>
      </c>
      <c r="AW19" s="232">
        <v>3405.5487407000001</v>
      </c>
      <c r="AX19" s="232">
        <v>3446.8206295999998</v>
      </c>
      <c r="AY19" s="232">
        <v>3472.9042963000002</v>
      </c>
      <c r="AZ19" s="232">
        <v>3483.7997406999998</v>
      </c>
      <c r="BA19" s="232">
        <v>3479.5069629999998</v>
      </c>
      <c r="BB19" s="232">
        <v>3507.1111480999998</v>
      </c>
      <c r="BC19" s="232">
        <v>3522.9997036999998</v>
      </c>
      <c r="BD19" s="232">
        <v>3539.9091481</v>
      </c>
      <c r="BE19" s="232">
        <v>3564.7849630000001</v>
      </c>
      <c r="BF19" s="305">
        <v>3578.527</v>
      </c>
      <c r="BG19" s="305">
        <v>3588.0810000000001</v>
      </c>
      <c r="BH19" s="305">
        <v>3583.2170000000001</v>
      </c>
      <c r="BI19" s="305">
        <v>3592.067</v>
      </c>
      <c r="BJ19" s="305">
        <v>3604.4</v>
      </c>
      <c r="BK19" s="305">
        <v>3625.9180000000001</v>
      </c>
      <c r="BL19" s="305">
        <v>3640.944</v>
      </c>
      <c r="BM19" s="305">
        <v>3655.1779999999999</v>
      </c>
      <c r="BN19" s="305">
        <v>3666.893</v>
      </c>
      <c r="BO19" s="305">
        <v>3680.84</v>
      </c>
      <c r="BP19" s="305">
        <v>3695.2910000000002</v>
      </c>
      <c r="BQ19" s="305">
        <v>3711.0830000000001</v>
      </c>
      <c r="BR19" s="305">
        <v>3725.9160000000002</v>
      </c>
      <c r="BS19" s="305">
        <v>3740.625</v>
      </c>
      <c r="BT19" s="305">
        <v>3755.904</v>
      </c>
      <c r="BU19" s="305">
        <v>3769.848</v>
      </c>
      <c r="BV19" s="305">
        <v>3783.15</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1108</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15646.7</v>
      </c>
      <c r="AW21" s="232">
        <v>15464.2</v>
      </c>
      <c r="AX21" s="232">
        <v>15512</v>
      </c>
      <c r="AY21" s="232">
        <v>17253.099999999999</v>
      </c>
      <c r="AZ21" s="232">
        <v>15864</v>
      </c>
      <c r="BA21" s="232">
        <v>19473.900000000001</v>
      </c>
      <c r="BB21" s="232">
        <v>16524.400000000001</v>
      </c>
      <c r="BC21" s="232">
        <v>16069.9</v>
      </c>
      <c r="BD21" s="232">
        <v>15866.71963</v>
      </c>
      <c r="BE21" s="232">
        <v>15841.014074000001</v>
      </c>
      <c r="BF21" s="305">
        <v>15755.26</v>
      </c>
      <c r="BG21" s="305">
        <v>15708.22</v>
      </c>
      <c r="BH21" s="305">
        <v>15737.19</v>
      </c>
      <c r="BI21" s="305">
        <v>15739.65</v>
      </c>
      <c r="BJ21" s="305">
        <v>15752.86</v>
      </c>
      <c r="BK21" s="305">
        <v>15780.22</v>
      </c>
      <c r="BL21" s="305">
        <v>15812.42</v>
      </c>
      <c r="BM21" s="305">
        <v>15852.85</v>
      </c>
      <c r="BN21" s="305">
        <v>15916.58</v>
      </c>
      <c r="BO21" s="305">
        <v>15962.17</v>
      </c>
      <c r="BP21" s="305">
        <v>16004.68</v>
      </c>
      <c r="BQ21" s="305">
        <v>16047.64</v>
      </c>
      <c r="BR21" s="305">
        <v>16081.35</v>
      </c>
      <c r="BS21" s="305">
        <v>16109.34</v>
      </c>
      <c r="BT21" s="305">
        <v>16122.83</v>
      </c>
      <c r="BU21" s="305">
        <v>16145.97</v>
      </c>
      <c r="BV21" s="305">
        <v>16169.96</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144.90899999999999</v>
      </c>
      <c r="BD23" s="250">
        <v>145.75899999999999</v>
      </c>
      <c r="BE23" s="250">
        <v>146.65762963</v>
      </c>
      <c r="BF23" s="316">
        <v>147.36269999999999</v>
      </c>
      <c r="BG23" s="316">
        <v>147.99299999999999</v>
      </c>
      <c r="BH23" s="316">
        <v>148.5377</v>
      </c>
      <c r="BI23" s="316">
        <v>149.0264</v>
      </c>
      <c r="BJ23" s="316">
        <v>149.4485</v>
      </c>
      <c r="BK23" s="316">
        <v>149.71700000000001</v>
      </c>
      <c r="BL23" s="316">
        <v>150.07069999999999</v>
      </c>
      <c r="BM23" s="316">
        <v>150.4229</v>
      </c>
      <c r="BN23" s="316">
        <v>150.78380000000001</v>
      </c>
      <c r="BO23" s="316">
        <v>151.125</v>
      </c>
      <c r="BP23" s="316">
        <v>151.45679999999999</v>
      </c>
      <c r="BQ23" s="316">
        <v>151.78620000000001</v>
      </c>
      <c r="BR23" s="316">
        <v>152.09399999999999</v>
      </c>
      <c r="BS23" s="316">
        <v>152.38740000000001</v>
      </c>
      <c r="BT23" s="316">
        <v>152.6747</v>
      </c>
      <c r="BU23" s="316">
        <v>152.93260000000001</v>
      </c>
      <c r="BV23" s="316">
        <v>153.1695</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5.6995328148000004</v>
      </c>
      <c r="BF25" s="316">
        <v>5.5429190000000004</v>
      </c>
      <c r="BG25" s="316">
        <v>5.3624770000000002</v>
      </c>
      <c r="BH25" s="316">
        <v>5.0782150000000001</v>
      </c>
      <c r="BI25" s="316">
        <v>4.9101109999999997</v>
      </c>
      <c r="BJ25" s="316">
        <v>4.7781719999999996</v>
      </c>
      <c r="BK25" s="316">
        <v>4.738213</v>
      </c>
      <c r="BL25" s="316">
        <v>4.6367450000000003</v>
      </c>
      <c r="BM25" s="316">
        <v>4.5295839999999998</v>
      </c>
      <c r="BN25" s="316">
        <v>4.4029860000000003</v>
      </c>
      <c r="BO25" s="316">
        <v>4.2947410000000001</v>
      </c>
      <c r="BP25" s="316">
        <v>4.1911079999999998</v>
      </c>
      <c r="BQ25" s="316">
        <v>4.0911369999999998</v>
      </c>
      <c r="BR25" s="316">
        <v>3.997439</v>
      </c>
      <c r="BS25" s="316">
        <v>3.9090639999999999</v>
      </c>
      <c r="BT25" s="316">
        <v>3.8199230000000002</v>
      </c>
      <c r="BU25" s="316">
        <v>3.7467619999999999</v>
      </c>
      <c r="BV25" s="316">
        <v>3.6834899999999999</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1.546</v>
      </c>
      <c r="BD27" s="437">
        <v>1.643</v>
      </c>
      <c r="BE27" s="437">
        <v>1.6056663704</v>
      </c>
      <c r="BF27" s="438">
        <v>1.6036280000000001</v>
      </c>
      <c r="BG27" s="438">
        <v>1.588967</v>
      </c>
      <c r="BH27" s="438">
        <v>1.5393840000000001</v>
      </c>
      <c r="BI27" s="438">
        <v>1.516202</v>
      </c>
      <c r="BJ27" s="438">
        <v>1.497123</v>
      </c>
      <c r="BK27" s="438">
        <v>1.4857309999999999</v>
      </c>
      <c r="BL27" s="438">
        <v>1.4721660000000001</v>
      </c>
      <c r="BM27" s="438">
        <v>1.460013</v>
      </c>
      <c r="BN27" s="438">
        <v>1.450213</v>
      </c>
      <c r="BO27" s="438">
        <v>1.44018</v>
      </c>
      <c r="BP27" s="438">
        <v>1.4308529999999999</v>
      </c>
      <c r="BQ27" s="438">
        <v>1.4220090000000001</v>
      </c>
      <c r="BR27" s="438">
        <v>1.4142650000000001</v>
      </c>
      <c r="BS27" s="438">
        <v>1.4073960000000001</v>
      </c>
      <c r="BT27" s="438">
        <v>1.4028579999999999</v>
      </c>
      <c r="BU27" s="438">
        <v>1.396649</v>
      </c>
      <c r="BV27" s="438">
        <v>1.390223</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1402</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96.372</v>
      </c>
      <c r="BA30" s="250">
        <v>98.94</v>
      </c>
      <c r="BB30" s="250">
        <v>98.965999999999994</v>
      </c>
      <c r="BC30" s="250">
        <v>99.653599999999997</v>
      </c>
      <c r="BD30" s="250">
        <v>100.0951</v>
      </c>
      <c r="BE30" s="250">
        <v>101.21968074</v>
      </c>
      <c r="BF30" s="316">
        <v>101.971</v>
      </c>
      <c r="BG30" s="316">
        <v>102.6788</v>
      </c>
      <c r="BH30" s="316">
        <v>103.43049999999999</v>
      </c>
      <c r="BI30" s="316">
        <v>103.9853</v>
      </c>
      <c r="BJ30" s="316">
        <v>104.43089999999999</v>
      </c>
      <c r="BK30" s="316">
        <v>104.6511</v>
      </c>
      <c r="BL30" s="316">
        <v>104.9653</v>
      </c>
      <c r="BM30" s="316">
        <v>105.2574</v>
      </c>
      <c r="BN30" s="316">
        <v>105.5354</v>
      </c>
      <c r="BO30" s="316">
        <v>105.7771</v>
      </c>
      <c r="BP30" s="316">
        <v>105.9906</v>
      </c>
      <c r="BQ30" s="316">
        <v>106.13849999999999</v>
      </c>
      <c r="BR30" s="316">
        <v>106.32340000000001</v>
      </c>
      <c r="BS30" s="316">
        <v>106.5081</v>
      </c>
      <c r="BT30" s="316">
        <v>106.7139</v>
      </c>
      <c r="BU30" s="316">
        <v>106.8819</v>
      </c>
      <c r="BV30" s="316">
        <v>107.0337</v>
      </c>
    </row>
    <row r="31" spans="1:74" ht="11.1" customHeight="1" x14ac:dyDescent="0.2">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94.956400000000002</v>
      </c>
      <c r="BA31" s="250">
        <v>97.958600000000004</v>
      </c>
      <c r="BB31" s="250">
        <v>97.573999999999998</v>
      </c>
      <c r="BC31" s="250">
        <v>98.471800000000002</v>
      </c>
      <c r="BD31" s="250">
        <v>98.425700000000006</v>
      </c>
      <c r="BE31" s="250">
        <v>99.652191852000001</v>
      </c>
      <c r="BF31" s="316">
        <v>100.443</v>
      </c>
      <c r="BG31" s="316">
        <v>101.2597</v>
      </c>
      <c r="BH31" s="316">
        <v>102.3379</v>
      </c>
      <c r="BI31" s="316">
        <v>103.0299</v>
      </c>
      <c r="BJ31" s="316">
        <v>103.571</v>
      </c>
      <c r="BK31" s="316">
        <v>103.78230000000001</v>
      </c>
      <c r="BL31" s="316">
        <v>104.1564</v>
      </c>
      <c r="BM31" s="316">
        <v>104.514</v>
      </c>
      <c r="BN31" s="316">
        <v>104.88679999999999</v>
      </c>
      <c r="BO31" s="316">
        <v>105.18810000000001</v>
      </c>
      <c r="BP31" s="316">
        <v>105.4495</v>
      </c>
      <c r="BQ31" s="316">
        <v>105.62949999999999</v>
      </c>
      <c r="BR31" s="316">
        <v>105.842</v>
      </c>
      <c r="BS31" s="316">
        <v>106.0455</v>
      </c>
      <c r="BT31" s="316">
        <v>106.258</v>
      </c>
      <c r="BU31" s="316">
        <v>106.4301</v>
      </c>
      <c r="BV31" s="316">
        <v>106.5797</v>
      </c>
    </row>
    <row r="32" spans="1:74" ht="11.1" customHeight="1" x14ac:dyDescent="0.2">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99.65</v>
      </c>
      <c r="BA32" s="250">
        <v>102.39449999999999</v>
      </c>
      <c r="BB32" s="250">
        <v>101.2285</v>
      </c>
      <c r="BC32" s="250">
        <v>100.3647</v>
      </c>
      <c r="BD32" s="250">
        <v>99.890100000000004</v>
      </c>
      <c r="BE32" s="250">
        <v>100.79265556</v>
      </c>
      <c r="BF32" s="316">
        <v>100.93899999999999</v>
      </c>
      <c r="BG32" s="316">
        <v>101.08369999999999</v>
      </c>
      <c r="BH32" s="316">
        <v>101.2364</v>
      </c>
      <c r="BI32" s="316">
        <v>101.3704</v>
      </c>
      <c r="BJ32" s="316">
        <v>101.49550000000001</v>
      </c>
      <c r="BK32" s="316">
        <v>101.6018</v>
      </c>
      <c r="BL32" s="316">
        <v>101.7162</v>
      </c>
      <c r="BM32" s="316">
        <v>101.8289</v>
      </c>
      <c r="BN32" s="316">
        <v>101.92700000000001</v>
      </c>
      <c r="BO32" s="316">
        <v>102.0462</v>
      </c>
      <c r="BP32" s="316">
        <v>102.1735</v>
      </c>
      <c r="BQ32" s="316">
        <v>102.3155</v>
      </c>
      <c r="BR32" s="316">
        <v>102.4541</v>
      </c>
      <c r="BS32" s="316">
        <v>102.5958</v>
      </c>
      <c r="BT32" s="316">
        <v>102.746</v>
      </c>
      <c r="BU32" s="316">
        <v>102.89</v>
      </c>
      <c r="BV32" s="316">
        <v>103.0331</v>
      </c>
    </row>
    <row r="33" spans="1:74" ht="11.1" customHeight="1" x14ac:dyDescent="0.2">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92.453299999999999</v>
      </c>
      <c r="BA33" s="250">
        <v>96.168199999999999</v>
      </c>
      <c r="BB33" s="250">
        <v>94.509200000000007</v>
      </c>
      <c r="BC33" s="250">
        <v>93.956699999999998</v>
      </c>
      <c r="BD33" s="250">
        <v>93.130300000000005</v>
      </c>
      <c r="BE33" s="250">
        <v>94.527409629999994</v>
      </c>
      <c r="BF33" s="316">
        <v>94.809880000000007</v>
      </c>
      <c r="BG33" s="316">
        <v>95.063220000000001</v>
      </c>
      <c r="BH33" s="316">
        <v>95.259820000000005</v>
      </c>
      <c r="BI33" s="316">
        <v>95.475639999999999</v>
      </c>
      <c r="BJ33" s="316">
        <v>95.683059999999998</v>
      </c>
      <c r="BK33" s="316">
        <v>95.871830000000003</v>
      </c>
      <c r="BL33" s="316">
        <v>96.070130000000006</v>
      </c>
      <c r="BM33" s="316">
        <v>96.267700000000005</v>
      </c>
      <c r="BN33" s="316">
        <v>96.489769999999993</v>
      </c>
      <c r="BO33" s="316">
        <v>96.666989999999998</v>
      </c>
      <c r="BP33" s="316">
        <v>96.824590000000001</v>
      </c>
      <c r="BQ33" s="316">
        <v>96.962440000000001</v>
      </c>
      <c r="BR33" s="316">
        <v>97.080870000000004</v>
      </c>
      <c r="BS33" s="316">
        <v>97.179760000000002</v>
      </c>
      <c r="BT33" s="316">
        <v>97.267709999999994</v>
      </c>
      <c r="BU33" s="316">
        <v>97.321070000000006</v>
      </c>
      <c r="BV33" s="316">
        <v>97.348420000000004</v>
      </c>
    </row>
    <row r="34" spans="1:74" ht="11.1" customHeight="1" x14ac:dyDescent="0.2">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85.337999999999994</v>
      </c>
      <c r="BA34" s="250">
        <v>94.740600000000001</v>
      </c>
      <c r="BB34" s="250">
        <v>96.195700000000002</v>
      </c>
      <c r="BC34" s="250">
        <v>95.196299999999994</v>
      </c>
      <c r="BD34" s="250">
        <v>96.489099999999993</v>
      </c>
      <c r="BE34" s="250">
        <v>97.023299258999998</v>
      </c>
      <c r="BF34" s="316">
        <v>97.453209999999999</v>
      </c>
      <c r="BG34" s="316">
        <v>97.822180000000003</v>
      </c>
      <c r="BH34" s="316">
        <v>98.108959999999996</v>
      </c>
      <c r="BI34" s="316">
        <v>98.372010000000003</v>
      </c>
      <c r="BJ34" s="316">
        <v>98.59008</v>
      </c>
      <c r="BK34" s="316">
        <v>98.726089999999999</v>
      </c>
      <c r="BL34" s="316">
        <v>98.881990000000002</v>
      </c>
      <c r="BM34" s="316">
        <v>99.020719999999997</v>
      </c>
      <c r="BN34" s="316">
        <v>99.149720000000002</v>
      </c>
      <c r="BO34" s="316">
        <v>99.248500000000007</v>
      </c>
      <c r="BP34" s="316">
        <v>99.324529999999996</v>
      </c>
      <c r="BQ34" s="316">
        <v>99.370540000000005</v>
      </c>
      <c r="BR34" s="316">
        <v>99.406459999999996</v>
      </c>
      <c r="BS34" s="316">
        <v>99.425060000000002</v>
      </c>
      <c r="BT34" s="316">
        <v>99.404449999999997</v>
      </c>
      <c r="BU34" s="316">
        <v>99.404790000000006</v>
      </c>
      <c r="BV34" s="316">
        <v>99.40419</v>
      </c>
    </row>
    <row r="35" spans="1:74" ht="11.1" customHeight="1" x14ac:dyDescent="0.2">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87.587699999999998</v>
      </c>
      <c r="BA35" s="250">
        <v>91.157700000000006</v>
      </c>
      <c r="BB35" s="250">
        <v>95.019000000000005</v>
      </c>
      <c r="BC35" s="250">
        <v>97.175799999999995</v>
      </c>
      <c r="BD35" s="250">
        <v>97.778000000000006</v>
      </c>
      <c r="BE35" s="250">
        <v>98.655731852000002</v>
      </c>
      <c r="BF35" s="316">
        <v>99.398499999999999</v>
      </c>
      <c r="BG35" s="316">
        <v>99.987489999999994</v>
      </c>
      <c r="BH35" s="316">
        <v>100.2411</v>
      </c>
      <c r="BI35" s="316">
        <v>100.6587</v>
      </c>
      <c r="BJ35" s="316">
        <v>101.0587</v>
      </c>
      <c r="BK35" s="316">
        <v>101.4259</v>
      </c>
      <c r="BL35" s="316">
        <v>101.80200000000001</v>
      </c>
      <c r="BM35" s="316">
        <v>102.172</v>
      </c>
      <c r="BN35" s="316">
        <v>102.5941</v>
      </c>
      <c r="BO35" s="316">
        <v>102.9079</v>
      </c>
      <c r="BP35" s="316">
        <v>103.1718</v>
      </c>
      <c r="BQ35" s="316">
        <v>103.363</v>
      </c>
      <c r="BR35" s="316">
        <v>103.544</v>
      </c>
      <c r="BS35" s="316">
        <v>103.6922</v>
      </c>
      <c r="BT35" s="316">
        <v>103.76179999999999</v>
      </c>
      <c r="BU35" s="316">
        <v>103.8784</v>
      </c>
      <c r="BV35" s="316">
        <v>103.99639999999999</v>
      </c>
    </row>
    <row r="36" spans="1:74" ht="11.1" customHeight="1" x14ac:dyDescent="0.2">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94.644599999999997</v>
      </c>
      <c r="BA36" s="250">
        <v>97.050600000000003</v>
      </c>
      <c r="BB36" s="250">
        <v>95.4679</v>
      </c>
      <c r="BC36" s="250">
        <v>93.122200000000007</v>
      </c>
      <c r="BD36" s="250">
        <v>92.124799999999993</v>
      </c>
      <c r="BE36" s="250">
        <v>95.190229630000005</v>
      </c>
      <c r="BF36" s="316">
        <v>95.791539999999998</v>
      </c>
      <c r="BG36" s="316">
        <v>96.268060000000006</v>
      </c>
      <c r="BH36" s="316">
        <v>96.531909999999996</v>
      </c>
      <c r="BI36" s="316">
        <v>96.824749999999995</v>
      </c>
      <c r="BJ36" s="316">
        <v>97.058710000000005</v>
      </c>
      <c r="BK36" s="316">
        <v>97.207980000000006</v>
      </c>
      <c r="BL36" s="316">
        <v>97.343540000000004</v>
      </c>
      <c r="BM36" s="316">
        <v>97.439570000000003</v>
      </c>
      <c r="BN36" s="316">
        <v>97.45205</v>
      </c>
      <c r="BO36" s="316">
        <v>97.502049999999997</v>
      </c>
      <c r="BP36" s="316">
        <v>97.545540000000003</v>
      </c>
      <c r="BQ36" s="316">
        <v>97.56635</v>
      </c>
      <c r="BR36" s="316">
        <v>97.608959999999996</v>
      </c>
      <c r="BS36" s="316">
        <v>97.65719</v>
      </c>
      <c r="BT36" s="316">
        <v>97.70008</v>
      </c>
      <c r="BU36" s="316">
        <v>97.767799999999994</v>
      </c>
      <c r="BV36" s="316">
        <v>97.849360000000004</v>
      </c>
    </row>
    <row r="37" spans="1:74" ht="11.1" customHeight="1" x14ac:dyDescent="0.2">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91.553899999999999</v>
      </c>
      <c r="BA37" s="250">
        <v>93.791399999999996</v>
      </c>
      <c r="BB37" s="250">
        <v>97.113900000000001</v>
      </c>
      <c r="BC37" s="250">
        <v>95.319800000000001</v>
      </c>
      <c r="BD37" s="250">
        <v>99.153999999999996</v>
      </c>
      <c r="BE37" s="250">
        <v>97.887792593</v>
      </c>
      <c r="BF37" s="316">
        <v>98.167779999999993</v>
      </c>
      <c r="BG37" s="316">
        <v>98.408199999999994</v>
      </c>
      <c r="BH37" s="316">
        <v>98.576149999999998</v>
      </c>
      <c r="BI37" s="316">
        <v>98.762079999999997</v>
      </c>
      <c r="BJ37" s="316">
        <v>98.933099999999996</v>
      </c>
      <c r="BK37" s="316">
        <v>99.049369999999996</v>
      </c>
      <c r="BL37" s="316">
        <v>99.220460000000003</v>
      </c>
      <c r="BM37" s="316">
        <v>99.40652</v>
      </c>
      <c r="BN37" s="316">
        <v>99.683760000000007</v>
      </c>
      <c r="BO37" s="316">
        <v>99.84263</v>
      </c>
      <c r="BP37" s="316">
        <v>99.959320000000005</v>
      </c>
      <c r="BQ37" s="316">
        <v>100.0322</v>
      </c>
      <c r="BR37" s="316">
        <v>100.0658</v>
      </c>
      <c r="BS37" s="316">
        <v>100.05840000000001</v>
      </c>
      <c r="BT37" s="316">
        <v>100.02460000000001</v>
      </c>
      <c r="BU37" s="316">
        <v>99.924639999999997</v>
      </c>
      <c r="BV37" s="316">
        <v>99.772900000000007</v>
      </c>
    </row>
    <row r="38" spans="1:74" ht="11.1" customHeight="1" x14ac:dyDescent="0.2">
      <c r="A38" s="297" t="s">
        <v>886</v>
      </c>
      <c r="B38" s="41" t="s">
        <v>913</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90.265146379000001</v>
      </c>
      <c r="BA38" s="250">
        <v>94.039298682999998</v>
      </c>
      <c r="BB38" s="250">
        <v>94.759096103000005</v>
      </c>
      <c r="BC38" s="250">
        <v>95.642390015999993</v>
      </c>
      <c r="BD38" s="250">
        <v>95.535303381999995</v>
      </c>
      <c r="BE38" s="250">
        <v>96.949908547999996</v>
      </c>
      <c r="BF38" s="316">
        <v>97.624870000000001</v>
      </c>
      <c r="BG38" s="316">
        <v>98.213520000000003</v>
      </c>
      <c r="BH38" s="316">
        <v>98.697239999999994</v>
      </c>
      <c r="BI38" s="316">
        <v>99.127219999999994</v>
      </c>
      <c r="BJ38" s="316">
        <v>99.484840000000005</v>
      </c>
      <c r="BK38" s="316">
        <v>99.687979999999996</v>
      </c>
      <c r="BL38" s="316">
        <v>99.962479999999999</v>
      </c>
      <c r="BM38" s="316">
        <v>100.22620000000001</v>
      </c>
      <c r="BN38" s="316">
        <v>100.505</v>
      </c>
      <c r="BO38" s="316">
        <v>100.72790000000001</v>
      </c>
      <c r="BP38" s="316">
        <v>100.9207</v>
      </c>
      <c r="BQ38" s="316">
        <v>101.06180000000001</v>
      </c>
      <c r="BR38" s="316">
        <v>101.2107</v>
      </c>
      <c r="BS38" s="316">
        <v>101.34569999999999</v>
      </c>
      <c r="BT38" s="316">
        <v>101.46639999999999</v>
      </c>
      <c r="BU38" s="316">
        <v>101.57389999999999</v>
      </c>
      <c r="BV38" s="316">
        <v>101.6677</v>
      </c>
    </row>
    <row r="39" spans="1:74" ht="11.1" customHeight="1" x14ac:dyDescent="0.2">
      <c r="A39" s="297" t="s">
        <v>887</v>
      </c>
      <c r="B39" s="41" t="s">
        <v>914</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90.705134211000001</v>
      </c>
      <c r="BA39" s="250">
        <v>94.914275965000002</v>
      </c>
      <c r="BB39" s="250">
        <v>95.300808681999996</v>
      </c>
      <c r="BC39" s="250">
        <v>95.870288535</v>
      </c>
      <c r="BD39" s="250">
        <v>95.876949780999993</v>
      </c>
      <c r="BE39" s="250">
        <v>97.163737409000007</v>
      </c>
      <c r="BF39" s="316">
        <v>97.73357</v>
      </c>
      <c r="BG39" s="316">
        <v>98.200990000000004</v>
      </c>
      <c r="BH39" s="316">
        <v>98.489869999999996</v>
      </c>
      <c r="BI39" s="316">
        <v>98.809560000000005</v>
      </c>
      <c r="BJ39" s="316">
        <v>99.083920000000006</v>
      </c>
      <c r="BK39" s="316">
        <v>99.269930000000002</v>
      </c>
      <c r="BL39" s="316">
        <v>99.485929999999996</v>
      </c>
      <c r="BM39" s="316">
        <v>99.688900000000004</v>
      </c>
      <c r="BN39" s="316">
        <v>99.904330000000002</v>
      </c>
      <c r="BO39" s="316">
        <v>100.0621</v>
      </c>
      <c r="BP39" s="316">
        <v>100.18770000000001</v>
      </c>
      <c r="BQ39" s="316">
        <v>100.2632</v>
      </c>
      <c r="BR39" s="316">
        <v>100.3378</v>
      </c>
      <c r="BS39" s="316">
        <v>100.3937</v>
      </c>
      <c r="BT39" s="316">
        <v>100.4239</v>
      </c>
      <c r="BU39" s="316">
        <v>100.4473</v>
      </c>
      <c r="BV39" s="316">
        <v>100.45699999999999</v>
      </c>
    </row>
    <row r="40" spans="1:74" ht="11.1" customHeight="1" x14ac:dyDescent="0.2">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91.175855200000001</v>
      </c>
      <c r="BA40" s="250">
        <v>94.846695249999996</v>
      </c>
      <c r="BB40" s="250">
        <v>95.984505279999993</v>
      </c>
      <c r="BC40" s="250">
        <v>96.687740030000001</v>
      </c>
      <c r="BD40" s="250">
        <v>97.337857869999993</v>
      </c>
      <c r="BE40" s="250">
        <v>98.222113285000006</v>
      </c>
      <c r="BF40" s="316">
        <v>98.843130000000002</v>
      </c>
      <c r="BG40" s="316">
        <v>99.371120000000005</v>
      </c>
      <c r="BH40" s="316">
        <v>99.733609999999999</v>
      </c>
      <c r="BI40" s="316">
        <v>100.12990000000001</v>
      </c>
      <c r="BJ40" s="316">
        <v>100.4876</v>
      </c>
      <c r="BK40" s="316">
        <v>100.7663</v>
      </c>
      <c r="BL40" s="316">
        <v>101.077</v>
      </c>
      <c r="BM40" s="316">
        <v>101.3793</v>
      </c>
      <c r="BN40" s="316">
        <v>101.7153</v>
      </c>
      <c r="BO40" s="316">
        <v>101.9695</v>
      </c>
      <c r="BP40" s="316">
        <v>102.18380000000001</v>
      </c>
      <c r="BQ40" s="316">
        <v>102.34050000000001</v>
      </c>
      <c r="BR40" s="316">
        <v>102.4884</v>
      </c>
      <c r="BS40" s="316">
        <v>102.60980000000001</v>
      </c>
      <c r="BT40" s="316">
        <v>102.7046</v>
      </c>
      <c r="BU40" s="316">
        <v>102.7731</v>
      </c>
      <c r="BV40" s="316">
        <v>102.8151</v>
      </c>
    </row>
    <row r="41" spans="1:74" ht="11.1" customHeight="1" x14ac:dyDescent="0.2">
      <c r="A41" s="297" t="s">
        <v>889</v>
      </c>
      <c r="B41" s="41" t="s">
        <v>916</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85.229479873000002</v>
      </c>
      <c r="BA41" s="250">
        <v>90.744293317</v>
      </c>
      <c r="BB41" s="250">
        <v>93.510651143000004</v>
      </c>
      <c r="BC41" s="250">
        <v>94.774929387</v>
      </c>
      <c r="BD41" s="250">
        <v>95.402203916999994</v>
      </c>
      <c r="BE41" s="250">
        <v>96.364952306999996</v>
      </c>
      <c r="BF41" s="316">
        <v>97.019589999999994</v>
      </c>
      <c r="BG41" s="316">
        <v>97.526319999999998</v>
      </c>
      <c r="BH41" s="316">
        <v>97.728870000000001</v>
      </c>
      <c r="BI41" s="316">
        <v>98.056929999999994</v>
      </c>
      <c r="BJ41" s="316">
        <v>98.354259999999996</v>
      </c>
      <c r="BK41" s="316">
        <v>98.581829999999997</v>
      </c>
      <c r="BL41" s="316">
        <v>98.846950000000007</v>
      </c>
      <c r="BM41" s="316">
        <v>99.110600000000005</v>
      </c>
      <c r="BN41" s="316">
        <v>99.417540000000002</v>
      </c>
      <c r="BO41" s="316">
        <v>99.644679999999994</v>
      </c>
      <c r="BP41" s="316">
        <v>99.836780000000005</v>
      </c>
      <c r="BQ41" s="316">
        <v>99.981139999999996</v>
      </c>
      <c r="BR41" s="316">
        <v>100.1127</v>
      </c>
      <c r="BS41" s="316">
        <v>100.2187</v>
      </c>
      <c r="BT41" s="316">
        <v>100.29089999999999</v>
      </c>
      <c r="BU41" s="316">
        <v>100.3522</v>
      </c>
      <c r="BV41" s="316">
        <v>100.3943</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2.7042428889000001</v>
      </c>
      <c r="BF45" s="324">
        <v>2.7109269999999999</v>
      </c>
      <c r="BG45" s="324">
        <v>2.7167119999999998</v>
      </c>
      <c r="BH45" s="324">
        <v>2.7213599999999998</v>
      </c>
      <c r="BI45" s="324">
        <v>2.7255259999999999</v>
      </c>
      <c r="BJ45" s="324">
        <v>2.7289720000000002</v>
      </c>
      <c r="BK45" s="324">
        <v>2.7300789999999999</v>
      </c>
      <c r="BL45" s="324">
        <v>2.733298</v>
      </c>
      <c r="BM45" s="324">
        <v>2.7370109999999999</v>
      </c>
      <c r="BN45" s="324">
        <v>2.7416770000000001</v>
      </c>
      <c r="BO45" s="324">
        <v>2.7460330000000002</v>
      </c>
      <c r="BP45" s="324">
        <v>2.7505389999999998</v>
      </c>
      <c r="BQ45" s="324">
        <v>2.754953</v>
      </c>
      <c r="BR45" s="324">
        <v>2.759941</v>
      </c>
      <c r="BS45" s="324">
        <v>2.7652589999999999</v>
      </c>
      <c r="BT45" s="324">
        <v>2.771493</v>
      </c>
      <c r="BU45" s="324">
        <v>2.777037</v>
      </c>
      <c r="BV45" s="324">
        <v>2.7824749999999998</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1.9589128429</v>
      </c>
      <c r="AW47" s="208">
        <v>1.9826346993999999</v>
      </c>
      <c r="AX47" s="208">
        <v>2.0143161162999998</v>
      </c>
      <c r="AY47" s="208">
        <v>2.0693493586999998</v>
      </c>
      <c r="AZ47" s="208">
        <v>2.1054056970000001</v>
      </c>
      <c r="BA47" s="208">
        <v>2.1378773966</v>
      </c>
      <c r="BB47" s="208">
        <v>2.1736217069000001</v>
      </c>
      <c r="BC47" s="208">
        <v>2.1937811918999999</v>
      </c>
      <c r="BD47" s="208">
        <v>2.2052131011</v>
      </c>
      <c r="BE47" s="208">
        <v>2.2012295555999999</v>
      </c>
      <c r="BF47" s="324">
        <v>2.2002220000000001</v>
      </c>
      <c r="BG47" s="324">
        <v>2.195503</v>
      </c>
      <c r="BH47" s="324">
        <v>2.1812689999999999</v>
      </c>
      <c r="BI47" s="324">
        <v>2.1734789999999999</v>
      </c>
      <c r="BJ47" s="324">
        <v>2.166331</v>
      </c>
      <c r="BK47" s="324">
        <v>2.158706</v>
      </c>
      <c r="BL47" s="324">
        <v>2.1536770000000001</v>
      </c>
      <c r="BM47" s="324">
        <v>2.1501269999999999</v>
      </c>
      <c r="BN47" s="324">
        <v>2.150563</v>
      </c>
      <c r="BO47" s="324">
        <v>2.148091</v>
      </c>
      <c r="BP47" s="324">
        <v>2.1452200000000001</v>
      </c>
      <c r="BQ47" s="324">
        <v>2.1406130000000001</v>
      </c>
      <c r="BR47" s="324">
        <v>2.1379419999999998</v>
      </c>
      <c r="BS47" s="324">
        <v>2.135872</v>
      </c>
      <c r="BT47" s="324">
        <v>2.134865</v>
      </c>
      <c r="BU47" s="324">
        <v>2.133651</v>
      </c>
      <c r="BV47" s="324">
        <v>2.132692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2.071688</v>
      </c>
      <c r="BB49" s="208">
        <v>2.1049470000000001</v>
      </c>
      <c r="BC49" s="208">
        <v>2.1957800000000001</v>
      </c>
      <c r="BD49" s="208">
        <v>2.2444229999999998</v>
      </c>
      <c r="BE49" s="208">
        <v>2.2623329999999999</v>
      </c>
      <c r="BF49" s="324">
        <v>2.2339319999999998</v>
      </c>
      <c r="BG49" s="324">
        <v>2.1987990000000002</v>
      </c>
      <c r="BH49" s="324">
        <v>2.1526540000000001</v>
      </c>
      <c r="BI49" s="324">
        <v>2.1345890000000001</v>
      </c>
      <c r="BJ49" s="324">
        <v>2.0709840000000002</v>
      </c>
      <c r="BK49" s="324">
        <v>1.995247</v>
      </c>
      <c r="BL49" s="324">
        <v>2.0252279999999998</v>
      </c>
      <c r="BM49" s="324">
        <v>2.0329480000000002</v>
      </c>
      <c r="BN49" s="324">
        <v>2.0580820000000002</v>
      </c>
      <c r="BO49" s="324">
        <v>2.0641210000000001</v>
      </c>
      <c r="BP49" s="324">
        <v>2.0572330000000001</v>
      </c>
      <c r="BQ49" s="324">
        <v>2.029541</v>
      </c>
      <c r="BR49" s="324">
        <v>2.034405</v>
      </c>
      <c r="BS49" s="324">
        <v>1.9865870000000001</v>
      </c>
      <c r="BT49" s="324">
        <v>1.9589380000000001</v>
      </c>
      <c r="BU49" s="324">
        <v>1.9290419999999999</v>
      </c>
      <c r="BV49" s="324">
        <v>1.869777</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1109</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113.57140741000001</v>
      </c>
      <c r="AT51" s="250">
        <v>113.85285184999999</v>
      </c>
      <c r="AU51" s="250">
        <v>114.08974074</v>
      </c>
      <c r="AV51" s="250">
        <v>114.12814815</v>
      </c>
      <c r="AW51" s="250">
        <v>114.39137037</v>
      </c>
      <c r="AX51" s="250">
        <v>114.72548148</v>
      </c>
      <c r="AY51" s="250">
        <v>115.13048148</v>
      </c>
      <c r="AZ51" s="250">
        <v>115.60637036999999</v>
      </c>
      <c r="BA51" s="250">
        <v>116.15314815000001</v>
      </c>
      <c r="BB51" s="250">
        <v>116.88993333000001</v>
      </c>
      <c r="BC51" s="250">
        <v>117.37706667</v>
      </c>
      <c r="BD51" s="250">
        <v>117.77849999999999</v>
      </c>
      <c r="BE51" s="250">
        <v>118.04395185</v>
      </c>
      <c r="BF51" s="316">
        <v>118.3117</v>
      </c>
      <c r="BG51" s="316">
        <v>118.53149999999999</v>
      </c>
      <c r="BH51" s="316">
        <v>118.6494</v>
      </c>
      <c r="BI51" s="316">
        <v>118.81359999999999</v>
      </c>
      <c r="BJ51" s="316">
        <v>118.97</v>
      </c>
      <c r="BK51" s="316">
        <v>119.0877</v>
      </c>
      <c r="BL51" s="316">
        <v>119.2522</v>
      </c>
      <c r="BM51" s="316">
        <v>119.4323</v>
      </c>
      <c r="BN51" s="316">
        <v>119.6469</v>
      </c>
      <c r="BO51" s="316">
        <v>119.8442</v>
      </c>
      <c r="BP51" s="316">
        <v>120.04300000000001</v>
      </c>
      <c r="BQ51" s="316">
        <v>120.2347</v>
      </c>
      <c r="BR51" s="316">
        <v>120.4431</v>
      </c>
      <c r="BS51" s="316">
        <v>120.6596</v>
      </c>
      <c r="BT51" s="316">
        <v>120.9002</v>
      </c>
      <c r="BU51" s="316">
        <v>121.1207</v>
      </c>
      <c r="BV51" s="316">
        <v>121.3373</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8118.6774194</v>
      </c>
      <c r="AN55" s="232">
        <v>8058.2068965999997</v>
      </c>
      <c r="AO55" s="232">
        <v>7128.4516129000003</v>
      </c>
      <c r="AP55" s="232">
        <v>5531.7333332999997</v>
      </c>
      <c r="AQ55" s="232">
        <v>6864</v>
      </c>
      <c r="AR55" s="232">
        <v>8244.4</v>
      </c>
      <c r="AS55" s="232">
        <v>8390.2580644999998</v>
      </c>
      <c r="AT55" s="232">
        <v>8154</v>
      </c>
      <c r="AU55" s="232">
        <v>8240.2666666999994</v>
      </c>
      <c r="AV55" s="232">
        <v>8357.2903225999999</v>
      </c>
      <c r="AW55" s="232">
        <v>7786.8666666999998</v>
      </c>
      <c r="AX55" s="232">
        <v>7875.2903225999999</v>
      </c>
      <c r="AY55" s="232">
        <v>7199.9032257999997</v>
      </c>
      <c r="AZ55" s="232">
        <v>7332.8571429000003</v>
      </c>
      <c r="BA55" s="232">
        <v>8471.3870967999992</v>
      </c>
      <c r="BB55" s="232">
        <v>8569.9333332999995</v>
      </c>
      <c r="BC55" s="232">
        <v>8836.7419355000002</v>
      </c>
      <c r="BD55" s="232">
        <v>9237.8349999999991</v>
      </c>
      <c r="BE55" s="232">
        <v>9218.8909999999996</v>
      </c>
      <c r="BF55" s="305">
        <v>9045.1779999999999</v>
      </c>
      <c r="BG55" s="305">
        <v>8833.625</v>
      </c>
      <c r="BH55" s="305">
        <v>9018.223</v>
      </c>
      <c r="BI55" s="305">
        <v>8603.1919999999991</v>
      </c>
      <c r="BJ55" s="305">
        <v>8618.2369999999992</v>
      </c>
      <c r="BK55" s="305">
        <v>7814.4390000000003</v>
      </c>
      <c r="BL55" s="305">
        <v>7997.1760000000004</v>
      </c>
      <c r="BM55" s="305">
        <v>8661.4639999999999</v>
      </c>
      <c r="BN55" s="305">
        <v>9021.6119999999992</v>
      </c>
      <c r="BO55" s="305">
        <v>9068.5339999999997</v>
      </c>
      <c r="BP55" s="305">
        <v>9510.8160000000007</v>
      </c>
      <c r="BQ55" s="305">
        <v>9487.2819999999992</v>
      </c>
      <c r="BR55" s="305">
        <v>9355.8410000000003</v>
      </c>
      <c r="BS55" s="305">
        <v>9116.2929999999997</v>
      </c>
      <c r="BT55" s="305">
        <v>9262.1470000000008</v>
      </c>
      <c r="BU55" s="305">
        <v>8845.857</v>
      </c>
      <c r="BV55" s="305">
        <v>8911.0810000000001</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337.91073105999999</v>
      </c>
      <c r="AR57" s="232">
        <v>402.37691903000001</v>
      </c>
      <c r="AS57" s="232">
        <v>471.91626752000002</v>
      </c>
      <c r="AT57" s="232">
        <v>481.58655755000001</v>
      </c>
      <c r="AU57" s="232">
        <v>480.99070160000002</v>
      </c>
      <c r="AV57" s="232">
        <v>508.19527170999999</v>
      </c>
      <c r="AW57" s="232">
        <v>542.31792302999997</v>
      </c>
      <c r="AX57" s="232">
        <v>561.58383574000004</v>
      </c>
      <c r="AY57" s="232">
        <v>519.91128316000004</v>
      </c>
      <c r="AZ57" s="232">
        <v>505.31771361</v>
      </c>
      <c r="BA57" s="232">
        <v>583.49417529000004</v>
      </c>
      <c r="BB57" s="232">
        <v>571.31929609999997</v>
      </c>
      <c r="BC57" s="232">
        <v>645.59770000000003</v>
      </c>
      <c r="BD57" s="232">
        <v>651.57650000000001</v>
      </c>
      <c r="BE57" s="232">
        <v>639.39459999999997</v>
      </c>
      <c r="BF57" s="305">
        <v>662.86339999999996</v>
      </c>
      <c r="BG57" s="305">
        <v>643.27380000000005</v>
      </c>
      <c r="BH57" s="305">
        <v>666.67070000000001</v>
      </c>
      <c r="BI57" s="305">
        <v>647.9479</v>
      </c>
      <c r="BJ57" s="305">
        <v>677.75900000000001</v>
      </c>
      <c r="BK57" s="305">
        <v>638.0806</v>
      </c>
      <c r="BL57" s="305">
        <v>619.27020000000005</v>
      </c>
      <c r="BM57" s="305">
        <v>681.75160000000005</v>
      </c>
      <c r="BN57" s="305">
        <v>658.41549999999995</v>
      </c>
      <c r="BO57" s="305">
        <v>692.06259999999997</v>
      </c>
      <c r="BP57" s="305">
        <v>720.15620000000001</v>
      </c>
      <c r="BQ57" s="305">
        <v>721.10649999999998</v>
      </c>
      <c r="BR57" s="305">
        <v>690.3537</v>
      </c>
      <c r="BS57" s="305">
        <v>654.20910000000003</v>
      </c>
      <c r="BT57" s="305">
        <v>657.04719999999998</v>
      </c>
      <c r="BU57" s="305">
        <v>634.64840000000004</v>
      </c>
      <c r="BV57" s="305">
        <v>657.1721</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147.87642439000001</v>
      </c>
      <c r="AR59" s="232">
        <v>180.82400103000001</v>
      </c>
      <c r="AS59" s="232">
        <v>202.91098352</v>
      </c>
      <c r="AT59" s="232">
        <v>206.27429090000001</v>
      </c>
      <c r="AU59" s="232">
        <v>214.8677319</v>
      </c>
      <c r="AV59" s="232">
        <v>231.45525874</v>
      </c>
      <c r="AW59" s="232">
        <v>239.57438653</v>
      </c>
      <c r="AX59" s="232">
        <v>243.73472390000001</v>
      </c>
      <c r="AY59" s="232">
        <v>222.24024613</v>
      </c>
      <c r="AZ59" s="232">
        <v>222.08707261000001</v>
      </c>
      <c r="BA59" s="232">
        <v>288.70259155000002</v>
      </c>
      <c r="BB59" s="232">
        <v>311.52764989999997</v>
      </c>
      <c r="BC59" s="232">
        <v>306.10899999999998</v>
      </c>
      <c r="BD59" s="232">
        <v>314.98630000000003</v>
      </c>
      <c r="BE59" s="232">
        <v>334.38850000000002</v>
      </c>
      <c r="BF59" s="305">
        <v>357.84140000000002</v>
      </c>
      <c r="BG59" s="305">
        <v>361.04539999999997</v>
      </c>
      <c r="BH59" s="305">
        <v>380.83370000000002</v>
      </c>
      <c r="BI59" s="305">
        <v>367.78480000000002</v>
      </c>
      <c r="BJ59" s="305">
        <v>394.02699999999999</v>
      </c>
      <c r="BK59" s="305">
        <v>380.78120000000001</v>
      </c>
      <c r="BL59" s="305">
        <v>393.03039999999999</v>
      </c>
      <c r="BM59" s="305">
        <v>438.40800000000002</v>
      </c>
      <c r="BN59" s="305">
        <v>438.21379999999999</v>
      </c>
      <c r="BO59" s="305">
        <v>444.31150000000002</v>
      </c>
      <c r="BP59" s="305">
        <v>473.61660000000001</v>
      </c>
      <c r="BQ59" s="305">
        <v>476.68060000000003</v>
      </c>
      <c r="BR59" s="305">
        <v>455.18950000000001</v>
      </c>
      <c r="BS59" s="305">
        <v>419.07560000000001</v>
      </c>
      <c r="BT59" s="305">
        <v>416.49799999999999</v>
      </c>
      <c r="BU59" s="305">
        <v>403.43540000000002</v>
      </c>
      <c r="BV59" s="305">
        <v>408.07600000000002</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239.01480000000001</v>
      </c>
      <c r="BF61" s="316">
        <v>223.1234</v>
      </c>
      <c r="BG61" s="316">
        <v>222.38229999999999</v>
      </c>
      <c r="BH61" s="316">
        <v>230.36089999999999</v>
      </c>
      <c r="BI61" s="316">
        <v>228.68</v>
      </c>
      <c r="BJ61" s="316">
        <v>221.6686</v>
      </c>
      <c r="BK61" s="316">
        <v>223.5384</v>
      </c>
      <c r="BL61" s="316">
        <v>229.60409999999999</v>
      </c>
      <c r="BM61" s="316">
        <v>235.7878</v>
      </c>
      <c r="BN61" s="316">
        <v>245.4674</v>
      </c>
      <c r="BO61" s="316">
        <v>256.35239999999999</v>
      </c>
      <c r="BP61" s="316">
        <v>259.15350000000001</v>
      </c>
      <c r="BQ61" s="316">
        <v>253.6797</v>
      </c>
      <c r="BR61" s="316">
        <v>246.2106</v>
      </c>
      <c r="BS61" s="316">
        <v>252.3588</v>
      </c>
      <c r="BT61" s="316">
        <v>266.6746</v>
      </c>
      <c r="BU61" s="316">
        <v>268.94639999999998</v>
      </c>
      <c r="BV61" s="316">
        <v>263.57499999999999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334">
        <v>0.2842787</v>
      </c>
      <c r="BG63" s="334">
        <v>0.29491289999999998</v>
      </c>
      <c r="BH63" s="334">
        <v>0.30867509999999998</v>
      </c>
      <c r="BI63" s="334">
        <v>0.3215925</v>
      </c>
      <c r="BJ63" s="334">
        <v>0.34373629999999999</v>
      </c>
      <c r="BK63" s="334">
        <v>0.33205639999999997</v>
      </c>
      <c r="BL63" s="334">
        <v>0.32137830000000001</v>
      </c>
      <c r="BM63" s="334">
        <v>0.30652550000000001</v>
      </c>
      <c r="BN63" s="334">
        <v>0.28996959999999999</v>
      </c>
      <c r="BO63" s="334">
        <v>0.27872249999999998</v>
      </c>
      <c r="BP63" s="334">
        <v>0.27103569999999999</v>
      </c>
      <c r="BQ63" s="334">
        <v>0.26983770000000001</v>
      </c>
      <c r="BR63" s="334">
        <v>0.2785379</v>
      </c>
      <c r="BS63" s="334">
        <v>0.27940809999999999</v>
      </c>
      <c r="BT63" s="334">
        <v>0.2833273</v>
      </c>
      <c r="BU63" s="334">
        <v>0.2863076</v>
      </c>
      <c r="BV63" s="334">
        <v>0.28704619999999997</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1111</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202.0568652</v>
      </c>
      <c r="AB66" s="250">
        <v>177.0949923</v>
      </c>
      <c r="AC66" s="250">
        <v>199.33906049999999</v>
      </c>
      <c r="AD66" s="250">
        <v>193.3040742</v>
      </c>
      <c r="AE66" s="250">
        <v>201.11972130000001</v>
      </c>
      <c r="AF66" s="250">
        <v>197.30697720000001</v>
      </c>
      <c r="AG66" s="250">
        <v>201.98996059999999</v>
      </c>
      <c r="AH66" s="250">
        <v>207.46931979999999</v>
      </c>
      <c r="AI66" s="250">
        <v>189.3200894</v>
      </c>
      <c r="AJ66" s="250">
        <v>201.89860089999999</v>
      </c>
      <c r="AK66" s="250">
        <v>196.167068</v>
      </c>
      <c r="AL66" s="250">
        <v>199.96364159999999</v>
      </c>
      <c r="AM66" s="250">
        <v>193.8143005</v>
      </c>
      <c r="AN66" s="250">
        <v>182.37290609999999</v>
      </c>
      <c r="AO66" s="250">
        <v>176.43617520000001</v>
      </c>
      <c r="AP66" s="250">
        <v>133.2183857</v>
      </c>
      <c r="AQ66" s="250">
        <v>150.57363839999999</v>
      </c>
      <c r="AR66" s="250">
        <v>158.45851569999999</v>
      </c>
      <c r="AS66" s="250">
        <v>171.86822810000001</v>
      </c>
      <c r="AT66" s="250">
        <v>176.5733449</v>
      </c>
      <c r="AU66" s="250">
        <v>169.45621969999999</v>
      </c>
      <c r="AV66" s="250">
        <v>176.0297104</v>
      </c>
      <c r="AW66" s="250">
        <v>169.8883045</v>
      </c>
      <c r="AX66" s="250">
        <v>175.83069320000001</v>
      </c>
      <c r="AY66" s="250">
        <v>174.8397209</v>
      </c>
      <c r="AZ66" s="250">
        <v>155.57383329999999</v>
      </c>
      <c r="BA66" s="250">
        <v>185.91452269999999</v>
      </c>
      <c r="BB66" s="250">
        <v>180.8619922</v>
      </c>
      <c r="BC66" s="250">
        <v>188.9333</v>
      </c>
      <c r="BD66" s="250">
        <v>189.66079999999999</v>
      </c>
      <c r="BE66" s="250">
        <v>195.126</v>
      </c>
      <c r="BF66" s="316">
        <v>196.23929999999999</v>
      </c>
      <c r="BG66" s="316">
        <v>184.60769999999999</v>
      </c>
      <c r="BH66" s="316">
        <v>191.89949999999999</v>
      </c>
      <c r="BI66" s="316">
        <v>186.2886</v>
      </c>
      <c r="BJ66" s="316">
        <v>191.91540000000001</v>
      </c>
      <c r="BK66" s="316">
        <v>191.1232</v>
      </c>
      <c r="BL66" s="316">
        <v>171.30539999999999</v>
      </c>
      <c r="BM66" s="316">
        <v>193.12469999999999</v>
      </c>
      <c r="BN66" s="316">
        <v>188.19710000000001</v>
      </c>
      <c r="BO66" s="316">
        <v>197.35169999999999</v>
      </c>
      <c r="BP66" s="316">
        <v>191.7757</v>
      </c>
      <c r="BQ66" s="316">
        <v>198.29589999999999</v>
      </c>
      <c r="BR66" s="316">
        <v>202.8783</v>
      </c>
      <c r="BS66" s="316">
        <v>190.3852</v>
      </c>
      <c r="BT66" s="316">
        <v>198.95480000000001</v>
      </c>
      <c r="BU66" s="316">
        <v>191.7526</v>
      </c>
      <c r="BV66" s="316">
        <v>197.40010000000001</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178.9894176</v>
      </c>
      <c r="AN67" s="250">
        <v>164.61509029999999</v>
      </c>
      <c r="AO67" s="250">
        <v>146.80028279999999</v>
      </c>
      <c r="AP67" s="250">
        <v>121.5110195</v>
      </c>
      <c r="AQ67" s="250">
        <v>112.0078084</v>
      </c>
      <c r="AR67" s="250">
        <v>115.52632370000001</v>
      </c>
      <c r="AS67" s="250">
        <v>135.00866479999999</v>
      </c>
      <c r="AT67" s="250">
        <v>130.24000620000001</v>
      </c>
      <c r="AU67" s="250">
        <v>117.5697084</v>
      </c>
      <c r="AV67" s="250">
        <v>125.6435946</v>
      </c>
      <c r="AW67" s="250">
        <v>132.09304990000001</v>
      </c>
      <c r="AX67" s="250">
        <v>171.43151750000001</v>
      </c>
      <c r="AY67" s="250">
        <v>178.47242679999999</v>
      </c>
      <c r="AZ67" s="250">
        <v>164.87646789999999</v>
      </c>
      <c r="BA67" s="250">
        <v>141.3337511</v>
      </c>
      <c r="BB67" s="250">
        <v>121.33020759999999</v>
      </c>
      <c r="BC67" s="250">
        <v>113.70650000000001</v>
      </c>
      <c r="BD67" s="250">
        <v>116.8394</v>
      </c>
      <c r="BE67" s="250">
        <v>127.36750000000001</v>
      </c>
      <c r="BF67" s="316">
        <v>123.6553</v>
      </c>
      <c r="BG67" s="316">
        <v>113.5442</v>
      </c>
      <c r="BH67" s="316">
        <v>120.4308</v>
      </c>
      <c r="BI67" s="316">
        <v>135.91919999999999</v>
      </c>
      <c r="BJ67" s="316">
        <v>174.26390000000001</v>
      </c>
      <c r="BK67" s="316">
        <v>178.6771</v>
      </c>
      <c r="BL67" s="316">
        <v>157.0223</v>
      </c>
      <c r="BM67" s="316">
        <v>145.50909999999999</v>
      </c>
      <c r="BN67" s="316">
        <v>124.1097</v>
      </c>
      <c r="BO67" s="316">
        <v>115.56910000000001</v>
      </c>
      <c r="BP67" s="316">
        <v>117.9281</v>
      </c>
      <c r="BQ67" s="316">
        <v>130.8948</v>
      </c>
      <c r="BR67" s="316">
        <v>129.29910000000001</v>
      </c>
      <c r="BS67" s="316">
        <v>116.90470000000001</v>
      </c>
      <c r="BT67" s="316">
        <v>124.6084</v>
      </c>
      <c r="BU67" s="316">
        <v>139.42400000000001</v>
      </c>
      <c r="BV67" s="316">
        <v>178.1875</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89.990673099999995</v>
      </c>
      <c r="AZ68" s="250">
        <v>94.177740330000006</v>
      </c>
      <c r="BA68" s="250">
        <v>70.626504789999998</v>
      </c>
      <c r="BB68" s="250">
        <v>63.03814577</v>
      </c>
      <c r="BC68" s="250">
        <v>72.909480000000002</v>
      </c>
      <c r="BD68" s="250">
        <v>85.87782</v>
      </c>
      <c r="BE68" s="250">
        <v>104.6812</v>
      </c>
      <c r="BF68" s="316">
        <v>106.56019999999999</v>
      </c>
      <c r="BG68" s="316">
        <v>86.676280000000006</v>
      </c>
      <c r="BH68" s="316">
        <v>79.170959999999994</v>
      </c>
      <c r="BI68" s="316">
        <v>73.922970000000007</v>
      </c>
      <c r="BJ68" s="316">
        <v>95.03519</v>
      </c>
      <c r="BK68" s="316">
        <v>101.75149999999999</v>
      </c>
      <c r="BL68" s="316">
        <v>83.293440000000004</v>
      </c>
      <c r="BM68" s="316">
        <v>70.463149999999999</v>
      </c>
      <c r="BN68" s="316">
        <v>58.097490000000001</v>
      </c>
      <c r="BO68" s="316">
        <v>67.705079999999995</v>
      </c>
      <c r="BP68" s="316">
        <v>75.877499999999998</v>
      </c>
      <c r="BQ68" s="316">
        <v>99.395259999999993</v>
      </c>
      <c r="BR68" s="316">
        <v>95.773359999999997</v>
      </c>
      <c r="BS68" s="316">
        <v>78.736930000000001</v>
      </c>
      <c r="BT68" s="316">
        <v>70.578720000000004</v>
      </c>
      <c r="BU68" s="316">
        <v>64.051720000000003</v>
      </c>
      <c r="BV68" s="316">
        <v>85.902910000000006</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498.8880145</v>
      </c>
      <c r="AB69" s="298">
        <v>432.06670609999998</v>
      </c>
      <c r="AC69" s="298">
        <v>447.8399071</v>
      </c>
      <c r="AD69" s="298">
        <v>382.5399999</v>
      </c>
      <c r="AE69" s="298">
        <v>398.38113809999999</v>
      </c>
      <c r="AF69" s="298">
        <v>401.37596939999997</v>
      </c>
      <c r="AG69" s="298">
        <v>441.8667959</v>
      </c>
      <c r="AH69" s="298">
        <v>443.20220949999998</v>
      </c>
      <c r="AI69" s="298">
        <v>403.0834529</v>
      </c>
      <c r="AJ69" s="298">
        <v>403.94757470000002</v>
      </c>
      <c r="AK69" s="298">
        <v>431.9892552</v>
      </c>
      <c r="AL69" s="298">
        <v>454.54352230000001</v>
      </c>
      <c r="AM69" s="298">
        <v>448.41626220000001</v>
      </c>
      <c r="AN69" s="298">
        <v>413.97134469999997</v>
      </c>
      <c r="AO69" s="298">
        <v>384.56645479999997</v>
      </c>
      <c r="AP69" s="298">
        <v>304.8099666</v>
      </c>
      <c r="AQ69" s="298">
        <v>318.29648170000002</v>
      </c>
      <c r="AR69" s="298">
        <v>347.9726953</v>
      </c>
      <c r="AS69" s="298">
        <v>404.27064059999998</v>
      </c>
      <c r="AT69" s="298">
        <v>405.58416199999999</v>
      </c>
      <c r="AU69" s="298">
        <v>364.44804429999999</v>
      </c>
      <c r="AV69" s="298">
        <v>371.26862879999999</v>
      </c>
      <c r="AW69" s="298">
        <v>372.4046424</v>
      </c>
      <c r="AX69" s="298">
        <v>434.5283647</v>
      </c>
      <c r="AY69" s="298">
        <v>444.24267529999997</v>
      </c>
      <c r="AZ69" s="298">
        <v>415.47694230000002</v>
      </c>
      <c r="BA69" s="298">
        <v>398.81463300000001</v>
      </c>
      <c r="BB69" s="298">
        <v>366.13988210000002</v>
      </c>
      <c r="BC69" s="298">
        <v>376.48919999999998</v>
      </c>
      <c r="BD69" s="298">
        <v>393.2876</v>
      </c>
      <c r="BE69" s="298">
        <v>428.1146</v>
      </c>
      <c r="BF69" s="332">
        <v>427.3947</v>
      </c>
      <c r="BG69" s="332">
        <v>385.73759999999999</v>
      </c>
      <c r="BH69" s="332">
        <v>392.44099999999997</v>
      </c>
      <c r="BI69" s="332">
        <v>397.04039999999998</v>
      </c>
      <c r="BJ69" s="332">
        <v>462.15429999999998</v>
      </c>
      <c r="BK69" s="332">
        <v>472.49169999999998</v>
      </c>
      <c r="BL69" s="332">
        <v>412.47</v>
      </c>
      <c r="BM69" s="332">
        <v>410.03680000000003</v>
      </c>
      <c r="BN69" s="332">
        <v>371.31380000000001</v>
      </c>
      <c r="BO69" s="332">
        <v>381.56569999999999</v>
      </c>
      <c r="BP69" s="332">
        <v>386.49079999999998</v>
      </c>
      <c r="BQ69" s="332">
        <v>429.52589999999998</v>
      </c>
      <c r="BR69" s="332">
        <v>428.89069999999998</v>
      </c>
      <c r="BS69" s="332">
        <v>386.93630000000002</v>
      </c>
      <c r="BT69" s="332">
        <v>395.08179999999999</v>
      </c>
      <c r="BU69" s="332">
        <v>396.1379</v>
      </c>
      <c r="BV69" s="332">
        <v>462.43040000000002</v>
      </c>
    </row>
    <row r="70" spans="1:74" s="425" customFormat="1" ht="12" customHeight="1" x14ac:dyDescent="0.25">
      <c r="A70" s="424"/>
      <c r="B70" s="837" t="s">
        <v>890</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5">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5">
      <c r="A72" s="424"/>
      <c r="B72" s="837" t="s">
        <v>985</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5">
      <c r="A73" s="424"/>
      <c r="B73" s="752" t="s">
        <v>815</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0" t="str">
        <f>"Notes: "&amp;"EIA completed modeling and analysis for this report on " &amp;Dates!D2&amp;"."</f>
        <v>Notes: EIA completed modeling and analysis for this report on Thursday August 5,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5">
      <c r="A76" s="424"/>
      <c r="B76" s="770" t="s">
        <v>353</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5">
      <c r="A77" s="424"/>
      <c r="B77" s="763" t="s">
        <v>1374</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5">
      <c r="A78" s="424"/>
      <c r="B78" s="765" t="s">
        <v>838</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5">
      <c r="A79" s="424"/>
      <c r="B79" s="767" t="s">
        <v>1375</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5">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AW12" sqref="AW12"/>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41" t="s">
        <v>798</v>
      </c>
      <c r="B1" s="839" t="s">
        <v>1363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1403</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939.42668255000001</v>
      </c>
      <c r="D6" s="232">
        <v>940.41105525</v>
      </c>
      <c r="E6" s="232">
        <v>942.14491942999996</v>
      </c>
      <c r="F6" s="232">
        <v>945.53169863999995</v>
      </c>
      <c r="G6" s="232">
        <v>948.08697813000003</v>
      </c>
      <c r="H6" s="232">
        <v>950.71418143999995</v>
      </c>
      <c r="I6" s="232">
        <v>954.17329582000002</v>
      </c>
      <c r="J6" s="232">
        <v>956.37435634999997</v>
      </c>
      <c r="K6" s="232">
        <v>958.07735027000001</v>
      </c>
      <c r="L6" s="232">
        <v>957.90054987999997</v>
      </c>
      <c r="M6" s="232">
        <v>959.64370636000001</v>
      </c>
      <c r="N6" s="232">
        <v>961.92509199999995</v>
      </c>
      <c r="O6" s="232">
        <v>966.22069848000001</v>
      </c>
      <c r="P6" s="232">
        <v>968.47154869999997</v>
      </c>
      <c r="Q6" s="232">
        <v>970.15363434000005</v>
      </c>
      <c r="R6" s="232">
        <v>970.33047447000001</v>
      </c>
      <c r="S6" s="232">
        <v>971.57739161999996</v>
      </c>
      <c r="T6" s="232">
        <v>972.95790486999999</v>
      </c>
      <c r="U6" s="232">
        <v>975.35400511</v>
      </c>
      <c r="V6" s="232">
        <v>976.34021739000002</v>
      </c>
      <c r="W6" s="232">
        <v>976.79853260000004</v>
      </c>
      <c r="X6" s="232">
        <v>974.15625699999998</v>
      </c>
      <c r="Y6" s="232">
        <v>975.48829837999995</v>
      </c>
      <c r="Z6" s="232">
        <v>978.22196297999994</v>
      </c>
      <c r="AA6" s="232">
        <v>986.08638398999994</v>
      </c>
      <c r="AB6" s="232">
        <v>988.82644517999995</v>
      </c>
      <c r="AC6" s="232">
        <v>990.17127972000003</v>
      </c>
      <c r="AD6" s="232">
        <v>987.66307562999998</v>
      </c>
      <c r="AE6" s="232">
        <v>988.06081588999996</v>
      </c>
      <c r="AF6" s="232">
        <v>988.90668848999996</v>
      </c>
      <c r="AG6" s="232">
        <v>991.01907542000004</v>
      </c>
      <c r="AH6" s="232">
        <v>992.14742623999996</v>
      </c>
      <c r="AI6" s="232">
        <v>993.11012292999999</v>
      </c>
      <c r="AJ6" s="232">
        <v>995.84793100000002</v>
      </c>
      <c r="AK6" s="232">
        <v>995.02374528999997</v>
      </c>
      <c r="AL6" s="232">
        <v>992.57833131999996</v>
      </c>
      <c r="AM6" s="232">
        <v>998.08067056000004</v>
      </c>
      <c r="AN6" s="232">
        <v>985.21606393000002</v>
      </c>
      <c r="AO6" s="232">
        <v>963.55349292000005</v>
      </c>
      <c r="AP6" s="232">
        <v>897.74505805000001</v>
      </c>
      <c r="AQ6" s="232">
        <v>884.99748288000001</v>
      </c>
      <c r="AR6" s="232">
        <v>889.96286794000002</v>
      </c>
      <c r="AS6" s="232">
        <v>944.61229219999996</v>
      </c>
      <c r="AT6" s="232">
        <v>961.02528846999996</v>
      </c>
      <c r="AU6" s="232">
        <v>971.17293572999995</v>
      </c>
      <c r="AV6" s="232">
        <v>966.08226887000001</v>
      </c>
      <c r="AW6" s="232">
        <v>970.42894193999996</v>
      </c>
      <c r="AX6" s="232">
        <v>975.23998982000001</v>
      </c>
      <c r="AY6" s="232">
        <v>980.78270869999994</v>
      </c>
      <c r="AZ6" s="232">
        <v>986.32203408999999</v>
      </c>
      <c r="BA6" s="232">
        <v>992.12526217000004</v>
      </c>
      <c r="BB6" s="232">
        <v>998.65257894000001</v>
      </c>
      <c r="BC6" s="232">
        <v>1004.6384729</v>
      </c>
      <c r="BD6" s="232">
        <v>1010.54313</v>
      </c>
      <c r="BE6" s="232">
        <v>1016.0369271</v>
      </c>
      <c r="BF6" s="305">
        <v>1022.026</v>
      </c>
      <c r="BG6" s="305">
        <v>1028.182</v>
      </c>
      <c r="BH6" s="305">
        <v>1036.1790000000001</v>
      </c>
      <c r="BI6" s="305">
        <v>1041.4090000000001</v>
      </c>
      <c r="BJ6" s="305">
        <v>1045.548</v>
      </c>
      <c r="BK6" s="305">
        <v>1047.1600000000001</v>
      </c>
      <c r="BL6" s="305">
        <v>1050.193</v>
      </c>
      <c r="BM6" s="305">
        <v>1053.213</v>
      </c>
      <c r="BN6" s="305">
        <v>1056.51</v>
      </c>
      <c r="BO6" s="305">
        <v>1059.2840000000001</v>
      </c>
      <c r="BP6" s="305">
        <v>1061.826</v>
      </c>
      <c r="BQ6" s="305">
        <v>1064.0219999999999</v>
      </c>
      <c r="BR6" s="305">
        <v>1066.1859999999999</v>
      </c>
      <c r="BS6" s="305">
        <v>1068.203</v>
      </c>
      <c r="BT6" s="305">
        <v>1070.0740000000001</v>
      </c>
      <c r="BU6" s="305">
        <v>1071.798</v>
      </c>
      <c r="BV6" s="305">
        <v>1073.376</v>
      </c>
    </row>
    <row r="7" spans="1:74" ht="11.1" customHeight="1" x14ac:dyDescent="0.2">
      <c r="A7" s="148" t="s">
        <v>690</v>
      </c>
      <c r="B7" s="204" t="s">
        <v>468</v>
      </c>
      <c r="C7" s="232">
        <v>2645.4286040000002</v>
      </c>
      <c r="D7" s="232">
        <v>2647.8101900000001</v>
      </c>
      <c r="E7" s="232">
        <v>2648.0429788000001</v>
      </c>
      <c r="F7" s="232">
        <v>2639.5689456999999</v>
      </c>
      <c r="G7" s="232">
        <v>2640.4226583999998</v>
      </c>
      <c r="H7" s="232">
        <v>2644.0460922000002</v>
      </c>
      <c r="I7" s="232">
        <v>2652.6096956000001</v>
      </c>
      <c r="J7" s="232">
        <v>2660.1447352999999</v>
      </c>
      <c r="K7" s="232">
        <v>2668.8216597999999</v>
      </c>
      <c r="L7" s="232">
        <v>2682.4440872</v>
      </c>
      <c r="M7" s="232">
        <v>2690.5520676000001</v>
      </c>
      <c r="N7" s="232">
        <v>2696.9492190999999</v>
      </c>
      <c r="O7" s="232">
        <v>2698.7534887000002</v>
      </c>
      <c r="P7" s="232">
        <v>2703.8905223000002</v>
      </c>
      <c r="Q7" s="232">
        <v>2709.4782667999998</v>
      </c>
      <c r="R7" s="232">
        <v>2716.8957120999999</v>
      </c>
      <c r="S7" s="232">
        <v>2722.3506360000001</v>
      </c>
      <c r="T7" s="232">
        <v>2727.2220283000001</v>
      </c>
      <c r="U7" s="232">
        <v>2733.1444722000001</v>
      </c>
      <c r="V7" s="232">
        <v>2735.6228642000001</v>
      </c>
      <c r="W7" s="232">
        <v>2736.2917871999998</v>
      </c>
      <c r="X7" s="232">
        <v>2728.5084864</v>
      </c>
      <c r="Y7" s="232">
        <v>2730.5405378999999</v>
      </c>
      <c r="Z7" s="232">
        <v>2735.7451867</v>
      </c>
      <c r="AA7" s="232">
        <v>2750.2562192999999</v>
      </c>
      <c r="AB7" s="232">
        <v>2757.2057229000002</v>
      </c>
      <c r="AC7" s="232">
        <v>2762.727484</v>
      </c>
      <c r="AD7" s="232">
        <v>2765.8357176999998</v>
      </c>
      <c r="AE7" s="232">
        <v>2769.2413323999999</v>
      </c>
      <c r="AF7" s="232">
        <v>2771.9585433000002</v>
      </c>
      <c r="AG7" s="232">
        <v>2772.5821455</v>
      </c>
      <c r="AH7" s="232">
        <v>2774.9764522</v>
      </c>
      <c r="AI7" s="232">
        <v>2777.7362586999998</v>
      </c>
      <c r="AJ7" s="232">
        <v>2788.5763486999999</v>
      </c>
      <c r="AK7" s="232">
        <v>2786.2810668000002</v>
      </c>
      <c r="AL7" s="232">
        <v>2778.5651966999999</v>
      </c>
      <c r="AM7" s="232">
        <v>2794.7397120999999</v>
      </c>
      <c r="AN7" s="232">
        <v>2754.1994355000002</v>
      </c>
      <c r="AO7" s="232">
        <v>2686.2553404999999</v>
      </c>
      <c r="AP7" s="232">
        <v>2485.0244848000002</v>
      </c>
      <c r="AQ7" s="232">
        <v>2441.6849597999999</v>
      </c>
      <c r="AR7" s="232">
        <v>2450.3538232000001</v>
      </c>
      <c r="AS7" s="232">
        <v>2603.5223194</v>
      </c>
      <c r="AT7" s="232">
        <v>2646.8395263000002</v>
      </c>
      <c r="AU7" s="232">
        <v>2672.7966882999999</v>
      </c>
      <c r="AV7" s="232">
        <v>2655.9312899000001</v>
      </c>
      <c r="AW7" s="232">
        <v>2666.2652487</v>
      </c>
      <c r="AX7" s="232">
        <v>2678.3360492000002</v>
      </c>
      <c r="AY7" s="232">
        <v>2692.4801074000002</v>
      </c>
      <c r="AZ7" s="232">
        <v>2707.7722792999998</v>
      </c>
      <c r="BA7" s="232">
        <v>2724.5489809999999</v>
      </c>
      <c r="BB7" s="232">
        <v>2745.4186043999998</v>
      </c>
      <c r="BC7" s="232">
        <v>2763.2080715000002</v>
      </c>
      <c r="BD7" s="232">
        <v>2780.5257743000002</v>
      </c>
      <c r="BE7" s="232">
        <v>2796.0053108000002</v>
      </c>
      <c r="BF7" s="305">
        <v>2813.404</v>
      </c>
      <c r="BG7" s="305">
        <v>2831.3560000000002</v>
      </c>
      <c r="BH7" s="305">
        <v>2854.355</v>
      </c>
      <c r="BI7" s="305">
        <v>2870.0430000000001</v>
      </c>
      <c r="BJ7" s="305">
        <v>2882.9140000000002</v>
      </c>
      <c r="BK7" s="305">
        <v>2889.248</v>
      </c>
      <c r="BL7" s="305">
        <v>2899.2739999999999</v>
      </c>
      <c r="BM7" s="305">
        <v>2909.2710000000002</v>
      </c>
      <c r="BN7" s="305">
        <v>2920.1489999999999</v>
      </c>
      <c r="BO7" s="305">
        <v>2929.4090000000001</v>
      </c>
      <c r="BP7" s="305">
        <v>2937.9609999999998</v>
      </c>
      <c r="BQ7" s="305">
        <v>2945.741</v>
      </c>
      <c r="BR7" s="305">
        <v>2952.922</v>
      </c>
      <c r="BS7" s="305">
        <v>2959.44</v>
      </c>
      <c r="BT7" s="305">
        <v>2965.297</v>
      </c>
      <c r="BU7" s="305">
        <v>2970.4920000000002</v>
      </c>
      <c r="BV7" s="305">
        <v>2975.0250000000001</v>
      </c>
    </row>
    <row r="8" spans="1:74" ht="11.1" customHeight="1" x14ac:dyDescent="0.2">
      <c r="A8" s="148" t="s">
        <v>691</v>
      </c>
      <c r="B8" s="204" t="s">
        <v>436</v>
      </c>
      <c r="C8" s="232">
        <v>2405.0828747999999</v>
      </c>
      <c r="D8" s="232">
        <v>2405.1089059000001</v>
      </c>
      <c r="E8" s="232">
        <v>2406.2001429000002</v>
      </c>
      <c r="F8" s="232">
        <v>2408.9823197999999</v>
      </c>
      <c r="G8" s="232">
        <v>2411.7346683999999</v>
      </c>
      <c r="H8" s="232">
        <v>2415.0829226000001</v>
      </c>
      <c r="I8" s="232">
        <v>2419.5889232</v>
      </c>
      <c r="J8" s="232">
        <v>2423.7076080000002</v>
      </c>
      <c r="K8" s="232">
        <v>2428.0008179000001</v>
      </c>
      <c r="L8" s="232">
        <v>2430.0061601000002</v>
      </c>
      <c r="M8" s="232">
        <v>2436.4952146000001</v>
      </c>
      <c r="N8" s="232">
        <v>2445.0055888000002</v>
      </c>
      <c r="O8" s="232">
        <v>2462.1104627</v>
      </c>
      <c r="P8" s="232">
        <v>2469.7335911</v>
      </c>
      <c r="Q8" s="232">
        <v>2474.4481541</v>
      </c>
      <c r="R8" s="232">
        <v>2471.4812323000001</v>
      </c>
      <c r="S8" s="232">
        <v>2473.9583541000002</v>
      </c>
      <c r="T8" s="232">
        <v>2477.1066000999999</v>
      </c>
      <c r="U8" s="232">
        <v>2482.9675582</v>
      </c>
      <c r="V8" s="232">
        <v>2485.9268615999999</v>
      </c>
      <c r="W8" s="232">
        <v>2488.0260984000001</v>
      </c>
      <c r="X8" s="232">
        <v>2487.4910866999999</v>
      </c>
      <c r="Y8" s="232">
        <v>2489.2008261999999</v>
      </c>
      <c r="Z8" s="232">
        <v>2491.3811353999999</v>
      </c>
      <c r="AA8" s="232">
        <v>2496.1014608</v>
      </c>
      <c r="AB8" s="232">
        <v>2497.6708239999998</v>
      </c>
      <c r="AC8" s="232">
        <v>2498.1586717</v>
      </c>
      <c r="AD8" s="232">
        <v>2493.4464229999999</v>
      </c>
      <c r="AE8" s="232">
        <v>2494.8601755</v>
      </c>
      <c r="AF8" s="232">
        <v>2498.2813483</v>
      </c>
      <c r="AG8" s="232">
        <v>2507.7854648000002</v>
      </c>
      <c r="AH8" s="232">
        <v>2512.1648353999999</v>
      </c>
      <c r="AI8" s="232">
        <v>2515.4949836000001</v>
      </c>
      <c r="AJ8" s="232">
        <v>2523.7186634</v>
      </c>
      <c r="AK8" s="232">
        <v>2520.4933010999998</v>
      </c>
      <c r="AL8" s="232">
        <v>2511.7616508999999</v>
      </c>
      <c r="AM8" s="232">
        <v>2518.6137864000002</v>
      </c>
      <c r="AN8" s="232">
        <v>2483.052005</v>
      </c>
      <c r="AO8" s="232">
        <v>2426.1663801999998</v>
      </c>
      <c r="AP8" s="232">
        <v>2256.4485095</v>
      </c>
      <c r="AQ8" s="232">
        <v>2225.5465002999999</v>
      </c>
      <c r="AR8" s="232">
        <v>2241.9519500000001</v>
      </c>
      <c r="AS8" s="232">
        <v>2393.8239534999998</v>
      </c>
      <c r="AT8" s="232">
        <v>2438.7249995000002</v>
      </c>
      <c r="AU8" s="232">
        <v>2464.8141830999998</v>
      </c>
      <c r="AV8" s="232">
        <v>2444.3505645</v>
      </c>
      <c r="AW8" s="232">
        <v>2453.6217280000001</v>
      </c>
      <c r="AX8" s="232">
        <v>2464.8867340000002</v>
      </c>
      <c r="AY8" s="232">
        <v>2481.8349926000001</v>
      </c>
      <c r="AZ8" s="232">
        <v>2494.3206258</v>
      </c>
      <c r="BA8" s="232">
        <v>2506.0330438000001</v>
      </c>
      <c r="BB8" s="232">
        <v>2514.4412071000002</v>
      </c>
      <c r="BC8" s="232">
        <v>2526.5054740999999</v>
      </c>
      <c r="BD8" s="232">
        <v>2539.6948054999998</v>
      </c>
      <c r="BE8" s="232">
        <v>2554.6521649000001</v>
      </c>
      <c r="BF8" s="305">
        <v>2569.6089999999999</v>
      </c>
      <c r="BG8" s="305">
        <v>2585.2089999999998</v>
      </c>
      <c r="BH8" s="305">
        <v>2606.4270000000001</v>
      </c>
      <c r="BI8" s="305">
        <v>2619.5819999999999</v>
      </c>
      <c r="BJ8" s="305">
        <v>2629.6480000000001</v>
      </c>
      <c r="BK8" s="305">
        <v>2632.395</v>
      </c>
      <c r="BL8" s="305">
        <v>2639.4589999999998</v>
      </c>
      <c r="BM8" s="305">
        <v>2646.6080000000002</v>
      </c>
      <c r="BN8" s="305">
        <v>2655.0740000000001</v>
      </c>
      <c r="BO8" s="305">
        <v>2661.47</v>
      </c>
      <c r="BP8" s="305">
        <v>2667.027</v>
      </c>
      <c r="BQ8" s="305">
        <v>2670.6379999999999</v>
      </c>
      <c r="BR8" s="305">
        <v>2675.3490000000002</v>
      </c>
      <c r="BS8" s="305">
        <v>2680.0529999999999</v>
      </c>
      <c r="BT8" s="305">
        <v>2684.7489999999998</v>
      </c>
      <c r="BU8" s="305">
        <v>2689.4369999999999</v>
      </c>
      <c r="BV8" s="305">
        <v>2694.1170000000002</v>
      </c>
    </row>
    <row r="9" spans="1:74" ht="11.1" customHeight="1" x14ac:dyDescent="0.2">
      <c r="A9" s="148" t="s">
        <v>692</v>
      </c>
      <c r="B9" s="204" t="s">
        <v>437</v>
      </c>
      <c r="C9" s="232">
        <v>1139.2606589</v>
      </c>
      <c r="D9" s="232">
        <v>1139.5467269000001</v>
      </c>
      <c r="E9" s="232">
        <v>1139.9685781999999</v>
      </c>
      <c r="F9" s="232">
        <v>1141.4406607000001</v>
      </c>
      <c r="G9" s="232">
        <v>1141.4482426</v>
      </c>
      <c r="H9" s="232">
        <v>1140.9057717000001</v>
      </c>
      <c r="I9" s="232">
        <v>1137.4217794000001</v>
      </c>
      <c r="J9" s="232">
        <v>1137.5728047</v>
      </c>
      <c r="K9" s="232">
        <v>1138.9673789000001</v>
      </c>
      <c r="L9" s="232">
        <v>1142.1051184999999</v>
      </c>
      <c r="M9" s="232">
        <v>1145.6120778</v>
      </c>
      <c r="N9" s="232">
        <v>1149.9878733999999</v>
      </c>
      <c r="O9" s="232">
        <v>1157.5104699999999</v>
      </c>
      <c r="P9" s="232">
        <v>1161.9154649</v>
      </c>
      <c r="Q9" s="232">
        <v>1165.4808226</v>
      </c>
      <c r="R9" s="232">
        <v>1168.1066114</v>
      </c>
      <c r="S9" s="232">
        <v>1170.0676438</v>
      </c>
      <c r="T9" s="232">
        <v>1171.2639879000001</v>
      </c>
      <c r="U9" s="232">
        <v>1170.7886974</v>
      </c>
      <c r="V9" s="232">
        <v>1171.1358749999999</v>
      </c>
      <c r="W9" s="232">
        <v>1171.3985743000001</v>
      </c>
      <c r="X9" s="232">
        <v>1171.1988495999999</v>
      </c>
      <c r="Y9" s="232">
        <v>1171.5760514000001</v>
      </c>
      <c r="Z9" s="232">
        <v>1172.1522341</v>
      </c>
      <c r="AA9" s="232">
        <v>1173.1955886999999</v>
      </c>
      <c r="AB9" s="232">
        <v>1173.9685899000001</v>
      </c>
      <c r="AC9" s="232">
        <v>1174.7394287</v>
      </c>
      <c r="AD9" s="232">
        <v>1174.7178913</v>
      </c>
      <c r="AE9" s="232">
        <v>1176.0770657999999</v>
      </c>
      <c r="AF9" s="232">
        <v>1178.0267385</v>
      </c>
      <c r="AG9" s="232">
        <v>1181.7190450999999</v>
      </c>
      <c r="AH9" s="232">
        <v>1183.9856119999999</v>
      </c>
      <c r="AI9" s="232">
        <v>1185.9785750999999</v>
      </c>
      <c r="AJ9" s="232">
        <v>1190.1359362999999</v>
      </c>
      <c r="AK9" s="232">
        <v>1189.7531902999999</v>
      </c>
      <c r="AL9" s="232">
        <v>1187.2683391</v>
      </c>
      <c r="AM9" s="232">
        <v>1193.1044542</v>
      </c>
      <c r="AN9" s="232">
        <v>1178.5980889</v>
      </c>
      <c r="AO9" s="232">
        <v>1154.1723147</v>
      </c>
      <c r="AP9" s="232">
        <v>1078.9348921000001</v>
      </c>
      <c r="AQ9" s="232">
        <v>1065.3394799</v>
      </c>
      <c r="AR9" s="232">
        <v>1072.4938385999999</v>
      </c>
      <c r="AS9" s="232">
        <v>1138.1585987000001</v>
      </c>
      <c r="AT9" s="232">
        <v>1158.4920259999999</v>
      </c>
      <c r="AU9" s="232">
        <v>1171.2547511</v>
      </c>
      <c r="AV9" s="232">
        <v>1165.8294539000001</v>
      </c>
      <c r="AW9" s="232">
        <v>1171.4137647</v>
      </c>
      <c r="AX9" s="232">
        <v>1177.3903633</v>
      </c>
      <c r="AY9" s="232">
        <v>1184.2610864999999</v>
      </c>
      <c r="AZ9" s="232">
        <v>1190.6458835000001</v>
      </c>
      <c r="BA9" s="232">
        <v>1197.046591</v>
      </c>
      <c r="BB9" s="232">
        <v>1203.4910808</v>
      </c>
      <c r="BC9" s="232">
        <v>1209.9027051</v>
      </c>
      <c r="BD9" s="232">
        <v>1216.3093358000001</v>
      </c>
      <c r="BE9" s="232">
        <v>1222.3472502</v>
      </c>
      <c r="BF9" s="305">
        <v>1229.0170000000001</v>
      </c>
      <c r="BG9" s="305">
        <v>1235.954</v>
      </c>
      <c r="BH9" s="305">
        <v>1245.3620000000001</v>
      </c>
      <c r="BI9" s="305">
        <v>1251.183</v>
      </c>
      <c r="BJ9" s="305">
        <v>1255.6189999999999</v>
      </c>
      <c r="BK9" s="305">
        <v>1256.799</v>
      </c>
      <c r="BL9" s="305">
        <v>1259.8689999999999</v>
      </c>
      <c r="BM9" s="305">
        <v>1262.9580000000001</v>
      </c>
      <c r="BN9" s="305">
        <v>1266.402</v>
      </c>
      <c r="BO9" s="305">
        <v>1269.2750000000001</v>
      </c>
      <c r="BP9" s="305">
        <v>1271.915</v>
      </c>
      <c r="BQ9" s="305">
        <v>1274.2739999999999</v>
      </c>
      <c r="BR9" s="305">
        <v>1276.479</v>
      </c>
      <c r="BS9" s="305">
        <v>1278.4849999999999</v>
      </c>
      <c r="BT9" s="305">
        <v>1280.2909999999999</v>
      </c>
      <c r="BU9" s="305">
        <v>1281.8969999999999</v>
      </c>
      <c r="BV9" s="305">
        <v>1283.3040000000001</v>
      </c>
    </row>
    <row r="10" spans="1:74" ht="11.1" customHeight="1" x14ac:dyDescent="0.2">
      <c r="A10" s="148" t="s">
        <v>693</v>
      </c>
      <c r="B10" s="204" t="s">
        <v>438</v>
      </c>
      <c r="C10" s="232">
        <v>3168.4538152</v>
      </c>
      <c r="D10" s="232">
        <v>3173.2514940999999</v>
      </c>
      <c r="E10" s="232">
        <v>3177.1922233</v>
      </c>
      <c r="F10" s="232">
        <v>3177.5359260999999</v>
      </c>
      <c r="G10" s="232">
        <v>3181.8178131999998</v>
      </c>
      <c r="H10" s="232">
        <v>3187.2978079</v>
      </c>
      <c r="I10" s="232">
        <v>3193.4370481000001</v>
      </c>
      <c r="J10" s="232">
        <v>3201.7174046999999</v>
      </c>
      <c r="K10" s="232">
        <v>3211.6000156</v>
      </c>
      <c r="L10" s="232">
        <v>3226.2074581000002</v>
      </c>
      <c r="M10" s="232">
        <v>3236.9526446</v>
      </c>
      <c r="N10" s="232">
        <v>3246.9581523000002</v>
      </c>
      <c r="O10" s="232">
        <v>3256.5362194999998</v>
      </c>
      <c r="P10" s="232">
        <v>3264.8281913000001</v>
      </c>
      <c r="Q10" s="232">
        <v>3272.1463058999998</v>
      </c>
      <c r="R10" s="232">
        <v>3277.0017191000002</v>
      </c>
      <c r="S10" s="232">
        <v>3283.4887523000002</v>
      </c>
      <c r="T10" s="232">
        <v>3290.1185612999998</v>
      </c>
      <c r="U10" s="232">
        <v>3298.6984785999998</v>
      </c>
      <c r="V10" s="232">
        <v>3304.2583401000002</v>
      </c>
      <c r="W10" s="232">
        <v>3308.6054783</v>
      </c>
      <c r="X10" s="232">
        <v>3308.0847116999998</v>
      </c>
      <c r="Y10" s="232">
        <v>3312.7477892000002</v>
      </c>
      <c r="Z10" s="232">
        <v>3318.9395294000001</v>
      </c>
      <c r="AA10" s="232">
        <v>3330.7858271</v>
      </c>
      <c r="AB10" s="232">
        <v>3336.9404714000002</v>
      </c>
      <c r="AC10" s="232">
        <v>3341.5293571000002</v>
      </c>
      <c r="AD10" s="232">
        <v>3340.2538204000002</v>
      </c>
      <c r="AE10" s="232">
        <v>3344.935187</v>
      </c>
      <c r="AF10" s="232">
        <v>3351.2747929000002</v>
      </c>
      <c r="AG10" s="232">
        <v>3361.8811188999998</v>
      </c>
      <c r="AH10" s="232">
        <v>3369.5808431</v>
      </c>
      <c r="AI10" s="232">
        <v>3376.9824460999998</v>
      </c>
      <c r="AJ10" s="232">
        <v>3392.6035004</v>
      </c>
      <c r="AK10" s="232">
        <v>3393.0206819</v>
      </c>
      <c r="AL10" s="232">
        <v>3386.7515628000001</v>
      </c>
      <c r="AM10" s="232">
        <v>3399.4760114999999</v>
      </c>
      <c r="AN10" s="232">
        <v>3360.5743904999999</v>
      </c>
      <c r="AO10" s="232">
        <v>3295.7265679000002</v>
      </c>
      <c r="AP10" s="232">
        <v>3097.0210999999999</v>
      </c>
      <c r="AQ10" s="232">
        <v>3061.2144572000002</v>
      </c>
      <c r="AR10" s="232">
        <v>3080.3951957999998</v>
      </c>
      <c r="AS10" s="232">
        <v>3256.0550339000001</v>
      </c>
      <c r="AT10" s="232">
        <v>3309.0917465000002</v>
      </c>
      <c r="AU10" s="232">
        <v>3340.9970518999999</v>
      </c>
      <c r="AV10" s="232">
        <v>3320.5031269000001</v>
      </c>
      <c r="AW10" s="232">
        <v>3333.5964852000002</v>
      </c>
      <c r="AX10" s="232">
        <v>3349.0093035</v>
      </c>
      <c r="AY10" s="232">
        <v>3369.1530876000002</v>
      </c>
      <c r="AZ10" s="232">
        <v>3387.3961967999999</v>
      </c>
      <c r="BA10" s="232">
        <v>3406.1501367999999</v>
      </c>
      <c r="BB10" s="232">
        <v>3425.9591055999999</v>
      </c>
      <c r="BC10" s="232">
        <v>3445.3265586000002</v>
      </c>
      <c r="BD10" s="232">
        <v>3464.7966937000001</v>
      </c>
      <c r="BE10" s="232">
        <v>3483.7333991</v>
      </c>
      <c r="BF10" s="305">
        <v>3503.886</v>
      </c>
      <c r="BG10" s="305">
        <v>3524.6179999999999</v>
      </c>
      <c r="BH10" s="305">
        <v>3551.3919999999998</v>
      </c>
      <c r="BI10" s="305">
        <v>3569.1880000000001</v>
      </c>
      <c r="BJ10" s="305">
        <v>3583.4670000000001</v>
      </c>
      <c r="BK10" s="305">
        <v>3589.8789999999999</v>
      </c>
      <c r="BL10" s="305">
        <v>3600.3870000000002</v>
      </c>
      <c r="BM10" s="305">
        <v>3610.6410000000001</v>
      </c>
      <c r="BN10" s="305">
        <v>3621.6179999999999</v>
      </c>
      <c r="BO10" s="305">
        <v>3630.6320000000001</v>
      </c>
      <c r="BP10" s="305">
        <v>3638.66</v>
      </c>
      <c r="BQ10" s="305">
        <v>3644.2849999999999</v>
      </c>
      <c r="BR10" s="305">
        <v>3651.4029999999998</v>
      </c>
      <c r="BS10" s="305">
        <v>3658.598</v>
      </c>
      <c r="BT10" s="305">
        <v>3665.8690000000001</v>
      </c>
      <c r="BU10" s="305">
        <v>3673.2159999999999</v>
      </c>
      <c r="BV10" s="305">
        <v>3680.64</v>
      </c>
    </row>
    <row r="11" spans="1:74" ht="11.1" customHeight="1" x14ac:dyDescent="0.2">
      <c r="A11" s="148" t="s">
        <v>694</v>
      </c>
      <c r="B11" s="204" t="s">
        <v>439</v>
      </c>
      <c r="C11" s="232">
        <v>791.27782087000003</v>
      </c>
      <c r="D11" s="232">
        <v>791.50244370999997</v>
      </c>
      <c r="E11" s="232">
        <v>791.44273234000002</v>
      </c>
      <c r="F11" s="232">
        <v>790.14813842000001</v>
      </c>
      <c r="G11" s="232">
        <v>790.23266984999998</v>
      </c>
      <c r="H11" s="232">
        <v>790.74577829999998</v>
      </c>
      <c r="I11" s="232">
        <v>791.41122364</v>
      </c>
      <c r="J11" s="232">
        <v>792.98866624000004</v>
      </c>
      <c r="K11" s="232">
        <v>795.20186595999996</v>
      </c>
      <c r="L11" s="232">
        <v>799.68498877000002</v>
      </c>
      <c r="M11" s="232">
        <v>801.94407824999996</v>
      </c>
      <c r="N11" s="232">
        <v>803.61330037000005</v>
      </c>
      <c r="O11" s="232">
        <v>803.61445942</v>
      </c>
      <c r="P11" s="232">
        <v>804.91259362000005</v>
      </c>
      <c r="Q11" s="232">
        <v>806.42950725000003</v>
      </c>
      <c r="R11" s="232">
        <v>808.86233388000005</v>
      </c>
      <c r="S11" s="232">
        <v>810.29395621000003</v>
      </c>
      <c r="T11" s="232">
        <v>811.42150779999997</v>
      </c>
      <c r="U11" s="232">
        <v>811.73433253999997</v>
      </c>
      <c r="V11" s="232">
        <v>812.63673473999995</v>
      </c>
      <c r="W11" s="232">
        <v>813.61805828000001</v>
      </c>
      <c r="X11" s="232">
        <v>814.99172788999999</v>
      </c>
      <c r="Y11" s="232">
        <v>815.89582558999996</v>
      </c>
      <c r="Z11" s="232">
        <v>816.64377609999997</v>
      </c>
      <c r="AA11" s="232">
        <v>816.96148934999997</v>
      </c>
      <c r="AB11" s="232">
        <v>817.60271303000002</v>
      </c>
      <c r="AC11" s="232">
        <v>818.29335707999996</v>
      </c>
      <c r="AD11" s="232">
        <v>818.60426846999997</v>
      </c>
      <c r="AE11" s="232">
        <v>819.71561801999997</v>
      </c>
      <c r="AF11" s="232">
        <v>821.19825272000003</v>
      </c>
      <c r="AG11" s="232">
        <v>824.01549162000003</v>
      </c>
      <c r="AH11" s="232">
        <v>825.51820728999996</v>
      </c>
      <c r="AI11" s="232">
        <v>826.66971879000005</v>
      </c>
      <c r="AJ11" s="232">
        <v>828.59513469000001</v>
      </c>
      <c r="AK11" s="232">
        <v>828.20040644000005</v>
      </c>
      <c r="AL11" s="232">
        <v>826.61064259</v>
      </c>
      <c r="AM11" s="232">
        <v>833.63192991999995</v>
      </c>
      <c r="AN11" s="232">
        <v>822.29752982000002</v>
      </c>
      <c r="AO11" s="232">
        <v>802.41352905999997</v>
      </c>
      <c r="AP11" s="232">
        <v>740.10885815999995</v>
      </c>
      <c r="AQ11" s="232">
        <v>728.52895818000002</v>
      </c>
      <c r="AR11" s="232">
        <v>733.80275964999998</v>
      </c>
      <c r="AS11" s="232">
        <v>786.60916660999999</v>
      </c>
      <c r="AT11" s="232">
        <v>802.58119292000003</v>
      </c>
      <c r="AU11" s="232">
        <v>812.39774263000004</v>
      </c>
      <c r="AV11" s="232">
        <v>807.43649281</v>
      </c>
      <c r="AW11" s="232">
        <v>811.40883154999995</v>
      </c>
      <c r="AX11" s="232">
        <v>815.69243589999996</v>
      </c>
      <c r="AY11" s="232">
        <v>820.83628791000001</v>
      </c>
      <c r="AZ11" s="232">
        <v>825.33068696999999</v>
      </c>
      <c r="BA11" s="232">
        <v>829.72461510999995</v>
      </c>
      <c r="BB11" s="232">
        <v>833.8727341</v>
      </c>
      <c r="BC11" s="232">
        <v>838.17472409000004</v>
      </c>
      <c r="BD11" s="232">
        <v>842.48524684999995</v>
      </c>
      <c r="BE11" s="232">
        <v>846.53312568000001</v>
      </c>
      <c r="BF11" s="305">
        <v>851.06410000000005</v>
      </c>
      <c r="BG11" s="305">
        <v>855.80700000000002</v>
      </c>
      <c r="BH11" s="305">
        <v>862.23350000000005</v>
      </c>
      <c r="BI11" s="305">
        <v>866.29639999999995</v>
      </c>
      <c r="BJ11" s="305">
        <v>869.46749999999997</v>
      </c>
      <c r="BK11" s="305">
        <v>870.60569999999996</v>
      </c>
      <c r="BL11" s="305">
        <v>872.84889999999996</v>
      </c>
      <c r="BM11" s="305">
        <v>875.05600000000004</v>
      </c>
      <c r="BN11" s="305">
        <v>877.42679999999996</v>
      </c>
      <c r="BO11" s="305">
        <v>879.41200000000003</v>
      </c>
      <c r="BP11" s="305">
        <v>881.21119999999996</v>
      </c>
      <c r="BQ11" s="305">
        <v>882.51869999999997</v>
      </c>
      <c r="BR11" s="305">
        <v>884.17560000000003</v>
      </c>
      <c r="BS11" s="305">
        <v>885.8759</v>
      </c>
      <c r="BT11" s="305">
        <v>887.61980000000005</v>
      </c>
      <c r="BU11" s="305">
        <v>889.40719999999999</v>
      </c>
      <c r="BV11" s="305">
        <v>891.23800000000006</v>
      </c>
    </row>
    <row r="12" spans="1:74" ht="11.1" customHeight="1" x14ac:dyDescent="0.2">
      <c r="A12" s="148" t="s">
        <v>695</v>
      </c>
      <c r="B12" s="204" t="s">
        <v>440</v>
      </c>
      <c r="C12" s="232">
        <v>2152.0824266</v>
      </c>
      <c r="D12" s="232">
        <v>2158.0630593000001</v>
      </c>
      <c r="E12" s="232">
        <v>2163.8610865000001</v>
      </c>
      <c r="F12" s="232">
        <v>2169.5827466000001</v>
      </c>
      <c r="G12" s="232">
        <v>2174.9358840999998</v>
      </c>
      <c r="H12" s="232">
        <v>2180.0267371999998</v>
      </c>
      <c r="I12" s="232">
        <v>2183.8219769000002</v>
      </c>
      <c r="J12" s="232">
        <v>2189.1632582000002</v>
      </c>
      <c r="K12" s="232">
        <v>2195.0172520000001</v>
      </c>
      <c r="L12" s="232">
        <v>2200.9118887999998</v>
      </c>
      <c r="M12" s="232">
        <v>2208.1453597</v>
      </c>
      <c r="N12" s="232">
        <v>2216.2455951000002</v>
      </c>
      <c r="O12" s="232">
        <v>2227.2757781999999</v>
      </c>
      <c r="P12" s="232">
        <v>2235.5621556000001</v>
      </c>
      <c r="Q12" s="232">
        <v>2243.1679104</v>
      </c>
      <c r="R12" s="232">
        <v>2251.1431234000001</v>
      </c>
      <c r="S12" s="232">
        <v>2256.6000723000002</v>
      </c>
      <c r="T12" s="232">
        <v>2260.5888378</v>
      </c>
      <c r="U12" s="232">
        <v>2259.3179022999998</v>
      </c>
      <c r="V12" s="232">
        <v>2263.2139394999999</v>
      </c>
      <c r="W12" s="232">
        <v>2268.4854316000001</v>
      </c>
      <c r="X12" s="232">
        <v>2276.7215497000002</v>
      </c>
      <c r="Y12" s="232">
        <v>2283.5520734000002</v>
      </c>
      <c r="Z12" s="232">
        <v>2290.5661736000002</v>
      </c>
      <c r="AA12" s="232">
        <v>2301.0746172999998</v>
      </c>
      <c r="AB12" s="232">
        <v>2305.9727954999998</v>
      </c>
      <c r="AC12" s="232">
        <v>2308.5714751</v>
      </c>
      <c r="AD12" s="232">
        <v>2302.3187760000001</v>
      </c>
      <c r="AE12" s="232">
        <v>2305.2323685000001</v>
      </c>
      <c r="AF12" s="232">
        <v>2310.7603724999999</v>
      </c>
      <c r="AG12" s="232">
        <v>2325.5087045</v>
      </c>
      <c r="AH12" s="232">
        <v>2331.3110941</v>
      </c>
      <c r="AI12" s="232">
        <v>2334.7734578</v>
      </c>
      <c r="AJ12" s="232">
        <v>2339.3727230999998</v>
      </c>
      <c r="AK12" s="232">
        <v>2335.5473394000001</v>
      </c>
      <c r="AL12" s="232">
        <v>2326.7742340999998</v>
      </c>
      <c r="AM12" s="232">
        <v>2328.7211493</v>
      </c>
      <c r="AN12" s="232">
        <v>2298.3017943</v>
      </c>
      <c r="AO12" s="232">
        <v>2251.1839111999998</v>
      </c>
      <c r="AP12" s="232">
        <v>2115.7890060999998</v>
      </c>
      <c r="AQ12" s="232">
        <v>2088.9579371999998</v>
      </c>
      <c r="AR12" s="232">
        <v>2099.1122104000001</v>
      </c>
      <c r="AS12" s="232">
        <v>2211.1875949999999</v>
      </c>
      <c r="AT12" s="232">
        <v>2246.6107258000002</v>
      </c>
      <c r="AU12" s="232">
        <v>2270.3173720999998</v>
      </c>
      <c r="AV12" s="232">
        <v>2268.2494978999998</v>
      </c>
      <c r="AW12" s="232">
        <v>2279.0667017999999</v>
      </c>
      <c r="AX12" s="232">
        <v>2288.7109479000001</v>
      </c>
      <c r="AY12" s="232">
        <v>2292.0386398000001</v>
      </c>
      <c r="AZ12" s="232">
        <v>2303.1946675999998</v>
      </c>
      <c r="BA12" s="232">
        <v>2317.0354348000001</v>
      </c>
      <c r="BB12" s="232">
        <v>2338.2163255999999</v>
      </c>
      <c r="BC12" s="232">
        <v>2353.9350337000001</v>
      </c>
      <c r="BD12" s="232">
        <v>2368.8469433</v>
      </c>
      <c r="BE12" s="232">
        <v>2380.5644858999999</v>
      </c>
      <c r="BF12" s="305">
        <v>2395.6529999999998</v>
      </c>
      <c r="BG12" s="305">
        <v>2411.7260000000001</v>
      </c>
      <c r="BH12" s="305">
        <v>2433.6959999999999</v>
      </c>
      <c r="BI12" s="305">
        <v>2448.0520000000001</v>
      </c>
      <c r="BJ12" s="305">
        <v>2459.7069999999999</v>
      </c>
      <c r="BK12" s="305">
        <v>2465.547</v>
      </c>
      <c r="BL12" s="305">
        <v>2474.134</v>
      </c>
      <c r="BM12" s="305">
        <v>2482.355</v>
      </c>
      <c r="BN12" s="305">
        <v>2490.2370000000001</v>
      </c>
      <c r="BO12" s="305">
        <v>2497.7040000000002</v>
      </c>
      <c r="BP12" s="305">
        <v>2504.7840000000001</v>
      </c>
      <c r="BQ12" s="305">
        <v>2511.2800000000002</v>
      </c>
      <c r="BR12" s="305">
        <v>2517.732</v>
      </c>
      <c r="BS12" s="305">
        <v>2523.944</v>
      </c>
      <c r="BT12" s="305">
        <v>2529.9160000000002</v>
      </c>
      <c r="BU12" s="305">
        <v>2535.6480000000001</v>
      </c>
      <c r="BV12" s="305">
        <v>2541.14</v>
      </c>
    </row>
    <row r="13" spans="1:74" ht="11.1" customHeight="1" x14ac:dyDescent="0.2">
      <c r="A13" s="148" t="s">
        <v>696</v>
      </c>
      <c r="B13" s="204" t="s">
        <v>441</v>
      </c>
      <c r="C13" s="232">
        <v>1151.7703386999999</v>
      </c>
      <c r="D13" s="232">
        <v>1154.5552554000001</v>
      </c>
      <c r="E13" s="232">
        <v>1157.4683568999999</v>
      </c>
      <c r="F13" s="232">
        <v>1159.8232012999999</v>
      </c>
      <c r="G13" s="232">
        <v>1163.5075033999999</v>
      </c>
      <c r="H13" s="232">
        <v>1167.8348215000001</v>
      </c>
      <c r="I13" s="232">
        <v>1174.6211639000001</v>
      </c>
      <c r="J13" s="232">
        <v>1178.8725078</v>
      </c>
      <c r="K13" s="232">
        <v>1182.4048613</v>
      </c>
      <c r="L13" s="232">
        <v>1182.327325</v>
      </c>
      <c r="M13" s="232">
        <v>1186.5898728</v>
      </c>
      <c r="N13" s="232">
        <v>1192.3016052</v>
      </c>
      <c r="O13" s="232">
        <v>1203.3442078</v>
      </c>
      <c r="P13" s="232">
        <v>1209.0430449</v>
      </c>
      <c r="Q13" s="232">
        <v>1213.2798021999999</v>
      </c>
      <c r="R13" s="232">
        <v>1214.5255829</v>
      </c>
      <c r="S13" s="232">
        <v>1216.9848532000001</v>
      </c>
      <c r="T13" s="232">
        <v>1219.1287162000001</v>
      </c>
      <c r="U13" s="232">
        <v>1219.7657495000001</v>
      </c>
      <c r="V13" s="232">
        <v>1222.1723651</v>
      </c>
      <c r="W13" s="232">
        <v>1225.1571405</v>
      </c>
      <c r="X13" s="232">
        <v>1229.2620690000001</v>
      </c>
      <c r="Y13" s="232">
        <v>1232.9966689</v>
      </c>
      <c r="Z13" s="232">
        <v>1236.9029336000001</v>
      </c>
      <c r="AA13" s="232">
        <v>1241.8541908</v>
      </c>
      <c r="AB13" s="232">
        <v>1245.4487892</v>
      </c>
      <c r="AC13" s="232">
        <v>1248.5600565</v>
      </c>
      <c r="AD13" s="232">
        <v>1249.2279931999999</v>
      </c>
      <c r="AE13" s="232">
        <v>1252.8425982000001</v>
      </c>
      <c r="AF13" s="232">
        <v>1257.4438720000001</v>
      </c>
      <c r="AG13" s="232">
        <v>1265.2446719</v>
      </c>
      <c r="AH13" s="232">
        <v>1270.1596402</v>
      </c>
      <c r="AI13" s="232">
        <v>1274.4016342</v>
      </c>
      <c r="AJ13" s="232">
        <v>1280.3062901999999</v>
      </c>
      <c r="AK13" s="232">
        <v>1281.4506085</v>
      </c>
      <c r="AL13" s="232">
        <v>1280.1702253000001</v>
      </c>
      <c r="AM13" s="232">
        <v>1287.1337510999999</v>
      </c>
      <c r="AN13" s="232">
        <v>1273.0025072000001</v>
      </c>
      <c r="AO13" s="232">
        <v>1248.4451039999999</v>
      </c>
      <c r="AP13" s="232">
        <v>1171.0901133</v>
      </c>
      <c r="AQ13" s="232">
        <v>1157.4589628000001</v>
      </c>
      <c r="AR13" s="232">
        <v>1165.1802243</v>
      </c>
      <c r="AS13" s="232">
        <v>1233.5082133999999</v>
      </c>
      <c r="AT13" s="232">
        <v>1254.4935621</v>
      </c>
      <c r="AU13" s="232">
        <v>1267.3905861000001</v>
      </c>
      <c r="AV13" s="232">
        <v>1259.9331327</v>
      </c>
      <c r="AW13" s="232">
        <v>1265.8531217</v>
      </c>
      <c r="AX13" s="232">
        <v>1272.8844005000001</v>
      </c>
      <c r="AY13" s="232">
        <v>1282.2890898999999</v>
      </c>
      <c r="AZ13" s="232">
        <v>1290.5963575999999</v>
      </c>
      <c r="BA13" s="232">
        <v>1299.0683243000001</v>
      </c>
      <c r="BB13" s="232">
        <v>1308.1350957</v>
      </c>
      <c r="BC13" s="232">
        <v>1316.6138814999999</v>
      </c>
      <c r="BD13" s="232">
        <v>1324.9347871</v>
      </c>
      <c r="BE13" s="232">
        <v>1332.7773456</v>
      </c>
      <c r="BF13" s="305">
        <v>1341.0229999999999</v>
      </c>
      <c r="BG13" s="305">
        <v>1349.3510000000001</v>
      </c>
      <c r="BH13" s="305">
        <v>1359.7</v>
      </c>
      <c r="BI13" s="305">
        <v>1366.739</v>
      </c>
      <c r="BJ13" s="305">
        <v>1372.4059999999999</v>
      </c>
      <c r="BK13" s="305">
        <v>1375.0820000000001</v>
      </c>
      <c r="BL13" s="305">
        <v>1379.2190000000001</v>
      </c>
      <c r="BM13" s="305">
        <v>1383.1980000000001</v>
      </c>
      <c r="BN13" s="305">
        <v>1387.27</v>
      </c>
      <c r="BO13" s="305">
        <v>1390.7449999999999</v>
      </c>
      <c r="BP13" s="305">
        <v>1393.873</v>
      </c>
      <c r="BQ13" s="305">
        <v>1396.06</v>
      </c>
      <c r="BR13" s="305">
        <v>1398.941</v>
      </c>
      <c r="BS13" s="305">
        <v>1401.923</v>
      </c>
      <c r="BT13" s="305">
        <v>1405.0050000000001</v>
      </c>
      <c r="BU13" s="305">
        <v>1408.1859999999999</v>
      </c>
      <c r="BV13" s="305">
        <v>1411.4680000000001</v>
      </c>
    </row>
    <row r="14" spans="1:74" ht="11.1" customHeight="1" x14ac:dyDescent="0.2">
      <c r="A14" s="148" t="s">
        <v>697</v>
      </c>
      <c r="B14" s="204" t="s">
        <v>442</v>
      </c>
      <c r="C14" s="232">
        <v>3388.6431504000002</v>
      </c>
      <c r="D14" s="232">
        <v>3401.9071976999999</v>
      </c>
      <c r="E14" s="232">
        <v>3414.6310701000002</v>
      </c>
      <c r="F14" s="232">
        <v>3425.5084809</v>
      </c>
      <c r="G14" s="232">
        <v>3438.1317186000001</v>
      </c>
      <c r="H14" s="232">
        <v>3451.1944963999999</v>
      </c>
      <c r="I14" s="232">
        <v>3464.5873809</v>
      </c>
      <c r="J14" s="232">
        <v>3478.6113141999999</v>
      </c>
      <c r="K14" s="232">
        <v>3493.1568628</v>
      </c>
      <c r="L14" s="232">
        <v>3512.2217049000001</v>
      </c>
      <c r="M14" s="232">
        <v>3524.8122256000001</v>
      </c>
      <c r="N14" s="232">
        <v>3534.9261031000001</v>
      </c>
      <c r="O14" s="232">
        <v>3538.0844886</v>
      </c>
      <c r="P14" s="232">
        <v>3546.6042158999999</v>
      </c>
      <c r="Q14" s="232">
        <v>3556.0064364</v>
      </c>
      <c r="R14" s="232">
        <v>3568.1046741</v>
      </c>
      <c r="S14" s="232">
        <v>3577.9117378999999</v>
      </c>
      <c r="T14" s="232">
        <v>3587.2411520000001</v>
      </c>
      <c r="U14" s="232">
        <v>3596.8820018000001</v>
      </c>
      <c r="V14" s="232">
        <v>3604.6643021999998</v>
      </c>
      <c r="W14" s="232">
        <v>3611.3771387000002</v>
      </c>
      <c r="X14" s="232">
        <v>3612.5983018000002</v>
      </c>
      <c r="Y14" s="232">
        <v>3620.4888676999999</v>
      </c>
      <c r="Z14" s="232">
        <v>3630.6266267000001</v>
      </c>
      <c r="AA14" s="232">
        <v>3646.0099012000001</v>
      </c>
      <c r="AB14" s="232">
        <v>3658.3933050000001</v>
      </c>
      <c r="AC14" s="232">
        <v>3670.7751604999999</v>
      </c>
      <c r="AD14" s="232">
        <v>3685.5955164000002</v>
      </c>
      <c r="AE14" s="232">
        <v>3696.1442385</v>
      </c>
      <c r="AF14" s="232">
        <v>3704.8613756</v>
      </c>
      <c r="AG14" s="232">
        <v>3704.5746674000002</v>
      </c>
      <c r="AH14" s="232">
        <v>3715.0078297</v>
      </c>
      <c r="AI14" s="232">
        <v>3728.9886021000002</v>
      </c>
      <c r="AJ14" s="232">
        <v>3764.9559104999998</v>
      </c>
      <c r="AK14" s="232">
        <v>3772.2027088999998</v>
      </c>
      <c r="AL14" s="232">
        <v>3769.167923</v>
      </c>
      <c r="AM14" s="232">
        <v>3785.1411321999999</v>
      </c>
      <c r="AN14" s="232">
        <v>3739.5759935000001</v>
      </c>
      <c r="AO14" s="232">
        <v>3661.7620861</v>
      </c>
      <c r="AP14" s="232">
        <v>3423.3009664000001</v>
      </c>
      <c r="AQ14" s="232">
        <v>3377.2883545</v>
      </c>
      <c r="AR14" s="232">
        <v>3395.3258065999999</v>
      </c>
      <c r="AS14" s="232">
        <v>3594.7575351999999</v>
      </c>
      <c r="AT14" s="232">
        <v>3652.8869562</v>
      </c>
      <c r="AU14" s="232">
        <v>3687.058282</v>
      </c>
      <c r="AV14" s="232">
        <v>3661.5061676</v>
      </c>
      <c r="AW14" s="232">
        <v>3674.5853117000001</v>
      </c>
      <c r="AX14" s="232">
        <v>3690.5303690999999</v>
      </c>
      <c r="AY14" s="232">
        <v>3707.4473318</v>
      </c>
      <c r="AZ14" s="232">
        <v>3730.5447223000001</v>
      </c>
      <c r="BA14" s="232">
        <v>3757.9285322999999</v>
      </c>
      <c r="BB14" s="232">
        <v>3797.1723068000001</v>
      </c>
      <c r="BC14" s="232">
        <v>3827.4487973</v>
      </c>
      <c r="BD14" s="232">
        <v>3856.3315487</v>
      </c>
      <c r="BE14" s="232">
        <v>3881.8663399000002</v>
      </c>
      <c r="BF14" s="305">
        <v>3909.4270000000001</v>
      </c>
      <c r="BG14" s="305">
        <v>3937.06</v>
      </c>
      <c r="BH14" s="305">
        <v>3970.96</v>
      </c>
      <c r="BI14" s="305">
        <v>3994.09</v>
      </c>
      <c r="BJ14" s="305">
        <v>4012.6460000000002</v>
      </c>
      <c r="BK14" s="305">
        <v>4021.2080000000001</v>
      </c>
      <c r="BL14" s="305">
        <v>4034.68</v>
      </c>
      <c r="BM14" s="305">
        <v>4047.6419999999998</v>
      </c>
      <c r="BN14" s="305">
        <v>4061.0410000000002</v>
      </c>
      <c r="BO14" s="305">
        <v>4072.2719999999999</v>
      </c>
      <c r="BP14" s="305">
        <v>4082.2820000000002</v>
      </c>
      <c r="BQ14" s="305">
        <v>4089.0929999999998</v>
      </c>
      <c r="BR14" s="305">
        <v>4098.1469999999999</v>
      </c>
      <c r="BS14" s="305">
        <v>4107.4639999999999</v>
      </c>
      <c r="BT14" s="305">
        <v>4117.0460000000003</v>
      </c>
      <c r="BU14" s="305">
        <v>4126.8909999999996</v>
      </c>
      <c r="BV14" s="305">
        <v>4137.0010000000002</v>
      </c>
    </row>
    <row r="15" spans="1:74" ht="11.1" customHeight="1" x14ac:dyDescent="0.2">
      <c r="A15" s="148"/>
      <c r="B15" s="165" t="s">
        <v>1401</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89.530198943000002</v>
      </c>
      <c r="AT16" s="250">
        <v>91.864603662999997</v>
      </c>
      <c r="AU16" s="250">
        <v>93.526927618000002</v>
      </c>
      <c r="AV16" s="250">
        <v>94.016456615999999</v>
      </c>
      <c r="AW16" s="250">
        <v>94.710154686999999</v>
      </c>
      <c r="AX16" s="250">
        <v>95.107307637999995</v>
      </c>
      <c r="AY16" s="250">
        <v>95.495115075000001</v>
      </c>
      <c r="AZ16" s="250">
        <v>95.083778082999999</v>
      </c>
      <c r="BA16" s="250">
        <v>94.160496266999999</v>
      </c>
      <c r="BB16" s="250">
        <v>91.100224967000003</v>
      </c>
      <c r="BC16" s="250">
        <v>90.371836998000006</v>
      </c>
      <c r="BD16" s="250">
        <v>90.350287700999999</v>
      </c>
      <c r="BE16" s="250">
        <v>91.960185562999996</v>
      </c>
      <c r="BF16" s="316">
        <v>92.658860000000004</v>
      </c>
      <c r="BG16" s="316">
        <v>93.370909999999995</v>
      </c>
      <c r="BH16" s="316">
        <v>94.301590000000004</v>
      </c>
      <c r="BI16" s="316">
        <v>94.886480000000006</v>
      </c>
      <c r="BJ16" s="316">
        <v>95.330820000000003</v>
      </c>
      <c r="BK16" s="316">
        <v>95.462699999999998</v>
      </c>
      <c r="BL16" s="316">
        <v>95.754890000000003</v>
      </c>
      <c r="BM16" s="316">
        <v>96.035470000000004</v>
      </c>
      <c r="BN16" s="316">
        <v>96.342969999999994</v>
      </c>
      <c r="BO16" s="316">
        <v>96.571449999999999</v>
      </c>
      <c r="BP16" s="316">
        <v>96.759410000000003</v>
      </c>
      <c r="BQ16" s="316">
        <v>96.855770000000007</v>
      </c>
      <c r="BR16" s="316">
        <v>97.001059999999995</v>
      </c>
      <c r="BS16" s="316">
        <v>97.144180000000006</v>
      </c>
      <c r="BT16" s="316">
        <v>97.285129999999995</v>
      </c>
      <c r="BU16" s="316">
        <v>97.423900000000003</v>
      </c>
      <c r="BV16" s="316">
        <v>97.560509999999994</v>
      </c>
    </row>
    <row r="17" spans="1:74" ht="11.1" customHeight="1" x14ac:dyDescent="0.2">
      <c r="A17" s="148" t="s">
        <v>699</v>
      </c>
      <c r="B17" s="204" t="s">
        <v>468</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91.991730207000003</v>
      </c>
      <c r="AW17" s="250">
        <v>92.606986172000006</v>
      </c>
      <c r="AX17" s="250">
        <v>92.968171045999995</v>
      </c>
      <c r="AY17" s="250">
        <v>93.353746482999995</v>
      </c>
      <c r="AZ17" s="250">
        <v>92.997942929999994</v>
      </c>
      <c r="BA17" s="250">
        <v>92.179222041000003</v>
      </c>
      <c r="BB17" s="250">
        <v>89.375065481999997</v>
      </c>
      <c r="BC17" s="250">
        <v>88.772398676999998</v>
      </c>
      <c r="BD17" s="250">
        <v>88.848703291999996</v>
      </c>
      <c r="BE17" s="250">
        <v>90.479289227999999</v>
      </c>
      <c r="BF17" s="316">
        <v>91.257050000000007</v>
      </c>
      <c r="BG17" s="316">
        <v>92.057310000000001</v>
      </c>
      <c r="BH17" s="316">
        <v>93.115939999999995</v>
      </c>
      <c r="BI17" s="316">
        <v>93.78425</v>
      </c>
      <c r="BJ17" s="316">
        <v>94.298150000000007</v>
      </c>
      <c r="BK17" s="316">
        <v>94.461950000000002</v>
      </c>
      <c r="BL17" s="316">
        <v>94.813739999999996</v>
      </c>
      <c r="BM17" s="316">
        <v>95.157849999999996</v>
      </c>
      <c r="BN17" s="316">
        <v>95.546840000000003</v>
      </c>
      <c r="BO17" s="316">
        <v>95.836160000000007</v>
      </c>
      <c r="BP17" s="316">
        <v>96.078389999999999</v>
      </c>
      <c r="BQ17" s="316">
        <v>96.224990000000005</v>
      </c>
      <c r="BR17" s="316">
        <v>96.409390000000002</v>
      </c>
      <c r="BS17" s="316">
        <v>96.583070000000006</v>
      </c>
      <c r="BT17" s="316">
        <v>96.746020000000001</v>
      </c>
      <c r="BU17" s="316">
        <v>96.898259999999993</v>
      </c>
      <c r="BV17" s="316">
        <v>97.039770000000004</v>
      </c>
    </row>
    <row r="18" spans="1:74" ht="11.1" customHeight="1" x14ac:dyDescent="0.2">
      <c r="A18" s="148" t="s">
        <v>700</v>
      </c>
      <c r="B18" s="204" t="s">
        <v>436</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93.808643876000005</v>
      </c>
      <c r="AW18" s="250">
        <v>94.430388116000003</v>
      </c>
      <c r="AX18" s="250">
        <v>94.831734466</v>
      </c>
      <c r="AY18" s="250">
        <v>94.490155810000005</v>
      </c>
      <c r="AZ18" s="250">
        <v>94.842601716000004</v>
      </c>
      <c r="BA18" s="250">
        <v>95.366545068999997</v>
      </c>
      <c r="BB18" s="250">
        <v>96.264906611000001</v>
      </c>
      <c r="BC18" s="250">
        <v>96.979654299000003</v>
      </c>
      <c r="BD18" s="250">
        <v>97.713708875999998</v>
      </c>
      <c r="BE18" s="250">
        <v>98.413984037000006</v>
      </c>
      <c r="BF18" s="316">
        <v>99.226470000000006</v>
      </c>
      <c r="BG18" s="316">
        <v>100.0981</v>
      </c>
      <c r="BH18" s="316">
        <v>101.30929999999999</v>
      </c>
      <c r="BI18" s="316">
        <v>102.08880000000001</v>
      </c>
      <c r="BJ18" s="316">
        <v>102.717</v>
      </c>
      <c r="BK18" s="316">
        <v>103.0288</v>
      </c>
      <c r="BL18" s="316">
        <v>103.4783</v>
      </c>
      <c r="BM18" s="316">
        <v>103.9004</v>
      </c>
      <c r="BN18" s="316">
        <v>104.3027</v>
      </c>
      <c r="BO18" s="316">
        <v>104.6643</v>
      </c>
      <c r="BP18" s="316">
        <v>104.9926</v>
      </c>
      <c r="BQ18" s="316">
        <v>105.2572</v>
      </c>
      <c r="BR18" s="316">
        <v>105.5421</v>
      </c>
      <c r="BS18" s="316">
        <v>105.8168</v>
      </c>
      <c r="BT18" s="316">
        <v>106.0812</v>
      </c>
      <c r="BU18" s="316">
        <v>106.33540000000001</v>
      </c>
      <c r="BV18" s="316">
        <v>106.5793</v>
      </c>
    </row>
    <row r="19" spans="1:74" ht="11.1" customHeight="1" x14ac:dyDescent="0.2">
      <c r="A19" s="148" t="s">
        <v>701</v>
      </c>
      <c r="B19" s="204" t="s">
        <v>437</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96.578477625000005</v>
      </c>
      <c r="AW19" s="250">
        <v>97.201822729</v>
      </c>
      <c r="AX19" s="250">
        <v>97.639464627999999</v>
      </c>
      <c r="AY19" s="250">
        <v>97.737781478000002</v>
      </c>
      <c r="AZ19" s="250">
        <v>97.919233348000006</v>
      </c>
      <c r="BA19" s="250">
        <v>98.030198393999996</v>
      </c>
      <c r="BB19" s="250">
        <v>97.681254213000003</v>
      </c>
      <c r="BC19" s="250">
        <v>97.943312414999994</v>
      </c>
      <c r="BD19" s="250">
        <v>98.426950598000005</v>
      </c>
      <c r="BE19" s="250">
        <v>99.374615903000006</v>
      </c>
      <c r="BF19" s="316">
        <v>100.11960000000001</v>
      </c>
      <c r="BG19" s="316">
        <v>100.90430000000001</v>
      </c>
      <c r="BH19" s="316">
        <v>102.0155</v>
      </c>
      <c r="BI19" s="316">
        <v>102.66459999999999</v>
      </c>
      <c r="BJ19" s="316">
        <v>103.1384</v>
      </c>
      <c r="BK19" s="316">
        <v>103.22929999999999</v>
      </c>
      <c r="BL19" s="316">
        <v>103.5082</v>
      </c>
      <c r="BM19" s="316">
        <v>103.7677</v>
      </c>
      <c r="BN19" s="316">
        <v>103.9933</v>
      </c>
      <c r="BO19" s="316">
        <v>104.2243</v>
      </c>
      <c r="BP19" s="316">
        <v>104.4465</v>
      </c>
      <c r="BQ19" s="316">
        <v>104.6662</v>
      </c>
      <c r="BR19" s="316">
        <v>104.866</v>
      </c>
      <c r="BS19" s="316">
        <v>105.0522</v>
      </c>
      <c r="BT19" s="316">
        <v>105.2248</v>
      </c>
      <c r="BU19" s="316">
        <v>105.3837</v>
      </c>
      <c r="BV19" s="316">
        <v>105.5291</v>
      </c>
    </row>
    <row r="20" spans="1:74" ht="11.1" customHeight="1" x14ac:dyDescent="0.2">
      <c r="A20" s="148" t="s">
        <v>702</v>
      </c>
      <c r="B20" s="204" t="s">
        <v>438</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93.031314210999994</v>
      </c>
      <c r="AT20" s="250">
        <v>95.477461028999997</v>
      </c>
      <c r="AU20" s="250">
        <v>97.218967329999998</v>
      </c>
      <c r="AV20" s="250">
        <v>97.721587420999995</v>
      </c>
      <c r="AW20" s="250">
        <v>98.454496961000004</v>
      </c>
      <c r="AX20" s="250">
        <v>98.883450256000003</v>
      </c>
      <c r="AY20" s="250">
        <v>98.001982545999994</v>
      </c>
      <c r="AZ20" s="250">
        <v>98.577871922</v>
      </c>
      <c r="BA20" s="250">
        <v>99.604653622000001</v>
      </c>
      <c r="BB20" s="250">
        <v>101.96466421</v>
      </c>
      <c r="BC20" s="250">
        <v>103.23147813999999</v>
      </c>
      <c r="BD20" s="250">
        <v>104.28743197999999</v>
      </c>
      <c r="BE20" s="250">
        <v>104.84154936</v>
      </c>
      <c r="BF20" s="316">
        <v>105.694</v>
      </c>
      <c r="BG20" s="316">
        <v>106.5539</v>
      </c>
      <c r="BH20" s="316">
        <v>107.6401</v>
      </c>
      <c r="BI20" s="316">
        <v>108.35039999999999</v>
      </c>
      <c r="BJ20" s="316">
        <v>108.9038</v>
      </c>
      <c r="BK20" s="316">
        <v>109.1165</v>
      </c>
      <c r="BL20" s="316">
        <v>109.4941</v>
      </c>
      <c r="BM20" s="316">
        <v>109.85250000000001</v>
      </c>
      <c r="BN20" s="316">
        <v>110.2334</v>
      </c>
      <c r="BO20" s="316">
        <v>110.5227</v>
      </c>
      <c r="BP20" s="316">
        <v>110.7619</v>
      </c>
      <c r="BQ20" s="316">
        <v>110.9044</v>
      </c>
      <c r="BR20" s="316">
        <v>111.0783</v>
      </c>
      <c r="BS20" s="316">
        <v>111.23699999999999</v>
      </c>
      <c r="BT20" s="316">
        <v>111.3806</v>
      </c>
      <c r="BU20" s="316">
        <v>111.5089</v>
      </c>
      <c r="BV20" s="316">
        <v>111.62220000000001</v>
      </c>
    </row>
    <row r="21" spans="1:74" ht="11.1" customHeight="1" x14ac:dyDescent="0.2">
      <c r="A21" s="148" t="s">
        <v>703</v>
      </c>
      <c r="B21" s="204" t="s">
        <v>439</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95.999446101999993</v>
      </c>
      <c r="AW21" s="250">
        <v>96.804192532000002</v>
      </c>
      <c r="AX21" s="250">
        <v>97.366419386000004</v>
      </c>
      <c r="AY21" s="250">
        <v>96.668543310000004</v>
      </c>
      <c r="AZ21" s="250">
        <v>97.508918531000006</v>
      </c>
      <c r="BA21" s="250">
        <v>98.869961692000004</v>
      </c>
      <c r="BB21" s="250">
        <v>101.94622395</v>
      </c>
      <c r="BC21" s="250">
        <v>103.45268962999999</v>
      </c>
      <c r="BD21" s="250">
        <v>104.58390989</v>
      </c>
      <c r="BE21" s="250">
        <v>104.80026964</v>
      </c>
      <c r="BF21" s="316">
        <v>105.5857</v>
      </c>
      <c r="BG21" s="316">
        <v>106.4006</v>
      </c>
      <c r="BH21" s="316">
        <v>107.51009999999999</v>
      </c>
      <c r="BI21" s="316">
        <v>108.18510000000001</v>
      </c>
      <c r="BJ21" s="316">
        <v>108.69070000000001</v>
      </c>
      <c r="BK21" s="316">
        <v>108.81740000000001</v>
      </c>
      <c r="BL21" s="316">
        <v>109.1412</v>
      </c>
      <c r="BM21" s="316">
        <v>109.4529</v>
      </c>
      <c r="BN21" s="316">
        <v>109.7715</v>
      </c>
      <c r="BO21" s="316">
        <v>110.0441</v>
      </c>
      <c r="BP21" s="316">
        <v>110.2898</v>
      </c>
      <c r="BQ21" s="316">
        <v>110.48520000000001</v>
      </c>
      <c r="BR21" s="316">
        <v>110.6951</v>
      </c>
      <c r="BS21" s="316">
        <v>110.8959</v>
      </c>
      <c r="BT21" s="316">
        <v>111.08759999999999</v>
      </c>
      <c r="BU21" s="316">
        <v>111.2702</v>
      </c>
      <c r="BV21" s="316">
        <v>111.44370000000001</v>
      </c>
    </row>
    <row r="22" spans="1:74" ht="11.1" customHeight="1" x14ac:dyDescent="0.2">
      <c r="A22" s="148" t="s">
        <v>704</v>
      </c>
      <c r="B22" s="204" t="s">
        <v>440</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94.111828740999997</v>
      </c>
      <c r="AT22" s="250">
        <v>95.870817435000006</v>
      </c>
      <c r="AU22" s="250">
        <v>97.120431358000005</v>
      </c>
      <c r="AV22" s="250">
        <v>97.399269211000004</v>
      </c>
      <c r="AW22" s="250">
        <v>97.976184568999997</v>
      </c>
      <c r="AX22" s="250">
        <v>98.389776132999998</v>
      </c>
      <c r="AY22" s="250">
        <v>99.330225417999998</v>
      </c>
      <c r="AZ22" s="250">
        <v>98.899533254999994</v>
      </c>
      <c r="BA22" s="250">
        <v>97.787881159999998</v>
      </c>
      <c r="BB22" s="250">
        <v>93.947965299000003</v>
      </c>
      <c r="BC22" s="250">
        <v>93.009871215999993</v>
      </c>
      <c r="BD22" s="250">
        <v>92.926295077000006</v>
      </c>
      <c r="BE22" s="250">
        <v>94.778051376999997</v>
      </c>
      <c r="BF22" s="316">
        <v>95.5929</v>
      </c>
      <c r="BG22" s="316">
        <v>96.451660000000004</v>
      </c>
      <c r="BH22" s="316">
        <v>97.607979999999998</v>
      </c>
      <c r="BI22" s="316">
        <v>98.364310000000003</v>
      </c>
      <c r="BJ22" s="316">
        <v>98.974289999999996</v>
      </c>
      <c r="BK22" s="316">
        <v>99.273859999999999</v>
      </c>
      <c r="BL22" s="316">
        <v>99.714209999999994</v>
      </c>
      <c r="BM22" s="316">
        <v>100.1313</v>
      </c>
      <c r="BN22" s="316">
        <v>100.5575</v>
      </c>
      <c r="BO22" s="316">
        <v>100.9037</v>
      </c>
      <c r="BP22" s="316">
        <v>101.20229999999999</v>
      </c>
      <c r="BQ22" s="316">
        <v>101.4147</v>
      </c>
      <c r="BR22" s="316">
        <v>101.6469</v>
      </c>
      <c r="BS22" s="316">
        <v>101.8603</v>
      </c>
      <c r="BT22" s="316">
        <v>102.0551</v>
      </c>
      <c r="BU22" s="316">
        <v>102.23099999999999</v>
      </c>
      <c r="BV22" s="316">
        <v>102.3882</v>
      </c>
    </row>
    <row r="23" spans="1:74" ht="11.1" customHeight="1" x14ac:dyDescent="0.2">
      <c r="A23" s="148" t="s">
        <v>705</v>
      </c>
      <c r="B23" s="204" t="s">
        <v>441</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103.36010580999999</v>
      </c>
      <c r="AW23" s="250">
        <v>104.08880034000001</v>
      </c>
      <c r="AX23" s="250">
        <v>104.62867970000001</v>
      </c>
      <c r="AY23" s="250">
        <v>103.84620415000001</v>
      </c>
      <c r="AZ23" s="250">
        <v>104.85860799</v>
      </c>
      <c r="BA23" s="250">
        <v>106.53235144999999</v>
      </c>
      <c r="BB23" s="250">
        <v>110.43451346000001</v>
      </c>
      <c r="BC23" s="250">
        <v>112.25562703</v>
      </c>
      <c r="BD23" s="250">
        <v>113.56277106</v>
      </c>
      <c r="BE23" s="250">
        <v>113.63260253999999</v>
      </c>
      <c r="BF23" s="316">
        <v>114.4543</v>
      </c>
      <c r="BG23" s="316">
        <v>115.30459999999999</v>
      </c>
      <c r="BH23" s="316">
        <v>116.4473</v>
      </c>
      <c r="BI23" s="316">
        <v>117.1567</v>
      </c>
      <c r="BJ23" s="316">
        <v>117.6966</v>
      </c>
      <c r="BK23" s="316">
        <v>117.86020000000001</v>
      </c>
      <c r="BL23" s="316">
        <v>118.2166</v>
      </c>
      <c r="BM23" s="316">
        <v>118.559</v>
      </c>
      <c r="BN23" s="316">
        <v>118.9198</v>
      </c>
      <c r="BO23" s="316">
        <v>119.20959999999999</v>
      </c>
      <c r="BP23" s="316">
        <v>119.4609</v>
      </c>
      <c r="BQ23" s="316">
        <v>119.6288</v>
      </c>
      <c r="BR23" s="316">
        <v>119.8368</v>
      </c>
      <c r="BS23" s="316">
        <v>120.0398</v>
      </c>
      <c r="BT23" s="316">
        <v>120.2381</v>
      </c>
      <c r="BU23" s="316">
        <v>120.4314</v>
      </c>
      <c r="BV23" s="316">
        <v>120.62</v>
      </c>
    </row>
    <row r="24" spans="1:74" ht="11.1" customHeight="1" x14ac:dyDescent="0.2">
      <c r="A24" s="148" t="s">
        <v>706</v>
      </c>
      <c r="B24" s="204" t="s">
        <v>442</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92.984121603000006</v>
      </c>
      <c r="AW24" s="250">
        <v>93.365292272000005</v>
      </c>
      <c r="AX24" s="250">
        <v>93.560722666000004</v>
      </c>
      <c r="AY24" s="250">
        <v>93.218435287999995</v>
      </c>
      <c r="AZ24" s="250">
        <v>93.306368258000006</v>
      </c>
      <c r="BA24" s="250">
        <v>93.472544077999999</v>
      </c>
      <c r="BB24" s="250">
        <v>93.586530906999997</v>
      </c>
      <c r="BC24" s="250">
        <v>94.007016307000001</v>
      </c>
      <c r="BD24" s="250">
        <v>94.603568437999996</v>
      </c>
      <c r="BE24" s="250">
        <v>95.601806298</v>
      </c>
      <c r="BF24" s="316">
        <v>96.381280000000004</v>
      </c>
      <c r="BG24" s="316">
        <v>97.167599999999993</v>
      </c>
      <c r="BH24" s="316">
        <v>98.102270000000004</v>
      </c>
      <c r="BI24" s="316">
        <v>98.796180000000007</v>
      </c>
      <c r="BJ24" s="316">
        <v>99.390829999999994</v>
      </c>
      <c r="BK24" s="316">
        <v>99.768429999999995</v>
      </c>
      <c r="BL24" s="316">
        <v>100.2529</v>
      </c>
      <c r="BM24" s="316">
        <v>100.7264</v>
      </c>
      <c r="BN24" s="316">
        <v>101.2651</v>
      </c>
      <c r="BO24" s="316">
        <v>101.6597</v>
      </c>
      <c r="BP24" s="316">
        <v>101.9863</v>
      </c>
      <c r="BQ24" s="316">
        <v>102.1529</v>
      </c>
      <c r="BR24" s="316">
        <v>102.41240000000001</v>
      </c>
      <c r="BS24" s="316">
        <v>102.6729</v>
      </c>
      <c r="BT24" s="316">
        <v>102.93429999999999</v>
      </c>
      <c r="BU24" s="316">
        <v>103.19670000000001</v>
      </c>
      <c r="BV24" s="316">
        <v>103.4601</v>
      </c>
    </row>
    <row r="25" spans="1:74" ht="11.1" customHeight="1" x14ac:dyDescent="0.2">
      <c r="A25" s="148"/>
      <c r="B25" s="165" t="s">
        <v>1404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832.47743276999995</v>
      </c>
      <c r="D26" s="232">
        <v>834.62441764000005</v>
      </c>
      <c r="E26" s="232">
        <v>837.10046306000004</v>
      </c>
      <c r="F26" s="232">
        <v>840.40714614000001</v>
      </c>
      <c r="G26" s="232">
        <v>843.16512980000005</v>
      </c>
      <c r="H26" s="232">
        <v>845.87599116000001</v>
      </c>
      <c r="I26" s="232">
        <v>849.28290943000002</v>
      </c>
      <c r="J26" s="232">
        <v>851.34214180000004</v>
      </c>
      <c r="K26" s="232">
        <v>852.79686746000004</v>
      </c>
      <c r="L26" s="232">
        <v>852.04850388</v>
      </c>
      <c r="M26" s="232">
        <v>853.49315306000005</v>
      </c>
      <c r="N26" s="232">
        <v>855.53223245000004</v>
      </c>
      <c r="O26" s="232">
        <v>859.80965007999998</v>
      </c>
      <c r="P26" s="232">
        <v>861.80465888000003</v>
      </c>
      <c r="Q26" s="232">
        <v>863.16116686999999</v>
      </c>
      <c r="R26" s="232">
        <v>862.31557322000003</v>
      </c>
      <c r="S26" s="232">
        <v>863.56778022000003</v>
      </c>
      <c r="T26" s="232">
        <v>865.35418704999995</v>
      </c>
      <c r="U26" s="232">
        <v>869.26397539000004</v>
      </c>
      <c r="V26" s="232">
        <v>870.92689557999995</v>
      </c>
      <c r="W26" s="232">
        <v>871.93212931999994</v>
      </c>
      <c r="X26" s="232">
        <v>869.16330558000004</v>
      </c>
      <c r="Y26" s="232">
        <v>871.19044469999994</v>
      </c>
      <c r="Z26" s="232">
        <v>874.89717565000001</v>
      </c>
      <c r="AA26" s="232">
        <v>885.52607043</v>
      </c>
      <c r="AB26" s="232">
        <v>888.66005602999996</v>
      </c>
      <c r="AC26" s="232">
        <v>889.54170443999999</v>
      </c>
      <c r="AD26" s="232">
        <v>884.74878749000004</v>
      </c>
      <c r="AE26" s="232">
        <v>883.69243268000002</v>
      </c>
      <c r="AF26" s="232">
        <v>882.95041182</v>
      </c>
      <c r="AG26" s="232">
        <v>882.45378757000003</v>
      </c>
      <c r="AH26" s="232">
        <v>882.39213765</v>
      </c>
      <c r="AI26" s="232">
        <v>882.69652470000005</v>
      </c>
      <c r="AJ26" s="232">
        <v>883.06345277000003</v>
      </c>
      <c r="AK26" s="232">
        <v>884.32753574000003</v>
      </c>
      <c r="AL26" s="232">
        <v>886.18527767</v>
      </c>
      <c r="AM26" s="232">
        <v>877.70647625000004</v>
      </c>
      <c r="AN26" s="232">
        <v>888.9491878</v>
      </c>
      <c r="AO26" s="232">
        <v>908.98321003000001</v>
      </c>
      <c r="AP26" s="232">
        <v>969.60753874</v>
      </c>
      <c r="AQ26" s="232">
        <v>983.37493544999995</v>
      </c>
      <c r="AR26" s="232">
        <v>982.08439596000005</v>
      </c>
      <c r="AS26" s="232">
        <v>939.4873149</v>
      </c>
      <c r="AT26" s="232">
        <v>927.76735704999999</v>
      </c>
      <c r="AU26" s="232">
        <v>920.67591703999994</v>
      </c>
      <c r="AV26" s="232">
        <v>910.61012897000001</v>
      </c>
      <c r="AW26" s="232">
        <v>918.47787402999995</v>
      </c>
      <c r="AX26" s="232">
        <v>936.67628633000004</v>
      </c>
      <c r="AY26" s="232">
        <v>1000.6122159</v>
      </c>
      <c r="AZ26" s="232">
        <v>1012.9168251999999</v>
      </c>
      <c r="BA26" s="232">
        <v>1008.9969642</v>
      </c>
      <c r="BB26" s="232">
        <v>960.68627613000001</v>
      </c>
      <c r="BC26" s="232">
        <v>945.44224223000003</v>
      </c>
      <c r="BD26" s="232">
        <v>935.09850566</v>
      </c>
      <c r="BE26" s="232">
        <v>933.78916060999995</v>
      </c>
      <c r="BF26" s="305">
        <v>930.1454</v>
      </c>
      <c r="BG26" s="305">
        <v>928.30150000000003</v>
      </c>
      <c r="BH26" s="305">
        <v>930.04570000000001</v>
      </c>
      <c r="BI26" s="305">
        <v>930.45979999999997</v>
      </c>
      <c r="BJ26" s="305">
        <v>931.33219999999994</v>
      </c>
      <c r="BK26" s="305">
        <v>932.61210000000005</v>
      </c>
      <c r="BL26" s="305">
        <v>934.43920000000003</v>
      </c>
      <c r="BM26" s="305">
        <v>936.76279999999997</v>
      </c>
      <c r="BN26" s="305">
        <v>940.49030000000005</v>
      </c>
      <c r="BO26" s="305">
        <v>943.12609999999995</v>
      </c>
      <c r="BP26" s="305">
        <v>945.57780000000002</v>
      </c>
      <c r="BQ26" s="305">
        <v>948.04759999999999</v>
      </c>
      <c r="BR26" s="305">
        <v>949.97910000000002</v>
      </c>
      <c r="BS26" s="305">
        <v>951.57449999999994</v>
      </c>
      <c r="BT26" s="305">
        <v>952.83399999999995</v>
      </c>
      <c r="BU26" s="305">
        <v>953.75739999999996</v>
      </c>
      <c r="BV26" s="305">
        <v>954.34490000000005</v>
      </c>
    </row>
    <row r="27" spans="1:74" ht="11.1" customHeight="1" x14ac:dyDescent="0.2">
      <c r="A27" s="148" t="s">
        <v>708</v>
      </c>
      <c r="B27" s="204" t="s">
        <v>468</v>
      </c>
      <c r="C27" s="232">
        <v>2151.9389971999999</v>
      </c>
      <c r="D27" s="232">
        <v>2160.3814757999999</v>
      </c>
      <c r="E27" s="232">
        <v>2168.1356799999999</v>
      </c>
      <c r="F27" s="232">
        <v>2174.5441451000002</v>
      </c>
      <c r="G27" s="232">
        <v>2181.4148992999999</v>
      </c>
      <c r="H27" s="232">
        <v>2188.0904777999999</v>
      </c>
      <c r="I27" s="232">
        <v>2193.8781263000001</v>
      </c>
      <c r="J27" s="232">
        <v>2200.6829192</v>
      </c>
      <c r="K27" s="232">
        <v>2207.8121022999999</v>
      </c>
      <c r="L27" s="232">
        <v>2219.9129088999998</v>
      </c>
      <c r="M27" s="232">
        <v>2224.2054471000001</v>
      </c>
      <c r="N27" s="232">
        <v>2225.3369504000002</v>
      </c>
      <c r="O27" s="232">
        <v>2217.0168657999998</v>
      </c>
      <c r="P27" s="232">
        <v>2216.5442137</v>
      </c>
      <c r="Q27" s="232">
        <v>2217.6284412999998</v>
      </c>
      <c r="R27" s="232">
        <v>2220.6651164999998</v>
      </c>
      <c r="S27" s="232">
        <v>2224.5664274999999</v>
      </c>
      <c r="T27" s="232">
        <v>2229.7279422000001</v>
      </c>
      <c r="U27" s="232">
        <v>2240.0836831000001</v>
      </c>
      <c r="V27" s="232">
        <v>2244.8150884000001</v>
      </c>
      <c r="W27" s="232">
        <v>2247.8561804000001</v>
      </c>
      <c r="X27" s="232">
        <v>2242.6587192000002</v>
      </c>
      <c r="Y27" s="232">
        <v>2247.2303649999999</v>
      </c>
      <c r="Z27" s="232">
        <v>2255.0228777000002</v>
      </c>
      <c r="AA27" s="232">
        <v>2274.3170997000002</v>
      </c>
      <c r="AB27" s="232">
        <v>2282.3407146</v>
      </c>
      <c r="AC27" s="232">
        <v>2287.3745646000002</v>
      </c>
      <c r="AD27" s="232">
        <v>2285.8051212</v>
      </c>
      <c r="AE27" s="232">
        <v>2287.5695879999998</v>
      </c>
      <c r="AF27" s="232">
        <v>2289.0544364000002</v>
      </c>
      <c r="AG27" s="232">
        <v>2289.2212989999998</v>
      </c>
      <c r="AH27" s="232">
        <v>2290.9256862000002</v>
      </c>
      <c r="AI27" s="232">
        <v>2293.1292306999999</v>
      </c>
      <c r="AJ27" s="232">
        <v>2295.4516352999999</v>
      </c>
      <c r="AK27" s="232">
        <v>2298.9387170999998</v>
      </c>
      <c r="AL27" s="232">
        <v>2303.2101788999998</v>
      </c>
      <c r="AM27" s="232">
        <v>2280.8232231000002</v>
      </c>
      <c r="AN27" s="232">
        <v>2307.2455433999999</v>
      </c>
      <c r="AO27" s="232">
        <v>2355.0343420999998</v>
      </c>
      <c r="AP27" s="232">
        <v>2496.9975877000002</v>
      </c>
      <c r="AQ27" s="232">
        <v>2532.9133670000001</v>
      </c>
      <c r="AR27" s="232">
        <v>2535.5896484</v>
      </c>
      <c r="AS27" s="232">
        <v>2460.4791012000001</v>
      </c>
      <c r="AT27" s="232">
        <v>2430.0868848999999</v>
      </c>
      <c r="AU27" s="232">
        <v>2399.8656688999999</v>
      </c>
      <c r="AV27" s="232">
        <v>2319.8263225999999</v>
      </c>
      <c r="AW27" s="232">
        <v>2327.4389547000001</v>
      </c>
      <c r="AX27" s="232">
        <v>2372.7144348000002</v>
      </c>
      <c r="AY27" s="232">
        <v>2567.7710308999999</v>
      </c>
      <c r="AZ27" s="232">
        <v>2604.2835061999999</v>
      </c>
      <c r="BA27" s="232">
        <v>2594.3701285000002</v>
      </c>
      <c r="BB27" s="232">
        <v>2457.5616181999999</v>
      </c>
      <c r="BC27" s="232">
        <v>2415.1484946</v>
      </c>
      <c r="BD27" s="232">
        <v>2386.661478</v>
      </c>
      <c r="BE27" s="232">
        <v>2385.8793267999999</v>
      </c>
      <c r="BF27" s="305">
        <v>2374.91</v>
      </c>
      <c r="BG27" s="305">
        <v>2367.5340000000001</v>
      </c>
      <c r="BH27" s="305">
        <v>2365.2649999999999</v>
      </c>
      <c r="BI27" s="305">
        <v>2363.9349999999999</v>
      </c>
      <c r="BJ27" s="305">
        <v>2365.0610000000001</v>
      </c>
      <c r="BK27" s="305">
        <v>2370.1260000000002</v>
      </c>
      <c r="BL27" s="305">
        <v>2375.049</v>
      </c>
      <c r="BM27" s="305">
        <v>2381.3130000000001</v>
      </c>
      <c r="BN27" s="305">
        <v>2391.433</v>
      </c>
      <c r="BO27" s="305">
        <v>2398.4960000000001</v>
      </c>
      <c r="BP27" s="305">
        <v>2405.0169999999998</v>
      </c>
      <c r="BQ27" s="305">
        <v>2411.65</v>
      </c>
      <c r="BR27" s="305">
        <v>2416.5929999999998</v>
      </c>
      <c r="BS27" s="305">
        <v>2420.5</v>
      </c>
      <c r="BT27" s="305">
        <v>2423.373</v>
      </c>
      <c r="BU27" s="305">
        <v>2425.21</v>
      </c>
      <c r="BV27" s="305">
        <v>2426.0129999999999</v>
      </c>
    </row>
    <row r="28" spans="1:74" ht="11.1" customHeight="1" x14ac:dyDescent="0.2">
      <c r="A28" s="148" t="s">
        <v>709</v>
      </c>
      <c r="B28" s="204" t="s">
        <v>436</v>
      </c>
      <c r="C28" s="232">
        <v>2300.7238223999998</v>
      </c>
      <c r="D28" s="232">
        <v>2304.7591765000002</v>
      </c>
      <c r="E28" s="232">
        <v>2309.3709735000002</v>
      </c>
      <c r="F28" s="232">
        <v>2315.0863301999998</v>
      </c>
      <c r="G28" s="232">
        <v>2320.4556754</v>
      </c>
      <c r="H28" s="232">
        <v>2326.0061260000002</v>
      </c>
      <c r="I28" s="232">
        <v>2332.4498936</v>
      </c>
      <c r="J28" s="232">
        <v>2337.8283962</v>
      </c>
      <c r="K28" s="232">
        <v>2342.8538453000001</v>
      </c>
      <c r="L28" s="232">
        <v>2345.0594025999999</v>
      </c>
      <c r="M28" s="232">
        <v>2351.2288738000002</v>
      </c>
      <c r="N28" s="232">
        <v>2358.8954204000001</v>
      </c>
      <c r="O28" s="232">
        <v>2372.8116156999999</v>
      </c>
      <c r="P28" s="232">
        <v>2379.9078831000002</v>
      </c>
      <c r="Q28" s="232">
        <v>2384.9367957999998</v>
      </c>
      <c r="R28" s="232">
        <v>2383.6722396</v>
      </c>
      <c r="S28" s="232">
        <v>2387.7360287000001</v>
      </c>
      <c r="T28" s="232">
        <v>2392.9020486999998</v>
      </c>
      <c r="U28" s="232">
        <v>2401.6119386</v>
      </c>
      <c r="V28" s="232">
        <v>2407.1511915000001</v>
      </c>
      <c r="W28" s="232">
        <v>2411.9614462</v>
      </c>
      <c r="X28" s="232">
        <v>2414.096724</v>
      </c>
      <c r="Y28" s="232">
        <v>2418.9084665</v>
      </c>
      <c r="Z28" s="232">
        <v>2424.450695</v>
      </c>
      <c r="AA28" s="232">
        <v>2435.4074556999999</v>
      </c>
      <c r="AB28" s="232">
        <v>2438.8976214999998</v>
      </c>
      <c r="AC28" s="232">
        <v>2439.6052386000001</v>
      </c>
      <c r="AD28" s="232">
        <v>2431.6528259000002</v>
      </c>
      <c r="AE28" s="232">
        <v>2431.2034564999999</v>
      </c>
      <c r="AF28" s="232">
        <v>2432.3796493</v>
      </c>
      <c r="AG28" s="232">
        <v>2437.4429289999998</v>
      </c>
      <c r="AH28" s="232">
        <v>2440.1741025000001</v>
      </c>
      <c r="AI28" s="232">
        <v>2442.8346946000001</v>
      </c>
      <c r="AJ28" s="232">
        <v>2445.1744474000002</v>
      </c>
      <c r="AK28" s="232">
        <v>2447.8815700999999</v>
      </c>
      <c r="AL28" s="232">
        <v>2450.7058047</v>
      </c>
      <c r="AM28" s="232">
        <v>2419.1014767000001</v>
      </c>
      <c r="AN28" s="232">
        <v>2448.0691912000002</v>
      </c>
      <c r="AO28" s="232">
        <v>2503.0632737999999</v>
      </c>
      <c r="AP28" s="232">
        <v>2672.5883699000001</v>
      </c>
      <c r="AQ28" s="232">
        <v>2713.2567041000002</v>
      </c>
      <c r="AR28" s="232">
        <v>2713.5729219999998</v>
      </c>
      <c r="AS28" s="232">
        <v>2608.5301094000001</v>
      </c>
      <c r="AT28" s="232">
        <v>2576.8972804999999</v>
      </c>
      <c r="AU28" s="232">
        <v>2553.6675209</v>
      </c>
      <c r="AV28" s="232">
        <v>2494.7165884000001</v>
      </c>
      <c r="AW28" s="232">
        <v>2521.3861495000001</v>
      </c>
      <c r="AX28" s="232">
        <v>2589.5519619000002</v>
      </c>
      <c r="AY28" s="232">
        <v>2837.7563783999999</v>
      </c>
      <c r="AZ28" s="232">
        <v>2885.0079286</v>
      </c>
      <c r="BA28" s="232">
        <v>2869.8489654</v>
      </c>
      <c r="BB28" s="232">
        <v>2683.5468897000001</v>
      </c>
      <c r="BC28" s="232">
        <v>2625.1163489999999</v>
      </c>
      <c r="BD28" s="232">
        <v>2585.8247440999999</v>
      </c>
      <c r="BE28" s="232">
        <v>2582.3987952000002</v>
      </c>
      <c r="BF28" s="305">
        <v>2568.84</v>
      </c>
      <c r="BG28" s="305">
        <v>2561.875</v>
      </c>
      <c r="BH28" s="305">
        <v>2568.393</v>
      </c>
      <c r="BI28" s="305">
        <v>2569.4490000000001</v>
      </c>
      <c r="BJ28" s="305">
        <v>2571.933</v>
      </c>
      <c r="BK28" s="305">
        <v>2576.1190000000001</v>
      </c>
      <c r="BL28" s="305">
        <v>2581.25</v>
      </c>
      <c r="BM28" s="305">
        <v>2587.6030000000001</v>
      </c>
      <c r="BN28" s="305">
        <v>2597.4960000000001</v>
      </c>
      <c r="BO28" s="305">
        <v>2604.549</v>
      </c>
      <c r="BP28" s="305">
        <v>2611.0819999999999</v>
      </c>
      <c r="BQ28" s="305">
        <v>2617.431</v>
      </c>
      <c r="BR28" s="305">
        <v>2622.6729999999998</v>
      </c>
      <c r="BS28" s="305">
        <v>2627.143</v>
      </c>
      <c r="BT28" s="305">
        <v>2630.8409999999999</v>
      </c>
      <c r="BU28" s="305">
        <v>2633.768</v>
      </c>
      <c r="BV28" s="305">
        <v>2635.924</v>
      </c>
    </row>
    <row r="29" spans="1:74" ht="11.1" customHeight="1" x14ac:dyDescent="0.2">
      <c r="A29" s="148" t="s">
        <v>710</v>
      </c>
      <c r="B29" s="204" t="s">
        <v>437</v>
      </c>
      <c r="C29" s="232">
        <v>1076.639889</v>
      </c>
      <c r="D29" s="232">
        <v>1078.3795258</v>
      </c>
      <c r="E29" s="232">
        <v>1079.9966025000001</v>
      </c>
      <c r="F29" s="232">
        <v>1081.7863456</v>
      </c>
      <c r="G29" s="232">
        <v>1082.9368826</v>
      </c>
      <c r="H29" s="232">
        <v>1083.74344</v>
      </c>
      <c r="I29" s="232">
        <v>1082.4041847999999</v>
      </c>
      <c r="J29" s="232">
        <v>1083.8741573</v>
      </c>
      <c r="K29" s="232">
        <v>1086.3515247</v>
      </c>
      <c r="L29" s="232">
        <v>1090.8838797000001</v>
      </c>
      <c r="M29" s="232">
        <v>1094.5903421999999</v>
      </c>
      <c r="N29" s="232">
        <v>1098.518505</v>
      </c>
      <c r="O29" s="232">
        <v>1103.1058178999999</v>
      </c>
      <c r="P29" s="232">
        <v>1107.1492940999999</v>
      </c>
      <c r="Q29" s="232">
        <v>1111.0863832</v>
      </c>
      <c r="R29" s="232">
        <v>1115.5661660000001</v>
      </c>
      <c r="S29" s="232">
        <v>1118.8036707000001</v>
      </c>
      <c r="T29" s="232">
        <v>1121.4479778</v>
      </c>
      <c r="U29" s="232">
        <v>1121.4673855999999</v>
      </c>
      <c r="V29" s="232">
        <v>1124.4490740000001</v>
      </c>
      <c r="W29" s="232">
        <v>1128.3613413</v>
      </c>
      <c r="X29" s="232">
        <v>1135.7689130000001</v>
      </c>
      <c r="Y29" s="232">
        <v>1139.6187935999999</v>
      </c>
      <c r="Z29" s="232">
        <v>1142.4757089</v>
      </c>
      <c r="AA29" s="232">
        <v>1144.7140440000001</v>
      </c>
      <c r="AB29" s="232">
        <v>1145.3042393999999</v>
      </c>
      <c r="AC29" s="232">
        <v>1144.6206804999999</v>
      </c>
      <c r="AD29" s="232">
        <v>1138.3368021000001</v>
      </c>
      <c r="AE29" s="232">
        <v>1138.3506580999999</v>
      </c>
      <c r="AF29" s="232">
        <v>1140.3356836</v>
      </c>
      <c r="AG29" s="232">
        <v>1148.3743595999999</v>
      </c>
      <c r="AH29" s="232">
        <v>1151.239863</v>
      </c>
      <c r="AI29" s="232">
        <v>1153.0146748</v>
      </c>
      <c r="AJ29" s="232">
        <v>1151.6233803</v>
      </c>
      <c r="AK29" s="232">
        <v>1152.7733702</v>
      </c>
      <c r="AL29" s="232">
        <v>1154.3892297</v>
      </c>
      <c r="AM29" s="232">
        <v>1143.0068326000001</v>
      </c>
      <c r="AN29" s="232">
        <v>1155.6525259</v>
      </c>
      <c r="AO29" s="232">
        <v>1178.8621834</v>
      </c>
      <c r="AP29" s="232">
        <v>1253.6098737</v>
      </c>
      <c r="AQ29" s="232">
        <v>1267.2169081</v>
      </c>
      <c r="AR29" s="232">
        <v>1260.6573550999999</v>
      </c>
      <c r="AS29" s="232">
        <v>1193.4102533</v>
      </c>
      <c r="AT29" s="232">
        <v>1176.9082469</v>
      </c>
      <c r="AU29" s="232">
        <v>1170.6303743999999</v>
      </c>
      <c r="AV29" s="232">
        <v>1169.8005757999999</v>
      </c>
      <c r="AW29" s="232">
        <v>1187.5530160999999</v>
      </c>
      <c r="AX29" s="232">
        <v>1219.1116353</v>
      </c>
      <c r="AY29" s="232">
        <v>1316.0225639</v>
      </c>
      <c r="AZ29" s="232">
        <v>1336.5339429999999</v>
      </c>
      <c r="BA29" s="232">
        <v>1332.1919032999999</v>
      </c>
      <c r="BB29" s="232">
        <v>1260.8997993999999</v>
      </c>
      <c r="BC29" s="232">
        <v>1238.4234058</v>
      </c>
      <c r="BD29" s="232">
        <v>1222.6660772</v>
      </c>
      <c r="BE29" s="232">
        <v>1218.1270102000001</v>
      </c>
      <c r="BF29" s="305">
        <v>1212.433</v>
      </c>
      <c r="BG29" s="305">
        <v>1210.0840000000001</v>
      </c>
      <c r="BH29" s="305">
        <v>1215.577</v>
      </c>
      <c r="BI29" s="305">
        <v>1216.5450000000001</v>
      </c>
      <c r="BJ29" s="305">
        <v>1217.4849999999999</v>
      </c>
      <c r="BK29" s="305">
        <v>1217.325</v>
      </c>
      <c r="BL29" s="305">
        <v>1219.0129999999999</v>
      </c>
      <c r="BM29" s="305">
        <v>1221.4780000000001</v>
      </c>
      <c r="BN29" s="305">
        <v>1226.0450000000001</v>
      </c>
      <c r="BO29" s="305">
        <v>1229.066</v>
      </c>
      <c r="BP29" s="305">
        <v>1231.8689999999999</v>
      </c>
      <c r="BQ29" s="305">
        <v>1234.7860000000001</v>
      </c>
      <c r="BR29" s="305">
        <v>1236.8989999999999</v>
      </c>
      <c r="BS29" s="305">
        <v>1238.5419999999999</v>
      </c>
      <c r="BT29" s="305">
        <v>1239.7139999999999</v>
      </c>
      <c r="BU29" s="305">
        <v>1240.4159999999999</v>
      </c>
      <c r="BV29" s="305">
        <v>1240.6469999999999</v>
      </c>
    </row>
    <row r="30" spans="1:74" ht="11.1" customHeight="1" x14ac:dyDescent="0.2">
      <c r="A30" s="148" t="s">
        <v>711</v>
      </c>
      <c r="B30" s="204" t="s">
        <v>438</v>
      </c>
      <c r="C30" s="232">
        <v>3004.1864537000001</v>
      </c>
      <c r="D30" s="232">
        <v>3015.1627373000001</v>
      </c>
      <c r="E30" s="232">
        <v>3025.7674794999998</v>
      </c>
      <c r="F30" s="232">
        <v>3036.5719135999998</v>
      </c>
      <c r="G30" s="232">
        <v>3046.0051481999999</v>
      </c>
      <c r="H30" s="232">
        <v>3054.6384164999999</v>
      </c>
      <c r="I30" s="232">
        <v>3060.9434304000001</v>
      </c>
      <c r="J30" s="232">
        <v>3069.1229822999999</v>
      </c>
      <c r="K30" s="232">
        <v>3077.648784</v>
      </c>
      <c r="L30" s="232">
        <v>3087.2839168999999</v>
      </c>
      <c r="M30" s="232">
        <v>3095.9299071</v>
      </c>
      <c r="N30" s="232">
        <v>3104.3498362</v>
      </c>
      <c r="O30" s="232">
        <v>3113.4817395999999</v>
      </c>
      <c r="P30" s="232">
        <v>3120.7460194</v>
      </c>
      <c r="Q30" s="232">
        <v>3127.0807113999999</v>
      </c>
      <c r="R30" s="232">
        <v>3129.2320141999999</v>
      </c>
      <c r="S30" s="232">
        <v>3136.1478811000002</v>
      </c>
      <c r="T30" s="232">
        <v>3144.5745109999998</v>
      </c>
      <c r="U30" s="232">
        <v>3159.1545295999999</v>
      </c>
      <c r="V30" s="232">
        <v>3167.1207161000002</v>
      </c>
      <c r="W30" s="232">
        <v>3173.1156961000002</v>
      </c>
      <c r="X30" s="232">
        <v>3170.9850133</v>
      </c>
      <c r="Y30" s="232">
        <v>3177.6534228999999</v>
      </c>
      <c r="Z30" s="232">
        <v>3186.9664686000001</v>
      </c>
      <c r="AA30" s="232">
        <v>3207.9004429000001</v>
      </c>
      <c r="AB30" s="232">
        <v>3215.7705409999999</v>
      </c>
      <c r="AC30" s="232">
        <v>3219.5530555999999</v>
      </c>
      <c r="AD30" s="232">
        <v>3212.6196226000002</v>
      </c>
      <c r="AE30" s="232">
        <v>3213.1982432999998</v>
      </c>
      <c r="AF30" s="232">
        <v>3214.6605534</v>
      </c>
      <c r="AG30" s="232">
        <v>3217.0406484999999</v>
      </c>
      <c r="AH30" s="232">
        <v>3220.2447662</v>
      </c>
      <c r="AI30" s="232">
        <v>3224.307002</v>
      </c>
      <c r="AJ30" s="232">
        <v>3227.8557863999999</v>
      </c>
      <c r="AK30" s="232">
        <v>3234.6629354000002</v>
      </c>
      <c r="AL30" s="232">
        <v>3243.3568796</v>
      </c>
      <c r="AM30" s="232">
        <v>3225.5966333000001</v>
      </c>
      <c r="AN30" s="232">
        <v>3259.3199070999999</v>
      </c>
      <c r="AO30" s="232">
        <v>3316.1857153000001</v>
      </c>
      <c r="AP30" s="232">
        <v>3476.8259837999999</v>
      </c>
      <c r="AQ30" s="232">
        <v>3519.5029163999998</v>
      </c>
      <c r="AR30" s="232">
        <v>3524.8484389999999</v>
      </c>
      <c r="AS30" s="232">
        <v>3435.9450402000002</v>
      </c>
      <c r="AT30" s="232">
        <v>3409.3158761999998</v>
      </c>
      <c r="AU30" s="232">
        <v>3388.0434355000002</v>
      </c>
      <c r="AV30" s="232">
        <v>3314.1045528999998</v>
      </c>
      <c r="AW30" s="232">
        <v>3347.0629333000002</v>
      </c>
      <c r="AX30" s="232">
        <v>3428.8954112000001</v>
      </c>
      <c r="AY30" s="232">
        <v>3721.4003252000002</v>
      </c>
      <c r="AZ30" s="232">
        <v>3779.6322444000002</v>
      </c>
      <c r="BA30" s="232">
        <v>3765.3895072999999</v>
      </c>
      <c r="BB30" s="232">
        <v>3552.7873364000002</v>
      </c>
      <c r="BC30" s="232">
        <v>3488.0088695999998</v>
      </c>
      <c r="BD30" s="232">
        <v>3445.1693295999999</v>
      </c>
      <c r="BE30" s="232">
        <v>3444.8802556000001</v>
      </c>
      <c r="BF30" s="305">
        <v>3430.46</v>
      </c>
      <c r="BG30" s="305">
        <v>3422.52</v>
      </c>
      <c r="BH30" s="305">
        <v>3426.1109999999999</v>
      </c>
      <c r="BI30" s="305">
        <v>3427.3429999999998</v>
      </c>
      <c r="BJ30" s="305">
        <v>3431.2669999999998</v>
      </c>
      <c r="BK30" s="305">
        <v>3439.8020000000001</v>
      </c>
      <c r="BL30" s="305">
        <v>3447.67</v>
      </c>
      <c r="BM30" s="305">
        <v>3456.79</v>
      </c>
      <c r="BN30" s="305">
        <v>3469.4050000000002</v>
      </c>
      <c r="BO30" s="305">
        <v>3479.346</v>
      </c>
      <c r="BP30" s="305">
        <v>3488.8560000000002</v>
      </c>
      <c r="BQ30" s="305">
        <v>3498.5219999999999</v>
      </c>
      <c r="BR30" s="305">
        <v>3506.732</v>
      </c>
      <c r="BS30" s="305">
        <v>3514.0720000000001</v>
      </c>
      <c r="BT30" s="305">
        <v>3520.5410000000002</v>
      </c>
      <c r="BU30" s="305">
        <v>3526.14</v>
      </c>
      <c r="BV30" s="305">
        <v>3530.8690000000001</v>
      </c>
    </row>
    <row r="31" spans="1:74" ht="11.1" customHeight="1" x14ac:dyDescent="0.2">
      <c r="A31" s="148" t="s">
        <v>712</v>
      </c>
      <c r="B31" s="204" t="s">
        <v>439</v>
      </c>
      <c r="C31" s="232">
        <v>854.30161383999996</v>
      </c>
      <c r="D31" s="232">
        <v>856.78026068999998</v>
      </c>
      <c r="E31" s="232">
        <v>858.87097907999998</v>
      </c>
      <c r="F31" s="232">
        <v>860.24731560999999</v>
      </c>
      <c r="G31" s="232">
        <v>861.80701713999997</v>
      </c>
      <c r="H31" s="232">
        <v>863.22363026999994</v>
      </c>
      <c r="I31" s="232">
        <v>864.05968623000001</v>
      </c>
      <c r="J31" s="232">
        <v>865.51822412000001</v>
      </c>
      <c r="K31" s="232">
        <v>867.16177517000006</v>
      </c>
      <c r="L31" s="232">
        <v>869.59330103000002</v>
      </c>
      <c r="M31" s="232">
        <v>871.15465717999996</v>
      </c>
      <c r="N31" s="232">
        <v>872.44880525999997</v>
      </c>
      <c r="O31" s="232">
        <v>873.04169669999999</v>
      </c>
      <c r="P31" s="232">
        <v>874.12696507999999</v>
      </c>
      <c r="Q31" s="232">
        <v>875.27056183000002</v>
      </c>
      <c r="R31" s="232">
        <v>876.31310666000002</v>
      </c>
      <c r="S31" s="232">
        <v>877.69289534999996</v>
      </c>
      <c r="T31" s="232">
        <v>879.25054761000001</v>
      </c>
      <c r="U31" s="232">
        <v>881.28857541000002</v>
      </c>
      <c r="V31" s="232">
        <v>882.97507084999995</v>
      </c>
      <c r="W31" s="232">
        <v>884.61254590999999</v>
      </c>
      <c r="X31" s="232">
        <v>885.49614729999996</v>
      </c>
      <c r="Y31" s="232">
        <v>887.56422153000005</v>
      </c>
      <c r="Z31" s="232">
        <v>890.11191530999997</v>
      </c>
      <c r="AA31" s="232">
        <v>895.11677008000004</v>
      </c>
      <c r="AB31" s="232">
        <v>897.14054692000002</v>
      </c>
      <c r="AC31" s="232">
        <v>898.16078726000001</v>
      </c>
      <c r="AD31" s="232">
        <v>896.32341363</v>
      </c>
      <c r="AE31" s="232">
        <v>896.72713904</v>
      </c>
      <c r="AF31" s="232">
        <v>897.51788603</v>
      </c>
      <c r="AG31" s="232">
        <v>899.32548857999996</v>
      </c>
      <c r="AH31" s="232">
        <v>900.41790323999999</v>
      </c>
      <c r="AI31" s="232">
        <v>901.42496398000003</v>
      </c>
      <c r="AJ31" s="232">
        <v>901.51059377000001</v>
      </c>
      <c r="AK31" s="232">
        <v>902.97400446999995</v>
      </c>
      <c r="AL31" s="232">
        <v>904.97911904</v>
      </c>
      <c r="AM31" s="232">
        <v>897.57084090000001</v>
      </c>
      <c r="AN31" s="232">
        <v>908.12568564000003</v>
      </c>
      <c r="AO31" s="232">
        <v>926.68855668000003</v>
      </c>
      <c r="AP31" s="232">
        <v>983.54310481000005</v>
      </c>
      <c r="AQ31" s="232">
        <v>995.40929038000002</v>
      </c>
      <c r="AR31" s="232">
        <v>992.57076417999997</v>
      </c>
      <c r="AS31" s="232">
        <v>948.26804616000004</v>
      </c>
      <c r="AT31" s="232">
        <v>936.08970642999998</v>
      </c>
      <c r="AU31" s="232">
        <v>929.27626494000003</v>
      </c>
      <c r="AV31" s="232">
        <v>914.18320853</v>
      </c>
      <c r="AW31" s="232">
        <v>928.33294842999999</v>
      </c>
      <c r="AX31" s="232">
        <v>958.08097147000001</v>
      </c>
      <c r="AY31" s="232">
        <v>1056.8111027</v>
      </c>
      <c r="AZ31" s="232">
        <v>1077.7178232000001</v>
      </c>
      <c r="BA31" s="232">
        <v>1074.1849580999999</v>
      </c>
      <c r="BB31" s="232">
        <v>1004.7428296000001</v>
      </c>
      <c r="BC31" s="232">
        <v>983.43305142999998</v>
      </c>
      <c r="BD31" s="232">
        <v>968.78594579000003</v>
      </c>
      <c r="BE31" s="232">
        <v>966.28575197999999</v>
      </c>
      <c r="BF31" s="305">
        <v>960.85080000000005</v>
      </c>
      <c r="BG31" s="305">
        <v>957.96540000000005</v>
      </c>
      <c r="BH31" s="305">
        <v>960.46069999999997</v>
      </c>
      <c r="BI31" s="305">
        <v>960.55079999999998</v>
      </c>
      <c r="BJ31" s="305">
        <v>961.06690000000003</v>
      </c>
      <c r="BK31" s="305">
        <v>961.92499999999995</v>
      </c>
      <c r="BL31" s="305">
        <v>963.35640000000001</v>
      </c>
      <c r="BM31" s="305">
        <v>965.27689999999996</v>
      </c>
      <c r="BN31" s="305">
        <v>968.47699999999998</v>
      </c>
      <c r="BO31" s="305">
        <v>970.78290000000004</v>
      </c>
      <c r="BP31" s="305">
        <v>972.98509999999999</v>
      </c>
      <c r="BQ31" s="305">
        <v>975.40750000000003</v>
      </c>
      <c r="BR31" s="305">
        <v>977.15920000000006</v>
      </c>
      <c r="BS31" s="305">
        <v>978.5643</v>
      </c>
      <c r="BT31" s="305">
        <v>979.62260000000003</v>
      </c>
      <c r="BU31" s="305">
        <v>980.33420000000001</v>
      </c>
      <c r="BV31" s="305">
        <v>980.69910000000004</v>
      </c>
    </row>
    <row r="32" spans="1:74" ht="11.1" customHeight="1" x14ac:dyDescent="0.2">
      <c r="A32" s="148" t="s">
        <v>713</v>
      </c>
      <c r="B32" s="204" t="s">
        <v>440</v>
      </c>
      <c r="C32" s="232">
        <v>1840.9399840999999</v>
      </c>
      <c r="D32" s="232">
        <v>1850.6399357</v>
      </c>
      <c r="E32" s="232">
        <v>1859.8586216000001</v>
      </c>
      <c r="F32" s="232">
        <v>1868.7636785</v>
      </c>
      <c r="G32" s="232">
        <v>1876.8941055</v>
      </c>
      <c r="H32" s="232">
        <v>1884.4175393999999</v>
      </c>
      <c r="I32" s="232">
        <v>1890.5269158000001</v>
      </c>
      <c r="J32" s="232">
        <v>1897.4416616999999</v>
      </c>
      <c r="K32" s="232">
        <v>1904.3547128</v>
      </c>
      <c r="L32" s="232">
        <v>1910.6710164000001</v>
      </c>
      <c r="M32" s="232">
        <v>1918.0269674000001</v>
      </c>
      <c r="N32" s="232">
        <v>1925.8275131</v>
      </c>
      <c r="O32" s="232">
        <v>1935.8345260000001</v>
      </c>
      <c r="P32" s="232">
        <v>1943.2028568000001</v>
      </c>
      <c r="Q32" s="232">
        <v>1949.6943779000001</v>
      </c>
      <c r="R32" s="232">
        <v>1954.0036557000001</v>
      </c>
      <c r="S32" s="232">
        <v>1959.7206326999999</v>
      </c>
      <c r="T32" s="232">
        <v>1965.5398752000001</v>
      </c>
      <c r="U32" s="232">
        <v>1971.8822746000001</v>
      </c>
      <c r="V32" s="232">
        <v>1977.5903797999999</v>
      </c>
      <c r="W32" s="232">
        <v>1983.0850820999999</v>
      </c>
      <c r="X32" s="232">
        <v>1987.0611996</v>
      </c>
      <c r="Y32" s="232">
        <v>1993.1079824999999</v>
      </c>
      <c r="Z32" s="232">
        <v>1999.9202488000001</v>
      </c>
      <c r="AA32" s="232">
        <v>2012.134213</v>
      </c>
      <c r="AB32" s="232">
        <v>2017.0002853999999</v>
      </c>
      <c r="AC32" s="232">
        <v>2019.1546805</v>
      </c>
      <c r="AD32" s="232">
        <v>2013.3098545</v>
      </c>
      <c r="AE32" s="232">
        <v>2014.0065528</v>
      </c>
      <c r="AF32" s="232">
        <v>2015.9572315999999</v>
      </c>
      <c r="AG32" s="232">
        <v>2021.1630699</v>
      </c>
      <c r="AH32" s="232">
        <v>2024.1208254000001</v>
      </c>
      <c r="AI32" s="232">
        <v>2026.8316769999999</v>
      </c>
      <c r="AJ32" s="232">
        <v>2029.1433864000001</v>
      </c>
      <c r="AK32" s="232">
        <v>2031.4746093000001</v>
      </c>
      <c r="AL32" s="232">
        <v>2033.6731072</v>
      </c>
      <c r="AM32" s="232">
        <v>2012.1498441000001</v>
      </c>
      <c r="AN32" s="232">
        <v>2031.7746692999999</v>
      </c>
      <c r="AO32" s="232">
        <v>2068.9585467000002</v>
      </c>
      <c r="AP32" s="232">
        <v>2186.3378444999998</v>
      </c>
      <c r="AQ32" s="232">
        <v>2211.6625500999999</v>
      </c>
      <c r="AR32" s="232">
        <v>2207.5690316999999</v>
      </c>
      <c r="AS32" s="232">
        <v>2124.7143949000001</v>
      </c>
      <c r="AT32" s="232">
        <v>2098.7915994</v>
      </c>
      <c r="AU32" s="232">
        <v>2080.4577508000002</v>
      </c>
      <c r="AV32" s="232">
        <v>2035.2583646</v>
      </c>
      <c r="AW32" s="232">
        <v>2057.9432729999999</v>
      </c>
      <c r="AX32" s="232">
        <v>2114.0579916000002</v>
      </c>
      <c r="AY32" s="232">
        <v>2313.5762783</v>
      </c>
      <c r="AZ32" s="232">
        <v>2354.0702987999998</v>
      </c>
      <c r="BA32" s="232">
        <v>2345.5138109999998</v>
      </c>
      <c r="BB32" s="232">
        <v>2205.0113974999999</v>
      </c>
      <c r="BC32" s="232">
        <v>2160.5254562999999</v>
      </c>
      <c r="BD32" s="232">
        <v>2129.1605699000002</v>
      </c>
      <c r="BE32" s="232">
        <v>2117.0156197000001</v>
      </c>
      <c r="BF32" s="305">
        <v>2107.319</v>
      </c>
      <c r="BG32" s="305">
        <v>2106.1689999999999</v>
      </c>
      <c r="BH32" s="305">
        <v>2126.5219999999999</v>
      </c>
      <c r="BI32" s="305">
        <v>2132.748</v>
      </c>
      <c r="BJ32" s="305">
        <v>2137.8040000000001</v>
      </c>
      <c r="BK32" s="305">
        <v>2138.3229999999999</v>
      </c>
      <c r="BL32" s="305">
        <v>2143.5610000000001</v>
      </c>
      <c r="BM32" s="305">
        <v>2150.1529999999998</v>
      </c>
      <c r="BN32" s="305">
        <v>2160.404</v>
      </c>
      <c r="BO32" s="305">
        <v>2167.973</v>
      </c>
      <c r="BP32" s="305">
        <v>2175.1660000000002</v>
      </c>
      <c r="BQ32" s="305">
        <v>2182.4580000000001</v>
      </c>
      <c r="BR32" s="305">
        <v>2188.5439999999999</v>
      </c>
      <c r="BS32" s="305">
        <v>2193.9</v>
      </c>
      <c r="BT32" s="305">
        <v>2198.5250000000001</v>
      </c>
      <c r="BU32" s="305">
        <v>2202.4189999999999</v>
      </c>
      <c r="BV32" s="305">
        <v>2205.5819999999999</v>
      </c>
    </row>
    <row r="33" spans="1:74" s="160" customFormat="1" ht="11.1" customHeight="1" x14ac:dyDescent="0.2">
      <c r="A33" s="148" t="s">
        <v>714</v>
      </c>
      <c r="B33" s="204" t="s">
        <v>441</v>
      </c>
      <c r="C33" s="232">
        <v>1080.8868903</v>
      </c>
      <c r="D33" s="232">
        <v>1085.8762196</v>
      </c>
      <c r="E33" s="232">
        <v>1090.6909102</v>
      </c>
      <c r="F33" s="232">
        <v>1095.0686006000001</v>
      </c>
      <c r="G33" s="232">
        <v>1099.7307853</v>
      </c>
      <c r="H33" s="232">
        <v>1104.4151025000001</v>
      </c>
      <c r="I33" s="232">
        <v>1109.7599310999999</v>
      </c>
      <c r="J33" s="232">
        <v>1114.0097295</v>
      </c>
      <c r="K33" s="232">
        <v>1117.8028764000001</v>
      </c>
      <c r="L33" s="232">
        <v>1119.2146740000001</v>
      </c>
      <c r="M33" s="232">
        <v>1123.5380416</v>
      </c>
      <c r="N33" s="232">
        <v>1128.8482813000001</v>
      </c>
      <c r="O33" s="232">
        <v>1138.0491503999999</v>
      </c>
      <c r="P33" s="232">
        <v>1143.1553162</v>
      </c>
      <c r="Q33" s="232">
        <v>1147.0705359999999</v>
      </c>
      <c r="R33" s="232">
        <v>1147.7055771</v>
      </c>
      <c r="S33" s="232">
        <v>1150.8058294</v>
      </c>
      <c r="T33" s="232">
        <v>1154.28206</v>
      </c>
      <c r="U33" s="232">
        <v>1159.1042649999999</v>
      </c>
      <c r="V33" s="232">
        <v>1162.6049556999999</v>
      </c>
      <c r="W33" s="232">
        <v>1165.7541279</v>
      </c>
      <c r="X33" s="232">
        <v>1167.1849698999999</v>
      </c>
      <c r="Y33" s="232">
        <v>1170.6562140999999</v>
      </c>
      <c r="Z33" s="232">
        <v>1174.8010486000001</v>
      </c>
      <c r="AA33" s="232">
        <v>1182.6696288999999</v>
      </c>
      <c r="AB33" s="232">
        <v>1185.8740276000001</v>
      </c>
      <c r="AC33" s="232">
        <v>1187.4644000000001</v>
      </c>
      <c r="AD33" s="232">
        <v>1184.1091570999999</v>
      </c>
      <c r="AE33" s="232">
        <v>1184.9701689000001</v>
      </c>
      <c r="AF33" s="232">
        <v>1186.7158463000001</v>
      </c>
      <c r="AG33" s="232">
        <v>1190.8079818000001</v>
      </c>
      <c r="AH33" s="232">
        <v>1193.2266460000001</v>
      </c>
      <c r="AI33" s="232">
        <v>1195.4336312</v>
      </c>
      <c r="AJ33" s="232">
        <v>1196.2380559000001</v>
      </c>
      <c r="AK33" s="232">
        <v>1198.9148448000001</v>
      </c>
      <c r="AL33" s="232">
        <v>1202.2731160999999</v>
      </c>
      <c r="AM33" s="232">
        <v>1193.3586514000001</v>
      </c>
      <c r="AN33" s="232">
        <v>1207.7955512999999</v>
      </c>
      <c r="AO33" s="232">
        <v>1232.6295975999999</v>
      </c>
      <c r="AP33" s="232">
        <v>1306.2108324000001</v>
      </c>
      <c r="AQ33" s="232">
        <v>1323.0766392999999</v>
      </c>
      <c r="AR33" s="232">
        <v>1321.5770606999999</v>
      </c>
      <c r="AS33" s="232">
        <v>1269.1080288000001</v>
      </c>
      <c r="AT33" s="232">
        <v>1255.3307296999999</v>
      </c>
      <c r="AU33" s="232">
        <v>1247.6410957000001</v>
      </c>
      <c r="AV33" s="232">
        <v>1230.7608111</v>
      </c>
      <c r="AW33" s="232">
        <v>1246.7052444000001</v>
      </c>
      <c r="AX33" s="232">
        <v>1280.1960796000001</v>
      </c>
      <c r="AY33" s="232">
        <v>1391.6435899000001</v>
      </c>
      <c r="AZ33" s="232">
        <v>1414.9195244</v>
      </c>
      <c r="BA33" s="232">
        <v>1410.4341561000001</v>
      </c>
      <c r="BB33" s="232">
        <v>1330.8047455999999</v>
      </c>
      <c r="BC33" s="232">
        <v>1306.3338263999999</v>
      </c>
      <c r="BD33" s="232">
        <v>1289.6386589000001</v>
      </c>
      <c r="BE33" s="232">
        <v>1287.1501264999999</v>
      </c>
      <c r="BF33" s="305">
        <v>1281.183</v>
      </c>
      <c r="BG33" s="305">
        <v>1278.1690000000001</v>
      </c>
      <c r="BH33" s="305">
        <v>1281.0419999999999</v>
      </c>
      <c r="BI33" s="305">
        <v>1281.732</v>
      </c>
      <c r="BJ33" s="305">
        <v>1283.174</v>
      </c>
      <c r="BK33" s="305">
        <v>1285.519</v>
      </c>
      <c r="BL33" s="305">
        <v>1288.3510000000001</v>
      </c>
      <c r="BM33" s="305">
        <v>1291.8209999999999</v>
      </c>
      <c r="BN33" s="305">
        <v>1297.1769999999999</v>
      </c>
      <c r="BO33" s="305">
        <v>1300.9870000000001</v>
      </c>
      <c r="BP33" s="305">
        <v>1304.498</v>
      </c>
      <c r="BQ33" s="305">
        <v>1307.7</v>
      </c>
      <c r="BR33" s="305">
        <v>1310.623</v>
      </c>
      <c r="BS33" s="305">
        <v>1313.2560000000001</v>
      </c>
      <c r="BT33" s="305">
        <v>1315.5989999999999</v>
      </c>
      <c r="BU33" s="305">
        <v>1317.652</v>
      </c>
      <c r="BV33" s="305">
        <v>1319.415</v>
      </c>
    </row>
    <row r="34" spans="1:74" s="160" customFormat="1" ht="11.1" customHeight="1" x14ac:dyDescent="0.2">
      <c r="A34" s="148" t="s">
        <v>715</v>
      </c>
      <c r="B34" s="204" t="s">
        <v>442</v>
      </c>
      <c r="C34" s="232">
        <v>2581.7660473000001</v>
      </c>
      <c r="D34" s="232">
        <v>2586.3712224999999</v>
      </c>
      <c r="E34" s="232">
        <v>2592.1033152</v>
      </c>
      <c r="F34" s="232">
        <v>2600.6545544999999</v>
      </c>
      <c r="G34" s="232">
        <v>2607.3713106</v>
      </c>
      <c r="H34" s="232">
        <v>2613.9458125000001</v>
      </c>
      <c r="I34" s="232">
        <v>2619.4549987999999</v>
      </c>
      <c r="J34" s="232">
        <v>2626.4372883000001</v>
      </c>
      <c r="K34" s="232">
        <v>2633.9696196</v>
      </c>
      <c r="L34" s="232">
        <v>2643.6078450999998</v>
      </c>
      <c r="M34" s="232">
        <v>2651.0733707999998</v>
      </c>
      <c r="N34" s="232">
        <v>2657.9220489999998</v>
      </c>
      <c r="O34" s="232">
        <v>2662.8592973</v>
      </c>
      <c r="P34" s="232">
        <v>2669.4452173999998</v>
      </c>
      <c r="Q34" s="232">
        <v>2676.3852268999999</v>
      </c>
      <c r="R34" s="232">
        <v>2683.3336849000002</v>
      </c>
      <c r="S34" s="232">
        <v>2691.2411038</v>
      </c>
      <c r="T34" s="232">
        <v>2699.7618425999999</v>
      </c>
      <c r="U34" s="232">
        <v>2711.6706095999998</v>
      </c>
      <c r="V34" s="232">
        <v>2719.3369573</v>
      </c>
      <c r="W34" s="232">
        <v>2725.5355939999999</v>
      </c>
      <c r="X34" s="232">
        <v>2724.8554869</v>
      </c>
      <c r="Y34" s="232">
        <v>2732.1769758</v>
      </c>
      <c r="Z34" s="232">
        <v>2742.0890281000002</v>
      </c>
      <c r="AA34" s="232">
        <v>2762.261203</v>
      </c>
      <c r="AB34" s="232">
        <v>2771.6022124000001</v>
      </c>
      <c r="AC34" s="232">
        <v>2777.7816157000002</v>
      </c>
      <c r="AD34" s="232">
        <v>2777.4507466999999</v>
      </c>
      <c r="AE34" s="232">
        <v>2779.8184372999999</v>
      </c>
      <c r="AF34" s="232">
        <v>2781.5360215000001</v>
      </c>
      <c r="AG34" s="232">
        <v>2778.0392700000002</v>
      </c>
      <c r="AH34" s="232">
        <v>2781.8798129000002</v>
      </c>
      <c r="AI34" s="232">
        <v>2788.4934208999998</v>
      </c>
      <c r="AJ34" s="232">
        <v>2802.5311323000001</v>
      </c>
      <c r="AK34" s="232">
        <v>2811.2025920999999</v>
      </c>
      <c r="AL34" s="232">
        <v>2819.1588385</v>
      </c>
      <c r="AM34" s="232">
        <v>2798.5763455000001</v>
      </c>
      <c r="AN34" s="232">
        <v>2825.9698094</v>
      </c>
      <c r="AO34" s="232">
        <v>2873.5157042999999</v>
      </c>
      <c r="AP34" s="232">
        <v>3006.8890676999999</v>
      </c>
      <c r="AQ34" s="232">
        <v>3045.4835463999998</v>
      </c>
      <c r="AR34" s="232">
        <v>3054.9741779999999</v>
      </c>
      <c r="AS34" s="232">
        <v>2991.0575683000002</v>
      </c>
      <c r="AT34" s="232">
        <v>2975.5680511999999</v>
      </c>
      <c r="AU34" s="232">
        <v>2964.2022324999998</v>
      </c>
      <c r="AV34" s="232">
        <v>2920.9475394999999</v>
      </c>
      <c r="AW34" s="232">
        <v>2944.8385472999998</v>
      </c>
      <c r="AX34" s="232">
        <v>2999.8626832999998</v>
      </c>
      <c r="AY34" s="232">
        <v>3192.9942495999999</v>
      </c>
      <c r="AZ34" s="232">
        <v>3230.053915</v>
      </c>
      <c r="BA34" s="232">
        <v>3218.0159816</v>
      </c>
      <c r="BB34" s="232">
        <v>3071.1451842000001</v>
      </c>
      <c r="BC34" s="232">
        <v>3025.2135024999998</v>
      </c>
      <c r="BD34" s="232">
        <v>2994.4856712999999</v>
      </c>
      <c r="BE34" s="232">
        <v>2992.8682988999999</v>
      </c>
      <c r="BF34" s="305">
        <v>2982.1179999999999</v>
      </c>
      <c r="BG34" s="305">
        <v>2976.1419999999998</v>
      </c>
      <c r="BH34" s="305">
        <v>2978.7570000000001</v>
      </c>
      <c r="BI34" s="305">
        <v>2979.4659999999999</v>
      </c>
      <c r="BJ34" s="305">
        <v>2982.085</v>
      </c>
      <c r="BK34" s="305">
        <v>2986.99</v>
      </c>
      <c r="BL34" s="305">
        <v>2993.152</v>
      </c>
      <c r="BM34" s="305">
        <v>3000.944</v>
      </c>
      <c r="BN34" s="305">
        <v>3013.1709999999998</v>
      </c>
      <c r="BO34" s="305">
        <v>3022.1210000000001</v>
      </c>
      <c r="BP34" s="305">
        <v>3030.5970000000002</v>
      </c>
      <c r="BQ34" s="305">
        <v>3039.2489999999998</v>
      </c>
      <c r="BR34" s="305">
        <v>3046.2939999999999</v>
      </c>
      <c r="BS34" s="305">
        <v>3052.38</v>
      </c>
      <c r="BT34" s="305">
        <v>3057.5059999999999</v>
      </c>
      <c r="BU34" s="305">
        <v>3061.674</v>
      </c>
      <c r="BV34" s="305">
        <v>3064.8820000000001</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5866.2413380999997</v>
      </c>
      <c r="D36" s="232">
        <v>5866.9986345999996</v>
      </c>
      <c r="E36" s="232">
        <v>5869.0354422</v>
      </c>
      <c r="F36" s="232">
        <v>5872.8163012000005</v>
      </c>
      <c r="G36" s="232">
        <v>5877.7386993999999</v>
      </c>
      <c r="H36" s="232">
        <v>5882.9333613999997</v>
      </c>
      <c r="I36" s="232">
        <v>5887.7174615000004</v>
      </c>
      <c r="J36" s="232">
        <v>5892.1539732000001</v>
      </c>
      <c r="K36" s="232">
        <v>5896.4923191999997</v>
      </c>
      <c r="L36" s="232">
        <v>5900.9324451000002</v>
      </c>
      <c r="M36" s="232">
        <v>5905.4763865000004</v>
      </c>
      <c r="N36" s="232">
        <v>5910.0767016</v>
      </c>
      <c r="O36" s="232">
        <v>5914.6473551999998</v>
      </c>
      <c r="P36" s="232">
        <v>5918.9479374000002</v>
      </c>
      <c r="Q36" s="232">
        <v>5922.6994451999999</v>
      </c>
      <c r="R36" s="232">
        <v>5925.7099093999996</v>
      </c>
      <c r="S36" s="232">
        <v>5928.1354978999998</v>
      </c>
      <c r="T36" s="232">
        <v>5930.2194127000002</v>
      </c>
      <c r="U36" s="232">
        <v>5932.1728811000003</v>
      </c>
      <c r="V36" s="232">
        <v>5934.0792314999999</v>
      </c>
      <c r="W36" s="232">
        <v>5935.9898174999998</v>
      </c>
      <c r="X36" s="232">
        <v>5937.9377102999997</v>
      </c>
      <c r="Y36" s="232">
        <v>5939.8828501999997</v>
      </c>
      <c r="Z36" s="232">
        <v>5941.7668949999997</v>
      </c>
      <c r="AA36" s="232">
        <v>5943.5972463999997</v>
      </c>
      <c r="AB36" s="232">
        <v>5945.6442821000001</v>
      </c>
      <c r="AC36" s="232">
        <v>5948.2441236000004</v>
      </c>
      <c r="AD36" s="232">
        <v>5951.5903655000002</v>
      </c>
      <c r="AE36" s="232">
        <v>5955.3064949</v>
      </c>
      <c r="AF36" s="232">
        <v>5958.8734720000002</v>
      </c>
      <c r="AG36" s="232">
        <v>5961.9380436000001</v>
      </c>
      <c r="AH36" s="232">
        <v>5964.8101023999998</v>
      </c>
      <c r="AI36" s="232">
        <v>5967.9653275999999</v>
      </c>
      <c r="AJ36" s="232">
        <v>5971.1620185000002</v>
      </c>
      <c r="AK36" s="232">
        <v>5971.2889532999998</v>
      </c>
      <c r="AL36" s="232">
        <v>5964.5175302999996</v>
      </c>
      <c r="AM36" s="232">
        <v>5948.2003568</v>
      </c>
      <c r="AN36" s="232">
        <v>5924.4148759</v>
      </c>
      <c r="AO36" s="232">
        <v>5896.4197401000001</v>
      </c>
      <c r="AP36" s="232">
        <v>5868.7718544999998</v>
      </c>
      <c r="AQ36" s="232">
        <v>5851.2211366000001</v>
      </c>
      <c r="AR36" s="232">
        <v>5854.8157566</v>
      </c>
      <c r="AS36" s="232">
        <v>5885.3484160999997</v>
      </c>
      <c r="AT36" s="232">
        <v>5927.5899412999997</v>
      </c>
      <c r="AU36" s="232">
        <v>5961.0556896999997</v>
      </c>
      <c r="AV36" s="232">
        <v>5970.8169030999998</v>
      </c>
      <c r="AW36" s="232">
        <v>5964.1683610999999</v>
      </c>
      <c r="AX36" s="232">
        <v>5953.9607274999998</v>
      </c>
      <c r="AY36" s="232">
        <v>5950.2604563000004</v>
      </c>
      <c r="AZ36" s="232">
        <v>5951.9971611000001</v>
      </c>
      <c r="BA36" s="232">
        <v>5955.3162451999997</v>
      </c>
      <c r="BB36" s="232">
        <v>5957.1852808000003</v>
      </c>
      <c r="BC36" s="232">
        <v>5957.8605137000004</v>
      </c>
      <c r="BD36" s="232">
        <v>5958.4203586000003</v>
      </c>
      <c r="BE36" s="232">
        <v>5959.7564300000004</v>
      </c>
      <c r="BF36" s="305">
        <v>5962.0129999999999</v>
      </c>
      <c r="BG36" s="305">
        <v>5965.1480000000001</v>
      </c>
      <c r="BH36" s="305">
        <v>5969.0690000000004</v>
      </c>
      <c r="BI36" s="305">
        <v>5973.4809999999998</v>
      </c>
      <c r="BJ36" s="305">
        <v>5978.0420000000004</v>
      </c>
      <c r="BK36" s="305">
        <v>5982.4719999999998</v>
      </c>
      <c r="BL36" s="305">
        <v>5986.7479999999996</v>
      </c>
      <c r="BM36" s="305">
        <v>5990.91</v>
      </c>
      <c r="BN36" s="305">
        <v>5995.0010000000002</v>
      </c>
      <c r="BO36" s="305">
        <v>5999.0590000000002</v>
      </c>
      <c r="BP36" s="305">
        <v>6003.1239999999998</v>
      </c>
      <c r="BQ36" s="305">
        <v>6007.2160000000003</v>
      </c>
      <c r="BR36" s="305">
        <v>6011.2820000000002</v>
      </c>
      <c r="BS36" s="305">
        <v>6015.2489999999998</v>
      </c>
      <c r="BT36" s="305">
        <v>6019.0659999999998</v>
      </c>
      <c r="BU36" s="305">
        <v>6022.7669999999998</v>
      </c>
      <c r="BV36" s="305">
        <v>6026.4120000000003</v>
      </c>
    </row>
    <row r="37" spans="1:74" s="160" customFormat="1" ht="11.1" customHeight="1" x14ac:dyDescent="0.2">
      <c r="A37" s="148" t="s">
        <v>717</v>
      </c>
      <c r="B37" s="204" t="s">
        <v>468</v>
      </c>
      <c r="C37" s="232">
        <v>15990.334505000001</v>
      </c>
      <c r="D37" s="232">
        <v>15998.935702000001</v>
      </c>
      <c r="E37" s="232">
        <v>16011.734177</v>
      </c>
      <c r="F37" s="232">
        <v>16029.836332000001</v>
      </c>
      <c r="G37" s="232">
        <v>16050.338917999999</v>
      </c>
      <c r="H37" s="232">
        <v>16069.336272</v>
      </c>
      <c r="I37" s="232">
        <v>16083.950290000001</v>
      </c>
      <c r="J37" s="232">
        <v>16095.413092999999</v>
      </c>
      <c r="K37" s="232">
        <v>16105.98436</v>
      </c>
      <c r="L37" s="232">
        <v>16117.467619999999</v>
      </c>
      <c r="M37" s="232">
        <v>16129.841812999999</v>
      </c>
      <c r="N37" s="232">
        <v>16142.629733</v>
      </c>
      <c r="O37" s="232">
        <v>16155.274946</v>
      </c>
      <c r="P37" s="232">
        <v>16166.904130000001</v>
      </c>
      <c r="Q37" s="232">
        <v>16176.564737000001</v>
      </c>
      <c r="R37" s="232">
        <v>16183.759094999999</v>
      </c>
      <c r="S37" s="232">
        <v>16189.809039</v>
      </c>
      <c r="T37" s="232">
        <v>16196.491278</v>
      </c>
      <c r="U37" s="232">
        <v>16205.123317</v>
      </c>
      <c r="V37" s="232">
        <v>16215.185828</v>
      </c>
      <c r="W37" s="232">
        <v>16225.700276</v>
      </c>
      <c r="X37" s="232">
        <v>16235.863622999999</v>
      </c>
      <c r="Y37" s="232">
        <v>16245.574807000001</v>
      </c>
      <c r="Z37" s="232">
        <v>16254.908262000001</v>
      </c>
      <c r="AA37" s="232">
        <v>16264.109713</v>
      </c>
      <c r="AB37" s="232">
        <v>16274.110042</v>
      </c>
      <c r="AC37" s="232">
        <v>16286.011420999999</v>
      </c>
      <c r="AD37" s="232">
        <v>16300.335622000001</v>
      </c>
      <c r="AE37" s="232">
        <v>16315.282803</v>
      </c>
      <c r="AF37" s="232">
        <v>16328.472723999999</v>
      </c>
      <c r="AG37" s="232">
        <v>16338.302508999999</v>
      </c>
      <c r="AH37" s="232">
        <v>16346.278747</v>
      </c>
      <c r="AI37" s="232">
        <v>16354.685396000001</v>
      </c>
      <c r="AJ37" s="232">
        <v>16363.608490000001</v>
      </c>
      <c r="AK37" s="232">
        <v>16364.342372999999</v>
      </c>
      <c r="AL37" s="232">
        <v>16345.983469999999</v>
      </c>
      <c r="AM37" s="232">
        <v>16300.956695999999</v>
      </c>
      <c r="AN37" s="232">
        <v>16235.00094</v>
      </c>
      <c r="AO37" s="232">
        <v>16157.183580000001</v>
      </c>
      <c r="AP37" s="232">
        <v>16080.2269</v>
      </c>
      <c r="AQ37" s="232">
        <v>16031.47279</v>
      </c>
      <c r="AR37" s="232">
        <v>16041.91804</v>
      </c>
      <c r="AS37" s="232">
        <v>16127.906913999999</v>
      </c>
      <c r="AT37" s="232">
        <v>16247.173568</v>
      </c>
      <c r="AU37" s="232">
        <v>16342.799628000001</v>
      </c>
      <c r="AV37" s="232">
        <v>16373.207705999999</v>
      </c>
      <c r="AW37" s="232">
        <v>16358.184361</v>
      </c>
      <c r="AX37" s="232">
        <v>16332.857135</v>
      </c>
      <c r="AY37" s="232">
        <v>16324.759733999999</v>
      </c>
      <c r="AZ37" s="232">
        <v>16331.050515999999</v>
      </c>
      <c r="BA37" s="232">
        <v>16341.294</v>
      </c>
      <c r="BB37" s="232">
        <v>16347.34569</v>
      </c>
      <c r="BC37" s="232">
        <v>16350.225021</v>
      </c>
      <c r="BD37" s="232">
        <v>16353.242412</v>
      </c>
      <c r="BE37" s="232">
        <v>16359.058055</v>
      </c>
      <c r="BF37" s="305">
        <v>16367.73</v>
      </c>
      <c r="BG37" s="305">
        <v>16378.67</v>
      </c>
      <c r="BH37" s="305">
        <v>16391.23</v>
      </c>
      <c r="BI37" s="305">
        <v>16404.509999999998</v>
      </c>
      <c r="BJ37" s="305">
        <v>16417.57</v>
      </c>
      <c r="BK37" s="305">
        <v>16429.68</v>
      </c>
      <c r="BL37" s="305">
        <v>16441.03</v>
      </c>
      <c r="BM37" s="305">
        <v>16452.05</v>
      </c>
      <c r="BN37" s="305">
        <v>16463.07</v>
      </c>
      <c r="BO37" s="305">
        <v>16474.02</v>
      </c>
      <c r="BP37" s="305">
        <v>16484.78</v>
      </c>
      <c r="BQ37" s="305">
        <v>16495.25</v>
      </c>
      <c r="BR37" s="305">
        <v>16505.599999999999</v>
      </c>
      <c r="BS37" s="305">
        <v>16516.04</v>
      </c>
      <c r="BT37" s="305">
        <v>16526.740000000002</v>
      </c>
      <c r="BU37" s="305">
        <v>16537.64</v>
      </c>
      <c r="BV37" s="305">
        <v>16548.64</v>
      </c>
    </row>
    <row r="38" spans="1:74" s="160" customFormat="1" ht="11.1" customHeight="1" x14ac:dyDescent="0.2">
      <c r="A38" s="148" t="s">
        <v>718</v>
      </c>
      <c r="B38" s="204" t="s">
        <v>436</v>
      </c>
      <c r="C38" s="232">
        <v>18849.013466</v>
      </c>
      <c r="D38" s="232">
        <v>18850.512546999998</v>
      </c>
      <c r="E38" s="232">
        <v>18856.191833000001</v>
      </c>
      <c r="F38" s="232">
        <v>18867.537178999999</v>
      </c>
      <c r="G38" s="232">
        <v>18882.475844000001</v>
      </c>
      <c r="H38" s="232">
        <v>18898.045443999999</v>
      </c>
      <c r="I38" s="232">
        <v>18911.941146000001</v>
      </c>
      <c r="J38" s="232">
        <v>18924.488352</v>
      </c>
      <c r="K38" s="232">
        <v>18936.670018000001</v>
      </c>
      <c r="L38" s="232">
        <v>18949.262857999998</v>
      </c>
      <c r="M38" s="232">
        <v>18962.218621</v>
      </c>
      <c r="N38" s="232">
        <v>18975.282811000001</v>
      </c>
      <c r="O38" s="232">
        <v>18988.132049</v>
      </c>
      <c r="P38" s="232">
        <v>19000.167414</v>
      </c>
      <c r="Q38" s="232">
        <v>19010.721102</v>
      </c>
      <c r="R38" s="232">
        <v>19019.232437999999</v>
      </c>
      <c r="S38" s="232">
        <v>19025.569267999999</v>
      </c>
      <c r="T38" s="232">
        <v>19029.706567000001</v>
      </c>
      <c r="U38" s="232">
        <v>19031.781768000001</v>
      </c>
      <c r="V38" s="232">
        <v>19032.582129999999</v>
      </c>
      <c r="W38" s="232">
        <v>19033.057368000002</v>
      </c>
      <c r="X38" s="232">
        <v>19033.951116</v>
      </c>
      <c r="Y38" s="232">
        <v>19035.182671999999</v>
      </c>
      <c r="Z38" s="232">
        <v>19036.465252000002</v>
      </c>
      <c r="AA38" s="232">
        <v>19037.674466</v>
      </c>
      <c r="AB38" s="232">
        <v>19039.335500000001</v>
      </c>
      <c r="AC38" s="232">
        <v>19042.13593</v>
      </c>
      <c r="AD38" s="232">
        <v>19046.646776000001</v>
      </c>
      <c r="AE38" s="232">
        <v>19052.972818999999</v>
      </c>
      <c r="AF38" s="232">
        <v>19061.102280999999</v>
      </c>
      <c r="AG38" s="232">
        <v>19071.009238999999</v>
      </c>
      <c r="AH38" s="232">
        <v>19082.611194000001</v>
      </c>
      <c r="AI38" s="232">
        <v>19095.811504000001</v>
      </c>
      <c r="AJ38" s="232">
        <v>19108.483608999999</v>
      </c>
      <c r="AK38" s="232">
        <v>19110.381289000001</v>
      </c>
      <c r="AL38" s="232">
        <v>19089.22841</v>
      </c>
      <c r="AM38" s="232">
        <v>19036.764262000001</v>
      </c>
      <c r="AN38" s="232">
        <v>18960.789853999999</v>
      </c>
      <c r="AO38" s="232">
        <v>18873.121620000002</v>
      </c>
      <c r="AP38" s="232">
        <v>18789.222059</v>
      </c>
      <c r="AQ38" s="232">
        <v>18739.137922000002</v>
      </c>
      <c r="AR38" s="232">
        <v>18756.562022999999</v>
      </c>
      <c r="AS38" s="232">
        <v>18858.639134000001</v>
      </c>
      <c r="AT38" s="232">
        <v>18996.321872</v>
      </c>
      <c r="AU38" s="232">
        <v>19104.014811000001</v>
      </c>
      <c r="AV38" s="232">
        <v>19134.113654000001</v>
      </c>
      <c r="AW38" s="232">
        <v>19110.978619000001</v>
      </c>
      <c r="AX38" s="232">
        <v>19076.961050000002</v>
      </c>
      <c r="AY38" s="232">
        <v>19065.191282</v>
      </c>
      <c r="AZ38" s="232">
        <v>19071.91561</v>
      </c>
      <c r="BA38" s="232">
        <v>19084.159319999999</v>
      </c>
      <c r="BB38" s="232">
        <v>19091.750649000001</v>
      </c>
      <c r="BC38" s="232">
        <v>19095.729649000001</v>
      </c>
      <c r="BD38" s="232">
        <v>19099.939326</v>
      </c>
      <c r="BE38" s="232">
        <v>19107.483101000002</v>
      </c>
      <c r="BF38" s="305">
        <v>19118.509999999998</v>
      </c>
      <c r="BG38" s="305">
        <v>19132.41</v>
      </c>
      <c r="BH38" s="305">
        <v>19148.52</v>
      </c>
      <c r="BI38" s="305">
        <v>19165.810000000001</v>
      </c>
      <c r="BJ38" s="305">
        <v>19183.16</v>
      </c>
      <c r="BK38" s="305">
        <v>19199.57</v>
      </c>
      <c r="BL38" s="305">
        <v>19214.57</v>
      </c>
      <c r="BM38" s="305">
        <v>19227.79</v>
      </c>
      <c r="BN38" s="305">
        <v>19239.07</v>
      </c>
      <c r="BO38" s="305">
        <v>19249.060000000001</v>
      </c>
      <c r="BP38" s="305">
        <v>19258.64</v>
      </c>
      <c r="BQ38" s="305">
        <v>19268.509999999998</v>
      </c>
      <c r="BR38" s="305">
        <v>19278.759999999998</v>
      </c>
      <c r="BS38" s="305">
        <v>19289.36</v>
      </c>
      <c r="BT38" s="305">
        <v>19300.240000000002</v>
      </c>
      <c r="BU38" s="305">
        <v>19311.32</v>
      </c>
      <c r="BV38" s="305">
        <v>19322.490000000002</v>
      </c>
    </row>
    <row r="39" spans="1:74" s="160" customFormat="1" ht="11.1" customHeight="1" x14ac:dyDescent="0.2">
      <c r="A39" s="148" t="s">
        <v>719</v>
      </c>
      <c r="B39" s="204" t="s">
        <v>437</v>
      </c>
      <c r="C39" s="232">
        <v>8510.0910356000004</v>
      </c>
      <c r="D39" s="232">
        <v>8512.3375302999993</v>
      </c>
      <c r="E39" s="232">
        <v>8516.3565304000003</v>
      </c>
      <c r="F39" s="232">
        <v>8522.7228706999995</v>
      </c>
      <c r="G39" s="232">
        <v>8530.8268475000004</v>
      </c>
      <c r="H39" s="232">
        <v>8539.7626225999993</v>
      </c>
      <c r="I39" s="232">
        <v>8548.7791304999992</v>
      </c>
      <c r="J39" s="232">
        <v>8557.7443954999999</v>
      </c>
      <c r="K39" s="232">
        <v>8566.6812145000004</v>
      </c>
      <c r="L39" s="232">
        <v>8575.6139772999995</v>
      </c>
      <c r="M39" s="232">
        <v>8584.5734441000004</v>
      </c>
      <c r="N39" s="232">
        <v>8593.5919677000002</v>
      </c>
      <c r="O39" s="232">
        <v>8602.6180428000007</v>
      </c>
      <c r="P39" s="232">
        <v>8611.2647317999999</v>
      </c>
      <c r="Q39" s="232">
        <v>8619.0612387000001</v>
      </c>
      <c r="R39" s="232">
        <v>8625.7001285000006</v>
      </c>
      <c r="S39" s="232">
        <v>8631.5274102999992</v>
      </c>
      <c r="T39" s="232">
        <v>8637.0524538000009</v>
      </c>
      <c r="U39" s="232">
        <v>8642.6872127999995</v>
      </c>
      <c r="V39" s="232">
        <v>8648.4539762000004</v>
      </c>
      <c r="W39" s="232">
        <v>8654.2776168</v>
      </c>
      <c r="X39" s="232">
        <v>8660.0889158000009</v>
      </c>
      <c r="Y39" s="232">
        <v>8665.8422873</v>
      </c>
      <c r="Z39" s="232">
        <v>8671.4980534999995</v>
      </c>
      <c r="AA39" s="232">
        <v>8677.0996985000002</v>
      </c>
      <c r="AB39" s="232">
        <v>8683.0233525000003</v>
      </c>
      <c r="AC39" s="232">
        <v>8689.7283074999996</v>
      </c>
      <c r="AD39" s="232">
        <v>8697.4848053000005</v>
      </c>
      <c r="AE39" s="232">
        <v>8705.8068870999996</v>
      </c>
      <c r="AF39" s="232">
        <v>8714.0195438999999</v>
      </c>
      <c r="AG39" s="232">
        <v>8721.6687015000007</v>
      </c>
      <c r="AH39" s="232">
        <v>8729.1840250000005</v>
      </c>
      <c r="AI39" s="232">
        <v>8737.2161142000004</v>
      </c>
      <c r="AJ39" s="232">
        <v>8745.3333165999993</v>
      </c>
      <c r="AK39" s="232">
        <v>8748.7749698999996</v>
      </c>
      <c r="AL39" s="232">
        <v>8741.6981596999995</v>
      </c>
      <c r="AM39" s="232">
        <v>8720.1744101000004</v>
      </c>
      <c r="AN39" s="232">
        <v>8687.9330018000001</v>
      </c>
      <c r="AO39" s="232">
        <v>8650.6176544000009</v>
      </c>
      <c r="AP39" s="232">
        <v>8615.4037996999996</v>
      </c>
      <c r="AQ39" s="232">
        <v>8595.5937181999998</v>
      </c>
      <c r="AR39" s="232">
        <v>8606.0214028999999</v>
      </c>
      <c r="AS39" s="232">
        <v>8654.2266218999994</v>
      </c>
      <c r="AT39" s="232">
        <v>8718.5722446</v>
      </c>
      <c r="AU39" s="232">
        <v>8770.1269159000003</v>
      </c>
      <c r="AV39" s="232">
        <v>8787.8275955999998</v>
      </c>
      <c r="AW39" s="232">
        <v>8782.0845055000009</v>
      </c>
      <c r="AX39" s="232">
        <v>8771.1761821</v>
      </c>
      <c r="AY39" s="232">
        <v>8769.4128751999997</v>
      </c>
      <c r="AZ39" s="232">
        <v>8775.2316862000007</v>
      </c>
      <c r="BA39" s="232">
        <v>8783.1014295999994</v>
      </c>
      <c r="BB39" s="232">
        <v>8788.6913205000001</v>
      </c>
      <c r="BC39" s="232">
        <v>8792.4721781000007</v>
      </c>
      <c r="BD39" s="232">
        <v>8796.1152227000002</v>
      </c>
      <c r="BE39" s="232">
        <v>8801.0030282000007</v>
      </c>
      <c r="BF39" s="305">
        <v>8807.3639999999996</v>
      </c>
      <c r="BG39" s="305">
        <v>8815.1360000000004</v>
      </c>
      <c r="BH39" s="305">
        <v>8824.14</v>
      </c>
      <c r="BI39" s="305">
        <v>8833.7139999999999</v>
      </c>
      <c r="BJ39" s="305">
        <v>8843.0750000000007</v>
      </c>
      <c r="BK39" s="305">
        <v>8851.6530000000002</v>
      </c>
      <c r="BL39" s="305">
        <v>8859.7240000000002</v>
      </c>
      <c r="BM39" s="305">
        <v>8867.777</v>
      </c>
      <c r="BN39" s="305">
        <v>8876.1919999999991</v>
      </c>
      <c r="BO39" s="305">
        <v>8884.9249999999993</v>
      </c>
      <c r="BP39" s="305">
        <v>8893.8269999999993</v>
      </c>
      <c r="BQ39" s="305">
        <v>8902.732</v>
      </c>
      <c r="BR39" s="305">
        <v>8911.4110000000001</v>
      </c>
      <c r="BS39" s="305">
        <v>8919.6209999999992</v>
      </c>
      <c r="BT39" s="305">
        <v>8927.1990000000005</v>
      </c>
      <c r="BU39" s="305">
        <v>8934.3009999999995</v>
      </c>
      <c r="BV39" s="305">
        <v>8941.1650000000009</v>
      </c>
    </row>
    <row r="40" spans="1:74" s="160" customFormat="1" ht="11.1" customHeight="1" x14ac:dyDescent="0.2">
      <c r="A40" s="148" t="s">
        <v>720</v>
      </c>
      <c r="B40" s="204" t="s">
        <v>438</v>
      </c>
      <c r="C40" s="232">
        <v>25097.974656999999</v>
      </c>
      <c r="D40" s="232">
        <v>25110.657324</v>
      </c>
      <c r="E40" s="232">
        <v>25128.857714999998</v>
      </c>
      <c r="F40" s="232">
        <v>25154.503664</v>
      </c>
      <c r="G40" s="232">
        <v>25184.987293999999</v>
      </c>
      <c r="H40" s="232">
        <v>25216.566802000001</v>
      </c>
      <c r="I40" s="232">
        <v>25246.308091999999</v>
      </c>
      <c r="J40" s="232">
        <v>25274.507884999999</v>
      </c>
      <c r="K40" s="232">
        <v>25302.270605999998</v>
      </c>
      <c r="L40" s="232">
        <v>25330.477235999999</v>
      </c>
      <c r="M40" s="232">
        <v>25359.114962</v>
      </c>
      <c r="N40" s="232">
        <v>25387.947528000001</v>
      </c>
      <c r="O40" s="232">
        <v>25416.594950999999</v>
      </c>
      <c r="P40" s="232">
        <v>25444.102349000001</v>
      </c>
      <c r="Q40" s="232">
        <v>25469.371116999999</v>
      </c>
      <c r="R40" s="232">
        <v>25491.595954</v>
      </c>
      <c r="S40" s="232">
        <v>25511.144792999999</v>
      </c>
      <c r="T40" s="232">
        <v>25528.678872</v>
      </c>
      <c r="U40" s="232">
        <v>25544.842736999999</v>
      </c>
      <c r="V40" s="232">
        <v>25560.214161</v>
      </c>
      <c r="W40" s="232">
        <v>25575.354224999999</v>
      </c>
      <c r="X40" s="232">
        <v>25590.713930999998</v>
      </c>
      <c r="Y40" s="232">
        <v>25606.303971000001</v>
      </c>
      <c r="Z40" s="232">
        <v>25622.024962</v>
      </c>
      <c r="AA40" s="232">
        <v>25637.877585999999</v>
      </c>
      <c r="AB40" s="232">
        <v>25654.262806999999</v>
      </c>
      <c r="AC40" s="232">
        <v>25671.681658000001</v>
      </c>
      <c r="AD40" s="232">
        <v>25690.786661999999</v>
      </c>
      <c r="AE40" s="232">
        <v>25712.836302</v>
      </c>
      <c r="AF40" s="232">
        <v>25739.240548999998</v>
      </c>
      <c r="AG40" s="232">
        <v>25770.931163000001</v>
      </c>
      <c r="AH40" s="232">
        <v>25806.927054</v>
      </c>
      <c r="AI40" s="232">
        <v>25845.768918000002</v>
      </c>
      <c r="AJ40" s="232">
        <v>25883.529084000002</v>
      </c>
      <c r="AK40" s="232">
        <v>25906.406401</v>
      </c>
      <c r="AL40" s="232">
        <v>25898.131352</v>
      </c>
      <c r="AM40" s="232">
        <v>25847.735808000001</v>
      </c>
      <c r="AN40" s="232">
        <v>25765.457194999999</v>
      </c>
      <c r="AO40" s="232">
        <v>25666.834327</v>
      </c>
      <c r="AP40" s="232">
        <v>25572.281082000001</v>
      </c>
      <c r="AQ40" s="232">
        <v>25521.711587999998</v>
      </c>
      <c r="AR40" s="232">
        <v>25559.915035000002</v>
      </c>
      <c r="AS40" s="232">
        <v>25710.068265999998</v>
      </c>
      <c r="AT40" s="232">
        <v>25908.898727</v>
      </c>
      <c r="AU40" s="232">
        <v>26071.521513</v>
      </c>
      <c r="AV40" s="232">
        <v>26135.925545999999</v>
      </c>
      <c r="AW40" s="232">
        <v>26131.595045999999</v>
      </c>
      <c r="AX40" s="232">
        <v>26110.888059000001</v>
      </c>
      <c r="AY40" s="232">
        <v>26114.911115999999</v>
      </c>
      <c r="AZ40" s="232">
        <v>26139.764696999999</v>
      </c>
      <c r="BA40" s="232">
        <v>26170.297768</v>
      </c>
      <c r="BB40" s="232">
        <v>26194.719492</v>
      </c>
      <c r="BC40" s="232">
        <v>26214.679827</v>
      </c>
      <c r="BD40" s="232">
        <v>26235.188923999998</v>
      </c>
      <c r="BE40" s="232">
        <v>26260.327073</v>
      </c>
      <c r="BF40" s="305">
        <v>26290.46</v>
      </c>
      <c r="BG40" s="305">
        <v>26325</v>
      </c>
      <c r="BH40" s="305">
        <v>26363.13</v>
      </c>
      <c r="BI40" s="305">
        <v>26402.92</v>
      </c>
      <c r="BJ40" s="305">
        <v>26442.18</v>
      </c>
      <c r="BK40" s="305">
        <v>26479.3</v>
      </c>
      <c r="BL40" s="305">
        <v>26514.959999999999</v>
      </c>
      <c r="BM40" s="305">
        <v>26550.47</v>
      </c>
      <c r="BN40" s="305">
        <v>26586.76</v>
      </c>
      <c r="BO40" s="305">
        <v>26623.52</v>
      </c>
      <c r="BP40" s="305">
        <v>26660.080000000002</v>
      </c>
      <c r="BQ40" s="305">
        <v>26695.93</v>
      </c>
      <c r="BR40" s="305">
        <v>26730.98</v>
      </c>
      <c r="BS40" s="305">
        <v>26765.26</v>
      </c>
      <c r="BT40" s="305">
        <v>26798.85</v>
      </c>
      <c r="BU40" s="305">
        <v>26831.96</v>
      </c>
      <c r="BV40" s="305">
        <v>26864.83</v>
      </c>
    </row>
    <row r="41" spans="1:74" s="160" customFormat="1" ht="11.1" customHeight="1" x14ac:dyDescent="0.2">
      <c r="A41" s="148" t="s">
        <v>721</v>
      </c>
      <c r="B41" s="204" t="s">
        <v>439</v>
      </c>
      <c r="C41" s="232">
        <v>7578.8245008000004</v>
      </c>
      <c r="D41" s="232">
        <v>7577.7697244999999</v>
      </c>
      <c r="E41" s="232">
        <v>7578.3503715999996</v>
      </c>
      <c r="F41" s="232">
        <v>7581.1579308999999</v>
      </c>
      <c r="G41" s="232">
        <v>7585.4555652999998</v>
      </c>
      <c r="H41" s="232">
        <v>7590.1743561000003</v>
      </c>
      <c r="I41" s="232">
        <v>7594.4648544000001</v>
      </c>
      <c r="J41" s="232">
        <v>7598.3554901999996</v>
      </c>
      <c r="K41" s="232">
        <v>7602.0941633000002</v>
      </c>
      <c r="L41" s="232">
        <v>7605.8967891000002</v>
      </c>
      <c r="M41" s="232">
        <v>7609.8513452999996</v>
      </c>
      <c r="N41" s="232">
        <v>7614.0138252999996</v>
      </c>
      <c r="O41" s="232">
        <v>7618.3050526999996</v>
      </c>
      <c r="P41" s="232">
        <v>7622.1051727000004</v>
      </c>
      <c r="Q41" s="232">
        <v>7624.6591607999999</v>
      </c>
      <c r="R41" s="232">
        <v>7625.6348146</v>
      </c>
      <c r="S41" s="232">
        <v>7626.3912197</v>
      </c>
      <c r="T41" s="232">
        <v>7628.7102838000001</v>
      </c>
      <c r="U41" s="232">
        <v>7633.8439904999996</v>
      </c>
      <c r="V41" s="232">
        <v>7640.9246266999999</v>
      </c>
      <c r="W41" s="232">
        <v>7648.5545552000003</v>
      </c>
      <c r="X41" s="232">
        <v>7655.6186277999996</v>
      </c>
      <c r="Y41" s="232">
        <v>7662.1316512000003</v>
      </c>
      <c r="Z41" s="232">
        <v>7668.3909206999997</v>
      </c>
      <c r="AA41" s="232">
        <v>7674.7119524999998</v>
      </c>
      <c r="AB41" s="232">
        <v>7681.4831448000004</v>
      </c>
      <c r="AC41" s="232">
        <v>7689.1111161999997</v>
      </c>
      <c r="AD41" s="232">
        <v>7697.7799176999997</v>
      </c>
      <c r="AE41" s="232">
        <v>7706.7833295</v>
      </c>
      <c r="AF41" s="232">
        <v>7715.1925634999998</v>
      </c>
      <c r="AG41" s="232">
        <v>7722.3929953999996</v>
      </c>
      <c r="AH41" s="232">
        <v>7729.0266535999999</v>
      </c>
      <c r="AI41" s="232">
        <v>7736.0497300999996</v>
      </c>
      <c r="AJ41" s="232">
        <v>7743.3789441999998</v>
      </c>
      <c r="AK41" s="232">
        <v>7746.7731262999996</v>
      </c>
      <c r="AL41" s="232">
        <v>7740.9516345000002</v>
      </c>
      <c r="AM41" s="232">
        <v>7722.3571861</v>
      </c>
      <c r="AN41" s="232">
        <v>7694.3259346000004</v>
      </c>
      <c r="AO41" s="232">
        <v>7661.9173928999999</v>
      </c>
      <c r="AP41" s="232">
        <v>7631.5097695000004</v>
      </c>
      <c r="AQ41" s="232">
        <v>7614.7560550999997</v>
      </c>
      <c r="AR41" s="232">
        <v>7624.6279363000003</v>
      </c>
      <c r="AS41" s="232">
        <v>7667.7201573000002</v>
      </c>
      <c r="AT41" s="232">
        <v>7725.119694</v>
      </c>
      <c r="AU41" s="232">
        <v>7771.5365800999998</v>
      </c>
      <c r="AV41" s="232">
        <v>7788.5062170000001</v>
      </c>
      <c r="AW41" s="232">
        <v>7784.8654772</v>
      </c>
      <c r="AX41" s="232">
        <v>7776.2766008999997</v>
      </c>
      <c r="AY41" s="232">
        <v>7775.0430205000002</v>
      </c>
      <c r="AZ41" s="232">
        <v>7780.0329369000001</v>
      </c>
      <c r="BA41" s="232">
        <v>7786.7557428999999</v>
      </c>
      <c r="BB41" s="232">
        <v>7791.7182641999998</v>
      </c>
      <c r="BC41" s="232">
        <v>7795.4170561999999</v>
      </c>
      <c r="BD41" s="232">
        <v>7799.3461070000003</v>
      </c>
      <c r="BE41" s="232">
        <v>7804.7085508</v>
      </c>
      <c r="BF41" s="305">
        <v>7811.5439999999999</v>
      </c>
      <c r="BG41" s="305">
        <v>7819.6019999999999</v>
      </c>
      <c r="BH41" s="305">
        <v>7828.5789999999997</v>
      </c>
      <c r="BI41" s="305">
        <v>7837.9690000000001</v>
      </c>
      <c r="BJ41" s="305">
        <v>7847.2120000000004</v>
      </c>
      <c r="BK41" s="305">
        <v>7855.8909999999996</v>
      </c>
      <c r="BL41" s="305">
        <v>7864.143</v>
      </c>
      <c r="BM41" s="305">
        <v>7872.2439999999997</v>
      </c>
      <c r="BN41" s="305">
        <v>7880.4219999999996</v>
      </c>
      <c r="BO41" s="305">
        <v>7888.7070000000003</v>
      </c>
      <c r="BP41" s="305">
        <v>7897.0820000000003</v>
      </c>
      <c r="BQ41" s="305">
        <v>7905.4949999999999</v>
      </c>
      <c r="BR41" s="305">
        <v>7913.7610000000004</v>
      </c>
      <c r="BS41" s="305">
        <v>7921.6610000000001</v>
      </c>
      <c r="BT41" s="305">
        <v>7929.0469999999996</v>
      </c>
      <c r="BU41" s="305">
        <v>7936.0450000000001</v>
      </c>
      <c r="BV41" s="305">
        <v>7942.8469999999998</v>
      </c>
    </row>
    <row r="42" spans="1:74" s="160" customFormat="1" ht="11.1" customHeight="1" x14ac:dyDescent="0.2">
      <c r="A42" s="148" t="s">
        <v>722</v>
      </c>
      <c r="B42" s="204" t="s">
        <v>440</v>
      </c>
      <c r="C42" s="232">
        <v>14522.443496</v>
      </c>
      <c r="D42" s="232">
        <v>14525.480226</v>
      </c>
      <c r="E42" s="232">
        <v>14531.569507</v>
      </c>
      <c r="F42" s="232">
        <v>14541.834412</v>
      </c>
      <c r="G42" s="232">
        <v>14555.036411999999</v>
      </c>
      <c r="H42" s="232">
        <v>14569.346578000001</v>
      </c>
      <c r="I42" s="232">
        <v>14583.284957</v>
      </c>
      <c r="J42" s="232">
        <v>14596.7675</v>
      </c>
      <c r="K42" s="232">
        <v>14610.059138000001</v>
      </c>
      <c r="L42" s="232">
        <v>14623.400025999999</v>
      </c>
      <c r="M42" s="232">
        <v>14636.93124</v>
      </c>
      <c r="N42" s="232">
        <v>14650.769082999999</v>
      </c>
      <c r="O42" s="232">
        <v>14664.797587999999</v>
      </c>
      <c r="P42" s="232">
        <v>14677.971708999999</v>
      </c>
      <c r="Q42" s="232">
        <v>14689.014128999999</v>
      </c>
      <c r="R42" s="232">
        <v>14697.312379000001</v>
      </c>
      <c r="S42" s="232">
        <v>14704.913369</v>
      </c>
      <c r="T42" s="232">
        <v>14714.528856999999</v>
      </c>
      <c r="U42" s="232">
        <v>14728.088037</v>
      </c>
      <c r="V42" s="232">
        <v>14744.389847</v>
      </c>
      <c r="W42" s="232">
        <v>14761.450663</v>
      </c>
      <c r="X42" s="232">
        <v>14777.693933</v>
      </c>
      <c r="Y42" s="232">
        <v>14793.171404999999</v>
      </c>
      <c r="Z42" s="232">
        <v>14808.341898999999</v>
      </c>
      <c r="AA42" s="232">
        <v>14823.676524</v>
      </c>
      <c r="AB42" s="232">
        <v>14839.695540000001</v>
      </c>
      <c r="AC42" s="232">
        <v>14856.931497</v>
      </c>
      <c r="AD42" s="232">
        <v>14875.717218</v>
      </c>
      <c r="AE42" s="232">
        <v>14895.586625</v>
      </c>
      <c r="AF42" s="232">
        <v>14915.873914</v>
      </c>
      <c r="AG42" s="232">
        <v>14936.144619999999</v>
      </c>
      <c r="AH42" s="232">
        <v>14956.889641</v>
      </c>
      <c r="AI42" s="232">
        <v>14978.831211999999</v>
      </c>
      <c r="AJ42" s="232">
        <v>15000.92412</v>
      </c>
      <c r="AK42" s="232">
        <v>15015.053356</v>
      </c>
      <c r="AL42" s="232">
        <v>15011.336461999999</v>
      </c>
      <c r="AM42" s="232">
        <v>14983.088400000001</v>
      </c>
      <c r="AN42" s="232">
        <v>14936.413804</v>
      </c>
      <c r="AO42" s="232">
        <v>14880.614728</v>
      </c>
      <c r="AP42" s="232">
        <v>14827.701379</v>
      </c>
      <c r="AQ42" s="232">
        <v>14800.516567999999</v>
      </c>
      <c r="AR42" s="232">
        <v>14824.61126</v>
      </c>
      <c r="AS42" s="232">
        <v>14913.13884</v>
      </c>
      <c r="AT42" s="232">
        <v>15029.662383000001</v>
      </c>
      <c r="AU42" s="232">
        <v>15125.347384999999</v>
      </c>
      <c r="AV42" s="232">
        <v>15164.479791</v>
      </c>
      <c r="AW42" s="232">
        <v>15163.827335</v>
      </c>
      <c r="AX42" s="232">
        <v>15153.278200000001</v>
      </c>
      <c r="AY42" s="232">
        <v>15156.338432</v>
      </c>
      <c r="AZ42" s="232">
        <v>15170.985522000001</v>
      </c>
      <c r="BA42" s="232">
        <v>15188.814826</v>
      </c>
      <c r="BB42" s="232">
        <v>15203.310020000001</v>
      </c>
      <c r="BC42" s="232">
        <v>15215.50807</v>
      </c>
      <c r="BD42" s="232">
        <v>15228.334267</v>
      </c>
      <c r="BE42" s="232">
        <v>15244.129376999999</v>
      </c>
      <c r="BF42" s="305">
        <v>15262.9</v>
      </c>
      <c r="BG42" s="305">
        <v>15284.05</v>
      </c>
      <c r="BH42" s="305">
        <v>15306.96</v>
      </c>
      <c r="BI42" s="305">
        <v>15330.73</v>
      </c>
      <c r="BJ42" s="305">
        <v>15354.44</v>
      </c>
      <c r="BK42" s="305">
        <v>15377.34</v>
      </c>
      <c r="BL42" s="305">
        <v>15399.53</v>
      </c>
      <c r="BM42" s="305">
        <v>15421.31</v>
      </c>
      <c r="BN42" s="305">
        <v>15442.95</v>
      </c>
      <c r="BO42" s="305">
        <v>15464.59</v>
      </c>
      <c r="BP42" s="305">
        <v>15486.36</v>
      </c>
      <c r="BQ42" s="305">
        <v>15508.27</v>
      </c>
      <c r="BR42" s="305">
        <v>15530.01</v>
      </c>
      <c r="BS42" s="305">
        <v>15551.16</v>
      </c>
      <c r="BT42" s="305">
        <v>15571.43</v>
      </c>
      <c r="BU42" s="305">
        <v>15591.04</v>
      </c>
      <c r="BV42" s="305">
        <v>15610.31</v>
      </c>
    </row>
    <row r="43" spans="1:74" s="160" customFormat="1" ht="11.1" customHeight="1" x14ac:dyDescent="0.2">
      <c r="A43" s="148" t="s">
        <v>723</v>
      </c>
      <c r="B43" s="204" t="s">
        <v>441</v>
      </c>
      <c r="C43" s="232">
        <v>9028.6524984999996</v>
      </c>
      <c r="D43" s="232">
        <v>9038.7427079999998</v>
      </c>
      <c r="E43" s="232">
        <v>9050.7721464000006</v>
      </c>
      <c r="F43" s="232">
        <v>9065.4037045999994</v>
      </c>
      <c r="G43" s="232">
        <v>9081.8227294000008</v>
      </c>
      <c r="H43" s="232">
        <v>9098.8451819000002</v>
      </c>
      <c r="I43" s="232">
        <v>9115.5242099999996</v>
      </c>
      <c r="J43" s="232">
        <v>9131.8617099999992</v>
      </c>
      <c r="K43" s="232">
        <v>9148.0967655000004</v>
      </c>
      <c r="L43" s="232">
        <v>9164.4238965999994</v>
      </c>
      <c r="M43" s="232">
        <v>9180.8593710999994</v>
      </c>
      <c r="N43" s="232">
        <v>9197.3748935000003</v>
      </c>
      <c r="O43" s="232">
        <v>9213.8691235000006</v>
      </c>
      <c r="P43" s="232">
        <v>9229.9485408</v>
      </c>
      <c r="Q43" s="232">
        <v>9245.1465802000002</v>
      </c>
      <c r="R43" s="232">
        <v>9259.1493671000007</v>
      </c>
      <c r="S43" s="232">
        <v>9272.2537883999994</v>
      </c>
      <c r="T43" s="232">
        <v>9284.9094217000002</v>
      </c>
      <c r="U43" s="232">
        <v>9297.4911069000009</v>
      </c>
      <c r="V43" s="232">
        <v>9310.0747341000006</v>
      </c>
      <c r="W43" s="232">
        <v>9322.6614561000006</v>
      </c>
      <c r="X43" s="232">
        <v>9335.2497377</v>
      </c>
      <c r="Y43" s="232">
        <v>9347.8272928999995</v>
      </c>
      <c r="Z43" s="232">
        <v>9360.3791478000003</v>
      </c>
      <c r="AA43" s="232">
        <v>9372.9432632999997</v>
      </c>
      <c r="AB43" s="232">
        <v>9385.7693397000003</v>
      </c>
      <c r="AC43" s="232">
        <v>9399.1600122</v>
      </c>
      <c r="AD43" s="232">
        <v>9413.3711215999992</v>
      </c>
      <c r="AE43" s="232">
        <v>9428.4713303999997</v>
      </c>
      <c r="AF43" s="232">
        <v>9444.4825065999994</v>
      </c>
      <c r="AG43" s="232">
        <v>9461.4167806999994</v>
      </c>
      <c r="AH43" s="232">
        <v>9479.2473320000008</v>
      </c>
      <c r="AI43" s="232">
        <v>9497.9376025000001</v>
      </c>
      <c r="AJ43" s="232">
        <v>9516.4396589000007</v>
      </c>
      <c r="AK43" s="232">
        <v>9529.6600684000005</v>
      </c>
      <c r="AL43" s="232">
        <v>9531.4940232000008</v>
      </c>
      <c r="AM43" s="232">
        <v>9517.8051025999994</v>
      </c>
      <c r="AN43" s="232">
        <v>9492.3304344000007</v>
      </c>
      <c r="AO43" s="232">
        <v>9460.7755335999991</v>
      </c>
      <c r="AP43" s="232">
        <v>9430.6719986000007</v>
      </c>
      <c r="AQ43" s="232">
        <v>9416.8557617999995</v>
      </c>
      <c r="AR43" s="232">
        <v>9435.9888391999993</v>
      </c>
      <c r="AS43" s="232">
        <v>9496.7004668999998</v>
      </c>
      <c r="AT43" s="232">
        <v>9575.4887610000005</v>
      </c>
      <c r="AU43" s="232">
        <v>9640.8190580999999</v>
      </c>
      <c r="AV43" s="232">
        <v>9669.6604695000005</v>
      </c>
      <c r="AW43" s="232">
        <v>9672.9972063999994</v>
      </c>
      <c r="AX43" s="232">
        <v>9670.3172553000004</v>
      </c>
      <c r="AY43" s="232">
        <v>9676.9101888000005</v>
      </c>
      <c r="AZ43" s="232">
        <v>9691.2719257000008</v>
      </c>
      <c r="BA43" s="232">
        <v>9707.6999711000008</v>
      </c>
      <c r="BB43" s="232">
        <v>9721.7598084000001</v>
      </c>
      <c r="BC43" s="232">
        <v>9734.0888335</v>
      </c>
      <c r="BD43" s="232">
        <v>9746.5924206</v>
      </c>
      <c r="BE43" s="232">
        <v>9760.8109217000001</v>
      </c>
      <c r="BF43" s="305">
        <v>9776.8250000000007</v>
      </c>
      <c r="BG43" s="305">
        <v>9794.3490000000002</v>
      </c>
      <c r="BH43" s="305">
        <v>9813.0380000000005</v>
      </c>
      <c r="BI43" s="305">
        <v>9832.3089999999993</v>
      </c>
      <c r="BJ43" s="305">
        <v>9851.5149999999994</v>
      </c>
      <c r="BK43" s="305">
        <v>9870.1280000000006</v>
      </c>
      <c r="BL43" s="305">
        <v>9888.0789999999997</v>
      </c>
      <c r="BM43" s="305">
        <v>9905.4159999999993</v>
      </c>
      <c r="BN43" s="305">
        <v>9922.2260000000006</v>
      </c>
      <c r="BO43" s="305">
        <v>9938.7630000000008</v>
      </c>
      <c r="BP43" s="305">
        <v>9955.3179999999993</v>
      </c>
      <c r="BQ43" s="305">
        <v>9972.0660000000007</v>
      </c>
      <c r="BR43" s="305">
        <v>9988.7039999999997</v>
      </c>
      <c r="BS43" s="305">
        <v>10004.81</v>
      </c>
      <c r="BT43" s="305">
        <v>10020.08</v>
      </c>
      <c r="BU43" s="305">
        <v>10034.719999999999</v>
      </c>
      <c r="BV43" s="305">
        <v>10049.030000000001</v>
      </c>
    </row>
    <row r="44" spans="1:74" s="160" customFormat="1" ht="11.1" customHeight="1" x14ac:dyDescent="0.2">
      <c r="A44" s="148" t="s">
        <v>724</v>
      </c>
      <c r="B44" s="204" t="s">
        <v>442</v>
      </c>
      <c r="C44" s="232">
        <v>18660.595592000001</v>
      </c>
      <c r="D44" s="232">
        <v>18666.115556000001</v>
      </c>
      <c r="E44" s="232">
        <v>18676.187832</v>
      </c>
      <c r="F44" s="232">
        <v>18692.312161000002</v>
      </c>
      <c r="G44" s="232">
        <v>18711.582034999999</v>
      </c>
      <c r="H44" s="232">
        <v>18729.989382</v>
      </c>
      <c r="I44" s="232">
        <v>18744.533384999999</v>
      </c>
      <c r="J44" s="232">
        <v>18756.242245000001</v>
      </c>
      <c r="K44" s="232">
        <v>18767.151416000001</v>
      </c>
      <c r="L44" s="232">
        <v>18778.884430999999</v>
      </c>
      <c r="M44" s="232">
        <v>18791.417137</v>
      </c>
      <c r="N44" s="232">
        <v>18804.313458000001</v>
      </c>
      <c r="O44" s="232">
        <v>18817.045214000002</v>
      </c>
      <c r="P44" s="232">
        <v>18828.715815</v>
      </c>
      <c r="Q44" s="232">
        <v>18838.336564000001</v>
      </c>
      <c r="R44" s="232">
        <v>18845.327041</v>
      </c>
      <c r="S44" s="232">
        <v>18850.73993</v>
      </c>
      <c r="T44" s="232">
        <v>18856.036186000001</v>
      </c>
      <c r="U44" s="232">
        <v>18862.341681000002</v>
      </c>
      <c r="V44" s="232">
        <v>18869.441929000001</v>
      </c>
      <c r="W44" s="232">
        <v>18876.787355</v>
      </c>
      <c r="X44" s="232">
        <v>18883.930571000001</v>
      </c>
      <c r="Y44" s="232">
        <v>18890.832922000001</v>
      </c>
      <c r="Z44" s="232">
        <v>18897.557941999999</v>
      </c>
      <c r="AA44" s="232">
        <v>18904.289427</v>
      </c>
      <c r="AB44" s="232">
        <v>18911.692234999999</v>
      </c>
      <c r="AC44" s="232">
        <v>18920.551490000002</v>
      </c>
      <c r="AD44" s="232">
        <v>18931.393918999998</v>
      </c>
      <c r="AE44" s="232">
        <v>18943.712658</v>
      </c>
      <c r="AF44" s="232">
        <v>18956.742446</v>
      </c>
      <c r="AG44" s="232">
        <v>18969.963282000001</v>
      </c>
      <c r="AH44" s="232">
        <v>18983.836209000001</v>
      </c>
      <c r="AI44" s="232">
        <v>18999.067529</v>
      </c>
      <c r="AJ44" s="232">
        <v>19014.167345000002</v>
      </c>
      <c r="AK44" s="232">
        <v>19018.860960999998</v>
      </c>
      <c r="AL44" s="232">
        <v>19000.677477000001</v>
      </c>
      <c r="AM44" s="232">
        <v>18951.259739000001</v>
      </c>
      <c r="AN44" s="232">
        <v>18878.705569999998</v>
      </c>
      <c r="AO44" s="232">
        <v>18795.226535000002</v>
      </c>
      <c r="AP44" s="232">
        <v>18716.348826000001</v>
      </c>
      <c r="AQ44" s="232">
        <v>18670.857144000001</v>
      </c>
      <c r="AR44" s="232">
        <v>18690.850818999999</v>
      </c>
      <c r="AS44" s="232">
        <v>18792.732210999999</v>
      </c>
      <c r="AT44" s="232">
        <v>18930.115816000001</v>
      </c>
      <c r="AU44" s="232">
        <v>19040.919161000002</v>
      </c>
      <c r="AV44" s="232">
        <v>19079.721051</v>
      </c>
      <c r="AW44" s="232">
        <v>19067.745395999998</v>
      </c>
      <c r="AX44" s="232">
        <v>19042.877382999999</v>
      </c>
      <c r="AY44" s="232">
        <v>19034.911964999999</v>
      </c>
      <c r="AZ44" s="232">
        <v>19041.283165000001</v>
      </c>
      <c r="BA44" s="232">
        <v>19051.334771999998</v>
      </c>
      <c r="BB44" s="232">
        <v>19056.837458999998</v>
      </c>
      <c r="BC44" s="232">
        <v>19059.269431000001</v>
      </c>
      <c r="BD44" s="232">
        <v>19062.535777000001</v>
      </c>
      <c r="BE44" s="232">
        <v>19069.746204999999</v>
      </c>
      <c r="BF44" s="305">
        <v>19080.830000000002</v>
      </c>
      <c r="BG44" s="305">
        <v>19094.919999999998</v>
      </c>
      <c r="BH44" s="305">
        <v>19111.14</v>
      </c>
      <c r="BI44" s="305">
        <v>19128.62</v>
      </c>
      <c r="BJ44" s="305">
        <v>19146.48</v>
      </c>
      <c r="BK44" s="305">
        <v>19163.93</v>
      </c>
      <c r="BL44" s="305">
        <v>19180.580000000002</v>
      </c>
      <c r="BM44" s="305">
        <v>19196.13</v>
      </c>
      <c r="BN44" s="305">
        <v>19210.5</v>
      </c>
      <c r="BO44" s="305">
        <v>19224.34</v>
      </c>
      <c r="BP44" s="305">
        <v>19238.5</v>
      </c>
      <c r="BQ44" s="305">
        <v>19253.53</v>
      </c>
      <c r="BR44" s="305">
        <v>19268.68</v>
      </c>
      <c r="BS44" s="305">
        <v>19282.919999999998</v>
      </c>
      <c r="BT44" s="305">
        <v>19295.46</v>
      </c>
      <c r="BU44" s="305">
        <v>19306.689999999999</v>
      </c>
      <c r="BV44" s="305">
        <v>19317.27</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6.9654406921999996</v>
      </c>
      <c r="AZ46" s="250">
        <v>6.9904220020999999</v>
      </c>
      <c r="BA46" s="250">
        <v>7.0172598903000001</v>
      </c>
      <c r="BB46" s="250">
        <v>7.0440649761999996</v>
      </c>
      <c r="BC46" s="250">
        <v>7.0760330566</v>
      </c>
      <c r="BD46" s="250">
        <v>7.1112747506999998</v>
      </c>
      <c r="BE46" s="250">
        <v>7.1595658209000002</v>
      </c>
      <c r="BF46" s="316">
        <v>7.1940229999999996</v>
      </c>
      <c r="BG46" s="316">
        <v>7.2244219999999997</v>
      </c>
      <c r="BH46" s="316">
        <v>7.2501819999999997</v>
      </c>
      <c r="BI46" s="316">
        <v>7.2728999999999999</v>
      </c>
      <c r="BJ46" s="316">
        <v>7.291995</v>
      </c>
      <c r="BK46" s="316">
        <v>7.3002750000000001</v>
      </c>
      <c r="BL46" s="316">
        <v>7.3175179999999997</v>
      </c>
      <c r="BM46" s="316">
        <v>7.3365340000000003</v>
      </c>
      <c r="BN46" s="316">
        <v>7.3615469999999998</v>
      </c>
      <c r="BO46" s="316">
        <v>7.3809360000000002</v>
      </c>
      <c r="BP46" s="316">
        <v>7.3989279999999997</v>
      </c>
      <c r="BQ46" s="316">
        <v>7.4156950000000004</v>
      </c>
      <c r="BR46" s="316">
        <v>7.4307619999999996</v>
      </c>
      <c r="BS46" s="316">
        <v>7.4443039999999998</v>
      </c>
      <c r="BT46" s="316">
        <v>7.4563189999999997</v>
      </c>
      <c r="BU46" s="316">
        <v>7.4668070000000002</v>
      </c>
      <c r="BV46" s="316">
        <v>7.4757680000000004</v>
      </c>
    </row>
    <row r="47" spans="1:74" s="160" customFormat="1" ht="11.1" customHeight="1" x14ac:dyDescent="0.2">
      <c r="A47" s="148" t="s">
        <v>727</v>
      </c>
      <c r="B47" s="204" t="s">
        <v>468</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18.262868034</v>
      </c>
      <c r="AZ47" s="250">
        <v>18.306069827000002</v>
      </c>
      <c r="BA47" s="250">
        <v>18.365462285</v>
      </c>
      <c r="BB47" s="250">
        <v>18.446533170999999</v>
      </c>
      <c r="BC47" s="250">
        <v>18.534191139000001</v>
      </c>
      <c r="BD47" s="250">
        <v>18.63392395</v>
      </c>
      <c r="BE47" s="250">
        <v>18.774706827999999</v>
      </c>
      <c r="BF47" s="316">
        <v>18.876860000000001</v>
      </c>
      <c r="BG47" s="316">
        <v>18.969349999999999</v>
      </c>
      <c r="BH47" s="316">
        <v>19.050190000000001</v>
      </c>
      <c r="BI47" s="316">
        <v>19.124870000000001</v>
      </c>
      <c r="BJ47" s="316">
        <v>19.191389999999998</v>
      </c>
      <c r="BK47" s="316">
        <v>19.235399999999998</v>
      </c>
      <c r="BL47" s="316">
        <v>19.29637</v>
      </c>
      <c r="BM47" s="316">
        <v>19.359940000000002</v>
      </c>
      <c r="BN47" s="316">
        <v>19.4329</v>
      </c>
      <c r="BO47" s="316">
        <v>19.496580000000002</v>
      </c>
      <c r="BP47" s="316">
        <v>19.557759999999998</v>
      </c>
      <c r="BQ47" s="316">
        <v>19.622299999999999</v>
      </c>
      <c r="BR47" s="316">
        <v>19.674099999999999</v>
      </c>
      <c r="BS47" s="316">
        <v>19.719010000000001</v>
      </c>
      <c r="BT47" s="316">
        <v>19.75703</v>
      </c>
      <c r="BU47" s="316">
        <v>19.788170000000001</v>
      </c>
      <c r="BV47" s="316">
        <v>19.812419999999999</v>
      </c>
    </row>
    <row r="48" spans="1:74" s="160" customFormat="1" ht="11.1" customHeight="1" x14ac:dyDescent="0.2">
      <c r="A48" s="148" t="s">
        <v>728</v>
      </c>
      <c r="B48" s="204" t="s">
        <v>436</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20.910081182999999</v>
      </c>
      <c r="AZ48" s="250">
        <v>20.945467344000001</v>
      </c>
      <c r="BA48" s="250">
        <v>20.983030846999998</v>
      </c>
      <c r="BB48" s="250">
        <v>20.994229746999999</v>
      </c>
      <c r="BC48" s="250">
        <v>21.057554393</v>
      </c>
      <c r="BD48" s="250">
        <v>21.144462839999999</v>
      </c>
      <c r="BE48" s="250">
        <v>21.299921353999999</v>
      </c>
      <c r="BF48" s="316">
        <v>21.400269999999999</v>
      </c>
      <c r="BG48" s="316">
        <v>21.490480000000002</v>
      </c>
      <c r="BH48" s="316">
        <v>21.56936</v>
      </c>
      <c r="BI48" s="316">
        <v>21.640180000000001</v>
      </c>
      <c r="BJ48" s="316">
        <v>21.70176</v>
      </c>
      <c r="BK48" s="316">
        <v>21.744969999999999</v>
      </c>
      <c r="BL48" s="316">
        <v>21.794910000000002</v>
      </c>
      <c r="BM48" s="316">
        <v>21.84244</v>
      </c>
      <c r="BN48" s="316">
        <v>21.885909999999999</v>
      </c>
      <c r="BO48" s="316">
        <v>21.9299</v>
      </c>
      <c r="BP48" s="316">
        <v>21.972740000000002</v>
      </c>
      <c r="BQ48" s="316">
        <v>22.01483</v>
      </c>
      <c r="BR48" s="316">
        <v>22.055099999999999</v>
      </c>
      <c r="BS48" s="316">
        <v>22.093920000000001</v>
      </c>
      <c r="BT48" s="316">
        <v>22.131309999999999</v>
      </c>
      <c r="BU48" s="316">
        <v>22.167259999999999</v>
      </c>
      <c r="BV48" s="316">
        <v>22.20177</v>
      </c>
    </row>
    <row r="49" spans="1:74" s="160" customFormat="1" ht="11.1" customHeight="1" x14ac:dyDescent="0.2">
      <c r="A49" s="148" t="s">
        <v>729</v>
      </c>
      <c r="B49" s="204" t="s">
        <v>437</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10.284158087</v>
      </c>
      <c r="AZ49" s="250">
        <v>10.308294244000001</v>
      </c>
      <c r="BA49" s="250">
        <v>10.336614669999999</v>
      </c>
      <c r="BB49" s="250">
        <v>10.368652048</v>
      </c>
      <c r="BC49" s="250">
        <v>10.405691494999999</v>
      </c>
      <c r="BD49" s="250">
        <v>10.447265697000001</v>
      </c>
      <c r="BE49" s="250">
        <v>10.506016541999999</v>
      </c>
      <c r="BF49" s="316">
        <v>10.547180000000001</v>
      </c>
      <c r="BG49" s="316">
        <v>10.58339</v>
      </c>
      <c r="BH49" s="316">
        <v>10.61591</v>
      </c>
      <c r="BI49" s="316">
        <v>10.641299999999999</v>
      </c>
      <c r="BJ49" s="316">
        <v>10.6608</v>
      </c>
      <c r="BK49" s="316">
        <v>10.664669999999999</v>
      </c>
      <c r="BL49" s="316">
        <v>10.679740000000001</v>
      </c>
      <c r="BM49" s="316">
        <v>10.69624</v>
      </c>
      <c r="BN49" s="316">
        <v>10.716089999999999</v>
      </c>
      <c r="BO49" s="316">
        <v>10.734019999999999</v>
      </c>
      <c r="BP49" s="316">
        <v>10.751950000000001</v>
      </c>
      <c r="BQ49" s="316">
        <v>10.77244</v>
      </c>
      <c r="BR49" s="316">
        <v>10.788410000000001</v>
      </c>
      <c r="BS49" s="316">
        <v>10.80246</v>
      </c>
      <c r="BT49" s="316">
        <v>10.81456</v>
      </c>
      <c r="BU49" s="316">
        <v>10.824719999999999</v>
      </c>
      <c r="BV49" s="316">
        <v>10.83295</v>
      </c>
    </row>
    <row r="50" spans="1:74" s="160" customFormat="1" ht="11.1" customHeight="1" x14ac:dyDescent="0.2">
      <c r="A50" s="148" t="s">
        <v>730</v>
      </c>
      <c r="B50" s="204" t="s">
        <v>438</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27.822283027000001</v>
      </c>
      <c r="AZ50" s="250">
        <v>27.873476016000001</v>
      </c>
      <c r="BA50" s="250">
        <v>27.937189889999999</v>
      </c>
      <c r="BB50" s="250">
        <v>28.000441299999999</v>
      </c>
      <c r="BC50" s="250">
        <v>28.098934455999999</v>
      </c>
      <c r="BD50" s="250">
        <v>28.219686009</v>
      </c>
      <c r="BE50" s="250">
        <v>28.411556026</v>
      </c>
      <c r="BF50" s="316">
        <v>28.540179999999999</v>
      </c>
      <c r="BG50" s="316">
        <v>28.654419999999998</v>
      </c>
      <c r="BH50" s="316">
        <v>28.749669999999998</v>
      </c>
      <c r="BI50" s="316">
        <v>28.83858</v>
      </c>
      <c r="BJ50" s="316">
        <v>28.916550000000001</v>
      </c>
      <c r="BK50" s="316">
        <v>28.97146</v>
      </c>
      <c r="BL50" s="316">
        <v>29.036629999999999</v>
      </c>
      <c r="BM50" s="316">
        <v>29.09995</v>
      </c>
      <c r="BN50" s="316">
        <v>29.16066</v>
      </c>
      <c r="BO50" s="316">
        <v>29.220829999999999</v>
      </c>
      <c r="BP50" s="316">
        <v>29.279699999999998</v>
      </c>
      <c r="BQ50" s="316">
        <v>29.337140000000002</v>
      </c>
      <c r="BR50" s="316">
        <v>29.393550000000001</v>
      </c>
      <c r="BS50" s="316">
        <v>29.448779999999999</v>
      </c>
      <c r="BT50" s="316">
        <v>29.502829999999999</v>
      </c>
      <c r="BU50" s="316">
        <v>29.555700000000002</v>
      </c>
      <c r="BV50" s="316">
        <v>29.607399999999998</v>
      </c>
    </row>
    <row r="51" spans="1:74" s="160" customFormat="1" ht="11.1" customHeight="1" x14ac:dyDescent="0.2">
      <c r="A51" s="148" t="s">
        <v>731</v>
      </c>
      <c r="B51" s="204" t="s">
        <v>439</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8.0153439003999996</v>
      </c>
      <c r="AZ51" s="250">
        <v>8.0261574909999993</v>
      </c>
      <c r="BA51" s="250">
        <v>8.0403260659000004</v>
      </c>
      <c r="BB51" s="250">
        <v>8.0557145043999991</v>
      </c>
      <c r="BC51" s="250">
        <v>8.0781943884</v>
      </c>
      <c r="BD51" s="250">
        <v>8.1056305970999993</v>
      </c>
      <c r="BE51" s="250">
        <v>8.1488102499000004</v>
      </c>
      <c r="BF51" s="316">
        <v>8.1780690000000007</v>
      </c>
      <c r="BG51" s="316">
        <v>8.2041930000000001</v>
      </c>
      <c r="BH51" s="316">
        <v>8.228237</v>
      </c>
      <c r="BI51" s="316">
        <v>8.2473039999999997</v>
      </c>
      <c r="BJ51" s="316">
        <v>8.2624460000000006</v>
      </c>
      <c r="BK51" s="316">
        <v>8.2693639999999995</v>
      </c>
      <c r="BL51" s="316">
        <v>8.2798820000000006</v>
      </c>
      <c r="BM51" s="316">
        <v>8.2896990000000006</v>
      </c>
      <c r="BN51" s="316">
        <v>8.2966309999999996</v>
      </c>
      <c r="BO51" s="316">
        <v>8.3066879999999994</v>
      </c>
      <c r="BP51" s="316">
        <v>8.3176839999999999</v>
      </c>
      <c r="BQ51" s="316">
        <v>8.3305450000000008</v>
      </c>
      <c r="BR51" s="316">
        <v>8.3427249999999997</v>
      </c>
      <c r="BS51" s="316">
        <v>8.3551520000000004</v>
      </c>
      <c r="BT51" s="316">
        <v>8.3678229999999996</v>
      </c>
      <c r="BU51" s="316">
        <v>8.3807410000000004</v>
      </c>
      <c r="BV51" s="316">
        <v>8.3939029999999999</v>
      </c>
    </row>
    <row r="52" spans="1:74" s="160" customFormat="1" ht="11.1" customHeight="1" x14ac:dyDescent="0.2">
      <c r="A52" s="148" t="s">
        <v>732</v>
      </c>
      <c r="B52" s="204" t="s">
        <v>440</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17.078353232000001</v>
      </c>
      <c r="AZ52" s="250">
        <v>17.128395494999999</v>
      </c>
      <c r="BA52" s="250">
        <v>17.184247146000001</v>
      </c>
      <c r="BB52" s="250">
        <v>17.243635056999999</v>
      </c>
      <c r="BC52" s="250">
        <v>17.312810330000001</v>
      </c>
      <c r="BD52" s="250">
        <v>17.389499836999999</v>
      </c>
      <c r="BE52" s="250">
        <v>17.493661949</v>
      </c>
      <c r="BF52" s="316">
        <v>17.570409999999999</v>
      </c>
      <c r="BG52" s="316">
        <v>17.639710000000001</v>
      </c>
      <c r="BH52" s="316">
        <v>17.702059999999999</v>
      </c>
      <c r="BI52" s="316">
        <v>17.756060000000002</v>
      </c>
      <c r="BJ52" s="316">
        <v>17.802219999999998</v>
      </c>
      <c r="BK52" s="316">
        <v>17.831859999999999</v>
      </c>
      <c r="BL52" s="316">
        <v>17.868860000000002</v>
      </c>
      <c r="BM52" s="316">
        <v>17.904530000000001</v>
      </c>
      <c r="BN52" s="316">
        <v>17.9361</v>
      </c>
      <c r="BO52" s="316">
        <v>17.9712</v>
      </c>
      <c r="BP52" s="316">
        <v>18.00705</v>
      </c>
      <c r="BQ52" s="316">
        <v>18.04542</v>
      </c>
      <c r="BR52" s="316">
        <v>18.08145</v>
      </c>
      <c r="BS52" s="316">
        <v>18.11692</v>
      </c>
      <c r="BT52" s="316">
        <v>18.151820000000001</v>
      </c>
      <c r="BU52" s="316">
        <v>18.186150000000001</v>
      </c>
      <c r="BV52" s="316">
        <v>18.219919999999998</v>
      </c>
    </row>
    <row r="53" spans="1:74" s="160" customFormat="1" ht="11.1" customHeight="1" x14ac:dyDescent="0.2">
      <c r="A53" s="148" t="s">
        <v>733</v>
      </c>
      <c r="B53" s="204" t="s">
        <v>441</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10.683490139</v>
      </c>
      <c r="AZ53" s="250">
        <v>10.71984688</v>
      </c>
      <c r="BA53" s="250">
        <v>10.762920622999999</v>
      </c>
      <c r="BB53" s="250">
        <v>10.817661567</v>
      </c>
      <c r="BC53" s="250">
        <v>10.870456666999999</v>
      </c>
      <c r="BD53" s="250">
        <v>10.92625612</v>
      </c>
      <c r="BE53" s="250">
        <v>10.998474567000001</v>
      </c>
      <c r="BF53" s="316">
        <v>11.050219999999999</v>
      </c>
      <c r="BG53" s="316">
        <v>11.09491</v>
      </c>
      <c r="BH53" s="316">
        <v>11.129350000000001</v>
      </c>
      <c r="BI53" s="316">
        <v>11.162319999999999</v>
      </c>
      <c r="BJ53" s="316">
        <v>11.19064</v>
      </c>
      <c r="BK53" s="316">
        <v>11.207179999999999</v>
      </c>
      <c r="BL53" s="316">
        <v>11.231540000000001</v>
      </c>
      <c r="BM53" s="316">
        <v>11.256589999999999</v>
      </c>
      <c r="BN53" s="316">
        <v>11.284409999999999</v>
      </c>
      <c r="BO53" s="316">
        <v>11.309290000000001</v>
      </c>
      <c r="BP53" s="316">
        <v>11.33329</v>
      </c>
      <c r="BQ53" s="316">
        <v>11.35516</v>
      </c>
      <c r="BR53" s="316">
        <v>11.37838</v>
      </c>
      <c r="BS53" s="316">
        <v>11.401669999999999</v>
      </c>
      <c r="BT53" s="316">
        <v>11.42503</v>
      </c>
      <c r="BU53" s="316">
        <v>11.44848</v>
      </c>
      <c r="BV53" s="316">
        <v>11.472</v>
      </c>
    </row>
    <row r="54" spans="1:74" s="160" customFormat="1" ht="11.1" customHeight="1" x14ac:dyDescent="0.2">
      <c r="A54" s="149" t="s">
        <v>734</v>
      </c>
      <c r="B54" s="205" t="s">
        <v>442</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21.866636743000001</v>
      </c>
      <c r="AZ54" s="69">
        <v>21.934006334999999</v>
      </c>
      <c r="BA54" s="69">
        <v>22.048576659999998</v>
      </c>
      <c r="BB54" s="69">
        <v>22.279104060000002</v>
      </c>
      <c r="BC54" s="69">
        <v>22.436508592999999</v>
      </c>
      <c r="BD54" s="69">
        <v>22.589546601999999</v>
      </c>
      <c r="BE54" s="69">
        <v>22.750288554000001</v>
      </c>
      <c r="BF54" s="320">
        <v>22.885539999999999</v>
      </c>
      <c r="BG54" s="320">
        <v>23.007370000000002</v>
      </c>
      <c r="BH54" s="320">
        <v>23.113810000000001</v>
      </c>
      <c r="BI54" s="320">
        <v>23.210290000000001</v>
      </c>
      <c r="BJ54" s="320">
        <v>23.294830000000001</v>
      </c>
      <c r="BK54" s="320">
        <v>23.353909999999999</v>
      </c>
      <c r="BL54" s="320">
        <v>23.424720000000001</v>
      </c>
      <c r="BM54" s="320">
        <v>23.493729999999999</v>
      </c>
      <c r="BN54" s="320">
        <v>23.563600000000001</v>
      </c>
      <c r="BO54" s="320">
        <v>23.627009999999999</v>
      </c>
      <c r="BP54" s="320">
        <v>23.686630000000001</v>
      </c>
      <c r="BQ54" s="320">
        <v>23.73902</v>
      </c>
      <c r="BR54" s="320">
        <v>23.79363</v>
      </c>
      <c r="BS54" s="320">
        <v>23.847010000000001</v>
      </c>
      <c r="BT54" s="320">
        <v>23.899170000000002</v>
      </c>
      <c r="BU54" s="320">
        <v>23.950109999999999</v>
      </c>
      <c r="BV54" s="320">
        <v>23.999829999999999</v>
      </c>
    </row>
    <row r="55" spans="1:74" s="160" customFormat="1" ht="12" customHeight="1" x14ac:dyDescent="0.25">
      <c r="A55" s="148"/>
      <c r="B55" s="752" t="s">
        <v>815</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5">
      <c r="A56" s="426"/>
      <c r="B56" s="780" t="str">
        <f>"Notes: "&amp;"EIA completed modeling and analysis for this report on " &amp;Dates!D2&amp;"."</f>
        <v>Notes: EIA completed modeling and analysis for this report on Thursday August 5,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5">
      <c r="A57" s="426"/>
      <c r="B57" s="770" t="s">
        <v>353</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5">
      <c r="A58" s="426"/>
      <c r="B58" s="765" t="s">
        <v>865</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5">
      <c r="A59" s="426"/>
      <c r="B59" s="800" t="s">
        <v>866</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5">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5">
      <c r="A61" s="426"/>
      <c r="B61" s="765" t="s">
        <v>838</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5">
      <c r="A62" s="393"/>
      <c r="B62" s="767" t="s">
        <v>1376</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14" activePane="bottomRight" state="frozen"/>
      <selection activeCell="BI18" sqref="BI18"/>
      <selection pane="topRight" activeCell="BI18" sqref="BI18"/>
      <selection pane="bottomLeft" activeCell="BI18" sqref="BI18"/>
      <selection pane="bottomRight" activeCell="BN47" sqref="BN47"/>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2" customWidth="1"/>
    <col min="59" max="62" width="6.5546875" style="314" customWidth="1"/>
    <col min="63" max="74" width="6.5546875" style="188" customWidth="1"/>
    <col min="75" max="16384" width="9.5546875" style="188"/>
  </cols>
  <sheetData>
    <row r="1" spans="1:74" ht="13.35" customHeight="1" x14ac:dyDescent="0.25">
      <c r="A1" s="741" t="s">
        <v>798</v>
      </c>
      <c r="B1" s="841" t="s">
        <v>1364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5">
      <c r="A2" s="742"/>
      <c r="B2" s="683" t="str">
        <f>"U.S. Energy Information Administration  |  Short-Term Energy Outlook  - "&amp;Dates!D1</f>
        <v>U.S. Energy Information Administration  |  Short-Term Energy Outlook  - August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1030.4766577</v>
      </c>
      <c r="AN6" s="266">
        <v>923.44332172999998</v>
      </c>
      <c r="AO6" s="266">
        <v>776.89069242999994</v>
      </c>
      <c r="AP6" s="266">
        <v>653.34888238999997</v>
      </c>
      <c r="AQ6" s="266">
        <v>287.96410444000003</v>
      </c>
      <c r="AR6" s="266">
        <v>28.728885129999998</v>
      </c>
      <c r="AS6" s="266">
        <v>1.0798587454999999</v>
      </c>
      <c r="AT6" s="266">
        <v>9.5215407247999995</v>
      </c>
      <c r="AU6" s="266">
        <v>103.98120702999999</v>
      </c>
      <c r="AV6" s="266">
        <v>395.66330377999998</v>
      </c>
      <c r="AW6" s="266">
        <v>612.81853646000002</v>
      </c>
      <c r="AX6" s="266">
        <v>985.13997584000003</v>
      </c>
      <c r="AY6" s="266">
        <v>1121.3332958999999</v>
      </c>
      <c r="AZ6" s="266">
        <v>1050.7719764999999</v>
      </c>
      <c r="BA6" s="266">
        <v>835.35994994999999</v>
      </c>
      <c r="BB6" s="266">
        <v>518.55316428000003</v>
      </c>
      <c r="BC6" s="266">
        <v>245.40756224</v>
      </c>
      <c r="BD6" s="266">
        <v>12.962997516</v>
      </c>
      <c r="BE6" s="266">
        <v>17.841143127999999</v>
      </c>
      <c r="BF6" s="309">
        <v>15.311566452999999</v>
      </c>
      <c r="BG6" s="309">
        <v>102.44561347</v>
      </c>
      <c r="BH6" s="309">
        <v>411.74514182000001</v>
      </c>
      <c r="BI6" s="309">
        <v>684.39553288000002</v>
      </c>
      <c r="BJ6" s="309">
        <v>1025.6862825000001</v>
      </c>
      <c r="BK6" s="309">
        <v>1208.2137221999999</v>
      </c>
      <c r="BL6" s="309">
        <v>1012.4565962</v>
      </c>
      <c r="BM6" s="309">
        <v>899.2163918</v>
      </c>
      <c r="BN6" s="309">
        <v>554.07667623999998</v>
      </c>
      <c r="BO6" s="309">
        <v>263.91081556</v>
      </c>
      <c r="BP6" s="309">
        <v>49.445665912999999</v>
      </c>
      <c r="BQ6" s="309">
        <v>7.9359888640999996</v>
      </c>
      <c r="BR6" s="309">
        <v>18.911054015000001</v>
      </c>
      <c r="BS6" s="309">
        <v>114.36486769</v>
      </c>
      <c r="BT6" s="309">
        <v>421.44395802999998</v>
      </c>
      <c r="BU6" s="309">
        <v>684.45816167999999</v>
      </c>
      <c r="BV6" s="309">
        <v>1025.7606016</v>
      </c>
    </row>
    <row r="7" spans="1:74" ht="11.1" customHeight="1" x14ac:dyDescent="0.2">
      <c r="A7" s="9" t="s">
        <v>68</v>
      </c>
      <c r="B7" s="206" t="s">
        <v>468</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958.21233821999999</v>
      </c>
      <c r="AN7" s="266">
        <v>841.89935867999998</v>
      </c>
      <c r="AO7" s="266">
        <v>670.71395456000005</v>
      </c>
      <c r="AP7" s="266">
        <v>568.17288751000001</v>
      </c>
      <c r="AQ7" s="266">
        <v>251.08528694</v>
      </c>
      <c r="AR7" s="266">
        <v>17.757601559000001</v>
      </c>
      <c r="AS7" s="266">
        <v>0</v>
      </c>
      <c r="AT7" s="266">
        <v>4.0743042592999998</v>
      </c>
      <c r="AU7" s="266">
        <v>80.627989803999995</v>
      </c>
      <c r="AV7" s="266">
        <v>337.41122229000001</v>
      </c>
      <c r="AW7" s="266">
        <v>547.20219339000005</v>
      </c>
      <c r="AX7" s="266">
        <v>945.17741573000001</v>
      </c>
      <c r="AY7" s="266">
        <v>1066.2737486999999</v>
      </c>
      <c r="AZ7" s="266">
        <v>1015.4309955</v>
      </c>
      <c r="BA7" s="266">
        <v>736.08054417999995</v>
      </c>
      <c r="BB7" s="266">
        <v>441.47179440000002</v>
      </c>
      <c r="BC7" s="266">
        <v>215.01955258999999</v>
      </c>
      <c r="BD7" s="266">
        <v>9.6052655836999996</v>
      </c>
      <c r="BE7" s="266">
        <v>2.8779386267999998</v>
      </c>
      <c r="BF7" s="309">
        <v>5.6489592020000003</v>
      </c>
      <c r="BG7" s="309">
        <v>69.926569040000004</v>
      </c>
      <c r="BH7" s="309">
        <v>350.76204503999998</v>
      </c>
      <c r="BI7" s="309">
        <v>631.68572442000004</v>
      </c>
      <c r="BJ7" s="309">
        <v>969.64228729000001</v>
      </c>
      <c r="BK7" s="309">
        <v>1133.2796077999999</v>
      </c>
      <c r="BL7" s="309">
        <v>953.73580835999996</v>
      </c>
      <c r="BM7" s="309">
        <v>822.00272928000004</v>
      </c>
      <c r="BN7" s="309">
        <v>470.27490875000001</v>
      </c>
      <c r="BO7" s="309">
        <v>200.24580309999999</v>
      </c>
      <c r="BP7" s="309">
        <v>24.452213901</v>
      </c>
      <c r="BQ7" s="309">
        <v>3.0330281212000001</v>
      </c>
      <c r="BR7" s="309">
        <v>8.4605152788000009</v>
      </c>
      <c r="BS7" s="309">
        <v>78.884134781</v>
      </c>
      <c r="BT7" s="309">
        <v>360.22679939</v>
      </c>
      <c r="BU7" s="309">
        <v>631.63764775000004</v>
      </c>
      <c r="BV7" s="309">
        <v>969.58460380999998</v>
      </c>
    </row>
    <row r="8" spans="1:74" ht="11.1" customHeight="1" x14ac:dyDescent="0.2">
      <c r="A8" s="9" t="s">
        <v>69</v>
      </c>
      <c r="B8" s="206" t="s">
        <v>436</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1050.9571152000001</v>
      </c>
      <c r="AN8" s="266">
        <v>1001.1142959</v>
      </c>
      <c r="AO8" s="266">
        <v>733.16588775000002</v>
      </c>
      <c r="AP8" s="266">
        <v>567.18613750999998</v>
      </c>
      <c r="AQ8" s="266">
        <v>256.68782442000003</v>
      </c>
      <c r="AR8" s="266">
        <v>22.659658961000002</v>
      </c>
      <c r="AS8" s="266">
        <v>0.83578628839000002</v>
      </c>
      <c r="AT8" s="266">
        <v>13.204562178</v>
      </c>
      <c r="AU8" s="266">
        <v>112.10356247</v>
      </c>
      <c r="AV8" s="266">
        <v>464.45047529999999</v>
      </c>
      <c r="AW8" s="266">
        <v>599.50762946999998</v>
      </c>
      <c r="AX8" s="266">
        <v>1035.5330346999999</v>
      </c>
      <c r="AY8" s="266">
        <v>1147.5192870999999</v>
      </c>
      <c r="AZ8" s="266">
        <v>1249.2786458999999</v>
      </c>
      <c r="BA8" s="266">
        <v>689.56302430000005</v>
      </c>
      <c r="BB8" s="266">
        <v>450.55429263000002</v>
      </c>
      <c r="BC8" s="266">
        <v>243.8454524</v>
      </c>
      <c r="BD8" s="266">
        <v>14.195618905</v>
      </c>
      <c r="BE8" s="266">
        <v>10.895457285000001</v>
      </c>
      <c r="BF8" s="309">
        <v>15.816809417</v>
      </c>
      <c r="BG8" s="309">
        <v>94.393947570999998</v>
      </c>
      <c r="BH8" s="309">
        <v>392.61572519999999</v>
      </c>
      <c r="BI8" s="309">
        <v>723.4422002</v>
      </c>
      <c r="BJ8" s="309">
        <v>1127.8054632999999</v>
      </c>
      <c r="BK8" s="309">
        <v>1264.6270224</v>
      </c>
      <c r="BL8" s="309">
        <v>1041.9367275</v>
      </c>
      <c r="BM8" s="309">
        <v>853.99866814999996</v>
      </c>
      <c r="BN8" s="309">
        <v>476.61467619000001</v>
      </c>
      <c r="BO8" s="309">
        <v>222.73170841999999</v>
      </c>
      <c r="BP8" s="309">
        <v>38.344307028999999</v>
      </c>
      <c r="BQ8" s="309">
        <v>8.0434751729999991</v>
      </c>
      <c r="BR8" s="309">
        <v>21.498240244000002</v>
      </c>
      <c r="BS8" s="309">
        <v>104.77177559</v>
      </c>
      <c r="BT8" s="309">
        <v>407.67819672000002</v>
      </c>
      <c r="BU8" s="309">
        <v>723.441147</v>
      </c>
      <c r="BV8" s="309">
        <v>1127.7790322999999</v>
      </c>
    </row>
    <row r="9" spans="1:74" ht="11.1" customHeight="1" x14ac:dyDescent="0.2">
      <c r="A9" s="9" t="s">
        <v>70</v>
      </c>
      <c r="B9" s="206" t="s">
        <v>437</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1223.5178661</v>
      </c>
      <c r="AN9" s="266">
        <v>1070.1989438999999</v>
      </c>
      <c r="AO9" s="266">
        <v>744.38365467000006</v>
      </c>
      <c r="AP9" s="266">
        <v>532.93103916999996</v>
      </c>
      <c r="AQ9" s="266">
        <v>245.77485027</v>
      </c>
      <c r="AR9" s="266">
        <v>21.133325288000002</v>
      </c>
      <c r="AS9" s="266">
        <v>6.0373699578000002</v>
      </c>
      <c r="AT9" s="266">
        <v>18.276013655</v>
      </c>
      <c r="AU9" s="266">
        <v>142.57495075</v>
      </c>
      <c r="AV9" s="266">
        <v>554.40294949999998</v>
      </c>
      <c r="AW9" s="266">
        <v>662.97493142999997</v>
      </c>
      <c r="AX9" s="266">
        <v>1096.3933497</v>
      </c>
      <c r="AY9" s="266">
        <v>1180.8680240000001</v>
      </c>
      <c r="AZ9" s="266">
        <v>1374.8357883000001</v>
      </c>
      <c r="BA9" s="266">
        <v>672.29314490000002</v>
      </c>
      <c r="BB9" s="266">
        <v>480.07858283000002</v>
      </c>
      <c r="BC9" s="266">
        <v>225.33387164999999</v>
      </c>
      <c r="BD9" s="266">
        <v>13.909639951999999</v>
      </c>
      <c r="BE9" s="266">
        <v>4.8292401042000002</v>
      </c>
      <c r="BF9" s="309">
        <v>22.042844240000001</v>
      </c>
      <c r="BG9" s="309">
        <v>117.47844277999999</v>
      </c>
      <c r="BH9" s="309">
        <v>412.38085642999999</v>
      </c>
      <c r="BI9" s="309">
        <v>799.33752468</v>
      </c>
      <c r="BJ9" s="309">
        <v>1234.1883442999999</v>
      </c>
      <c r="BK9" s="309">
        <v>1333.5649526</v>
      </c>
      <c r="BL9" s="309">
        <v>1070.0887823999999</v>
      </c>
      <c r="BM9" s="309">
        <v>849.19780014000003</v>
      </c>
      <c r="BN9" s="309">
        <v>459.13468906999998</v>
      </c>
      <c r="BO9" s="309">
        <v>204.08818747000001</v>
      </c>
      <c r="BP9" s="309">
        <v>46.103944964</v>
      </c>
      <c r="BQ9" s="309">
        <v>14.372735422</v>
      </c>
      <c r="BR9" s="309">
        <v>25.546472168000001</v>
      </c>
      <c r="BS9" s="309">
        <v>125.0471028</v>
      </c>
      <c r="BT9" s="309">
        <v>422.54747364999997</v>
      </c>
      <c r="BU9" s="309">
        <v>799.49927353999999</v>
      </c>
      <c r="BV9" s="309">
        <v>1234.3778454999999</v>
      </c>
    </row>
    <row r="10" spans="1:74" ht="11.1" customHeight="1" x14ac:dyDescent="0.2">
      <c r="A10" s="9" t="s">
        <v>332</v>
      </c>
      <c r="B10" s="206" t="s">
        <v>469</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481.91508671000003</v>
      </c>
      <c r="AN10" s="266">
        <v>398.02574070999998</v>
      </c>
      <c r="AO10" s="266">
        <v>231.37324212999999</v>
      </c>
      <c r="AP10" s="266">
        <v>177.86522876999999</v>
      </c>
      <c r="AQ10" s="266">
        <v>74.080881593000001</v>
      </c>
      <c r="AR10" s="266">
        <v>1.7653343727999999</v>
      </c>
      <c r="AS10" s="266">
        <v>0</v>
      </c>
      <c r="AT10" s="266">
        <v>5.3989522909999997E-2</v>
      </c>
      <c r="AU10" s="266">
        <v>17.327277075000001</v>
      </c>
      <c r="AV10" s="266">
        <v>96.268622742999995</v>
      </c>
      <c r="AW10" s="266">
        <v>226.58032703999999</v>
      </c>
      <c r="AX10" s="266">
        <v>556.02583792999997</v>
      </c>
      <c r="AY10" s="266">
        <v>578.48804627000004</v>
      </c>
      <c r="AZ10" s="266">
        <v>484.12169575000001</v>
      </c>
      <c r="BA10" s="266">
        <v>283.63913265999997</v>
      </c>
      <c r="BB10" s="266">
        <v>153.71384295999999</v>
      </c>
      <c r="BC10" s="266">
        <v>55.617439007999998</v>
      </c>
      <c r="BD10" s="266">
        <v>1.4390342043</v>
      </c>
      <c r="BE10" s="266">
        <v>0</v>
      </c>
      <c r="BF10" s="309">
        <v>0.33978215021000002</v>
      </c>
      <c r="BG10" s="309">
        <v>12.001304912</v>
      </c>
      <c r="BH10" s="309">
        <v>126.34738926</v>
      </c>
      <c r="BI10" s="309">
        <v>297.68665453</v>
      </c>
      <c r="BJ10" s="309">
        <v>513.82257688000004</v>
      </c>
      <c r="BK10" s="309">
        <v>585.13846475000003</v>
      </c>
      <c r="BL10" s="309">
        <v>453.03946558000001</v>
      </c>
      <c r="BM10" s="309">
        <v>336.75043656999998</v>
      </c>
      <c r="BN10" s="309">
        <v>147.95743153000001</v>
      </c>
      <c r="BO10" s="309">
        <v>44.869941564000001</v>
      </c>
      <c r="BP10" s="309">
        <v>1.8141017151000001</v>
      </c>
      <c r="BQ10" s="309">
        <v>5.2829865706999997E-2</v>
      </c>
      <c r="BR10" s="309">
        <v>0.224157672</v>
      </c>
      <c r="BS10" s="309">
        <v>12.893540592000001</v>
      </c>
      <c r="BT10" s="309">
        <v>125.69552668999999</v>
      </c>
      <c r="BU10" s="309">
        <v>297.19250306999999</v>
      </c>
      <c r="BV10" s="309">
        <v>513.10927463999997</v>
      </c>
    </row>
    <row r="11" spans="1:74" ht="11.1" customHeight="1" x14ac:dyDescent="0.2">
      <c r="A11" s="9" t="s">
        <v>71</v>
      </c>
      <c r="B11" s="206" t="s">
        <v>439</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633.27434022</v>
      </c>
      <c r="AN11" s="266">
        <v>553.36227633999999</v>
      </c>
      <c r="AO11" s="266">
        <v>293.03136460000002</v>
      </c>
      <c r="AP11" s="266">
        <v>247.87229726999999</v>
      </c>
      <c r="AQ11" s="266">
        <v>86.102093038000007</v>
      </c>
      <c r="AR11" s="266">
        <v>2.6948743505000001</v>
      </c>
      <c r="AS11" s="266">
        <v>0</v>
      </c>
      <c r="AT11" s="266">
        <v>0</v>
      </c>
      <c r="AU11" s="266">
        <v>19.968510518999999</v>
      </c>
      <c r="AV11" s="266">
        <v>155.87465175</v>
      </c>
      <c r="AW11" s="266">
        <v>343.64006713999999</v>
      </c>
      <c r="AX11" s="266">
        <v>724.77410669000005</v>
      </c>
      <c r="AY11" s="266">
        <v>736.30610244000002</v>
      </c>
      <c r="AZ11" s="266">
        <v>717.36831173999997</v>
      </c>
      <c r="BA11" s="266">
        <v>337.83835508999999</v>
      </c>
      <c r="BB11" s="266">
        <v>230.68727613999999</v>
      </c>
      <c r="BC11" s="266">
        <v>82.102752056</v>
      </c>
      <c r="BD11" s="266">
        <v>0.92682176182999998</v>
      </c>
      <c r="BE11" s="266">
        <v>0.15363303223999999</v>
      </c>
      <c r="BF11" s="309">
        <v>0.23164049576000001</v>
      </c>
      <c r="BG11" s="309">
        <v>20.469689954</v>
      </c>
      <c r="BH11" s="309">
        <v>181.32138799000001</v>
      </c>
      <c r="BI11" s="309">
        <v>415.91395526999997</v>
      </c>
      <c r="BJ11" s="309">
        <v>701.25730369999997</v>
      </c>
      <c r="BK11" s="309">
        <v>780.03017346000001</v>
      </c>
      <c r="BL11" s="309">
        <v>596.62116886000001</v>
      </c>
      <c r="BM11" s="309">
        <v>432.64111795000002</v>
      </c>
      <c r="BN11" s="309">
        <v>191.9715167</v>
      </c>
      <c r="BO11" s="309">
        <v>57.653390340999998</v>
      </c>
      <c r="BP11" s="309">
        <v>2.1077325338000001</v>
      </c>
      <c r="BQ11" s="309">
        <v>0</v>
      </c>
      <c r="BR11" s="309">
        <v>0.23133914581000001</v>
      </c>
      <c r="BS11" s="309">
        <v>20.772924104000001</v>
      </c>
      <c r="BT11" s="309">
        <v>180.24706365</v>
      </c>
      <c r="BU11" s="309">
        <v>416.07262453999999</v>
      </c>
      <c r="BV11" s="309">
        <v>701.46538969999995</v>
      </c>
    </row>
    <row r="12" spans="1:74" ht="11.1" customHeight="1" x14ac:dyDescent="0.2">
      <c r="A12" s="9" t="s">
        <v>72</v>
      </c>
      <c r="B12" s="206" t="s">
        <v>440</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430.09769765999999</v>
      </c>
      <c r="AN12" s="266">
        <v>400.76431262</v>
      </c>
      <c r="AO12" s="266">
        <v>139.20075846</v>
      </c>
      <c r="AP12" s="266">
        <v>89.301196379000004</v>
      </c>
      <c r="AQ12" s="266">
        <v>12.674813446</v>
      </c>
      <c r="AR12" s="266">
        <v>7.3725758150000001E-2</v>
      </c>
      <c r="AS12" s="266">
        <v>0</v>
      </c>
      <c r="AT12" s="266">
        <v>0.24426908468</v>
      </c>
      <c r="AU12" s="266">
        <v>7.511349407</v>
      </c>
      <c r="AV12" s="266">
        <v>83.988132284000002</v>
      </c>
      <c r="AW12" s="266">
        <v>175.33657937000001</v>
      </c>
      <c r="AX12" s="266">
        <v>478.87889368999998</v>
      </c>
      <c r="AY12" s="266">
        <v>515.44935034000002</v>
      </c>
      <c r="AZ12" s="266">
        <v>582.63392122000005</v>
      </c>
      <c r="BA12" s="266">
        <v>201.19275945000001</v>
      </c>
      <c r="BB12" s="266">
        <v>102.83688188000001</v>
      </c>
      <c r="BC12" s="266">
        <v>18.058193138</v>
      </c>
      <c r="BD12" s="266">
        <v>7.3304537035999998E-2</v>
      </c>
      <c r="BE12" s="266">
        <v>0</v>
      </c>
      <c r="BF12" s="309">
        <v>0.24298084999</v>
      </c>
      <c r="BG12" s="309">
        <v>4.3046161029999999</v>
      </c>
      <c r="BH12" s="309">
        <v>62.771517219000003</v>
      </c>
      <c r="BI12" s="309">
        <v>240.25453512000001</v>
      </c>
      <c r="BJ12" s="309">
        <v>485.17050114</v>
      </c>
      <c r="BK12" s="309">
        <v>527.92407232000005</v>
      </c>
      <c r="BL12" s="309">
        <v>380.78113379000001</v>
      </c>
      <c r="BM12" s="309">
        <v>241.45142462999999</v>
      </c>
      <c r="BN12" s="309">
        <v>74.445214168999996</v>
      </c>
      <c r="BO12" s="309">
        <v>8.4648332265999997</v>
      </c>
      <c r="BP12" s="309">
        <v>0.24189813986</v>
      </c>
      <c r="BQ12" s="309">
        <v>0</v>
      </c>
      <c r="BR12" s="309">
        <v>0.24167979133</v>
      </c>
      <c r="BS12" s="309">
        <v>4.1197743085000003</v>
      </c>
      <c r="BT12" s="309">
        <v>62.205337184999998</v>
      </c>
      <c r="BU12" s="309">
        <v>240.08136865</v>
      </c>
      <c r="BV12" s="309">
        <v>484.95738282000002</v>
      </c>
    </row>
    <row r="13" spans="1:74" ht="11.1" customHeight="1" x14ac:dyDescent="0.2">
      <c r="A13" s="9" t="s">
        <v>73</v>
      </c>
      <c r="B13" s="206" t="s">
        <v>441</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852.48029277000001</v>
      </c>
      <c r="AN13" s="266">
        <v>766.01300771000001</v>
      </c>
      <c r="AO13" s="266">
        <v>601.99575528000003</v>
      </c>
      <c r="AP13" s="266">
        <v>415.4621717</v>
      </c>
      <c r="AQ13" s="266">
        <v>186.7147544</v>
      </c>
      <c r="AR13" s="266">
        <v>74.086009016000006</v>
      </c>
      <c r="AS13" s="266">
        <v>14.280497309999999</v>
      </c>
      <c r="AT13" s="266">
        <v>9.0745256736000002</v>
      </c>
      <c r="AU13" s="266">
        <v>103.88819166</v>
      </c>
      <c r="AV13" s="266">
        <v>327.09387271000003</v>
      </c>
      <c r="AW13" s="266">
        <v>566.31578682999998</v>
      </c>
      <c r="AX13" s="266">
        <v>886.13829708000003</v>
      </c>
      <c r="AY13" s="266">
        <v>876.79809273000001</v>
      </c>
      <c r="AZ13" s="266">
        <v>782.85866591000001</v>
      </c>
      <c r="BA13" s="266">
        <v>643.38226383000006</v>
      </c>
      <c r="BB13" s="266">
        <v>407.07793654</v>
      </c>
      <c r="BC13" s="266">
        <v>223.97264256</v>
      </c>
      <c r="BD13" s="266">
        <v>34.523268559999998</v>
      </c>
      <c r="BE13" s="266">
        <v>1.6893855638999999</v>
      </c>
      <c r="BF13" s="309">
        <v>19.419409991999999</v>
      </c>
      <c r="BG13" s="309">
        <v>109.78695912000001</v>
      </c>
      <c r="BH13" s="309">
        <v>324.66432470000001</v>
      </c>
      <c r="BI13" s="309">
        <v>617.21991203000005</v>
      </c>
      <c r="BJ13" s="309">
        <v>897.53881185</v>
      </c>
      <c r="BK13" s="309">
        <v>890.27142225</v>
      </c>
      <c r="BL13" s="309">
        <v>727.62987415999999</v>
      </c>
      <c r="BM13" s="309">
        <v>610.40554023000004</v>
      </c>
      <c r="BN13" s="309">
        <v>406.22096413000003</v>
      </c>
      <c r="BO13" s="309">
        <v>212.79870890000001</v>
      </c>
      <c r="BP13" s="309">
        <v>76.719351267999997</v>
      </c>
      <c r="BQ13" s="309">
        <v>14.251579305</v>
      </c>
      <c r="BR13" s="309">
        <v>19.598717348000001</v>
      </c>
      <c r="BS13" s="309">
        <v>108.86763864</v>
      </c>
      <c r="BT13" s="309">
        <v>321.67798671999998</v>
      </c>
      <c r="BU13" s="309">
        <v>616.95648290999998</v>
      </c>
      <c r="BV13" s="309">
        <v>897.25725272</v>
      </c>
    </row>
    <row r="14" spans="1:74" ht="11.1" customHeight="1" x14ac:dyDescent="0.2">
      <c r="A14" s="9" t="s">
        <v>74</v>
      </c>
      <c r="B14" s="206" t="s">
        <v>442</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563.20793243000003</v>
      </c>
      <c r="AN14" s="266">
        <v>446.39637319000002</v>
      </c>
      <c r="AO14" s="266">
        <v>526.23949158000005</v>
      </c>
      <c r="AP14" s="266">
        <v>308.99121941999999</v>
      </c>
      <c r="AQ14" s="266">
        <v>147.78198578999999</v>
      </c>
      <c r="AR14" s="266">
        <v>70.107366894999998</v>
      </c>
      <c r="AS14" s="266">
        <v>18.611662325000001</v>
      </c>
      <c r="AT14" s="266">
        <v>15.298914816</v>
      </c>
      <c r="AU14" s="266">
        <v>30.400324366</v>
      </c>
      <c r="AV14" s="266">
        <v>132.44875596</v>
      </c>
      <c r="AW14" s="266">
        <v>410.17777346000003</v>
      </c>
      <c r="AX14" s="266">
        <v>536.97136688000001</v>
      </c>
      <c r="AY14" s="266">
        <v>545.85438509999994</v>
      </c>
      <c r="AZ14" s="266">
        <v>489.61545911000002</v>
      </c>
      <c r="BA14" s="266">
        <v>519.45941305999997</v>
      </c>
      <c r="BB14" s="266">
        <v>284.33455344999999</v>
      </c>
      <c r="BC14" s="266">
        <v>171.84546157</v>
      </c>
      <c r="BD14" s="266">
        <v>27.052771089</v>
      </c>
      <c r="BE14" s="266">
        <v>5.1185217973999997</v>
      </c>
      <c r="BF14" s="309">
        <v>21.020737174000001</v>
      </c>
      <c r="BG14" s="309">
        <v>56.744164581</v>
      </c>
      <c r="BH14" s="309">
        <v>203.53876930000001</v>
      </c>
      <c r="BI14" s="309">
        <v>421.00790574000001</v>
      </c>
      <c r="BJ14" s="309">
        <v>607.15170006000005</v>
      </c>
      <c r="BK14" s="309">
        <v>593.41009478000001</v>
      </c>
      <c r="BL14" s="309">
        <v>497.00064825999999</v>
      </c>
      <c r="BM14" s="309">
        <v>456.17903575000003</v>
      </c>
      <c r="BN14" s="309">
        <v>330.41424497999998</v>
      </c>
      <c r="BO14" s="309">
        <v>180.74097771999999</v>
      </c>
      <c r="BP14" s="309">
        <v>65.767403966000003</v>
      </c>
      <c r="BQ14" s="309">
        <v>20.623930972</v>
      </c>
      <c r="BR14" s="309">
        <v>18.381703117000001</v>
      </c>
      <c r="BS14" s="309">
        <v>46.520047791000003</v>
      </c>
      <c r="BT14" s="309">
        <v>181.07241514</v>
      </c>
      <c r="BU14" s="309">
        <v>421.40910437000002</v>
      </c>
      <c r="BV14" s="309">
        <v>607.5762671</v>
      </c>
    </row>
    <row r="15" spans="1:74" ht="11.1" customHeight="1" x14ac:dyDescent="0.2">
      <c r="A15" s="9" t="s">
        <v>565</v>
      </c>
      <c r="B15" s="206" t="s">
        <v>470</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741.25537423000003</v>
      </c>
      <c r="AN15" s="266">
        <v>653.85267068999997</v>
      </c>
      <c r="AO15" s="266">
        <v>485.56583358</v>
      </c>
      <c r="AP15" s="266">
        <v>360.54699638</v>
      </c>
      <c r="AQ15" s="266">
        <v>157.28321312</v>
      </c>
      <c r="AR15" s="266">
        <v>25.642862812000001</v>
      </c>
      <c r="AS15" s="266">
        <v>4.6511699356999996</v>
      </c>
      <c r="AT15" s="266">
        <v>7.2304009934</v>
      </c>
      <c r="AU15" s="266">
        <v>58.634677754000002</v>
      </c>
      <c r="AV15" s="266">
        <v>248.28920278999999</v>
      </c>
      <c r="AW15" s="266">
        <v>422.55511911999997</v>
      </c>
      <c r="AX15" s="266">
        <v>750.95403584999997</v>
      </c>
      <c r="AY15" s="266">
        <v>804.43142819000002</v>
      </c>
      <c r="AZ15" s="266">
        <v>793.93967542999997</v>
      </c>
      <c r="BA15" s="266">
        <v>507.81834821000001</v>
      </c>
      <c r="BB15" s="266">
        <v>308.97979799000001</v>
      </c>
      <c r="BC15" s="266">
        <v>150.81889150000001</v>
      </c>
      <c r="BD15" s="266">
        <v>12.078157411999999</v>
      </c>
      <c r="BE15" s="266">
        <v>4.0030452279000004</v>
      </c>
      <c r="BF15" s="309">
        <v>10.078383746</v>
      </c>
      <c r="BG15" s="309">
        <v>56.247098352000002</v>
      </c>
      <c r="BH15" s="309">
        <v>247.14002937999999</v>
      </c>
      <c r="BI15" s="309">
        <v>494.79018268999999</v>
      </c>
      <c r="BJ15" s="309">
        <v>780.65806974999998</v>
      </c>
      <c r="BK15" s="309">
        <v>856.97709115999999</v>
      </c>
      <c r="BL15" s="309">
        <v>693.06354554999996</v>
      </c>
      <c r="BM15" s="309">
        <v>564.37222771999996</v>
      </c>
      <c r="BN15" s="309">
        <v>316.62033475999999</v>
      </c>
      <c r="BO15" s="309">
        <v>140.99257478000001</v>
      </c>
      <c r="BP15" s="309">
        <v>30.751116535000001</v>
      </c>
      <c r="BQ15" s="309">
        <v>7.2415232439999997</v>
      </c>
      <c r="BR15" s="309">
        <v>11.18147789</v>
      </c>
      <c r="BS15" s="309">
        <v>58.264730860999997</v>
      </c>
      <c r="BT15" s="309">
        <v>247.14004929000001</v>
      </c>
      <c r="BU15" s="309">
        <v>494.27335234999998</v>
      </c>
      <c r="BV15" s="309">
        <v>779.92794975000004</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1188.0603928999999</v>
      </c>
      <c r="AZ17" s="266">
        <v>1025.9556834</v>
      </c>
      <c r="BA17" s="266">
        <v>918.64841907000005</v>
      </c>
      <c r="BB17" s="266">
        <v>566.75124370000003</v>
      </c>
      <c r="BC17" s="266">
        <v>237.18617936999999</v>
      </c>
      <c r="BD17" s="266">
        <v>51.378260779000001</v>
      </c>
      <c r="BE17" s="266">
        <v>3.5140032311999998</v>
      </c>
      <c r="BF17" s="309">
        <v>14.8477</v>
      </c>
      <c r="BG17" s="309">
        <v>88.816019999999995</v>
      </c>
      <c r="BH17" s="309">
        <v>381.58580000000001</v>
      </c>
      <c r="BI17" s="309">
        <v>722.98779999999999</v>
      </c>
      <c r="BJ17" s="309">
        <v>994.27670000000001</v>
      </c>
      <c r="BK17" s="309">
        <v>1168.4659999999999</v>
      </c>
      <c r="BL17" s="309">
        <v>1020.515</v>
      </c>
      <c r="BM17" s="309">
        <v>910.38670000000002</v>
      </c>
      <c r="BN17" s="309">
        <v>565.52149999999995</v>
      </c>
      <c r="BO17" s="309">
        <v>239.3152</v>
      </c>
      <c r="BP17" s="309">
        <v>47.212859999999999</v>
      </c>
      <c r="BQ17" s="309">
        <v>5.0373109999999999</v>
      </c>
      <c r="BR17" s="309">
        <v>14.95078</v>
      </c>
      <c r="BS17" s="309">
        <v>92.556049999999999</v>
      </c>
      <c r="BT17" s="309">
        <v>384.61590000000001</v>
      </c>
      <c r="BU17" s="309">
        <v>732.21489999999994</v>
      </c>
      <c r="BV17" s="309">
        <v>1005.932</v>
      </c>
    </row>
    <row r="18" spans="1:74" ht="11.1" customHeight="1" x14ac:dyDescent="0.2">
      <c r="A18" s="9" t="s">
        <v>138</v>
      </c>
      <c r="B18" s="206" t="s">
        <v>468</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1131.3600458000001</v>
      </c>
      <c r="AZ18" s="266">
        <v>948.52199005</v>
      </c>
      <c r="BA18" s="266">
        <v>832.89379914999995</v>
      </c>
      <c r="BB18" s="266">
        <v>481.56164380000001</v>
      </c>
      <c r="BC18" s="266">
        <v>171.91960779999999</v>
      </c>
      <c r="BD18" s="266">
        <v>24.102971882999999</v>
      </c>
      <c r="BE18" s="266">
        <v>1.8367499584</v>
      </c>
      <c r="BF18" s="309">
        <v>9.5282900000000001</v>
      </c>
      <c r="BG18" s="309">
        <v>60.090800000000002</v>
      </c>
      <c r="BH18" s="309">
        <v>322.82510000000002</v>
      </c>
      <c r="BI18" s="309">
        <v>674.70950000000005</v>
      </c>
      <c r="BJ18" s="309">
        <v>913.34810000000004</v>
      </c>
      <c r="BK18" s="309">
        <v>1112.1279999999999</v>
      </c>
      <c r="BL18" s="309">
        <v>952.10450000000003</v>
      </c>
      <c r="BM18" s="309">
        <v>822.72059999999999</v>
      </c>
      <c r="BN18" s="309">
        <v>482.30970000000002</v>
      </c>
      <c r="BO18" s="309">
        <v>178.8185</v>
      </c>
      <c r="BP18" s="309">
        <v>23.224989999999998</v>
      </c>
      <c r="BQ18" s="309">
        <v>2.077013</v>
      </c>
      <c r="BR18" s="309">
        <v>9.2608720000000009</v>
      </c>
      <c r="BS18" s="309">
        <v>62.236339999999998</v>
      </c>
      <c r="BT18" s="309">
        <v>321.98649999999998</v>
      </c>
      <c r="BU18" s="309">
        <v>683.42629999999997</v>
      </c>
      <c r="BV18" s="309">
        <v>925.35680000000002</v>
      </c>
    </row>
    <row r="19" spans="1:74" ht="11.1" customHeight="1" x14ac:dyDescent="0.2">
      <c r="A19" s="9" t="s">
        <v>139</v>
      </c>
      <c r="B19" s="206" t="s">
        <v>436</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1248.8369548000001</v>
      </c>
      <c r="AZ19" s="266">
        <v>1056.5498376</v>
      </c>
      <c r="BA19" s="266">
        <v>851.1648209</v>
      </c>
      <c r="BB19" s="266">
        <v>505.51550749</v>
      </c>
      <c r="BC19" s="266">
        <v>193.86261836</v>
      </c>
      <c r="BD19" s="266">
        <v>31.382964056999999</v>
      </c>
      <c r="BE19" s="266">
        <v>6.5498291877000003</v>
      </c>
      <c r="BF19" s="309">
        <v>17.751100000000001</v>
      </c>
      <c r="BG19" s="309">
        <v>80.264070000000004</v>
      </c>
      <c r="BH19" s="309">
        <v>385.96249999999998</v>
      </c>
      <c r="BI19" s="309">
        <v>756.45169999999996</v>
      </c>
      <c r="BJ19" s="309">
        <v>1027.502</v>
      </c>
      <c r="BK19" s="309">
        <v>1226.5029999999999</v>
      </c>
      <c r="BL19" s="309">
        <v>1074.3119999999999</v>
      </c>
      <c r="BM19" s="309">
        <v>831.95450000000005</v>
      </c>
      <c r="BN19" s="309">
        <v>501.29719999999998</v>
      </c>
      <c r="BO19" s="309">
        <v>196.72200000000001</v>
      </c>
      <c r="BP19" s="309">
        <v>29.59599</v>
      </c>
      <c r="BQ19" s="309">
        <v>7.5935969999999999</v>
      </c>
      <c r="BR19" s="309">
        <v>17.99081</v>
      </c>
      <c r="BS19" s="309">
        <v>76.890479999999997</v>
      </c>
      <c r="BT19" s="309">
        <v>386.40769999999998</v>
      </c>
      <c r="BU19" s="309">
        <v>766.34130000000005</v>
      </c>
      <c r="BV19" s="309">
        <v>1044.819</v>
      </c>
    </row>
    <row r="20" spans="1:74" ht="11.1" customHeight="1" x14ac:dyDescent="0.2">
      <c r="A20" s="9" t="s">
        <v>140</v>
      </c>
      <c r="B20" s="206" t="s">
        <v>437</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1308.0120492999999</v>
      </c>
      <c r="AZ20" s="266">
        <v>1110.9977962</v>
      </c>
      <c r="BA20" s="266">
        <v>828.61086053999998</v>
      </c>
      <c r="BB20" s="266">
        <v>489.54231304000001</v>
      </c>
      <c r="BC20" s="266">
        <v>203.61644256</v>
      </c>
      <c r="BD20" s="266">
        <v>35.282601497000002</v>
      </c>
      <c r="BE20" s="266">
        <v>10.674858693999999</v>
      </c>
      <c r="BF20" s="309">
        <v>24.64575</v>
      </c>
      <c r="BG20" s="309">
        <v>97.888050000000007</v>
      </c>
      <c r="BH20" s="309">
        <v>424.86160000000001</v>
      </c>
      <c r="BI20" s="309">
        <v>800.40239999999994</v>
      </c>
      <c r="BJ20" s="309">
        <v>1142.5840000000001</v>
      </c>
      <c r="BK20" s="309">
        <v>1279.0719999999999</v>
      </c>
      <c r="BL20" s="309">
        <v>1134.1690000000001</v>
      </c>
      <c r="BM20" s="309">
        <v>806.03930000000003</v>
      </c>
      <c r="BN20" s="309">
        <v>490.8657</v>
      </c>
      <c r="BO20" s="309">
        <v>203.02160000000001</v>
      </c>
      <c r="BP20" s="309">
        <v>32.099440000000001</v>
      </c>
      <c r="BQ20" s="309">
        <v>10.86778</v>
      </c>
      <c r="BR20" s="309">
        <v>25.346319999999999</v>
      </c>
      <c r="BS20" s="309">
        <v>94.305850000000007</v>
      </c>
      <c r="BT20" s="309">
        <v>431.7867</v>
      </c>
      <c r="BU20" s="309">
        <v>807.24760000000003</v>
      </c>
      <c r="BV20" s="309">
        <v>1159.44</v>
      </c>
    </row>
    <row r="21" spans="1:74" ht="11.1" customHeight="1" x14ac:dyDescent="0.2">
      <c r="A21" s="9" t="s">
        <v>141</v>
      </c>
      <c r="B21" s="206" t="s">
        <v>469</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606.55320752</v>
      </c>
      <c r="AZ21" s="266">
        <v>440.05802454000002</v>
      </c>
      <c r="BA21" s="266">
        <v>348.45661161999999</v>
      </c>
      <c r="BB21" s="266">
        <v>141.27224265000001</v>
      </c>
      <c r="BC21" s="266">
        <v>38.105794760000002</v>
      </c>
      <c r="BD21" s="266">
        <v>1.5107646341000001</v>
      </c>
      <c r="BE21" s="266">
        <v>8.7485739605000001E-2</v>
      </c>
      <c r="BF21" s="309">
        <v>0.40678629999999999</v>
      </c>
      <c r="BG21" s="309">
        <v>10.39977</v>
      </c>
      <c r="BH21" s="309">
        <v>114.99469999999999</v>
      </c>
      <c r="BI21" s="309">
        <v>338.09840000000003</v>
      </c>
      <c r="BJ21" s="309">
        <v>462.8784</v>
      </c>
      <c r="BK21" s="309">
        <v>592.8854</v>
      </c>
      <c r="BL21" s="309">
        <v>444.666</v>
      </c>
      <c r="BM21" s="309">
        <v>342.25310000000002</v>
      </c>
      <c r="BN21" s="309">
        <v>145.5692</v>
      </c>
      <c r="BO21" s="309">
        <v>40.158619999999999</v>
      </c>
      <c r="BP21" s="309">
        <v>1.5628379999999999</v>
      </c>
      <c r="BQ21" s="309">
        <v>8.74857E-2</v>
      </c>
      <c r="BR21" s="309">
        <v>0.43463879999999999</v>
      </c>
      <c r="BS21" s="309">
        <v>10.38245</v>
      </c>
      <c r="BT21" s="309">
        <v>110.64709999999999</v>
      </c>
      <c r="BU21" s="309">
        <v>339.06130000000002</v>
      </c>
      <c r="BV21" s="309">
        <v>469.69229999999999</v>
      </c>
    </row>
    <row r="22" spans="1:74" ht="11.1" customHeight="1" x14ac:dyDescent="0.2">
      <c r="A22" s="9" t="s">
        <v>142</v>
      </c>
      <c r="B22" s="206" t="s">
        <v>439</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781.72194288000003</v>
      </c>
      <c r="AZ22" s="266">
        <v>567.03648454999995</v>
      </c>
      <c r="BA22" s="266">
        <v>422.19827745999999</v>
      </c>
      <c r="BB22" s="266">
        <v>180.65061785</v>
      </c>
      <c r="BC22" s="266">
        <v>49.183314781999997</v>
      </c>
      <c r="BD22" s="266">
        <v>1.5344907185000001</v>
      </c>
      <c r="BE22" s="266">
        <v>7.0422463121000006E-2</v>
      </c>
      <c r="BF22" s="309">
        <v>0.18726110000000001</v>
      </c>
      <c r="BG22" s="309">
        <v>15.65316</v>
      </c>
      <c r="BH22" s="309">
        <v>162.06290000000001</v>
      </c>
      <c r="BI22" s="309">
        <v>461.76670000000001</v>
      </c>
      <c r="BJ22" s="309">
        <v>624.74109999999996</v>
      </c>
      <c r="BK22" s="309">
        <v>765.44479999999999</v>
      </c>
      <c r="BL22" s="309">
        <v>581.65039999999999</v>
      </c>
      <c r="BM22" s="309">
        <v>415.84070000000003</v>
      </c>
      <c r="BN22" s="309">
        <v>190.63300000000001</v>
      </c>
      <c r="BO22" s="309">
        <v>51.049280000000003</v>
      </c>
      <c r="BP22" s="309">
        <v>1.5565070000000001</v>
      </c>
      <c r="BQ22" s="309">
        <v>8.5785799999999995E-2</v>
      </c>
      <c r="BR22" s="309">
        <v>0.21042520000000001</v>
      </c>
      <c r="BS22" s="309">
        <v>14.55348</v>
      </c>
      <c r="BT22" s="309">
        <v>156.35499999999999</v>
      </c>
      <c r="BU22" s="309">
        <v>465.41750000000002</v>
      </c>
      <c r="BV22" s="309">
        <v>632.04060000000004</v>
      </c>
    </row>
    <row r="23" spans="1:74" ht="11.1" customHeight="1" x14ac:dyDescent="0.2">
      <c r="A23" s="9" t="s">
        <v>143</v>
      </c>
      <c r="B23" s="206" t="s">
        <v>440</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543.95782584999995</v>
      </c>
      <c r="AZ23" s="266">
        <v>374.27053097999999</v>
      </c>
      <c r="BA23" s="266">
        <v>221.38526446</v>
      </c>
      <c r="BB23" s="266">
        <v>74.974531084999995</v>
      </c>
      <c r="BC23" s="266">
        <v>10.942630425999999</v>
      </c>
      <c r="BD23" s="266">
        <v>6.2471017800999999E-2</v>
      </c>
      <c r="BE23" s="266">
        <v>7.6979676671000002E-3</v>
      </c>
      <c r="BF23" s="309">
        <v>0.1626147</v>
      </c>
      <c r="BG23" s="309">
        <v>3.0345710000000001</v>
      </c>
      <c r="BH23" s="309">
        <v>61.488460000000003</v>
      </c>
      <c r="BI23" s="309">
        <v>265.04880000000003</v>
      </c>
      <c r="BJ23" s="309">
        <v>459.63299999999998</v>
      </c>
      <c r="BK23" s="309">
        <v>533.43190000000004</v>
      </c>
      <c r="BL23" s="309">
        <v>389.46499999999997</v>
      </c>
      <c r="BM23" s="309">
        <v>222.09690000000001</v>
      </c>
      <c r="BN23" s="309">
        <v>81.629819999999995</v>
      </c>
      <c r="BO23" s="309">
        <v>11.54583</v>
      </c>
      <c r="BP23" s="309">
        <v>6.9801500000000002E-2</v>
      </c>
      <c r="BQ23" s="309">
        <v>7.6979700000000002E-3</v>
      </c>
      <c r="BR23" s="309">
        <v>0.18691279999999999</v>
      </c>
      <c r="BS23" s="309">
        <v>2.7984460000000002</v>
      </c>
      <c r="BT23" s="309">
        <v>61.024970000000003</v>
      </c>
      <c r="BU23" s="309">
        <v>265.22390000000001</v>
      </c>
      <c r="BV23" s="309">
        <v>457.33499999999998</v>
      </c>
    </row>
    <row r="24" spans="1:74" ht="11.1" customHeight="1" x14ac:dyDescent="0.2">
      <c r="A24" s="9" t="s">
        <v>144</v>
      </c>
      <c r="B24" s="206" t="s">
        <v>441</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884.21762550999995</v>
      </c>
      <c r="AZ24" s="266">
        <v>735.44337113999995</v>
      </c>
      <c r="BA24" s="266">
        <v>568.22020361</v>
      </c>
      <c r="BB24" s="266">
        <v>400.18261852000001</v>
      </c>
      <c r="BC24" s="266">
        <v>237.44091</v>
      </c>
      <c r="BD24" s="266">
        <v>66.787252207999998</v>
      </c>
      <c r="BE24" s="266">
        <v>12.972081272</v>
      </c>
      <c r="BF24" s="309">
        <v>21.116630000000001</v>
      </c>
      <c r="BG24" s="309">
        <v>100.4408</v>
      </c>
      <c r="BH24" s="309">
        <v>343.75850000000003</v>
      </c>
      <c r="BI24" s="309">
        <v>603.8777</v>
      </c>
      <c r="BJ24" s="309">
        <v>902.32180000000005</v>
      </c>
      <c r="BK24" s="309">
        <v>877.85919999999999</v>
      </c>
      <c r="BL24" s="309">
        <v>729.00900000000001</v>
      </c>
      <c r="BM24" s="309">
        <v>573.55420000000004</v>
      </c>
      <c r="BN24" s="309">
        <v>396.46949999999998</v>
      </c>
      <c r="BO24" s="309">
        <v>228.80410000000001</v>
      </c>
      <c r="BP24" s="309">
        <v>60.342689999999997</v>
      </c>
      <c r="BQ24" s="309">
        <v>11.48287</v>
      </c>
      <c r="BR24" s="309">
        <v>21.657070000000001</v>
      </c>
      <c r="BS24" s="309">
        <v>101.10469999999999</v>
      </c>
      <c r="BT24" s="309">
        <v>343.09289999999999</v>
      </c>
      <c r="BU24" s="309">
        <v>598.97260000000006</v>
      </c>
      <c r="BV24" s="309">
        <v>895.58590000000004</v>
      </c>
    </row>
    <row r="25" spans="1:74" ht="11.1" customHeight="1" x14ac:dyDescent="0.2">
      <c r="A25" s="9" t="s">
        <v>145</v>
      </c>
      <c r="B25" s="206" t="s">
        <v>442</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545.14237942</v>
      </c>
      <c r="AZ25" s="266">
        <v>481.29816105999998</v>
      </c>
      <c r="BA25" s="266">
        <v>435.01058381000001</v>
      </c>
      <c r="BB25" s="266">
        <v>299.72027671000001</v>
      </c>
      <c r="BC25" s="266">
        <v>188.51017959000001</v>
      </c>
      <c r="BD25" s="266">
        <v>64.417422191</v>
      </c>
      <c r="BE25" s="266">
        <v>16.896517386999999</v>
      </c>
      <c r="BF25" s="309">
        <v>13.55029</v>
      </c>
      <c r="BG25" s="309">
        <v>50.02937</v>
      </c>
      <c r="BH25" s="309">
        <v>178.49350000000001</v>
      </c>
      <c r="BI25" s="309">
        <v>388.34100000000001</v>
      </c>
      <c r="BJ25" s="309">
        <v>579.50720000000001</v>
      </c>
      <c r="BK25" s="309">
        <v>544.08849999999995</v>
      </c>
      <c r="BL25" s="309">
        <v>472.2491</v>
      </c>
      <c r="BM25" s="309">
        <v>437.5532</v>
      </c>
      <c r="BN25" s="309">
        <v>289.83269999999999</v>
      </c>
      <c r="BO25" s="309">
        <v>177.2098</v>
      </c>
      <c r="BP25" s="309">
        <v>55.479349999999997</v>
      </c>
      <c r="BQ25" s="309">
        <v>14.11781</v>
      </c>
      <c r="BR25" s="309">
        <v>13.46105</v>
      </c>
      <c r="BS25" s="309">
        <v>51.75564</v>
      </c>
      <c r="BT25" s="309">
        <v>179.32820000000001</v>
      </c>
      <c r="BU25" s="309">
        <v>382.55119999999999</v>
      </c>
      <c r="BV25" s="309">
        <v>576.48230000000001</v>
      </c>
    </row>
    <row r="26" spans="1:74" ht="11.1" customHeight="1" x14ac:dyDescent="0.2">
      <c r="A26" s="9" t="s">
        <v>146</v>
      </c>
      <c r="B26" s="206" t="s">
        <v>470</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855.02605038000002</v>
      </c>
      <c r="AZ26" s="266">
        <v>695.49534245999996</v>
      </c>
      <c r="BA26" s="266">
        <v>561.97428716000002</v>
      </c>
      <c r="BB26" s="266">
        <v>320.21479496000001</v>
      </c>
      <c r="BC26" s="266">
        <v>134.60710834</v>
      </c>
      <c r="BD26" s="266">
        <v>28.142653688999999</v>
      </c>
      <c r="BE26" s="266">
        <v>5.7744765859999996</v>
      </c>
      <c r="BF26" s="309">
        <v>9.9891070000000006</v>
      </c>
      <c r="BG26" s="309">
        <v>48.912909999999997</v>
      </c>
      <c r="BH26" s="309">
        <v>237.5001</v>
      </c>
      <c r="BI26" s="309">
        <v>516.86009999999999</v>
      </c>
      <c r="BJ26" s="309">
        <v>732.9316</v>
      </c>
      <c r="BK26" s="309">
        <v>840.10889999999995</v>
      </c>
      <c r="BL26" s="309">
        <v>700.71969999999999</v>
      </c>
      <c r="BM26" s="309">
        <v>554.64340000000004</v>
      </c>
      <c r="BN26" s="309">
        <v>319.69760000000002</v>
      </c>
      <c r="BO26" s="309">
        <v>133.9308</v>
      </c>
      <c r="BP26" s="309">
        <v>25.455500000000001</v>
      </c>
      <c r="BQ26" s="309">
        <v>5.4789719999999997</v>
      </c>
      <c r="BR26" s="309">
        <v>10.064209999999999</v>
      </c>
      <c r="BS26" s="309">
        <v>48.786900000000003</v>
      </c>
      <c r="BT26" s="309">
        <v>236.57980000000001</v>
      </c>
      <c r="BU26" s="309">
        <v>519.02560000000005</v>
      </c>
      <c r="BV26" s="309">
        <v>738.59410000000003</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100.01285219</v>
      </c>
      <c r="AS28" s="266">
        <v>294.23258944999998</v>
      </c>
      <c r="AT28" s="266">
        <v>215.66188450999999</v>
      </c>
      <c r="AU28" s="266">
        <v>35.066885536000001</v>
      </c>
      <c r="AV28" s="266">
        <v>0</v>
      </c>
      <c r="AW28" s="266">
        <v>0</v>
      </c>
      <c r="AX28" s="266">
        <v>0</v>
      </c>
      <c r="AY28" s="266">
        <v>0</v>
      </c>
      <c r="AZ28" s="266">
        <v>0</v>
      </c>
      <c r="BA28" s="266">
        <v>0</v>
      </c>
      <c r="BB28" s="266">
        <v>0</v>
      </c>
      <c r="BC28" s="266">
        <v>8.1483772294999994</v>
      </c>
      <c r="BD28" s="266">
        <v>139.91013457</v>
      </c>
      <c r="BE28" s="266">
        <v>188.24432684999999</v>
      </c>
      <c r="BF28" s="309">
        <v>186.5610811</v>
      </c>
      <c r="BG28" s="309">
        <v>33.726228812999999</v>
      </c>
      <c r="BH28" s="309">
        <v>2.8724092745999998</v>
      </c>
      <c r="BI28" s="309">
        <v>0</v>
      </c>
      <c r="BJ28" s="309">
        <v>0</v>
      </c>
      <c r="BK28" s="309">
        <v>0</v>
      </c>
      <c r="BL28" s="309">
        <v>0</v>
      </c>
      <c r="BM28" s="309">
        <v>0</v>
      </c>
      <c r="BN28" s="309">
        <v>0</v>
      </c>
      <c r="BO28" s="309">
        <v>7.7685887924000001</v>
      </c>
      <c r="BP28" s="309">
        <v>73.809028499999997</v>
      </c>
      <c r="BQ28" s="309">
        <v>198.71643818000001</v>
      </c>
      <c r="BR28" s="309">
        <v>168.27066506</v>
      </c>
      <c r="BS28" s="309">
        <v>30.625498929999999</v>
      </c>
      <c r="BT28" s="309">
        <v>2.1684076115000002</v>
      </c>
      <c r="BU28" s="309">
        <v>0</v>
      </c>
      <c r="BV28" s="309">
        <v>0</v>
      </c>
    </row>
    <row r="29" spans="1:74" ht="11.1" customHeight="1" x14ac:dyDescent="0.2">
      <c r="A29" s="9" t="s">
        <v>38</v>
      </c>
      <c r="B29" s="206" t="s">
        <v>468</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11.456832917</v>
      </c>
      <c r="AR29" s="266">
        <v>144.93597661000001</v>
      </c>
      <c r="AS29" s="266">
        <v>363.05957702000001</v>
      </c>
      <c r="AT29" s="266">
        <v>261.47157745999999</v>
      </c>
      <c r="AU29" s="266">
        <v>58.578202541000003</v>
      </c>
      <c r="AV29" s="266">
        <v>4.4008839958000001</v>
      </c>
      <c r="AW29" s="266">
        <v>0</v>
      </c>
      <c r="AX29" s="266">
        <v>0</v>
      </c>
      <c r="AY29" s="266">
        <v>0</v>
      </c>
      <c r="AZ29" s="266">
        <v>0</v>
      </c>
      <c r="BA29" s="266">
        <v>0</v>
      </c>
      <c r="BB29" s="266">
        <v>0</v>
      </c>
      <c r="BC29" s="266">
        <v>18.137583331999998</v>
      </c>
      <c r="BD29" s="266">
        <v>166.54920061000001</v>
      </c>
      <c r="BE29" s="266">
        <v>291.22024040999997</v>
      </c>
      <c r="BF29" s="309">
        <v>231.31006651000001</v>
      </c>
      <c r="BG29" s="309">
        <v>64.416566625000002</v>
      </c>
      <c r="BH29" s="309">
        <v>5.3696647792999999</v>
      </c>
      <c r="BI29" s="309">
        <v>0</v>
      </c>
      <c r="BJ29" s="309">
        <v>0</v>
      </c>
      <c r="BK29" s="309">
        <v>0</v>
      </c>
      <c r="BL29" s="309">
        <v>0</v>
      </c>
      <c r="BM29" s="309">
        <v>0</v>
      </c>
      <c r="BN29" s="309">
        <v>0</v>
      </c>
      <c r="BO29" s="309">
        <v>25.794402351999999</v>
      </c>
      <c r="BP29" s="309">
        <v>124.49658633</v>
      </c>
      <c r="BQ29" s="309">
        <v>252.15539082999999</v>
      </c>
      <c r="BR29" s="309">
        <v>214.51081988000001</v>
      </c>
      <c r="BS29" s="309">
        <v>60.038023168000002</v>
      </c>
      <c r="BT29" s="309">
        <v>5.3749716426000003</v>
      </c>
      <c r="BU29" s="309">
        <v>0</v>
      </c>
      <c r="BV29" s="309">
        <v>0</v>
      </c>
    </row>
    <row r="30" spans="1:74" ht="11.1" customHeight="1" x14ac:dyDescent="0.2">
      <c r="A30" s="9" t="s">
        <v>39</v>
      </c>
      <c r="B30" s="206" t="s">
        <v>436</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31.844999813000001</v>
      </c>
      <c r="AR30" s="266">
        <v>185.78004515000001</v>
      </c>
      <c r="AS30" s="266">
        <v>333.81332964000001</v>
      </c>
      <c r="AT30" s="266">
        <v>217.79085094000001</v>
      </c>
      <c r="AU30" s="266">
        <v>54.322094528999997</v>
      </c>
      <c r="AV30" s="266">
        <v>1.9848117997000001</v>
      </c>
      <c r="AW30" s="266">
        <v>0</v>
      </c>
      <c r="AX30" s="266">
        <v>0</v>
      </c>
      <c r="AY30" s="266">
        <v>0</v>
      </c>
      <c r="AZ30" s="266">
        <v>0</v>
      </c>
      <c r="BA30" s="266">
        <v>2.1695177010000002</v>
      </c>
      <c r="BB30" s="266">
        <v>0.26919375531</v>
      </c>
      <c r="BC30" s="266">
        <v>35.063091452999998</v>
      </c>
      <c r="BD30" s="266">
        <v>216.98864811999999</v>
      </c>
      <c r="BE30" s="266">
        <v>261.02217443000001</v>
      </c>
      <c r="BF30" s="309">
        <v>220.31135995</v>
      </c>
      <c r="BG30" s="309">
        <v>69.782139713000007</v>
      </c>
      <c r="BH30" s="309">
        <v>6.8181007101000004</v>
      </c>
      <c r="BI30" s="309">
        <v>0</v>
      </c>
      <c r="BJ30" s="309">
        <v>0</v>
      </c>
      <c r="BK30" s="309">
        <v>0</v>
      </c>
      <c r="BL30" s="309">
        <v>0</v>
      </c>
      <c r="BM30" s="309">
        <v>0.41267002794000002</v>
      </c>
      <c r="BN30" s="309">
        <v>1.4873517317</v>
      </c>
      <c r="BO30" s="309">
        <v>54.513460551000001</v>
      </c>
      <c r="BP30" s="309">
        <v>156.29085456000001</v>
      </c>
      <c r="BQ30" s="309">
        <v>248.09265284</v>
      </c>
      <c r="BR30" s="309">
        <v>208.54173807999999</v>
      </c>
      <c r="BS30" s="309">
        <v>63.111645508999999</v>
      </c>
      <c r="BT30" s="309">
        <v>5.8864526876000003</v>
      </c>
      <c r="BU30" s="309">
        <v>0</v>
      </c>
      <c r="BV30" s="309">
        <v>0</v>
      </c>
    </row>
    <row r="31" spans="1:74" ht="11.1" customHeight="1" x14ac:dyDescent="0.2">
      <c r="A31" s="9" t="s">
        <v>40</v>
      </c>
      <c r="B31" s="206" t="s">
        <v>437</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6.2050372994999998</v>
      </c>
      <c r="AP31" s="266">
        <v>1.3847399306999999</v>
      </c>
      <c r="AQ31" s="266">
        <v>37.127147899999997</v>
      </c>
      <c r="AR31" s="266">
        <v>256.57412133000003</v>
      </c>
      <c r="AS31" s="266">
        <v>343.42713715000002</v>
      </c>
      <c r="AT31" s="266">
        <v>247.10612796999999</v>
      </c>
      <c r="AU31" s="266">
        <v>71.716047790999994</v>
      </c>
      <c r="AV31" s="266">
        <v>2.5220497040000001</v>
      </c>
      <c r="AW31" s="266">
        <v>0.28451869267000002</v>
      </c>
      <c r="AX31" s="266">
        <v>0</v>
      </c>
      <c r="AY31" s="266">
        <v>0</v>
      </c>
      <c r="AZ31" s="266">
        <v>0</v>
      </c>
      <c r="BA31" s="266">
        <v>8.2641804258999993</v>
      </c>
      <c r="BB31" s="266">
        <v>2.8047483227000001</v>
      </c>
      <c r="BC31" s="266">
        <v>43.186226093000002</v>
      </c>
      <c r="BD31" s="266">
        <v>265.32368353999999</v>
      </c>
      <c r="BE31" s="266">
        <v>303.20996250000002</v>
      </c>
      <c r="BF31" s="309">
        <v>266.35350985999997</v>
      </c>
      <c r="BG31" s="309">
        <v>94.952309779000004</v>
      </c>
      <c r="BH31" s="309">
        <v>9.5294309441999996</v>
      </c>
      <c r="BI31" s="309">
        <v>0.28427574903000002</v>
      </c>
      <c r="BJ31" s="309">
        <v>0</v>
      </c>
      <c r="BK31" s="309">
        <v>0</v>
      </c>
      <c r="BL31" s="309">
        <v>0</v>
      </c>
      <c r="BM31" s="309">
        <v>2.9828935726000001</v>
      </c>
      <c r="BN31" s="309">
        <v>6.7801268056000001</v>
      </c>
      <c r="BO31" s="309">
        <v>64.883557468000006</v>
      </c>
      <c r="BP31" s="309">
        <v>188.98268469999999</v>
      </c>
      <c r="BQ31" s="309">
        <v>305.94341496999999</v>
      </c>
      <c r="BR31" s="309">
        <v>261.23700272999997</v>
      </c>
      <c r="BS31" s="309">
        <v>90.790729217000006</v>
      </c>
      <c r="BT31" s="309">
        <v>8.8636065024999997</v>
      </c>
      <c r="BU31" s="309">
        <v>0.28407337617</v>
      </c>
      <c r="BV31" s="309">
        <v>0</v>
      </c>
    </row>
    <row r="32" spans="1:74" ht="11.1" customHeight="1" x14ac:dyDescent="0.2">
      <c r="A32" s="9" t="s">
        <v>331</v>
      </c>
      <c r="B32" s="206" t="s">
        <v>469</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46.549760329999998</v>
      </c>
      <c r="AN32" s="266">
        <v>45.500344435999999</v>
      </c>
      <c r="AO32" s="266">
        <v>101.45345783</v>
      </c>
      <c r="AP32" s="266">
        <v>108.73676150999999</v>
      </c>
      <c r="AQ32" s="266">
        <v>166.98633885000001</v>
      </c>
      <c r="AR32" s="266">
        <v>342.35856982000001</v>
      </c>
      <c r="AS32" s="266">
        <v>501.7769265</v>
      </c>
      <c r="AT32" s="266">
        <v>453.73976169000002</v>
      </c>
      <c r="AU32" s="266">
        <v>272.87528947999999</v>
      </c>
      <c r="AV32" s="266">
        <v>184.46084583999999</v>
      </c>
      <c r="AW32" s="266">
        <v>93.721819056000001</v>
      </c>
      <c r="AX32" s="266">
        <v>21.135972864999999</v>
      </c>
      <c r="AY32" s="266">
        <v>30.161367474999999</v>
      </c>
      <c r="AZ32" s="266">
        <v>49.560151019999999</v>
      </c>
      <c r="BA32" s="266">
        <v>71.410982900999997</v>
      </c>
      <c r="BB32" s="266">
        <v>80.346776969999993</v>
      </c>
      <c r="BC32" s="266">
        <v>191.07389635999999</v>
      </c>
      <c r="BD32" s="266">
        <v>353.29219472</v>
      </c>
      <c r="BE32" s="266">
        <v>449.09816995</v>
      </c>
      <c r="BF32" s="309">
        <v>431.26875025999999</v>
      </c>
      <c r="BG32" s="309">
        <v>280.91955151000002</v>
      </c>
      <c r="BH32" s="309">
        <v>139.39037132000001</v>
      </c>
      <c r="BI32" s="309">
        <v>62.482599671999999</v>
      </c>
      <c r="BJ32" s="309">
        <v>38.924959248</v>
      </c>
      <c r="BK32" s="309">
        <v>36.775695202999998</v>
      </c>
      <c r="BL32" s="309">
        <v>37.963667074999996</v>
      </c>
      <c r="BM32" s="309">
        <v>57.955729347999998</v>
      </c>
      <c r="BN32" s="309">
        <v>83.786568247999995</v>
      </c>
      <c r="BO32" s="309">
        <v>208.63015135000001</v>
      </c>
      <c r="BP32" s="309">
        <v>358.37244981999999</v>
      </c>
      <c r="BQ32" s="309">
        <v>452.33772226000002</v>
      </c>
      <c r="BR32" s="309">
        <v>427.95696831999999</v>
      </c>
      <c r="BS32" s="309">
        <v>281.74441991999998</v>
      </c>
      <c r="BT32" s="309">
        <v>145.55994885999999</v>
      </c>
      <c r="BU32" s="309">
        <v>62.650870083999997</v>
      </c>
      <c r="BV32" s="309">
        <v>39.033212366000001</v>
      </c>
    </row>
    <row r="33" spans="1:74" ht="11.1" customHeight="1" x14ac:dyDescent="0.2">
      <c r="A33" s="9" t="s">
        <v>41</v>
      </c>
      <c r="B33" s="206" t="s">
        <v>439</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13.033645572999999</v>
      </c>
      <c r="AN33" s="266">
        <v>4.4673608122999999</v>
      </c>
      <c r="AO33" s="266">
        <v>56.024212216000002</v>
      </c>
      <c r="AP33" s="266">
        <v>20.740355852</v>
      </c>
      <c r="AQ33" s="266">
        <v>107.10465914</v>
      </c>
      <c r="AR33" s="266">
        <v>297.46256055999999</v>
      </c>
      <c r="AS33" s="266">
        <v>463.04406964999998</v>
      </c>
      <c r="AT33" s="266">
        <v>387.70793932999999</v>
      </c>
      <c r="AU33" s="266">
        <v>210.83930439</v>
      </c>
      <c r="AV33" s="266">
        <v>67.042986808999999</v>
      </c>
      <c r="AW33" s="266">
        <v>12.561130701</v>
      </c>
      <c r="AX33" s="266">
        <v>1.2758345813</v>
      </c>
      <c r="AY33" s="266">
        <v>5.6385286346000001</v>
      </c>
      <c r="AZ33" s="266">
        <v>0.82064485023</v>
      </c>
      <c r="BA33" s="266">
        <v>34.108728671000001</v>
      </c>
      <c r="BB33" s="266">
        <v>18.005198547999999</v>
      </c>
      <c r="BC33" s="266">
        <v>108.63713015</v>
      </c>
      <c r="BD33" s="266">
        <v>309.21622724000002</v>
      </c>
      <c r="BE33" s="266">
        <v>412.30748682000001</v>
      </c>
      <c r="BF33" s="309">
        <v>392.83306419000002</v>
      </c>
      <c r="BG33" s="309">
        <v>214.15698071</v>
      </c>
      <c r="BH33" s="309">
        <v>53.884980263999999</v>
      </c>
      <c r="BI33" s="309">
        <v>7.5204984187999999</v>
      </c>
      <c r="BJ33" s="309">
        <v>2.6069707828999999</v>
      </c>
      <c r="BK33" s="309">
        <v>5.6028392307999999</v>
      </c>
      <c r="BL33" s="309">
        <v>4.3430737190000004</v>
      </c>
      <c r="BM33" s="309">
        <v>18.958674313</v>
      </c>
      <c r="BN33" s="309">
        <v>34.737557262000003</v>
      </c>
      <c r="BO33" s="309">
        <v>156.49393386</v>
      </c>
      <c r="BP33" s="309">
        <v>316.74017886000001</v>
      </c>
      <c r="BQ33" s="309">
        <v>422.06185861</v>
      </c>
      <c r="BR33" s="309">
        <v>400.84273623000001</v>
      </c>
      <c r="BS33" s="309">
        <v>216.94953573999999</v>
      </c>
      <c r="BT33" s="309">
        <v>56.034445628</v>
      </c>
      <c r="BU33" s="309">
        <v>7.5070973593000003</v>
      </c>
      <c r="BV33" s="309">
        <v>2.5998988567999999</v>
      </c>
    </row>
    <row r="34" spans="1:74" ht="11.1" customHeight="1" x14ac:dyDescent="0.2">
      <c r="A34" s="9" t="s">
        <v>42</v>
      </c>
      <c r="B34" s="206" t="s">
        <v>440</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28.802101892</v>
      </c>
      <c r="AN34" s="266">
        <v>12.863110417</v>
      </c>
      <c r="AO34" s="266">
        <v>130.91471204999999</v>
      </c>
      <c r="AP34" s="266">
        <v>103.94019031000001</v>
      </c>
      <c r="AQ34" s="266">
        <v>278.11344179000002</v>
      </c>
      <c r="AR34" s="266">
        <v>455.84518455</v>
      </c>
      <c r="AS34" s="266">
        <v>599.27228118999994</v>
      </c>
      <c r="AT34" s="266">
        <v>575.63289844999997</v>
      </c>
      <c r="AU34" s="266">
        <v>324.92545517999997</v>
      </c>
      <c r="AV34" s="266">
        <v>132.76685298999999</v>
      </c>
      <c r="AW34" s="266">
        <v>69.568514218999994</v>
      </c>
      <c r="AX34" s="266">
        <v>7.4676030198000003</v>
      </c>
      <c r="AY34" s="266">
        <v>15.123720008999999</v>
      </c>
      <c r="AZ34" s="266">
        <v>4.2621794331</v>
      </c>
      <c r="BA34" s="266">
        <v>69.888070573999997</v>
      </c>
      <c r="BB34" s="266">
        <v>83.774425784000002</v>
      </c>
      <c r="BC34" s="266">
        <v>228.20761636</v>
      </c>
      <c r="BD34" s="266">
        <v>455.64508353999997</v>
      </c>
      <c r="BE34" s="266">
        <v>509.83398999999997</v>
      </c>
      <c r="BF34" s="309">
        <v>553.59801159999995</v>
      </c>
      <c r="BG34" s="309">
        <v>363.10158901</v>
      </c>
      <c r="BH34" s="309">
        <v>146.32367951000001</v>
      </c>
      <c r="BI34" s="309">
        <v>42.807646560000002</v>
      </c>
      <c r="BJ34" s="309">
        <v>10.638132522999999</v>
      </c>
      <c r="BK34" s="309">
        <v>15.423756603999999</v>
      </c>
      <c r="BL34" s="309">
        <v>18.837064340000001</v>
      </c>
      <c r="BM34" s="309">
        <v>55.893877633000002</v>
      </c>
      <c r="BN34" s="309">
        <v>115.06983148</v>
      </c>
      <c r="BO34" s="309">
        <v>291.83928545999999</v>
      </c>
      <c r="BP34" s="309">
        <v>460.91072208999998</v>
      </c>
      <c r="BQ34" s="309">
        <v>566.96910285000001</v>
      </c>
      <c r="BR34" s="309">
        <v>566.88521890000004</v>
      </c>
      <c r="BS34" s="309">
        <v>370.08981219999998</v>
      </c>
      <c r="BT34" s="309">
        <v>149.00485967</v>
      </c>
      <c r="BU34" s="309">
        <v>42.850570243</v>
      </c>
      <c r="BV34" s="309">
        <v>10.641608597999999</v>
      </c>
    </row>
    <row r="35" spans="1:74" ht="11.1" customHeight="1" x14ac:dyDescent="0.2">
      <c r="A35" s="9" t="s">
        <v>45</v>
      </c>
      <c r="B35" s="206" t="s">
        <v>441</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1.721940917</v>
      </c>
      <c r="AO35" s="266">
        <v>7.8456268238</v>
      </c>
      <c r="AP35" s="266">
        <v>41.992792743999999</v>
      </c>
      <c r="AQ35" s="266">
        <v>157.05638725</v>
      </c>
      <c r="AR35" s="266">
        <v>261.39924207000001</v>
      </c>
      <c r="AS35" s="266">
        <v>411.31531331000002</v>
      </c>
      <c r="AT35" s="266">
        <v>436.92798169999998</v>
      </c>
      <c r="AU35" s="266">
        <v>225.60716966999999</v>
      </c>
      <c r="AV35" s="266">
        <v>100.94243999</v>
      </c>
      <c r="AW35" s="266">
        <v>14.819896825000001</v>
      </c>
      <c r="AX35" s="266">
        <v>0</v>
      </c>
      <c r="AY35" s="266">
        <v>4.3435065154000002E-2</v>
      </c>
      <c r="AZ35" s="266">
        <v>3.1588637249999998</v>
      </c>
      <c r="BA35" s="266">
        <v>7.0669559538</v>
      </c>
      <c r="BB35" s="266">
        <v>58.362213832000002</v>
      </c>
      <c r="BC35" s="266">
        <v>123.59732475</v>
      </c>
      <c r="BD35" s="266">
        <v>346.20255252999999</v>
      </c>
      <c r="BE35" s="266">
        <v>395.79141838999999</v>
      </c>
      <c r="BF35" s="309">
        <v>343.14513318000002</v>
      </c>
      <c r="BG35" s="309">
        <v>200.19730715</v>
      </c>
      <c r="BH35" s="309">
        <v>66.863826852000003</v>
      </c>
      <c r="BI35" s="309">
        <v>8.5506623344000001</v>
      </c>
      <c r="BJ35" s="309">
        <v>0.57517340602</v>
      </c>
      <c r="BK35" s="309">
        <v>1.3187594538</v>
      </c>
      <c r="BL35" s="309">
        <v>3.4142865362000001</v>
      </c>
      <c r="BM35" s="309">
        <v>13.094986385</v>
      </c>
      <c r="BN35" s="309">
        <v>41.268463994999998</v>
      </c>
      <c r="BO35" s="309">
        <v>122.93583158</v>
      </c>
      <c r="BP35" s="309">
        <v>261.70306992000002</v>
      </c>
      <c r="BQ35" s="309">
        <v>387.44198784000002</v>
      </c>
      <c r="BR35" s="309">
        <v>342.25752588</v>
      </c>
      <c r="BS35" s="309">
        <v>201.90205742000001</v>
      </c>
      <c r="BT35" s="309">
        <v>67.996769193999995</v>
      </c>
      <c r="BU35" s="309">
        <v>8.5658899807999997</v>
      </c>
      <c r="BV35" s="309">
        <v>0.57623506681000003</v>
      </c>
    </row>
    <row r="36" spans="1:74" ht="11.1" customHeight="1" x14ac:dyDescent="0.2">
      <c r="A36" s="9" t="s">
        <v>46</v>
      </c>
      <c r="B36" s="206" t="s">
        <v>442</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65.715425839000005</v>
      </c>
      <c r="AR36" s="266">
        <v>111.55219027</v>
      </c>
      <c r="AS36" s="266">
        <v>211.49205033999999</v>
      </c>
      <c r="AT36" s="266">
        <v>292.25952490999998</v>
      </c>
      <c r="AU36" s="266">
        <v>212.65577017000001</v>
      </c>
      <c r="AV36" s="266">
        <v>101.15910461999999</v>
      </c>
      <c r="AW36" s="266">
        <v>15.500343094</v>
      </c>
      <c r="AX36" s="266">
        <v>10.197939375000001</v>
      </c>
      <c r="AY36" s="266">
        <v>9.5483198532000007</v>
      </c>
      <c r="AZ36" s="266">
        <v>7.0587040693000001</v>
      </c>
      <c r="BA36" s="266">
        <v>7.5440940327000003</v>
      </c>
      <c r="BB36" s="266">
        <v>23.562663331</v>
      </c>
      <c r="BC36" s="266">
        <v>51.754076883000003</v>
      </c>
      <c r="BD36" s="266">
        <v>178.90773433999999</v>
      </c>
      <c r="BE36" s="266">
        <v>288.67632940999999</v>
      </c>
      <c r="BF36" s="309">
        <v>215.10144251</v>
      </c>
      <c r="BG36" s="309">
        <v>132.7196266</v>
      </c>
      <c r="BH36" s="309">
        <v>39.106632466999997</v>
      </c>
      <c r="BI36" s="309">
        <v>12.26586198</v>
      </c>
      <c r="BJ36" s="309">
        <v>8.3432971820000006</v>
      </c>
      <c r="BK36" s="309">
        <v>8.5443517718000006</v>
      </c>
      <c r="BL36" s="309">
        <v>7.6561877054999998</v>
      </c>
      <c r="BM36" s="309">
        <v>11.276393950999999</v>
      </c>
      <c r="BN36" s="309">
        <v>18.265193964000002</v>
      </c>
      <c r="BO36" s="309">
        <v>45.959337099999999</v>
      </c>
      <c r="BP36" s="309">
        <v>106.30642397</v>
      </c>
      <c r="BQ36" s="309">
        <v>228.98356910999999</v>
      </c>
      <c r="BR36" s="309">
        <v>225.18409163999999</v>
      </c>
      <c r="BS36" s="309">
        <v>140.40571154</v>
      </c>
      <c r="BT36" s="309">
        <v>40.491559703999997</v>
      </c>
      <c r="BU36" s="309">
        <v>12.226956360999999</v>
      </c>
      <c r="BV36" s="309">
        <v>8.3122523821000005</v>
      </c>
    </row>
    <row r="37" spans="1:74" ht="11.1" customHeight="1" x14ac:dyDescent="0.2">
      <c r="A37" s="9" t="s">
        <v>572</v>
      </c>
      <c r="B37" s="206" t="s">
        <v>470</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15.050711246000001</v>
      </c>
      <c r="AN37" s="266">
        <v>12.301614358</v>
      </c>
      <c r="AO37" s="266">
        <v>42.242979448</v>
      </c>
      <c r="AP37" s="266">
        <v>42.075154001999998</v>
      </c>
      <c r="AQ37" s="266">
        <v>104.91999729</v>
      </c>
      <c r="AR37" s="266">
        <v>246.04367993</v>
      </c>
      <c r="AS37" s="266">
        <v>396.25855267999998</v>
      </c>
      <c r="AT37" s="266">
        <v>354.97644265000002</v>
      </c>
      <c r="AU37" s="266">
        <v>179.87831664999999</v>
      </c>
      <c r="AV37" s="266">
        <v>82.171484515000003</v>
      </c>
      <c r="AW37" s="266">
        <v>31.703782268000001</v>
      </c>
      <c r="AX37" s="266">
        <v>6.8714280113999999</v>
      </c>
      <c r="AY37" s="266">
        <v>9.7766725806999997</v>
      </c>
      <c r="AZ37" s="266">
        <v>11.867922581</v>
      </c>
      <c r="BA37" s="266">
        <v>27.527342874999999</v>
      </c>
      <c r="BB37" s="266">
        <v>35.950655482999998</v>
      </c>
      <c r="BC37" s="266">
        <v>101.06767254</v>
      </c>
      <c r="BD37" s="266">
        <v>276.11951599000002</v>
      </c>
      <c r="BE37" s="266">
        <v>356.35282555999999</v>
      </c>
      <c r="BF37" s="309">
        <v>325.32942613</v>
      </c>
      <c r="BG37" s="309">
        <v>176.29750643</v>
      </c>
      <c r="BH37" s="309">
        <v>63.036841959999997</v>
      </c>
      <c r="BI37" s="309">
        <v>20.924792001</v>
      </c>
      <c r="BJ37" s="309">
        <v>10.667768948000001</v>
      </c>
      <c r="BK37" s="309">
        <v>11.097565214999999</v>
      </c>
      <c r="BL37" s="309">
        <v>11.705247313999999</v>
      </c>
      <c r="BM37" s="309">
        <v>22.754921719999999</v>
      </c>
      <c r="BN37" s="309">
        <v>39.902960045</v>
      </c>
      <c r="BO37" s="309">
        <v>119.70613398</v>
      </c>
      <c r="BP37" s="309">
        <v>238.53338294</v>
      </c>
      <c r="BQ37" s="309">
        <v>348.61649046000002</v>
      </c>
      <c r="BR37" s="309">
        <v>323.77683746000002</v>
      </c>
      <c r="BS37" s="309">
        <v>177.3144546</v>
      </c>
      <c r="BT37" s="309">
        <v>65.027428603999994</v>
      </c>
      <c r="BU37" s="309">
        <v>21.022899848000002</v>
      </c>
      <c r="BV37" s="309">
        <v>10.713144665</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68.439003206999999</v>
      </c>
      <c r="BE39" s="249">
        <v>242.49955392000001</v>
      </c>
      <c r="BF39" s="312">
        <v>183.44649999999999</v>
      </c>
      <c r="BG39" s="312">
        <v>48.102510000000002</v>
      </c>
      <c r="BH39" s="312">
        <v>1.164253</v>
      </c>
      <c r="BI39" s="312">
        <v>0</v>
      </c>
      <c r="BJ39" s="312">
        <v>0</v>
      </c>
      <c r="BK39" s="312">
        <v>0</v>
      </c>
      <c r="BL39" s="312">
        <v>0</v>
      </c>
      <c r="BM39" s="312">
        <v>0</v>
      </c>
      <c r="BN39" s="312">
        <v>0</v>
      </c>
      <c r="BO39" s="312">
        <v>11.77284</v>
      </c>
      <c r="BP39" s="312">
        <v>76.147509999999997</v>
      </c>
      <c r="BQ39" s="312">
        <v>236.59559999999999</v>
      </c>
      <c r="BR39" s="312">
        <v>185.19399999999999</v>
      </c>
      <c r="BS39" s="312">
        <v>45.225020000000001</v>
      </c>
      <c r="BT39" s="312">
        <v>1.4514940000000001</v>
      </c>
      <c r="BU39" s="312">
        <v>0</v>
      </c>
      <c r="BV39" s="312">
        <v>0</v>
      </c>
    </row>
    <row r="40" spans="1:74" ht="11.1" customHeight="1" x14ac:dyDescent="0.2">
      <c r="A40" s="9" t="s">
        <v>148</v>
      </c>
      <c r="B40" s="206" t="s">
        <v>468</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36.545425684999998</v>
      </c>
      <c r="BD40" s="249">
        <v>125.83882702</v>
      </c>
      <c r="BE40" s="249">
        <v>300.06219185999998</v>
      </c>
      <c r="BF40" s="312">
        <v>223.89080000000001</v>
      </c>
      <c r="BG40" s="312">
        <v>85.917509999999993</v>
      </c>
      <c r="BH40" s="312">
        <v>6.2851460000000001</v>
      </c>
      <c r="BI40" s="312">
        <v>0</v>
      </c>
      <c r="BJ40" s="312">
        <v>8.6426900000000001E-2</v>
      </c>
      <c r="BK40" s="312">
        <v>0</v>
      </c>
      <c r="BL40" s="312">
        <v>0</v>
      </c>
      <c r="BM40" s="312">
        <v>0.1974872</v>
      </c>
      <c r="BN40" s="312">
        <v>0.26161980000000001</v>
      </c>
      <c r="BO40" s="312">
        <v>34.227739999999997</v>
      </c>
      <c r="BP40" s="312">
        <v>127.78400000000001</v>
      </c>
      <c r="BQ40" s="312">
        <v>295.25689999999997</v>
      </c>
      <c r="BR40" s="312">
        <v>225.88829999999999</v>
      </c>
      <c r="BS40" s="312">
        <v>83.012169999999998</v>
      </c>
      <c r="BT40" s="312">
        <v>6.5575429999999999</v>
      </c>
      <c r="BU40" s="312">
        <v>0</v>
      </c>
      <c r="BV40" s="312">
        <v>8.6426900000000001E-2</v>
      </c>
    </row>
    <row r="41" spans="1:74" ht="11.1" customHeight="1" x14ac:dyDescent="0.2">
      <c r="A41" s="9" t="s">
        <v>149</v>
      </c>
      <c r="B41" s="206" t="s">
        <v>436</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66.420516708999997</v>
      </c>
      <c r="BD41" s="249">
        <v>166.41206726999999</v>
      </c>
      <c r="BE41" s="249">
        <v>276.76938000000001</v>
      </c>
      <c r="BF41" s="312">
        <v>208.1482</v>
      </c>
      <c r="BG41" s="312">
        <v>86.896789999999996</v>
      </c>
      <c r="BH41" s="312">
        <v>6.7930919999999997</v>
      </c>
      <c r="BI41" s="312">
        <v>0</v>
      </c>
      <c r="BJ41" s="312">
        <v>0.15500340000000001</v>
      </c>
      <c r="BK41" s="312">
        <v>0</v>
      </c>
      <c r="BL41" s="312">
        <v>0</v>
      </c>
      <c r="BM41" s="312">
        <v>3.0401630000000002</v>
      </c>
      <c r="BN41" s="312">
        <v>1.1122510000000001</v>
      </c>
      <c r="BO41" s="312">
        <v>65.086569999999995</v>
      </c>
      <c r="BP41" s="312">
        <v>171.49100000000001</v>
      </c>
      <c r="BQ41" s="312">
        <v>265.37189999999998</v>
      </c>
      <c r="BR41" s="312">
        <v>208.18190000000001</v>
      </c>
      <c r="BS41" s="312">
        <v>89.670349999999999</v>
      </c>
      <c r="BT41" s="312">
        <v>7.0147849999999998</v>
      </c>
      <c r="BU41" s="312">
        <v>0</v>
      </c>
      <c r="BV41" s="312">
        <v>0.15500340000000001</v>
      </c>
    </row>
    <row r="42" spans="1:74" ht="11.1" customHeight="1" x14ac:dyDescent="0.2">
      <c r="A42" s="9" t="s">
        <v>150</v>
      </c>
      <c r="B42" s="206" t="s">
        <v>437</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6.5779783070000004</v>
      </c>
      <c r="BB42" s="249">
        <v>5.7076821713000001</v>
      </c>
      <c r="BC42" s="249">
        <v>68.498664735999995</v>
      </c>
      <c r="BD42" s="249">
        <v>219.93830922000001</v>
      </c>
      <c r="BE42" s="249">
        <v>326.80432449</v>
      </c>
      <c r="BF42" s="312">
        <v>242.49100000000001</v>
      </c>
      <c r="BG42" s="312">
        <v>116.60720000000001</v>
      </c>
      <c r="BH42" s="312">
        <v>10.057869999999999</v>
      </c>
      <c r="BI42" s="312">
        <v>0.2264785</v>
      </c>
      <c r="BJ42" s="312">
        <v>0</v>
      </c>
      <c r="BK42" s="312">
        <v>0</v>
      </c>
      <c r="BL42" s="312">
        <v>0.30389139999999998</v>
      </c>
      <c r="BM42" s="312">
        <v>7.1753929999999997</v>
      </c>
      <c r="BN42" s="312">
        <v>5.3860219999999996</v>
      </c>
      <c r="BO42" s="312">
        <v>68.172780000000003</v>
      </c>
      <c r="BP42" s="312">
        <v>225.14189999999999</v>
      </c>
      <c r="BQ42" s="312">
        <v>313.19150000000002</v>
      </c>
      <c r="BR42" s="312">
        <v>239.43940000000001</v>
      </c>
      <c r="BS42" s="312">
        <v>120.3683</v>
      </c>
      <c r="BT42" s="312">
        <v>9.8064339999999994</v>
      </c>
      <c r="BU42" s="312">
        <v>0.25490610000000002</v>
      </c>
      <c r="BV42" s="312">
        <v>0</v>
      </c>
    </row>
    <row r="43" spans="1:74" ht="11.1" customHeight="1" x14ac:dyDescent="0.2">
      <c r="A43" s="9" t="s">
        <v>151</v>
      </c>
      <c r="B43" s="206" t="s">
        <v>469</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33.276720058000002</v>
      </c>
      <c r="AZ43" s="249">
        <v>45.118461429</v>
      </c>
      <c r="BA43" s="249">
        <v>64.187380317999995</v>
      </c>
      <c r="BB43" s="249">
        <v>100.60060968000001</v>
      </c>
      <c r="BC43" s="249">
        <v>218.53016546999999</v>
      </c>
      <c r="BD43" s="249">
        <v>359.99535323999999</v>
      </c>
      <c r="BE43" s="249">
        <v>466.47531843000002</v>
      </c>
      <c r="BF43" s="312">
        <v>424.13010000000003</v>
      </c>
      <c r="BG43" s="312">
        <v>303.697</v>
      </c>
      <c r="BH43" s="312">
        <v>148.77869999999999</v>
      </c>
      <c r="BI43" s="312">
        <v>62.044379999999997</v>
      </c>
      <c r="BJ43" s="312">
        <v>49.232439999999997</v>
      </c>
      <c r="BK43" s="312">
        <v>34.381250000000001</v>
      </c>
      <c r="BL43" s="312">
        <v>46.470140000000001</v>
      </c>
      <c r="BM43" s="312">
        <v>65.701790000000003</v>
      </c>
      <c r="BN43" s="312">
        <v>97.058589999999995</v>
      </c>
      <c r="BO43" s="312">
        <v>216.57669999999999</v>
      </c>
      <c r="BP43" s="312">
        <v>355.09249999999997</v>
      </c>
      <c r="BQ43" s="312">
        <v>461.7321</v>
      </c>
      <c r="BR43" s="312">
        <v>421.69150000000002</v>
      </c>
      <c r="BS43" s="312">
        <v>304.21289999999999</v>
      </c>
      <c r="BT43" s="312">
        <v>153.452</v>
      </c>
      <c r="BU43" s="312">
        <v>62.564369999999997</v>
      </c>
      <c r="BV43" s="312">
        <v>48.60962</v>
      </c>
    </row>
    <row r="44" spans="1:74" ht="11.1" customHeight="1" x14ac:dyDescent="0.2">
      <c r="A44" s="9" t="s">
        <v>152</v>
      </c>
      <c r="B44" s="206" t="s">
        <v>439</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6.6989644203000003</v>
      </c>
      <c r="AZ44" s="249">
        <v>7.4715293223000003</v>
      </c>
      <c r="BA44" s="249">
        <v>28.188007488</v>
      </c>
      <c r="BB44" s="249">
        <v>37.030600712000002</v>
      </c>
      <c r="BC44" s="249">
        <v>164.40027097999999</v>
      </c>
      <c r="BD44" s="249">
        <v>330.73077558</v>
      </c>
      <c r="BE44" s="249">
        <v>429.8156864</v>
      </c>
      <c r="BF44" s="312">
        <v>384.3152</v>
      </c>
      <c r="BG44" s="312">
        <v>250.70490000000001</v>
      </c>
      <c r="BH44" s="312">
        <v>63.454140000000002</v>
      </c>
      <c r="BI44" s="312">
        <v>5.7118380000000002</v>
      </c>
      <c r="BJ44" s="312">
        <v>5.2429579999999998</v>
      </c>
      <c r="BK44" s="312">
        <v>7.1047859999999998</v>
      </c>
      <c r="BL44" s="312">
        <v>7.2536310000000004</v>
      </c>
      <c r="BM44" s="312">
        <v>29.334040000000002</v>
      </c>
      <c r="BN44" s="312">
        <v>33.29054</v>
      </c>
      <c r="BO44" s="312">
        <v>162.25399999999999</v>
      </c>
      <c r="BP44" s="312">
        <v>322.76249999999999</v>
      </c>
      <c r="BQ44" s="312">
        <v>422.17270000000002</v>
      </c>
      <c r="BR44" s="312">
        <v>379.83530000000002</v>
      </c>
      <c r="BS44" s="312">
        <v>255.57060000000001</v>
      </c>
      <c r="BT44" s="312">
        <v>66.287809999999993</v>
      </c>
      <c r="BU44" s="312">
        <v>5.9042940000000002</v>
      </c>
      <c r="BV44" s="312">
        <v>5.2682099999999998</v>
      </c>
    </row>
    <row r="45" spans="1:74" ht="11.1" customHeight="1" x14ac:dyDescent="0.2">
      <c r="A45" s="9" t="s">
        <v>153</v>
      </c>
      <c r="B45" s="206" t="s">
        <v>440</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15.433074301</v>
      </c>
      <c r="AZ45" s="249">
        <v>23.106730032000002</v>
      </c>
      <c r="BA45" s="249">
        <v>75.455819222000002</v>
      </c>
      <c r="BB45" s="249">
        <v>118.22088921</v>
      </c>
      <c r="BC45" s="249">
        <v>277.57164548999998</v>
      </c>
      <c r="BD45" s="249">
        <v>484.34152022000001</v>
      </c>
      <c r="BE45" s="249">
        <v>583.42862207999997</v>
      </c>
      <c r="BF45" s="312">
        <v>579.75729999999999</v>
      </c>
      <c r="BG45" s="312">
        <v>403.73750000000001</v>
      </c>
      <c r="BH45" s="312">
        <v>157.36259999999999</v>
      </c>
      <c r="BI45" s="312">
        <v>40.488399999999999</v>
      </c>
      <c r="BJ45" s="312">
        <v>12.1037</v>
      </c>
      <c r="BK45" s="312">
        <v>16.16</v>
      </c>
      <c r="BL45" s="312">
        <v>22.526979999999998</v>
      </c>
      <c r="BM45" s="312">
        <v>74.114999999999995</v>
      </c>
      <c r="BN45" s="312">
        <v>108.065</v>
      </c>
      <c r="BO45" s="312">
        <v>272.70310000000001</v>
      </c>
      <c r="BP45" s="312">
        <v>471.6782</v>
      </c>
      <c r="BQ45" s="312">
        <v>566.22799999999995</v>
      </c>
      <c r="BR45" s="312">
        <v>563.22739999999999</v>
      </c>
      <c r="BS45" s="312">
        <v>401.53480000000002</v>
      </c>
      <c r="BT45" s="312">
        <v>158.792</v>
      </c>
      <c r="BU45" s="312">
        <v>40.68815</v>
      </c>
      <c r="BV45" s="312">
        <v>12.45086</v>
      </c>
    </row>
    <row r="46" spans="1:74" ht="11.1" customHeight="1" x14ac:dyDescent="0.2">
      <c r="A46" s="9" t="s">
        <v>154</v>
      </c>
      <c r="B46" s="206" t="s">
        <v>441</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3.9847465644</v>
      </c>
      <c r="BA46" s="249">
        <v>18.730271543000001</v>
      </c>
      <c r="BB46" s="249">
        <v>48.216979770999998</v>
      </c>
      <c r="BC46" s="249">
        <v>107.592642</v>
      </c>
      <c r="BD46" s="249">
        <v>285.30733569</v>
      </c>
      <c r="BE46" s="249">
        <v>390.12240559000003</v>
      </c>
      <c r="BF46" s="312">
        <v>352.73950000000002</v>
      </c>
      <c r="BG46" s="312">
        <v>205.55510000000001</v>
      </c>
      <c r="BH46" s="312">
        <v>73.568619999999996</v>
      </c>
      <c r="BI46" s="312">
        <v>11.25371</v>
      </c>
      <c r="BJ46" s="312">
        <v>0.1145452</v>
      </c>
      <c r="BK46" s="312">
        <v>1.0463340000000001</v>
      </c>
      <c r="BL46" s="312">
        <v>4.3006330000000004</v>
      </c>
      <c r="BM46" s="312">
        <v>17.823609999999999</v>
      </c>
      <c r="BN46" s="312">
        <v>49.561070000000001</v>
      </c>
      <c r="BO46" s="312">
        <v>112.4971</v>
      </c>
      <c r="BP46" s="312">
        <v>296.20440000000002</v>
      </c>
      <c r="BQ46" s="312">
        <v>391.82819999999998</v>
      </c>
      <c r="BR46" s="312">
        <v>347.0616</v>
      </c>
      <c r="BS46" s="312">
        <v>203.7304</v>
      </c>
      <c r="BT46" s="312">
        <v>72.97542</v>
      </c>
      <c r="BU46" s="312">
        <v>11.67592</v>
      </c>
      <c r="BV46" s="312">
        <v>0.17206260000000001</v>
      </c>
    </row>
    <row r="47" spans="1:74" ht="11.1" customHeight="1" x14ac:dyDescent="0.2">
      <c r="A47" s="9" t="s">
        <v>155</v>
      </c>
      <c r="B47" s="206" t="s">
        <v>442</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44.377668786000001</v>
      </c>
      <c r="BD47" s="249">
        <v>125.70913348000001</v>
      </c>
      <c r="BE47" s="249">
        <v>236.65336934000001</v>
      </c>
      <c r="BF47" s="312">
        <v>249.31270000000001</v>
      </c>
      <c r="BG47" s="312">
        <v>161.47909999999999</v>
      </c>
      <c r="BH47" s="312">
        <v>61.213349999999998</v>
      </c>
      <c r="BI47" s="312">
        <v>15.55002</v>
      </c>
      <c r="BJ47" s="312">
        <v>9.2755620000000008</v>
      </c>
      <c r="BK47" s="312">
        <v>9.9428330000000003</v>
      </c>
      <c r="BL47" s="312">
        <v>8.6624529999999993</v>
      </c>
      <c r="BM47" s="312">
        <v>12.65659</v>
      </c>
      <c r="BN47" s="312">
        <v>23.79017</v>
      </c>
      <c r="BO47" s="312">
        <v>47.247529999999998</v>
      </c>
      <c r="BP47" s="312">
        <v>137.0128</v>
      </c>
      <c r="BQ47" s="312">
        <v>247.44040000000001</v>
      </c>
      <c r="BR47" s="312">
        <v>250.45849999999999</v>
      </c>
      <c r="BS47" s="312">
        <v>159.19540000000001</v>
      </c>
      <c r="BT47" s="312">
        <v>60.664439999999999</v>
      </c>
      <c r="BU47" s="312">
        <v>15.70866</v>
      </c>
      <c r="BV47" s="312">
        <v>9.1984169999999992</v>
      </c>
    </row>
    <row r="48" spans="1:74" ht="11.1" customHeight="1" x14ac:dyDescent="0.2">
      <c r="A48" s="9" t="s">
        <v>156</v>
      </c>
      <c r="B48" s="207" t="s">
        <v>470</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10.448139091</v>
      </c>
      <c r="AZ48" s="247">
        <v>13.839241498</v>
      </c>
      <c r="BA48" s="247">
        <v>27.754388598999999</v>
      </c>
      <c r="BB48" s="247">
        <v>44.075150594</v>
      </c>
      <c r="BC48" s="247">
        <v>120.84639023</v>
      </c>
      <c r="BD48" s="247">
        <v>248.38071442</v>
      </c>
      <c r="BE48" s="247">
        <v>366.78013198000002</v>
      </c>
      <c r="BF48" s="313">
        <v>326.41149999999999</v>
      </c>
      <c r="BG48" s="313">
        <v>198.39449999999999</v>
      </c>
      <c r="BH48" s="313">
        <v>69.988870000000006</v>
      </c>
      <c r="BI48" s="313">
        <v>20.85051</v>
      </c>
      <c r="BJ48" s="313">
        <v>13.00817</v>
      </c>
      <c r="BK48" s="313">
        <v>10.838950000000001</v>
      </c>
      <c r="BL48" s="313">
        <v>14.070460000000001</v>
      </c>
      <c r="BM48" s="313">
        <v>27.994029999999999</v>
      </c>
      <c r="BN48" s="313">
        <v>42.254840000000002</v>
      </c>
      <c r="BO48" s="313">
        <v>120.2747</v>
      </c>
      <c r="BP48" s="313">
        <v>250.07400000000001</v>
      </c>
      <c r="BQ48" s="313">
        <v>362.00130000000001</v>
      </c>
      <c r="BR48" s="313">
        <v>323.97770000000003</v>
      </c>
      <c r="BS48" s="313">
        <v>198.4991</v>
      </c>
      <c r="BT48" s="313">
        <v>71.347239999999999</v>
      </c>
      <c r="BU48" s="313">
        <v>21.10866</v>
      </c>
      <c r="BV48" s="313">
        <v>12.95115</v>
      </c>
    </row>
    <row r="49" spans="1:74" s="192" customFormat="1" ht="12" customHeight="1" x14ac:dyDescent="0.25">
      <c r="A49" s="148"/>
      <c r="B49" s="787" t="s">
        <v>815</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5">
      <c r="A50" s="426"/>
      <c r="B50" s="780" t="str">
        <f>"Notes: "&amp;"EIA completed modeling and analysis for this report on " &amp;Dates!D2&amp;"."</f>
        <v>Notes: EIA completed modeling and analysis for this report on Thursday August 5,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5">
      <c r="A51" s="426"/>
      <c r="B51" s="770" t="s">
        <v>353</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5">
      <c r="A52" s="430"/>
      <c r="B52" s="780" t="s">
        <v>1369</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5">
      <c r="A53" s="430"/>
      <c r="B53" s="780" t="s">
        <v>161</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5">
      <c r="A54" s="430"/>
      <c r="B54" s="780" t="s">
        <v>353</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5">
      <c r="A55" s="430"/>
      <c r="B55" s="780" t="s">
        <v>162</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5">
      <c r="A56" s="430"/>
      <c r="B56" s="763" t="s">
        <v>163</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5">
      <c r="A57" s="393"/>
      <c r="B57" s="771" t="s">
        <v>1377</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A8" sqref="BA8"/>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78" customWidth="1"/>
    <col min="59" max="62" width="6.5546875" style="308" customWidth="1"/>
    <col min="63" max="74" width="6.5546875" style="12" customWidth="1"/>
    <col min="75" max="16384" width="9.5546875" style="12"/>
  </cols>
  <sheetData>
    <row r="1" spans="1:74" s="11" customFormat="1" ht="13.2" x14ac:dyDescent="0.25">
      <c r="A1" s="741" t="s">
        <v>798</v>
      </c>
      <c r="B1" s="743" t="s">
        <v>235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11.159560000000001</v>
      </c>
      <c r="BB8" s="210">
        <v>11.150556</v>
      </c>
      <c r="BC8" s="210">
        <v>11.230613</v>
      </c>
      <c r="BD8" s="210">
        <v>11.271690979000001</v>
      </c>
      <c r="BE8" s="210">
        <v>11.328472658000001</v>
      </c>
      <c r="BF8" s="299">
        <v>11.21564</v>
      </c>
      <c r="BG8" s="299">
        <v>11.220549999999999</v>
      </c>
      <c r="BH8" s="299">
        <v>11.21214</v>
      </c>
      <c r="BI8" s="299">
        <v>11.32367</v>
      </c>
      <c r="BJ8" s="299">
        <v>11.37495</v>
      </c>
      <c r="BK8" s="299">
        <v>11.40408</v>
      </c>
      <c r="BL8" s="299">
        <v>11.442080000000001</v>
      </c>
      <c r="BM8" s="299">
        <v>11.53102</v>
      </c>
      <c r="BN8" s="299">
        <v>11.5946</v>
      </c>
      <c r="BO8" s="299">
        <v>11.61462</v>
      </c>
      <c r="BP8" s="299">
        <v>11.65732</v>
      </c>
      <c r="BQ8" s="299">
        <v>11.72345</v>
      </c>
      <c r="BR8" s="299">
        <v>11.888669999999999</v>
      </c>
      <c r="BS8" s="299">
        <v>11.967420000000001</v>
      </c>
      <c r="BT8" s="299">
        <v>11.948589999999999</v>
      </c>
      <c r="BU8" s="299">
        <v>12.15822</v>
      </c>
      <c r="BV8" s="299">
        <v>12.230549999999999</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88.939129031999997</v>
      </c>
      <c r="AW11" s="210">
        <v>91.987933333000001</v>
      </c>
      <c r="AX11" s="210">
        <v>92.538096773999996</v>
      </c>
      <c r="AY11" s="210">
        <v>92.503935483999996</v>
      </c>
      <c r="AZ11" s="210">
        <v>85.959642857000006</v>
      </c>
      <c r="BA11" s="210">
        <v>91.987677418999994</v>
      </c>
      <c r="BB11" s="210">
        <v>92.334233333</v>
      </c>
      <c r="BC11" s="210">
        <v>92.388580645000005</v>
      </c>
      <c r="BD11" s="210">
        <v>92.735410000000002</v>
      </c>
      <c r="BE11" s="210">
        <v>92.533199999999994</v>
      </c>
      <c r="BF11" s="299">
        <v>92.640900000000002</v>
      </c>
      <c r="BG11" s="299">
        <v>92.838430000000002</v>
      </c>
      <c r="BH11" s="299">
        <v>92.914709999999999</v>
      </c>
      <c r="BI11" s="299">
        <v>93.177440000000004</v>
      </c>
      <c r="BJ11" s="299">
        <v>93.225729999999999</v>
      </c>
      <c r="BK11" s="299">
        <v>93.207679999999996</v>
      </c>
      <c r="BL11" s="299">
        <v>93.293340000000001</v>
      </c>
      <c r="BM11" s="299">
        <v>93.514169999999993</v>
      </c>
      <c r="BN11" s="299">
        <v>93.777739999999994</v>
      </c>
      <c r="BO11" s="299">
        <v>94.117130000000003</v>
      </c>
      <c r="BP11" s="299">
        <v>94.559610000000006</v>
      </c>
      <c r="BQ11" s="299">
        <v>95.037909999999997</v>
      </c>
      <c r="BR11" s="299">
        <v>95.489400000000003</v>
      </c>
      <c r="BS11" s="299">
        <v>96.0167</v>
      </c>
      <c r="BT11" s="299">
        <v>96.258579999999995</v>
      </c>
      <c r="BU11" s="299">
        <v>96.587019999999995</v>
      </c>
      <c r="BV11" s="299">
        <v>96.561250000000001</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48.324120999999998</v>
      </c>
      <c r="BC14" s="68">
        <v>51.888615000000001</v>
      </c>
      <c r="BD14" s="68">
        <v>52.111660999999998</v>
      </c>
      <c r="BE14" s="68">
        <v>50.724956786</v>
      </c>
      <c r="BF14" s="301">
        <v>55.760750000000002</v>
      </c>
      <c r="BG14" s="301">
        <v>51.59599</v>
      </c>
      <c r="BH14" s="301">
        <v>53.344070000000002</v>
      </c>
      <c r="BI14" s="301">
        <v>51.799570000000003</v>
      </c>
      <c r="BJ14" s="301">
        <v>51.508749999999999</v>
      </c>
      <c r="BK14" s="301">
        <v>53.887659999999997</v>
      </c>
      <c r="BL14" s="301">
        <v>50.003039999999999</v>
      </c>
      <c r="BM14" s="301">
        <v>54.02628</v>
      </c>
      <c r="BN14" s="301">
        <v>48.81317</v>
      </c>
      <c r="BO14" s="301">
        <v>48.83661</v>
      </c>
      <c r="BP14" s="301">
        <v>47.170059999999999</v>
      </c>
      <c r="BQ14" s="301">
        <v>48.811680000000003</v>
      </c>
      <c r="BR14" s="301">
        <v>53.086849999999998</v>
      </c>
      <c r="BS14" s="301">
        <v>48.841790000000003</v>
      </c>
      <c r="BT14" s="301">
        <v>50.27881</v>
      </c>
      <c r="BU14" s="301">
        <v>48.630980000000001</v>
      </c>
      <c r="BV14" s="301">
        <v>48.220509999999997</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18.595400999999999</v>
      </c>
      <c r="AZ19" s="210">
        <v>17.444201</v>
      </c>
      <c r="BA19" s="210">
        <v>19.203831000000001</v>
      </c>
      <c r="BB19" s="210">
        <v>19.459364999999998</v>
      </c>
      <c r="BC19" s="210">
        <v>20.093644000000001</v>
      </c>
      <c r="BD19" s="210">
        <v>20.518114400000002</v>
      </c>
      <c r="BE19" s="210">
        <v>20.431729710999999</v>
      </c>
      <c r="BF19" s="299">
        <v>20.301089999999999</v>
      </c>
      <c r="BG19" s="299">
        <v>19.807449999999999</v>
      </c>
      <c r="BH19" s="299">
        <v>20.084859999999999</v>
      </c>
      <c r="BI19" s="299">
        <v>20.141169999999999</v>
      </c>
      <c r="BJ19" s="299">
        <v>20.12668</v>
      </c>
      <c r="BK19" s="299">
        <v>19.94849</v>
      </c>
      <c r="BL19" s="299">
        <v>19.639009999999999</v>
      </c>
      <c r="BM19" s="299">
        <v>20.0273</v>
      </c>
      <c r="BN19" s="299">
        <v>20.252230000000001</v>
      </c>
      <c r="BO19" s="299">
        <v>20.613669999999999</v>
      </c>
      <c r="BP19" s="299">
        <v>20.77946</v>
      </c>
      <c r="BQ19" s="299">
        <v>20.86478</v>
      </c>
      <c r="BR19" s="299">
        <v>21.243639999999999</v>
      </c>
      <c r="BS19" s="299">
        <v>20.67022</v>
      </c>
      <c r="BT19" s="299">
        <v>20.960190000000001</v>
      </c>
      <c r="BU19" s="299">
        <v>20.861429999999999</v>
      </c>
      <c r="BV19" s="299">
        <v>20.727889999999999</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105.98297409</v>
      </c>
      <c r="AZ22" s="210">
        <v>108.32857454000001</v>
      </c>
      <c r="BA22" s="210">
        <v>84.091337515999996</v>
      </c>
      <c r="BB22" s="210">
        <v>74.785955767000004</v>
      </c>
      <c r="BC22" s="210">
        <v>67.721279676999998</v>
      </c>
      <c r="BD22" s="210">
        <v>71.895554000000004</v>
      </c>
      <c r="BE22" s="210">
        <v>75.76737</v>
      </c>
      <c r="BF22" s="299">
        <v>73.618679999999998</v>
      </c>
      <c r="BG22" s="299">
        <v>69.960279999999997</v>
      </c>
      <c r="BH22" s="299">
        <v>71.773629999999997</v>
      </c>
      <c r="BI22" s="299">
        <v>83.62509</v>
      </c>
      <c r="BJ22" s="299">
        <v>103.49469999999999</v>
      </c>
      <c r="BK22" s="299">
        <v>106.0669</v>
      </c>
      <c r="BL22" s="299">
        <v>103.1198</v>
      </c>
      <c r="BM22" s="299">
        <v>86.541240000000002</v>
      </c>
      <c r="BN22" s="299">
        <v>76.453069999999997</v>
      </c>
      <c r="BO22" s="299">
        <v>68.850579999999994</v>
      </c>
      <c r="BP22" s="299">
        <v>72.561790000000002</v>
      </c>
      <c r="BQ22" s="299">
        <v>77.866950000000003</v>
      </c>
      <c r="BR22" s="299">
        <v>76.981970000000004</v>
      </c>
      <c r="BS22" s="299">
        <v>72.03622</v>
      </c>
      <c r="BT22" s="299">
        <v>74.270960000000002</v>
      </c>
      <c r="BU22" s="299">
        <v>85.792150000000007</v>
      </c>
      <c r="BV22" s="299">
        <v>105.8352</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49.312463684999997</v>
      </c>
      <c r="AZ25" s="68">
        <v>51.681901123999999</v>
      </c>
      <c r="BA25" s="68">
        <v>38.364425967999999</v>
      </c>
      <c r="BB25" s="68">
        <v>34.295846355000002</v>
      </c>
      <c r="BC25" s="68">
        <v>39.448139898000001</v>
      </c>
      <c r="BD25" s="68">
        <v>46.7305347</v>
      </c>
      <c r="BE25" s="68">
        <v>57.316790939999997</v>
      </c>
      <c r="BF25" s="301">
        <v>58.270490000000002</v>
      </c>
      <c r="BG25" s="301">
        <v>47.277560000000001</v>
      </c>
      <c r="BH25" s="301">
        <v>43.081020000000002</v>
      </c>
      <c r="BI25" s="301">
        <v>40.186190000000003</v>
      </c>
      <c r="BJ25" s="301">
        <v>51.996119999999998</v>
      </c>
      <c r="BK25" s="301">
        <v>55.523969999999998</v>
      </c>
      <c r="BL25" s="301">
        <v>45.098979999999997</v>
      </c>
      <c r="BM25" s="301">
        <v>37.931330000000003</v>
      </c>
      <c r="BN25" s="301">
        <v>31.431450000000002</v>
      </c>
      <c r="BO25" s="301">
        <v>36.504019999999997</v>
      </c>
      <c r="BP25" s="301">
        <v>40.883580000000002</v>
      </c>
      <c r="BQ25" s="301">
        <v>53.941969999999998</v>
      </c>
      <c r="BR25" s="301">
        <v>51.851819999999996</v>
      </c>
      <c r="BS25" s="301">
        <v>42.526879999999998</v>
      </c>
      <c r="BT25" s="301">
        <v>37.784999999999997</v>
      </c>
      <c r="BU25" s="301">
        <v>34.137799999999999</v>
      </c>
      <c r="BV25" s="301">
        <v>46.304070000000003</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9.8162154770000001</v>
      </c>
      <c r="BB28" s="210">
        <v>9.3996273742999996</v>
      </c>
      <c r="BC28" s="210">
        <v>9.6724000540000006</v>
      </c>
      <c r="BD28" s="210">
        <v>11.37016</v>
      </c>
      <c r="BE28" s="210">
        <v>12.48376</v>
      </c>
      <c r="BF28" s="299">
        <v>12.05598</v>
      </c>
      <c r="BG28" s="299">
        <v>11.093450000000001</v>
      </c>
      <c r="BH28" s="299">
        <v>9.8608879999999992</v>
      </c>
      <c r="BI28" s="299">
        <v>9.6817159999999998</v>
      </c>
      <c r="BJ28" s="299">
        <v>10.641529999999999</v>
      </c>
      <c r="BK28" s="299">
        <v>10.887549999999999</v>
      </c>
      <c r="BL28" s="299">
        <v>10.856949999999999</v>
      </c>
      <c r="BM28" s="299">
        <v>9.8743250000000007</v>
      </c>
      <c r="BN28" s="299">
        <v>9.5766069999999992</v>
      </c>
      <c r="BO28" s="299">
        <v>9.8876489999999997</v>
      </c>
      <c r="BP28" s="299">
        <v>11.39053</v>
      </c>
      <c r="BQ28" s="299">
        <v>12.56209</v>
      </c>
      <c r="BR28" s="299">
        <v>12.2159</v>
      </c>
      <c r="BS28" s="299">
        <v>11.27237</v>
      </c>
      <c r="BT28" s="299">
        <v>10.02195</v>
      </c>
      <c r="BU28" s="299">
        <v>9.8271960000000007</v>
      </c>
      <c r="BV28" s="299">
        <v>10.785780000000001</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0.97431889620000001</v>
      </c>
      <c r="AN31" s="210">
        <v>0.97983084626000005</v>
      </c>
      <c r="AO31" s="210">
        <v>0.96899832650999995</v>
      </c>
      <c r="AP31" s="210">
        <v>0.91297271490999998</v>
      </c>
      <c r="AQ31" s="210">
        <v>1.038417586</v>
      </c>
      <c r="AR31" s="210">
        <v>1.0436509092999999</v>
      </c>
      <c r="AS31" s="210">
        <v>0.99443905922999998</v>
      </c>
      <c r="AT31" s="210">
        <v>0.94973428389000003</v>
      </c>
      <c r="AU31" s="210">
        <v>0.88222630573000005</v>
      </c>
      <c r="AV31" s="210">
        <v>0.92461089650999995</v>
      </c>
      <c r="AW31" s="210">
        <v>0.98754448452999999</v>
      </c>
      <c r="AX31" s="210">
        <v>0.99528603677000005</v>
      </c>
      <c r="AY31" s="210">
        <v>0.98017394300000005</v>
      </c>
      <c r="AZ31" s="210">
        <v>0.88029551604</v>
      </c>
      <c r="BA31" s="210">
        <v>1.0866056038</v>
      </c>
      <c r="BB31" s="210">
        <v>1.0336284263</v>
      </c>
      <c r="BC31" s="210">
        <v>1.104992</v>
      </c>
      <c r="BD31" s="210">
        <v>1.1607639999999999</v>
      </c>
      <c r="BE31" s="210">
        <v>1.11286</v>
      </c>
      <c r="BF31" s="299">
        <v>1.045984</v>
      </c>
      <c r="BG31" s="299">
        <v>0.98173750000000004</v>
      </c>
      <c r="BH31" s="299">
        <v>1.0138560000000001</v>
      </c>
      <c r="BI31" s="299">
        <v>1.066783</v>
      </c>
      <c r="BJ31" s="299">
        <v>1.0877600000000001</v>
      </c>
      <c r="BK31" s="299">
        <v>1.0844039999999999</v>
      </c>
      <c r="BL31" s="299">
        <v>0.97980670000000003</v>
      </c>
      <c r="BM31" s="299">
        <v>1.2293769999999999</v>
      </c>
      <c r="BN31" s="299">
        <v>1.1624639999999999</v>
      </c>
      <c r="BO31" s="299">
        <v>1.2117519999999999</v>
      </c>
      <c r="BP31" s="299">
        <v>1.2206969999999999</v>
      </c>
      <c r="BQ31" s="299">
        <v>1.163119</v>
      </c>
      <c r="BR31" s="299">
        <v>1.095302</v>
      </c>
      <c r="BS31" s="299">
        <v>1.040826</v>
      </c>
      <c r="BT31" s="299">
        <v>1.0691569999999999</v>
      </c>
      <c r="BU31" s="299">
        <v>1.115208</v>
      </c>
      <c r="BV31" s="299">
        <v>1.1241190000000001</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8.9560080160000002</v>
      </c>
      <c r="AN34" s="210">
        <v>8.3050422570000002</v>
      </c>
      <c r="AO34" s="210">
        <v>7.8387225989999996</v>
      </c>
      <c r="AP34" s="210">
        <v>6.5114716189999999</v>
      </c>
      <c r="AQ34" s="210">
        <v>6.8511497710000002</v>
      </c>
      <c r="AR34" s="210">
        <v>7.2716711810000003</v>
      </c>
      <c r="AS34" s="210">
        <v>8.0905208200000001</v>
      </c>
      <c r="AT34" s="210">
        <v>8.0096842769999999</v>
      </c>
      <c r="AU34" s="210">
        <v>7.3166867419999999</v>
      </c>
      <c r="AV34" s="210">
        <v>7.4889752329999997</v>
      </c>
      <c r="AW34" s="210">
        <v>7.5961955010000004</v>
      </c>
      <c r="AX34" s="210">
        <v>8.7067717729999998</v>
      </c>
      <c r="AY34" s="210">
        <v>8.8732774209999992</v>
      </c>
      <c r="AZ34" s="210">
        <v>8.0704872590000001</v>
      </c>
      <c r="BA34" s="210">
        <v>8.0977888549999992</v>
      </c>
      <c r="BB34" s="210">
        <v>7.4631272729999996</v>
      </c>
      <c r="BC34" s="210">
        <v>7.5959789999999998</v>
      </c>
      <c r="BD34" s="210">
        <v>7.9066049999999999</v>
      </c>
      <c r="BE34" s="210">
        <v>8.3742210000000004</v>
      </c>
      <c r="BF34" s="299">
        <v>8.2530070000000002</v>
      </c>
      <c r="BG34" s="299">
        <v>7.5602340000000003</v>
      </c>
      <c r="BH34" s="299">
        <v>7.7068909999999997</v>
      </c>
      <c r="BI34" s="299">
        <v>7.9206919999999998</v>
      </c>
      <c r="BJ34" s="299">
        <v>9.0046520000000001</v>
      </c>
      <c r="BK34" s="299">
        <v>9.134226</v>
      </c>
      <c r="BL34" s="299">
        <v>8.0063899999999997</v>
      </c>
      <c r="BM34" s="299">
        <v>8.3003739999999997</v>
      </c>
      <c r="BN34" s="299">
        <v>7.5825870000000002</v>
      </c>
      <c r="BO34" s="299">
        <v>7.8232100000000004</v>
      </c>
      <c r="BP34" s="299">
        <v>7.9025489999999996</v>
      </c>
      <c r="BQ34" s="299">
        <v>8.4613610000000001</v>
      </c>
      <c r="BR34" s="299">
        <v>8.3931269999999998</v>
      </c>
      <c r="BS34" s="299">
        <v>7.68384</v>
      </c>
      <c r="BT34" s="299">
        <v>7.8436450000000004</v>
      </c>
      <c r="BU34" s="299">
        <v>8.0056209999999997</v>
      </c>
      <c r="BV34" s="299">
        <v>9.1050509999999996</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996</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99">
        <v>69.5</v>
      </c>
      <c r="BG39" s="299">
        <v>69.5</v>
      </c>
      <c r="BH39" s="299">
        <v>69.5</v>
      </c>
      <c r="BI39" s="299">
        <v>69</v>
      </c>
      <c r="BJ39" s="299">
        <v>67</v>
      </c>
      <c r="BK39" s="299">
        <v>65.5</v>
      </c>
      <c r="BL39" s="299">
        <v>65.5</v>
      </c>
      <c r="BM39" s="299">
        <v>64.5</v>
      </c>
      <c r="BN39" s="299">
        <v>64.5</v>
      </c>
      <c r="BO39" s="299">
        <v>63.5</v>
      </c>
      <c r="BP39" s="299">
        <v>63.5</v>
      </c>
      <c r="BQ39" s="299">
        <v>62.5</v>
      </c>
      <c r="BR39" s="299">
        <v>61.5</v>
      </c>
      <c r="BS39" s="299">
        <v>60</v>
      </c>
      <c r="BT39" s="299">
        <v>60</v>
      </c>
      <c r="BU39" s="299">
        <v>59</v>
      </c>
      <c r="BV39" s="299">
        <v>59</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99">
        <v>3.75</v>
      </c>
      <c r="BG42" s="299">
        <v>3.54</v>
      </c>
      <c r="BH42" s="299">
        <v>3.45</v>
      </c>
      <c r="BI42" s="299">
        <v>3.45</v>
      </c>
      <c r="BJ42" s="299">
        <v>3.48</v>
      </c>
      <c r="BK42" s="299">
        <v>3.5</v>
      </c>
      <c r="BL42" s="299">
        <v>3.45</v>
      </c>
      <c r="BM42" s="299">
        <v>3.2</v>
      </c>
      <c r="BN42" s="299">
        <v>3</v>
      </c>
      <c r="BO42" s="299">
        <v>2.9</v>
      </c>
      <c r="BP42" s="299">
        <v>2.95</v>
      </c>
      <c r="BQ42" s="299">
        <v>3</v>
      </c>
      <c r="BR42" s="299">
        <v>2.98</v>
      </c>
      <c r="BS42" s="299">
        <v>2.95</v>
      </c>
      <c r="BT42" s="299">
        <v>2.95</v>
      </c>
      <c r="BU42" s="299">
        <v>2.99</v>
      </c>
      <c r="BV42" s="299">
        <v>3.04</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1.9</v>
      </c>
      <c r="BB45" s="210">
        <v>1.887245845</v>
      </c>
      <c r="BC45" s="210">
        <v>1.8908988338999999</v>
      </c>
      <c r="BD45" s="210">
        <v>1.8756109999999999</v>
      </c>
      <c r="BE45" s="210">
        <v>1.887168</v>
      </c>
      <c r="BF45" s="299">
        <v>1.8768130000000001</v>
      </c>
      <c r="BG45" s="299">
        <v>1.894242</v>
      </c>
      <c r="BH45" s="299">
        <v>1.8513200000000001</v>
      </c>
      <c r="BI45" s="299">
        <v>1.8713360000000001</v>
      </c>
      <c r="BJ45" s="299">
        <v>1.869815</v>
      </c>
      <c r="BK45" s="299">
        <v>1.873964</v>
      </c>
      <c r="BL45" s="299">
        <v>1.89785</v>
      </c>
      <c r="BM45" s="299">
        <v>1.9040049999999999</v>
      </c>
      <c r="BN45" s="299">
        <v>1.917286</v>
      </c>
      <c r="BO45" s="299">
        <v>1.884906</v>
      </c>
      <c r="BP45" s="299">
        <v>1.843809</v>
      </c>
      <c r="BQ45" s="299">
        <v>1.846498</v>
      </c>
      <c r="BR45" s="299">
        <v>1.833947</v>
      </c>
      <c r="BS45" s="299">
        <v>1.849809</v>
      </c>
      <c r="BT45" s="299">
        <v>1.806608</v>
      </c>
      <c r="BU45" s="299">
        <v>1.8286750000000001</v>
      </c>
      <c r="BV45" s="299">
        <v>1.8246519999999999</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1110</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18327.570259</v>
      </c>
      <c r="AT50" s="232">
        <v>18637.117481000001</v>
      </c>
      <c r="AU50" s="232">
        <v>18824.875259</v>
      </c>
      <c r="AV50" s="232">
        <v>18714.525222</v>
      </c>
      <c r="AW50" s="232">
        <v>18790.942889000002</v>
      </c>
      <c r="AX50" s="232">
        <v>18877.809889</v>
      </c>
      <c r="AY50" s="232">
        <v>18975.126221999999</v>
      </c>
      <c r="AZ50" s="232">
        <v>19082.891888999999</v>
      </c>
      <c r="BA50" s="232">
        <v>19201.106888999999</v>
      </c>
      <c r="BB50" s="232">
        <v>19334.945</v>
      </c>
      <c r="BC50" s="232">
        <v>19456.404999999999</v>
      </c>
      <c r="BD50" s="232">
        <v>19576.169999999998</v>
      </c>
      <c r="BE50" s="232">
        <v>19687.191852</v>
      </c>
      <c r="BF50" s="305">
        <v>19808.849999999999</v>
      </c>
      <c r="BG50" s="305">
        <v>19934.11</v>
      </c>
      <c r="BH50" s="305">
        <v>20096.57</v>
      </c>
      <c r="BI50" s="305">
        <v>20203.79</v>
      </c>
      <c r="BJ50" s="305">
        <v>20289.38</v>
      </c>
      <c r="BK50" s="305">
        <v>20326.2</v>
      </c>
      <c r="BL50" s="305">
        <v>20388.89</v>
      </c>
      <c r="BM50" s="305">
        <v>20450.310000000001</v>
      </c>
      <c r="BN50" s="305">
        <v>20515.669999999998</v>
      </c>
      <c r="BO50" s="305">
        <v>20570.63</v>
      </c>
      <c r="BP50" s="305">
        <v>20620.400000000001</v>
      </c>
      <c r="BQ50" s="305">
        <v>20659.11</v>
      </c>
      <c r="BR50" s="305">
        <v>20702.919999999998</v>
      </c>
      <c r="BS50" s="305">
        <v>20745.95</v>
      </c>
      <c r="BT50" s="305">
        <v>20791.349999999999</v>
      </c>
      <c r="BU50" s="305">
        <v>20830.46</v>
      </c>
      <c r="BV50" s="305">
        <v>20866.419999999998</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-4.0576234440999999</v>
      </c>
      <c r="AT51" s="68">
        <v>-2.6379442464</v>
      </c>
      <c r="AU51" s="68">
        <v>-1.8539517921999999</v>
      </c>
      <c r="AV51" s="68">
        <v>-2.8785305762000002</v>
      </c>
      <c r="AW51" s="68">
        <v>-2.4714454083000001</v>
      </c>
      <c r="AX51" s="68">
        <v>-1.8088052975</v>
      </c>
      <c r="AY51" s="68">
        <v>-1.7288832427</v>
      </c>
      <c r="AZ51" s="68">
        <v>9.3239713855000003E-2</v>
      </c>
      <c r="BA51" s="68">
        <v>2.9082446422000001</v>
      </c>
      <c r="BB51" s="68">
        <v>10.947165154</v>
      </c>
      <c r="BC51" s="68">
        <v>13.175794321</v>
      </c>
      <c r="BD51" s="68">
        <v>13.228683771</v>
      </c>
      <c r="BE51" s="68">
        <v>7.4184497637</v>
      </c>
      <c r="BF51" s="301">
        <v>6.2871069999999998</v>
      </c>
      <c r="BG51" s="301">
        <v>5.8923629999999996</v>
      </c>
      <c r="BH51" s="301">
        <v>7.3848890000000003</v>
      </c>
      <c r="BI51" s="301">
        <v>7.5187609999999996</v>
      </c>
      <c r="BJ51" s="301">
        <v>7.477398</v>
      </c>
      <c r="BK51" s="301">
        <v>7.1202589999999999</v>
      </c>
      <c r="BL51" s="301">
        <v>6.8438400000000001</v>
      </c>
      <c r="BM51" s="301">
        <v>6.505897</v>
      </c>
      <c r="BN51" s="301">
        <v>6.1066929999999999</v>
      </c>
      <c r="BO51" s="301">
        <v>5.7267700000000001</v>
      </c>
      <c r="BP51" s="301">
        <v>5.334193</v>
      </c>
      <c r="BQ51" s="301">
        <v>4.936814</v>
      </c>
      <c r="BR51" s="301">
        <v>4.5134699999999999</v>
      </c>
      <c r="BS51" s="301">
        <v>4.072635</v>
      </c>
      <c r="BT51" s="301">
        <v>3.4572080000000001</v>
      </c>
      <c r="BU51" s="301">
        <v>3.1017410000000001</v>
      </c>
      <c r="BV51" s="301">
        <v>2.8440509999999999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1095</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113.57140741000001</v>
      </c>
      <c r="AT54" s="68">
        <v>113.85285184999999</v>
      </c>
      <c r="AU54" s="68">
        <v>114.08974074</v>
      </c>
      <c r="AV54" s="68">
        <v>114.12814815</v>
      </c>
      <c r="AW54" s="68">
        <v>114.39137037</v>
      </c>
      <c r="AX54" s="68">
        <v>114.72548148</v>
      </c>
      <c r="AY54" s="68">
        <v>115.13048148</v>
      </c>
      <c r="AZ54" s="68">
        <v>115.60637036999999</v>
      </c>
      <c r="BA54" s="68">
        <v>116.15314815000001</v>
      </c>
      <c r="BB54" s="68">
        <v>116.88993333000001</v>
      </c>
      <c r="BC54" s="68">
        <v>117.37706667</v>
      </c>
      <c r="BD54" s="68">
        <v>117.77849999999999</v>
      </c>
      <c r="BE54" s="68">
        <v>118.04395185</v>
      </c>
      <c r="BF54" s="301">
        <v>118.3117</v>
      </c>
      <c r="BG54" s="301">
        <v>118.53149999999999</v>
      </c>
      <c r="BH54" s="301">
        <v>118.6494</v>
      </c>
      <c r="BI54" s="301">
        <v>118.81359999999999</v>
      </c>
      <c r="BJ54" s="301">
        <v>118.97</v>
      </c>
      <c r="BK54" s="301">
        <v>119.0877</v>
      </c>
      <c r="BL54" s="301">
        <v>119.2522</v>
      </c>
      <c r="BM54" s="301">
        <v>119.4323</v>
      </c>
      <c r="BN54" s="301">
        <v>119.6469</v>
      </c>
      <c r="BO54" s="301">
        <v>119.8442</v>
      </c>
      <c r="BP54" s="301">
        <v>120.04300000000001</v>
      </c>
      <c r="BQ54" s="301">
        <v>120.2347</v>
      </c>
      <c r="BR54" s="301">
        <v>120.4431</v>
      </c>
      <c r="BS54" s="301">
        <v>120.6596</v>
      </c>
      <c r="BT54" s="301">
        <v>120.9002</v>
      </c>
      <c r="BU54" s="301">
        <v>121.1207</v>
      </c>
      <c r="BV54" s="301">
        <v>121.3373</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0.98224956126999996</v>
      </c>
      <c r="AT55" s="68">
        <v>1.1097303940000001</v>
      </c>
      <c r="AU55" s="68">
        <v>1.2007728311999999</v>
      </c>
      <c r="AV55" s="68">
        <v>1.1241780990000001</v>
      </c>
      <c r="AW55" s="68">
        <v>1.2412892914</v>
      </c>
      <c r="AX55" s="68">
        <v>1.4204018982</v>
      </c>
      <c r="AY55" s="68">
        <v>1.5397605986</v>
      </c>
      <c r="AZ55" s="68">
        <v>1.9333015694</v>
      </c>
      <c r="BA55" s="68">
        <v>2.4805700497999998</v>
      </c>
      <c r="BB55" s="68">
        <v>3.6153488549000001</v>
      </c>
      <c r="BC55" s="68">
        <v>4.0535150614999997</v>
      </c>
      <c r="BD55" s="68">
        <v>4.2619088992999998</v>
      </c>
      <c r="BE55" s="68">
        <v>3.9380901817999998</v>
      </c>
      <c r="BF55" s="301">
        <v>3.9163220000000001</v>
      </c>
      <c r="BG55" s="301">
        <v>3.893173</v>
      </c>
      <c r="BH55" s="301">
        <v>3.9615930000000001</v>
      </c>
      <c r="BI55" s="301">
        <v>3.8658350000000001</v>
      </c>
      <c r="BJ55" s="301">
        <v>3.6997239999999998</v>
      </c>
      <c r="BK55" s="301">
        <v>3.437182</v>
      </c>
      <c r="BL55" s="301">
        <v>3.1536420000000001</v>
      </c>
      <c r="BM55" s="301">
        <v>2.823121</v>
      </c>
      <c r="BN55" s="301">
        <v>2.3585910000000001</v>
      </c>
      <c r="BO55" s="301">
        <v>2.1018780000000001</v>
      </c>
      <c r="BP55" s="301">
        <v>1.922696</v>
      </c>
      <c r="BQ55" s="301">
        <v>1.855869</v>
      </c>
      <c r="BR55" s="301">
        <v>1.801528</v>
      </c>
      <c r="BS55" s="301">
        <v>1.795423</v>
      </c>
      <c r="BT55" s="301">
        <v>1.8969579999999999</v>
      </c>
      <c r="BU55" s="301">
        <v>1.9418439999999999</v>
      </c>
      <c r="BV55" s="301">
        <v>1.9898260000000001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1110</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15646.7</v>
      </c>
      <c r="AW58" s="232">
        <v>15464.2</v>
      </c>
      <c r="AX58" s="232">
        <v>15512</v>
      </c>
      <c r="AY58" s="232">
        <v>17253.099999999999</v>
      </c>
      <c r="AZ58" s="232">
        <v>15864</v>
      </c>
      <c r="BA58" s="232">
        <v>19473.900000000001</v>
      </c>
      <c r="BB58" s="232">
        <v>16524.400000000001</v>
      </c>
      <c r="BC58" s="232">
        <v>16069.9</v>
      </c>
      <c r="BD58" s="232">
        <v>15866.71963</v>
      </c>
      <c r="BE58" s="232">
        <v>15841.014074000001</v>
      </c>
      <c r="BF58" s="305">
        <v>15755.26</v>
      </c>
      <c r="BG58" s="305">
        <v>15708.22</v>
      </c>
      <c r="BH58" s="305">
        <v>15737.19</v>
      </c>
      <c r="BI58" s="305">
        <v>15739.65</v>
      </c>
      <c r="BJ58" s="305">
        <v>15752.86</v>
      </c>
      <c r="BK58" s="305">
        <v>15780.22</v>
      </c>
      <c r="BL58" s="305">
        <v>15812.42</v>
      </c>
      <c r="BM58" s="305">
        <v>15852.85</v>
      </c>
      <c r="BN58" s="305">
        <v>15916.58</v>
      </c>
      <c r="BO58" s="305">
        <v>15962.17</v>
      </c>
      <c r="BP58" s="305">
        <v>16004.68</v>
      </c>
      <c r="BQ58" s="305">
        <v>16047.64</v>
      </c>
      <c r="BR58" s="305">
        <v>16081.35</v>
      </c>
      <c r="BS58" s="305">
        <v>16109.34</v>
      </c>
      <c r="BT58" s="305">
        <v>16122.83</v>
      </c>
      <c r="BU58" s="305">
        <v>16145.97</v>
      </c>
      <c r="BV58" s="305">
        <v>16169.96</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4.7568993451999999</v>
      </c>
      <c r="AW59" s="68">
        <v>3.1139145974</v>
      </c>
      <c r="AX59" s="68">
        <v>3.6884533628999998</v>
      </c>
      <c r="AY59" s="68">
        <v>14.48487744</v>
      </c>
      <c r="AZ59" s="68">
        <v>4.625855724</v>
      </c>
      <c r="BA59" s="68">
        <v>30.266300094000002</v>
      </c>
      <c r="BB59" s="68">
        <v>-4.4119603635000004</v>
      </c>
      <c r="BC59" s="68">
        <v>-2.3314188471000001</v>
      </c>
      <c r="BD59" s="68">
        <v>-1.7528413378000001</v>
      </c>
      <c r="BE59" s="68">
        <v>-2.2376874641</v>
      </c>
      <c r="BF59" s="301">
        <v>0.76334069999999998</v>
      </c>
      <c r="BG59" s="301">
        <v>-4.1866599999999997E-2</v>
      </c>
      <c r="BH59" s="301">
        <v>0.57835650000000005</v>
      </c>
      <c r="BI59" s="301">
        <v>1.7811840000000001</v>
      </c>
      <c r="BJ59" s="301">
        <v>1.5527359999999999</v>
      </c>
      <c r="BK59" s="301">
        <v>-8.5369220000000006</v>
      </c>
      <c r="BL59" s="301">
        <v>-0.32513399999999998</v>
      </c>
      <c r="BM59" s="301">
        <v>-18.594360000000002</v>
      </c>
      <c r="BN59" s="301">
        <v>-3.678293</v>
      </c>
      <c r="BO59" s="301">
        <v>-0.67039300000000002</v>
      </c>
      <c r="BP59" s="301">
        <v>0.86947890000000005</v>
      </c>
      <c r="BQ59" s="301">
        <v>1.3043610000000001</v>
      </c>
      <c r="BR59" s="301">
        <v>2.0697549999999998</v>
      </c>
      <c r="BS59" s="301">
        <v>2.553572</v>
      </c>
      <c r="BT59" s="301">
        <v>2.450491</v>
      </c>
      <c r="BU59" s="301">
        <v>2.5815039999999998</v>
      </c>
      <c r="BV59" s="301">
        <v>2.6477849999999998</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1400</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94.956400000000002</v>
      </c>
      <c r="BA62" s="68">
        <v>97.958600000000004</v>
      </c>
      <c r="BB62" s="68">
        <v>97.573999999999998</v>
      </c>
      <c r="BC62" s="68">
        <v>98.471800000000002</v>
      </c>
      <c r="BD62" s="68">
        <v>98.425700000000006</v>
      </c>
      <c r="BE62" s="68">
        <v>99.652191852000001</v>
      </c>
      <c r="BF62" s="301">
        <v>100.443</v>
      </c>
      <c r="BG62" s="301">
        <v>101.2597</v>
      </c>
      <c r="BH62" s="301">
        <v>102.3379</v>
      </c>
      <c r="BI62" s="301">
        <v>103.0299</v>
      </c>
      <c r="BJ62" s="301">
        <v>103.571</v>
      </c>
      <c r="BK62" s="301">
        <v>103.78230000000001</v>
      </c>
      <c r="BL62" s="301">
        <v>104.1564</v>
      </c>
      <c r="BM62" s="301">
        <v>104.514</v>
      </c>
      <c r="BN62" s="301">
        <v>104.88679999999999</v>
      </c>
      <c r="BO62" s="301">
        <v>105.18810000000001</v>
      </c>
      <c r="BP62" s="301">
        <v>105.4495</v>
      </c>
      <c r="BQ62" s="301">
        <v>105.62949999999999</v>
      </c>
      <c r="BR62" s="301">
        <v>105.842</v>
      </c>
      <c r="BS62" s="301">
        <v>106.0455</v>
      </c>
      <c r="BT62" s="301">
        <v>106.258</v>
      </c>
      <c r="BU62" s="301">
        <v>106.4301</v>
      </c>
      <c r="BV62" s="301">
        <v>106.5797</v>
      </c>
    </row>
    <row r="63" spans="1:74" ht="11.1" customHeight="1" x14ac:dyDescent="0.2">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-4.1077879021000001</v>
      </c>
      <c r="BA63" s="68">
        <v>3.4332167282000001</v>
      </c>
      <c r="BB63" s="68">
        <v>22.465167825999998</v>
      </c>
      <c r="BC63" s="68">
        <v>18.017788036999999</v>
      </c>
      <c r="BD63" s="68">
        <v>9.8660519941999993</v>
      </c>
      <c r="BE63" s="68">
        <v>6.8338861826999997</v>
      </c>
      <c r="BF63" s="301">
        <v>6.1440599999999996</v>
      </c>
      <c r="BG63" s="301">
        <v>7.0453669999999997</v>
      </c>
      <c r="BH63" s="301">
        <v>6.6241149999999998</v>
      </c>
      <c r="BI63" s="301">
        <v>6.5999949999999998</v>
      </c>
      <c r="BJ63" s="301">
        <v>6.4195650000000004</v>
      </c>
      <c r="BK63" s="301">
        <v>5.0522869999999998</v>
      </c>
      <c r="BL63" s="301">
        <v>9.6886209999999995</v>
      </c>
      <c r="BM63" s="301">
        <v>6.6920549999999999</v>
      </c>
      <c r="BN63" s="301">
        <v>7.4946149999999996</v>
      </c>
      <c r="BO63" s="301">
        <v>6.8205609999999997</v>
      </c>
      <c r="BP63" s="301">
        <v>7.1361400000000001</v>
      </c>
      <c r="BQ63" s="301">
        <v>5.9982179999999996</v>
      </c>
      <c r="BR63" s="301">
        <v>5.3752259999999996</v>
      </c>
      <c r="BS63" s="301">
        <v>4.7262729999999999</v>
      </c>
      <c r="BT63" s="301">
        <v>3.8305549999999999</v>
      </c>
      <c r="BU63" s="301">
        <v>3.300252</v>
      </c>
      <c r="BV63" s="301">
        <v>2.904909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741.25537423000003</v>
      </c>
      <c r="AN67" s="232">
        <v>653.85267068999997</v>
      </c>
      <c r="AO67" s="232">
        <v>485.56583358</v>
      </c>
      <c r="AP67" s="232">
        <v>360.54699638</v>
      </c>
      <c r="AQ67" s="232">
        <v>157.28321312</v>
      </c>
      <c r="AR67" s="232">
        <v>25.642862812000001</v>
      </c>
      <c r="AS67" s="232">
        <v>4.6511699356999996</v>
      </c>
      <c r="AT67" s="232">
        <v>7.2304009934</v>
      </c>
      <c r="AU67" s="232">
        <v>58.634677754000002</v>
      </c>
      <c r="AV67" s="232">
        <v>248.28920278999999</v>
      </c>
      <c r="AW67" s="232">
        <v>422.55511911999997</v>
      </c>
      <c r="AX67" s="232">
        <v>750.95403584999997</v>
      </c>
      <c r="AY67" s="232">
        <v>804.43142819000002</v>
      </c>
      <c r="AZ67" s="232">
        <v>793.93967542999997</v>
      </c>
      <c r="BA67" s="232">
        <v>507.81834821000001</v>
      </c>
      <c r="BB67" s="232">
        <v>308.97979799000001</v>
      </c>
      <c r="BC67" s="232">
        <v>150.81889150000001</v>
      </c>
      <c r="BD67" s="232">
        <v>12.078157411999999</v>
      </c>
      <c r="BE67" s="232">
        <v>4.0030452279000004</v>
      </c>
      <c r="BF67" s="305">
        <v>10.078383746</v>
      </c>
      <c r="BG67" s="305">
        <v>56.247098352000002</v>
      </c>
      <c r="BH67" s="305">
        <v>247.14002937999999</v>
      </c>
      <c r="BI67" s="305">
        <v>494.79018268999999</v>
      </c>
      <c r="BJ67" s="305">
        <v>780.65806974999998</v>
      </c>
      <c r="BK67" s="305">
        <v>856.97709115999999</v>
      </c>
      <c r="BL67" s="305">
        <v>693.06354554999996</v>
      </c>
      <c r="BM67" s="305">
        <v>564.37222771999996</v>
      </c>
      <c r="BN67" s="305">
        <v>316.62033475999999</v>
      </c>
      <c r="BO67" s="305">
        <v>140.99257478000001</v>
      </c>
      <c r="BP67" s="305">
        <v>30.751116535000001</v>
      </c>
      <c r="BQ67" s="305">
        <v>7.2415232439999997</v>
      </c>
      <c r="BR67" s="305">
        <v>11.18147789</v>
      </c>
      <c r="BS67" s="305">
        <v>58.264730860999997</v>
      </c>
      <c r="BT67" s="305">
        <v>247.14004929000001</v>
      </c>
      <c r="BU67" s="305">
        <v>494.27335234999998</v>
      </c>
      <c r="BV67" s="305">
        <v>779.92794975000004</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15.050711246000001</v>
      </c>
      <c r="AN69" s="261">
        <v>12.301614358</v>
      </c>
      <c r="AO69" s="261">
        <v>42.242979448</v>
      </c>
      <c r="AP69" s="261">
        <v>42.075154001999998</v>
      </c>
      <c r="AQ69" s="261">
        <v>104.91999729</v>
      </c>
      <c r="AR69" s="261">
        <v>246.04367993</v>
      </c>
      <c r="AS69" s="261">
        <v>396.25855267999998</v>
      </c>
      <c r="AT69" s="261">
        <v>354.97644265000002</v>
      </c>
      <c r="AU69" s="261">
        <v>179.87831664999999</v>
      </c>
      <c r="AV69" s="261">
        <v>82.171484515000003</v>
      </c>
      <c r="AW69" s="261">
        <v>31.703782268000001</v>
      </c>
      <c r="AX69" s="261">
        <v>6.8714280113999999</v>
      </c>
      <c r="AY69" s="261">
        <v>9.7766725806999997</v>
      </c>
      <c r="AZ69" s="261">
        <v>11.867922581</v>
      </c>
      <c r="BA69" s="261">
        <v>27.527342874999999</v>
      </c>
      <c r="BB69" s="261">
        <v>35.950655482999998</v>
      </c>
      <c r="BC69" s="261">
        <v>101.06767254</v>
      </c>
      <c r="BD69" s="261">
        <v>276.11951599000002</v>
      </c>
      <c r="BE69" s="261">
        <v>356.35282555999999</v>
      </c>
      <c r="BF69" s="307">
        <v>325.32942613</v>
      </c>
      <c r="BG69" s="307">
        <v>176.29750643</v>
      </c>
      <c r="BH69" s="307">
        <v>63.036841959999997</v>
      </c>
      <c r="BI69" s="307">
        <v>20.924792001</v>
      </c>
      <c r="BJ69" s="307">
        <v>10.667768948000001</v>
      </c>
      <c r="BK69" s="307">
        <v>11.097565214999999</v>
      </c>
      <c r="BL69" s="307">
        <v>11.705247313999999</v>
      </c>
      <c r="BM69" s="307">
        <v>22.754921719999999</v>
      </c>
      <c r="BN69" s="307">
        <v>39.902960045</v>
      </c>
      <c r="BO69" s="307">
        <v>119.70613398</v>
      </c>
      <c r="BP69" s="307">
        <v>238.53338294</v>
      </c>
      <c r="BQ69" s="307">
        <v>348.61649046000002</v>
      </c>
      <c r="BR69" s="307">
        <v>323.77683746000002</v>
      </c>
      <c r="BS69" s="307">
        <v>177.3144546</v>
      </c>
      <c r="BT69" s="307">
        <v>65.027428603999994</v>
      </c>
      <c r="BU69" s="307">
        <v>21.022899848000002</v>
      </c>
      <c r="BV69" s="307">
        <v>10.713144665</v>
      </c>
    </row>
    <row r="70" spans="1:74" s="389" customFormat="1" ht="12" customHeight="1" x14ac:dyDescent="0.25">
      <c r="A70" s="388"/>
      <c r="B70" s="754" t="s">
        <v>816</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5">
      <c r="A71" s="388"/>
      <c r="B71" s="754" t="s">
        <v>817</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5">
      <c r="A72" s="388"/>
      <c r="B72" s="754" t="s">
        <v>818</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5">
      <c r="A73" s="388"/>
      <c r="B73" s="754" t="s">
        <v>829</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5">
      <c r="A74" s="388"/>
      <c r="B74" s="754" t="s">
        <v>832</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5">
      <c r="A75" s="388"/>
      <c r="B75" s="760" t="s">
        <v>833</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5">
      <c r="A76" s="388"/>
      <c r="B76" s="761" t="s">
        <v>834</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5">
      <c r="A77" s="388"/>
      <c r="B77" s="752" t="s">
        <v>815</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5">
      <c r="A78" s="388"/>
      <c r="B78" s="768" t="str">
        <f>"Notes: "&amp;"EIA completed modeling and analysis for this report on " &amp;Dates!D2&amp;"."</f>
        <v>Notes: EIA completed modeling and analysis for this report on Thursday August 5,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5">
      <c r="A79" s="388"/>
      <c r="B79" s="770" t="s">
        <v>353</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5">
      <c r="A80" s="388"/>
      <c r="B80" s="753" t="s">
        <v>129</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5">
      <c r="A81" s="388"/>
      <c r="B81" s="763" t="s">
        <v>835</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5">
      <c r="A82" s="388"/>
      <c r="B82" s="764" t="s">
        <v>836</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5">
      <c r="A83" s="388"/>
      <c r="B83" s="764" t="s">
        <v>837</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5">
      <c r="A84" s="388"/>
      <c r="B84" s="765" t="s">
        <v>838</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5">
      <c r="A85" s="388"/>
      <c r="B85" s="767" t="s">
        <v>1379</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5">
      <c r="A86" s="388"/>
      <c r="B86" s="758" t="s">
        <v>1378</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G14" sqref="BG14"/>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79" customWidth="1"/>
    <col min="59" max="62" width="6.5546875" style="373" customWidth="1"/>
    <col min="63" max="74" width="6.5546875" style="13" customWidth="1"/>
    <col min="75" max="16384" width="9.5546875" style="13"/>
  </cols>
  <sheetData>
    <row r="1" spans="1:74" ht="13.35" customHeight="1" x14ac:dyDescent="0.25">
      <c r="A1" s="741" t="s">
        <v>798</v>
      </c>
      <c r="B1" s="773" t="s">
        <v>987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3.2" x14ac:dyDescent="0.25">
      <c r="A2" s="742"/>
      <c r="B2" s="486" t="str">
        <f>"U.S. Energy Information Administration  |  Short-Term Energy Outlook  - "&amp;Dates!D1</f>
        <v>U.S. Energy Information Administration  |  Short-Term Energy Outlook  - August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99">
        <v>69.5</v>
      </c>
      <c r="BG6" s="299">
        <v>69.5</v>
      </c>
      <c r="BH6" s="299">
        <v>69.5</v>
      </c>
      <c r="BI6" s="299">
        <v>69</v>
      </c>
      <c r="BJ6" s="299">
        <v>67</v>
      </c>
      <c r="BK6" s="299">
        <v>65.5</v>
      </c>
      <c r="BL6" s="299">
        <v>65.5</v>
      </c>
      <c r="BM6" s="299">
        <v>64.5</v>
      </c>
      <c r="BN6" s="299">
        <v>64.5</v>
      </c>
      <c r="BO6" s="299">
        <v>63.5</v>
      </c>
      <c r="BP6" s="299">
        <v>63.5</v>
      </c>
      <c r="BQ6" s="299">
        <v>62.5</v>
      </c>
      <c r="BR6" s="299">
        <v>61.5</v>
      </c>
      <c r="BS6" s="299">
        <v>60</v>
      </c>
      <c r="BT6" s="299">
        <v>60</v>
      </c>
      <c r="BU6" s="299">
        <v>59</v>
      </c>
      <c r="BV6" s="299">
        <v>59</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99">
        <v>72</v>
      </c>
      <c r="BG7" s="299">
        <v>72</v>
      </c>
      <c r="BH7" s="299">
        <v>72</v>
      </c>
      <c r="BI7" s="299">
        <v>72</v>
      </c>
      <c r="BJ7" s="299">
        <v>70</v>
      </c>
      <c r="BK7" s="299">
        <v>69</v>
      </c>
      <c r="BL7" s="299">
        <v>69</v>
      </c>
      <c r="BM7" s="299">
        <v>68</v>
      </c>
      <c r="BN7" s="299">
        <v>68</v>
      </c>
      <c r="BO7" s="299">
        <v>67</v>
      </c>
      <c r="BP7" s="299">
        <v>67</v>
      </c>
      <c r="BQ7" s="299">
        <v>66</v>
      </c>
      <c r="BR7" s="299">
        <v>65</v>
      </c>
      <c r="BS7" s="299">
        <v>64</v>
      </c>
      <c r="BT7" s="299">
        <v>64</v>
      </c>
      <c r="BU7" s="299">
        <v>63</v>
      </c>
      <c r="BV7" s="299">
        <v>63</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63.32</v>
      </c>
      <c r="BD8" s="210">
        <v>69.38</v>
      </c>
      <c r="BE8" s="210">
        <v>70.489999999999995</v>
      </c>
      <c r="BF8" s="299">
        <v>67.5</v>
      </c>
      <c r="BG8" s="299">
        <v>67.5</v>
      </c>
      <c r="BH8" s="299">
        <v>67.5</v>
      </c>
      <c r="BI8" s="299">
        <v>67</v>
      </c>
      <c r="BJ8" s="299">
        <v>65</v>
      </c>
      <c r="BK8" s="299">
        <v>63.25</v>
      </c>
      <c r="BL8" s="299">
        <v>63.25</v>
      </c>
      <c r="BM8" s="299">
        <v>62.25</v>
      </c>
      <c r="BN8" s="299">
        <v>62.25</v>
      </c>
      <c r="BO8" s="299">
        <v>61.25</v>
      </c>
      <c r="BP8" s="299">
        <v>61.25</v>
      </c>
      <c r="BQ8" s="299">
        <v>60</v>
      </c>
      <c r="BR8" s="299">
        <v>59</v>
      </c>
      <c r="BS8" s="299">
        <v>57.5</v>
      </c>
      <c r="BT8" s="299">
        <v>57.5</v>
      </c>
      <c r="BU8" s="299">
        <v>56.5</v>
      </c>
      <c r="BV8" s="299">
        <v>56.5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64.83</v>
      </c>
      <c r="BD9" s="210">
        <v>70.38</v>
      </c>
      <c r="BE9" s="210">
        <v>71.489999999999995</v>
      </c>
      <c r="BF9" s="299">
        <v>68.5</v>
      </c>
      <c r="BG9" s="299">
        <v>68.5</v>
      </c>
      <c r="BH9" s="299">
        <v>68.5</v>
      </c>
      <c r="BI9" s="299">
        <v>68</v>
      </c>
      <c r="BJ9" s="299">
        <v>66</v>
      </c>
      <c r="BK9" s="299">
        <v>64.25</v>
      </c>
      <c r="BL9" s="299">
        <v>64.25</v>
      </c>
      <c r="BM9" s="299">
        <v>63.25</v>
      </c>
      <c r="BN9" s="299">
        <v>63.25</v>
      </c>
      <c r="BO9" s="299">
        <v>62.25</v>
      </c>
      <c r="BP9" s="299">
        <v>62.25</v>
      </c>
      <c r="BQ9" s="299">
        <v>61</v>
      </c>
      <c r="BR9" s="299">
        <v>60</v>
      </c>
      <c r="BS9" s="299">
        <v>58.5</v>
      </c>
      <c r="BT9" s="299">
        <v>58.5</v>
      </c>
      <c r="BU9" s="299">
        <v>57.5</v>
      </c>
      <c r="BV9" s="299">
        <v>57.5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225.63990000000001</v>
      </c>
      <c r="BE12" s="232">
        <v>230.53960000000001</v>
      </c>
      <c r="BF12" s="305">
        <v>224.16249999999999</v>
      </c>
      <c r="BG12" s="305">
        <v>216.24420000000001</v>
      </c>
      <c r="BH12" s="305">
        <v>206.93360000000001</v>
      </c>
      <c r="BI12" s="305">
        <v>202.91630000000001</v>
      </c>
      <c r="BJ12" s="305">
        <v>195.1414</v>
      </c>
      <c r="BK12" s="305">
        <v>186.53190000000001</v>
      </c>
      <c r="BL12" s="305">
        <v>190.75210000000001</v>
      </c>
      <c r="BM12" s="305">
        <v>193.42789999999999</v>
      </c>
      <c r="BN12" s="305">
        <v>201.13120000000001</v>
      </c>
      <c r="BO12" s="305">
        <v>202.38679999999999</v>
      </c>
      <c r="BP12" s="305">
        <v>202.3767</v>
      </c>
      <c r="BQ12" s="305">
        <v>199.8904</v>
      </c>
      <c r="BR12" s="305">
        <v>200.846</v>
      </c>
      <c r="BS12" s="305">
        <v>193.19110000000001</v>
      </c>
      <c r="BT12" s="305">
        <v>187.16309999999999</v>
      </c>
      <c r="BU12" s="305">
        <v>182.7921</v>
      </c>
      <c r="BV12" s="305">
        <v>175.36920000000001</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215.00970000000001</v>
      </c>
      <c r="BE13" s="232">
        <v>213.95740000000001</v>
      </c>
      <c r="BF13" s="305">
        <v>212.02019999999999</v>
      </c>
      <c r="BG13" s="305">
        <v>215.108</v>
      </c>
      <c r="BH13" s="305">
        <v>215.84739999999999</v>
      </c>
      <c r="BI13" s="305">
        <v>216.43430000000001</v>
      </c>
      <c r="BJ13" s="305">
        <v>205.54040000000001</v>
      </c>
      <c r="BK13" s="305">
        <v>203.85589999999999</v>
      </c>
      <c r="BL13" s="305">
        <v>206.18299999999999</v>
      </c>
      <c r="BM13" s="305">
        <v>204.3792</v>
      </c>
      <c r="BN13" s="305">
        <v>203.91659999999999</v>
      </c>
      <c r="BO13" s="305">
        <v>204.1524</v>
      </c>
      <c r="BP13" s="305">
        <v>201.71080000000001</v>
      </c>
      <c r="BQ13" s="305">
        <v>199.3886</v>
      </c>
      <c r="BR13" s="305">
        <v>200.86009999999999</v>
      </c>
      <c r="BS13" s="305">
        <v>196.7799</v>
      </c>
      <c r="BT13" s="305">
        <v>201.58340000000001</v>
      </c>
      <c r="BU13" s="305">
        <v>197.10509999999999</v>
      </c>
      <c r="BV13" s="305">
        <v>185.84219999999999</v>
      </c>
    </row>
    <row r="14" spans="1:74" ht="11.1" customHeight="1" x14ac:dyDescent="0.2">
      <c r="A14" s="52" t="s">
        <v>526</v>
      </c>
      <c r="B14" s="576" t="s">
        <v>1367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194.67959999999999</v>
      </c>
      <c r="BE14" s="232">
        <v>200.4913</v>
      </c>
      <c r="BF14" s="305">
        <v>202.636</v>
      </c>
      <c r="BG14" s="305">
        <v>208.92500000000001</v>
      </c>
      <c r="BH14" s="305">
        <v>209.1551</v>
      </c>
      <c r="BI14" s="305">
        <v>211.47020000000001</v>
      </c>
      <c r="BJ14" s="305">
        <v>205.5059</v>
      </c>
      <c r="BK14" s="305">
        <v>204.9238</v>
      </c>
      <c r="BL14" s="305">
        <v>201.94450000000001</v>
      </c>
      <c r="BM14" s="305">
        <v>196.99950000000001</v>
      </c>
      <c r="BN14" s="305">
        <v>193.06909999999999</v>
      </c>
      <c r="BO14" s="305">
        <v>194.38229999999999</v>
      </c>
      <c r="BP14" s="305">
        <v>191.68180000000001</v>
      </c>
      <c r="BQ14" s="305">
        <v>188.97649999999999</v>
      </c>
      <c r="BR14" s="305">
        <v>188.87129999999999</v>
      </c>
      <c r="BS14" s="305">
        <v>186.5703</v>
      </c>
      <c r="BT14" s="305">
        <v>190.91200000000001</v>
      </c>
      <c r="BU14" s="305">
        <v>188.72290000000001</v>
      </c>
      <c r="BV14" s="305">
        <v>182.77459999999999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v>
      </c>
      <c r="BD16" s="232">
        <v>191.6866</v>
      </c>
      <c r="BE16" s="232">
        <v>193.5273</v>
      </c>
      <c r="BF16" s="305">
        <v>192.84190000000001</v>
      </c>
      <c r="BG16" s="305">
        <v>200.26750000000001</v>
      </c>
      <c r="BH16" s="305">
        <v>201.10149999999999</v>
      </c>
      <c r="BI16" s="305">
        <v>203.90870000000001</v>
      </c>
      <c r="BJ16" s="305">
        <v>199.62350000000001</v>
      </c>
      <c r="BK16" s="305">
        <v>199.0745</v>
      </c>
      <c r="BL16" s="305">
        <v>201.48480000000001</v>
      </c>
      <c r="BM16" s="305">
        <v>199.86789999999999</v>
      </c>
      <c r="BN16" s="305">
        <v>199.56909999999999</v>
      </c>
      <c r="BO16" s="305">
        <v>201.08879999999999</v>
      </c>
      <c r="BP16" s="305">
        <v>200.0574</v>
      </c>
      <c r="BQ16" s="305">
        <v>196.85650000000001</v>
      </c>
      <c r="BR16" s="305">
        <v>197.24619999999999</v>
      </c>
      <c r="BS16" s="305">
        <v>195.18119999999999</v>
      </c>
      <c r="BT16" s="305">
        <v>198.1566</v>
      </c>
      <c r="BU16" s="305">
        <v>194.72399999999999</v>
      </c>
      <c r="BV16" s="305">
        <v>187.50049999999999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170.61590000000001</v>
      </c>
      <c r="BE17" s="232">
        <v>167.7441</v>
      </c>
      <c r="BF17" s="305">
        <v>166.8954</v>
      </c>
      <c r="BG17" s="305">
        <v>163.9468</v>
      </c>
      <c r="BH17" s="305">
        <v>161.28960000000001</v>
      </c>
      <c r="BI17" s="305">
        <v>162.8313</v>
      </c>
      <c r="BJ17" s="305">
        <v>159.97720000000001</v>
      </c>
      <c r="BK17" s="305">
        <v>147.17509999999999</v>
      </c>
      <c r="BL17" s="305">
        <v>156.1002</v>
      </c>
      <c r="BM17" s="305">
        <v>154.58860000000001</v>
      </c>
      <c r="BN17" s="305">
        <v>152.25790000000001</v>
      </c>
      <c r="BO17" s="305">
        <v>150.803</v>
      </c>
      <c r="BP17" s="305">
        <v>149.73179999999999</v>
      </c>
      <c r="BQ17" s="305">
        <v>144.45249999999999</v>
      </c>
      <c r="BR17" s="305">
        <v>145.4007</v>
      </c>
      <c r="BS17" s="305">
        <v>141.10550000000001</v>
      </c>
      <c r="BT17" s="305">
        <v>137.8296</v>
      </c>
      <c r="BU17" s="305">
        <v>138.42590000000001</v>
      </c>
      <c r="BV17" s="305">
        <v>138.07560000000001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305">
        <v>312.4692</v>
      </c>
      <c r="BG19" s="305">
        <v>296.76929999999999</v>
      </c>
      <c r="BH19" s="305">
        <v>286.37450000000001</v>
      </c>
      <c r="BI19" s="305">
        <v>283.93540000000002</v>
      </c>
      <c r="BJ19" s="305">
        <v>276.34829999999999</v>
      </c>
      <c r="BK19" s="305">
        <v>264.42079999999999</v>
      </c>
      <c r="BL19" s="305">
        <v>266.12830000000002</v>
      </c>
      <c r="BM19" s="305">
        <v>269.21559999999999</v>
      </c>
      <c r="BN19" s="305">
        <v>278.58409999999998</v>
      </c>
      <c r="BO19" s="305">
        <v>283.07670000000002</v>
      </c>
      <c r="BP19" s="305">
        <v>284.81580000000002</v>
      </c>
      <c r="BQ19" s="305">
        <v>280.72930000000002</v>
      </c>
      <c r="BR19" s="305">
        <v>280.78410000000002</v>
      </c>
      <c r="BS19" s="305">
        <v>271.43610000000001</v>
      </c>
      <c r="BT19" s="305">
        <v>268.31810000000002</v>
      </c>
      <c r="BU19" s="305">
        <v>267.1866</v>
      </c>
      <c r="BV19" s="305">
        <v>257.68819999999999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305">
        <v>323.07459999999998</v>
      </c>
      <c r="BG20" s="305">
        <v>308.2176</v>
      </c>
      <c r="BH20" s="305">
        <v>298.51490000000001</v>
      </c>
      <c r="BI20" s="305">
        <v>296.55439999999999</v>
      </c>
      <c r="BJ20" s="305">
        <v>289.35559999999998</v>
      </c>
      <c r="BK20" s="305">
        <v>277.48020000000002</v>
      </c>
      <c r="BL20" s="305">
        <v>279.3152</v>
      </c>
      <c r="BM20" s="305">
        <v>282.279</v>
      </c>
      <c r="BN20" s="305">
        <v>291.74529999999999</v>
      </c>
      <c r="BO20" s="305">
        <v>296.32650000000001</v>
      </c>
      <c r="BP20" s="305">
        <v>297.98939999999999</v>
      </c>
      <c r="BQ20" s="305">
        <v>294.13310000000001</v>
      </c>
      <c r="BR20" s="305">
        <v>294.27019999999999</v>
      </c>
      <c r="BS20" s="305">
        <v>285.04770000000002</v>
      </c>
      <c r="BT20" s="305">
        <v>282.13400000000001</v>
      </c>
      <c r="BU20" s="305">
        <v>281.15940000000001</v>
      </c>
      <c r="BV20" s="305">
        <v>271.84429999999998</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305">
        <v>324.04230000000001</v>
      </c>
      <c r="BG21" s="305">
        <v>322.34559999999999</v>
      </c>
      <c r="BH21" s="305">
        <v>321.93720000000002</v>
      </c>
      <c r="BI21" s="305">
        <v>324.58499999999998</v>
      </c>
      <c r="BJ21" s="305">
        <v>321.06139999999999</v>
      </c>
      <c r="BK21" s="305">
        <v>319.77589999999998</v>
      </c>
      <c r="BL21" s="305">
        <v>310.42090000000002</v>
      </c>
      <c r="BM21" s="305">
        <v>309.39120000000003</v>
      </c>
      <c r="BN21" s="305">
        <v>303.84480000000002</v>
      </c>
      <c r="BO21" s="305">
        <v>306.80250000000001</v>
      </c>
      <c r="BP21" s="305">
        <v>307.25659999999999</v>
      </c>
      <c r="BQ21" s="305">
        <v>307.20659999999998</v>
      </c>
      <c r="BR21" s="305">
        <v>305.9246</v>
      </c>
      <c r="BS21" s="305">
        <v>304.44549999999998</v>
      </c>
      <c r="BT21" s="305">
        <v>304.54020000000003</v>
      </c>
      <c r="BU21" s="305">
        <v>305.92410000000001</v>
      </c>
      <c r="BV21" s="305">
        <v>299.11430000000001</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300.92290000000003</v>
      </c>
      <c r="BF22" s="305">
        <v>306.85879999999997</v>
      </c>
      <c r="BG22" s="305">
        <v>318.10829999999999</v>
      </c>
      <c r="BH22" s="305">
        <v>326.64210000000003</v>
      </c>
      <c r="BI22" s="305">
        <v>334.7131</v>
      </c>
      <c r="BJ22" s="305">
        <v>335.56180000000001</v>
      </c>
      <c r="BK22" s="305">
        <v>331.61829999999998</v>
      </c>
      <c r="BL22" s="305">
        <v>324.79599999999999</v>
      </c>
      <c r="BM22" s="305">
        <v>315.80739999999997</v>
      </c>
      <c r="BN22" s="305">
        <v>305.67899999999997</v>
      </c>
      <c r="BO22" s="305">
        <v>301.54320000000001</v>
      </c>
      <c r="BP22" s="305">
        <v>295.7287</v>
      </c>
      <c r="BQ22" s="305">
        <v>288.54230000000001</v>
      </c>
      <c r="BR22" s="305">
        <v>284.97239999999999</v>
      </c>
      <c r="BS22" s="305">
        <v>281.76159999999999</v>
      </c>
      <c r="BT22" s="305">
        <v>286.44990000000001</v>
      </c>
      <c r="BU22" s="305">
        <v>284.9436</v>
      </c>
      <c r="BV22" s="305">
        <v>280.61919999999998</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372"/>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99">
        <v>3.8962500000000002</v>
      </c>
      <c r="BG24" s="299">
        <v>3.6780599999999999</v>
      </c>
      <c r="BH24" s="299">
        <v>3.5845500000000001</v>
      </c>
      <c r="BI24" s="299">
        <v>3.5845500000000001</v>
      </c>
      <c r="BJ24" s="299">
        <v>3.61572</v>
      </c>
      <c r="BK24" s="299">
        <v>3.6364999999999998</v>
      </c>
      <c r="BL24" s="299">
        <v>3.5845500000000001</v>
      </c>
      <c r="BM24" s="299">
        <v>3.3248000000000002</v>
      </c>
      <c r="BN24" s="299">
        <v>3.117</v>
      </c>
      <c r="BO24" s="299">
        <v>3.0131000000000001</v>
      </c>
      <c r="BP24" s="299">
        <v>3.0650499999999998</v>
      </c>
      <c r="BQ24" s="299">
        <v>3.117</v>
      </c>
      <c r="BR24" s="299">
        <v>3.0962200000000002</v>
      </c>
      <c r="BS24" s="299">
        <v>3.0650499999999998</v>
      </c>
      <c r="BT24" s="299">
        <v>3.0650499999999998</v>
      </c>
      <c r="BU24" s="299">
        <v>3.1066099999999999</v>
      </c>
      <c r="BV24" s="299">
        <v>3.15856</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99">
        <v>3.75</v>
      </c>
      <c r="BG25" s="299">
        <v>3.54</v>
      </c>
      <c r="BH25" s="299">
        <v>3.45</v>
      </c>
      <c r="BI25" s="299">
        <v>3.45</v>
      </c>
      <c r="BJ25" s="299">
        <v>3.48</v>
      </c>
      <c r="BK25" s="299">
        <v>3.5</v>
      </c>
      <c r="BL25" s="299">
        <v>3.45</v>
      </c>
      <c r="BM25" s="299">
        <v>3.2</v>
      </c>
      <c r="BN25" s="299">
        <v>3</v>
      </c>
      <c r="BO25" s="299">
        <v>2.9</v>
      </c>
      <c r="BP25" s="299">
        <v>2.95</v>
      </c>
      <c r="BQ25" s="299">
        <v>3</v>
      </c>
      <c r="BR25" s="299">
        <v>2.98</v>
      </c>
      <c r="BS25" s="299">
        <v>2.95</v>
      </c>
      <c r="BT25" s="299">
        <v>2.95</v>
      </c>
      <c r="BU25" s="299">
        <v>2.99</v>
      </c>
      <c r="BV25" s="299">
        <v>3.04</v>
      </c>
    </row>
    <row r="26" spans="1:74" ht="11.1" customHeight="1" x14ac:dyDescent="0.2">
      <c r="A26" s="52"/>
      <c r="B26" s="53" t="s">
        <v>1012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9.34</v>
      </c>
      <c r="BA27" s="210">
        <v>4.37</v>
      </c>
      <c r="BB27" s="210">
        <v>3.97</v>
      </c>
      <c r="BC27" s="210">
        <v>4.09</v>
      </c>
      <c r="BD27" s="210">
        <v>4.1159939999999997</v>
      </c>
      <c r="BE27" s="210">
        <v>4.5956089999999996</v>
      </c>
      <c r="BF27" s="299">
        <v>4.8623940000000001</v>
      </c>
      <c r="BG27" s="299">
        <v>4.7364839999999999</v>
      </c>
      <c r="BH27" s="299">
        <v>4.7604350000000002</v>
      </c>
      <c r="BI27" s="299">
        <v>4.767042</v>
      </c>
      <c r="BJ27" s="299">
        <v>5.1115089999999999</v>
      </c>
      <c r="BK27" s="299">
        <v>5.0890279999999999</v>
      </c>
      <c r="BL27" s="299">
        <v>5.1515610000000001</v>
      </c>
      <c r="BM27" s="299">
        <v>4.7784839999999997</v>
      </c>
      <c r="BN27" s="299">
        <v>4.395365</v>
      </c>
      <c r="BO27" s="299">
        <v>4.1154140000000003</v>
      </c>
      <c r="BP27" s="299">
        <v>3.9431280000000002</v>
      </c>
      <c r="BQ27" s="299">
        <v>4.0107229999999996</v>
      </c>
      <c r="BR27" s="299">
        <v>4.0116189999999996</v>
      </c>
      <c r="BS27" s="299">
        <v>3.9622999999999999</v>
      </c>
      <c r="BT27" s="299">
        <v>4.0566990000000001</v>
      </c>
      <c r="BU27" s="299">
        <v>4.1914680000000004</v>
      </c>
      <c r="BV27" s="299">
        <v>4.5808450000000001</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7.38</v>
      </c>
      <c r="BA28" s="210">
        <v>8.02</v>
      </c>
      <c r="BB28" s="210">
        <v>8.35</v>
      </c>
      <c r="BC28" s="210">
        <v>8.9700000000000006</v>
      </c>
      <c r="BD28" s="210">
        <v>9.2156979999999997</v>
      </c>
      <c r="BE28" s="210">
        <v>9.3482599999999998</v>
      </c>
      <c r="BF28" s="299">
        <v>9.5117919999999998</v>
      </c>
      <c r="BG28" s="299">
        <v>9.373882</v>
      </c>
      <c r="BH28" s="299">
        <v>8.8785419999999995</v>
      </c>
      <c r="BI28" s="299">
        <v>8.4876059999999995</v>
      </c>
      <c r="BJ28" s="299">
        <v>8.3577680000000001</v>
      </c>
      <c r="BK28" s="299">
        <v>8.2128669999999993</v>
      </c>
      <c r="BL28" s="299">
        <v>8.1702720000000006</v>
      </c>
      <c r="BM28" s="299">
        <v>8.2486560000000004</v>
      </c>
      <c r="BN28" s="299">
        <v>8.2768630000000005</v>
      </c>
      <c r="BO28" s="299">
        <v>8.5075990000000008</v>
      </c>
      <c r="BP28" s="299">
        <v>8.8224689999999999</v>
      </c>
      <c r="BQ28" s="299">
        <v>8.8245649999999998</v>
      </c>
      <c r="BR28" s="299">
        <v>8.7639069999999997</v>
      </c>
      <c r="BS28" s="299">
        <v>8.5293290000000006</v>
      </c>
      <c r="BT28" s="299">
        <v>7.9792610000000002</v>
      </c>
      <c r="BU28" s="299">
        <v>7.6861639999999998</v>
      </c>
      <c r="BV28" s="299">
        <v>7.5884739999999997</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9.73</v>
      </c>
      <c r="AZ29" s="210">
        <v>9.3699999999999992</v>
      </c>
      <c r="BA29" s="210">
        <v>10.54</v>
      </c>
      <c r="BB29" s="210">
        <v>12.21</v>
      </c>
      <c r="BC29" s="210">
        <v>14.01</v>
      </c>
      <c r="BD29" s="210">
        <v>16.589829999999999</v>
      </c>
      <c r="BE29" s="210">
        <v>17.930959999999999</v>
      </c>
      <c r="BF29" s="299">
        <v>18.624949999999998</v>
      </c>
      <c r="BG29" s="299">
        <v>17.648099999999999</v>
      </c>
      <c r="BH29" s="299">
        <v>14.18427</v>
      </c>
      <c r="BI29" s="299">
        <v>11.3878</v>
      </c>
      <c r="BJ29" s="299">
        <v>10.42446</v>
      </c>
      <c r="BK29" s="299">
        <v>10.082839999999999</v>
      </c>
      <c r="BL29" s="299">
        <v>10.052</v>
      </c>
      <c r="BM29" s="299">
        <v>10.55161</v>
      </c>
      <c r="BN29" s="299">
        <v>11.41911</v>
      </c>
      <c r="BO29" s="299">
        <v>13.49081</v>
      </c>
      <c r="BP29" s="299">
        <v>16.024730000000002</v>
      </c>
      <c r="BQ29" s="299">
        <v>17.415459999999999</v>
      </c>
      <c r="BR29" s="299">
        <v>18.0413</v>
      </c>
      <c r="BS29" s="299">
        <v>17.013200000000001</v>
      </c>
      <c r="BT29" s="299">
        <v>13.47715</v>
      </c>
      <c r="BU29" s="299">
        <v>10.7087</v>
      </c>
      <c r="BV29" s="299">
        <v>9.7918380000000003</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1.9</v>
      </c>
      <c r="BB32" s="210">
        <v>1.887245845</v>
      </c>
      <c r="BC32" s="210">
        <v>1.8908988338999999</v>
      </c>
      <c r="BD32" s="210">
        <v>1.8756109999999999</v>
      </c>
      <c r="BE32" s="210">
        <v>1.887168</v>
      </c>
      <c r="BF32" s="299">
        <v>1.8768130000000001</v>
      </c>
      <c r="BG32" s="299">
        <v>1.894242</v>
      </c>
      <c r="BH32" s="299">
        <v>1.8513200000000001</v>
      </c>
      <c r="BI32" s="299">
        <v>1.8713360000000001</v>
      </c>
      <c r="BJ32" s="299">
        <v>1.869815</v>
      </c>
      <c r="BK32" s="299">
        <v>1.873964</v>
      </c>
      <c r="BL32" s="299">
        <v>1.89785</v>
      </c>
      <c r="BM32" s="299">
        <v>1.9040049999999999</v>
      </c>
      <c r="BN32" s="299">
        <v>1.917286</v>
      </c>
      <c r="BO32" s="299">
        <v>1.884906</v>
      </c>
      <c r="BP32" s="299">
        <v>1.843809</v>
      </c>
      <c r="BQ32" s="299">
        <v>1.846498</v>
      </c>
      <c r="BR32" s="299">
        <v>1.833947</v>
      </c>
      <c r="BS32" s="299">
        <v>1.849809</v>
      </c>
      <c r="BT32" s="299">
        <v>1.806608</v>
      </c>
      <c r="BU32" s="299">
        <v>1.8286750000000001</v>
      </c>
      <c r="BV32" s="299">
        <v>1.8246519999999999</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3.26</v>
      </c>
      <c r="BB33" s="210">
        <v>3.0373819087</v>
      </c>
      <c r="BC33" s="210">
        <v>3.2479278789000001</v>
      </c>
      <c r="BD33" s="210">
        <v>3.3660320000000001</v>
      </c>
      <c r="BE33" s="210">
        <v>3.9773170000000002</v>
      </c>
      <c r="BF33" s="299">
        <v>3.9367640000000002</v>
      </c>
      <c r="BG33" s="299">
        <v>3.696679</v>
      </c>
      <c r="BH33" s="299">
        <v>3.6668020000000001</v>
      </c>
      <c r="BI33" s="299">
        <v>3.7862360000000002</v>
      </c>
      <c r="BJ33" s="299">
        <v>3.9635389999999999</v>
      </c>
      <c r="BK33" s="299">
        <v>4.1676399999999996</v>
      </c>
      <c r="BL33" s="299">
        <v>4.0359480000000003</v>
      </c>
      <c r="BM33" s="299">
        <v>3.5903399999999999</v>
      </c>
      <c r="BN33" s="299">
        <v>3.2523909999999998</v>
      </c>
      <c r="BO33" s="299">
        <v>3.0705260000000001</v>
      </c>
      <c r="BP33" s="299">
        <v>3.0126170000000001</v>
      </c>
      <c r="BQ33" s="299">
        <v>3.0942729999999998</v>
      </c>
      <c r="BR33" s="299">
        <v>3.0971129999999998</v>
      </c>
      <c r="BS33" s="299">
        <v>3.0458759999999998</v>
      </c>
      <c r="BT33" s="299">
        <v>3.0987770000000001</v>
      </c>
      <c r="BU33" s="299">
        <v>3.2560090000000002</v>
      </c>
      <c r="BV33" s="299">
        <v>3.4552130000000001</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12.81</v>
      </c>
      <c r="BC34" s="210">
        <v>12.53004</v>
      </c>
      <c r="BD34" s="210">
        <v>13.18957</v>
      </c>
      <c r="BE34" s="210">
        <v>13.215260000000001</v>
      </c>
      <c r="BF34" s="299">
        <v>13.168139999999999</v>
      </c>
      <c r="BG34" s="299">
        <v>12.88841</v>
      </c>
      <c r="BH34" s="299">
        <v>12.774839999999999</v>
      </c>
      <c r="BI34" s="299">
        <v>12.80203</v>
      </c>
      <c r="BJ34" s="299">
        <v>13.18849</v>
      </c>
      <c r="BK34" s="299">
        <v>13.12214</v>
      </c>
      <c r="BL34" s="299">
        <v>12.69811</v>
      </c>
      <c r="BM34" s="299">
        <v>12.967000000000001</v>
      </c>
      <c r="BN34" s="299">
        <v>13.5115</v>
      </c>
      <c r="BO34" s="299">
        <v>13.06165</v>
      </c>
      <c r="BP34" s="299">
        <v>13.31195</v>
      </c>
      <c r="BQ34" s="299">
        <v>12.790509999999999</v>
      </c>
      <c r="BR34" s="299">
        <v>12.303140000000001</v>
      </c>
      <c r="BS34" s="299">
        <v>11.954319999999999</v>
      </c>
      <c r="BT34" s="299">
        <v>11.78651</v>
      </c>
      <c r="BU34" s="299">
        <v>11.714499999999999</v>
      </c>
      <c r="BV34" s="299">
        <v>11.948589999999999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14.76</v>
      </c>
      <c r="BC35" s="210">
        <v>15.612500000000001</v>
      </c>
      <c r="BD35" s="210">
        <v>16.47578</v>
      </c>
      <c r="BE35" s="210">
        <v>16.696560000000002</v>
      </c>
      <c r="BF35" s="299">
        <v>16.29176</v>
      </c>
      <c r="BG35" s="299">
        <v>16.321020000000001</v>
      </c>
      <c r="BH35" s="299">
        <v>16.459540000000001</v>
      </c>
      <c r="BI35" s="299">
        <v>16.928909999999998</v>
      </c>
      <c r="BJ35" s="299">
        <v>16.17878</v>
      </c>
      <c r="BK35" s="299">
        <v>15.896050000000001</v>
      </c>
      <c r="BL35" s="299">
        <v>16.031479999999998</v>
      </c>
      <c r="BM35" s="299">
        <v>16.152830000000002</v>
      </c>
      <c r="BN35" s="299">
        <v>15.896929999999999</v>
      </c>
      <c r="BO35" s="299">
        <v>15.71514</v>
      </c>
      <c r="BP35" s="299">
        <v>15.769349999999999</v>
      </c>
      <c r="BQ35" s="299">
        <v>15.73847</v>
      </c>
      <c r="BR35" s="299">
        <v>15.451230000000001</v>
      </c>
      <c r="BS35" s="299">
        <v>15.10589</v>
      </c>
      <c r="BT35" s="299">
        <v>15.3909</v>
      </c>
      <c r="BU35" s="299">
        <v>15.60717</v>
      </c>
      <c r="BV35" s="299">
        <v>14.762029999999999</v>
      </c>
    </row>
    <row r="36" spans="1:74" ht="11.1" customHeight="1" x14ac:dyDescent="0.2">
      <c r="A36" s="52"/>
      <c r="B36" s="55" t="s">
        <v>1013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6.65</v>
      </c>
      <c r="BD37" s="437">
        <v>7.216596</v>
      </c>
      <c r="BE37" s="437">
        <v>7.3883510000000001</v>
      </c>
      <c r="BF37" s="438">
        <v>6.9592980000000004</v>
      </c>
      <c r="BG37" s="438">
        <v>7.1074000000000002</v>
      </c>
      <c r="BH37" s="438">
        <v>6.7529009999999996</v>
      </c>
      <c r="BI37" s="438">
        <v>6.5486829999999996</v>
      </c>
      <c r="BJ37" s="438">
        <v>6.4396789999999999</v>
      </c>
      <c r="BK37" s="438">
        <v>6.400112</v>
      </c>
      <c r="BL37" s="438">
        <v>7.3933590000000002</v>
      </c>
      <c r="BM37" s="438">
        <v>7.0672680000000003</v>
      </c>
      <c r="BN37" s="438">
        <v>6.7657340000000001</v>
      </c>
      <c r="BO37" s="438">
        <v>6.6423129999999997</v>
      </c>
      <c r="BP37" s="438">
        <v>7.0939259999999997</v>
      </c>
      <c r="BQ37" s="438">
        <v>7.2675320000000001</v>
      </c>
      <c r="BR37" s="438">
        <v>7.0116769999999997</v>
      </c>
      <c r="BS37" s="438">
        <v>7.1249250000000002</v>
      </c>
      <c r="BT37" s="438">
        <v>6.7598260000000003</v>
      </c>
      <c r="BU37" s="438">
        <v>6.517665</v>
      </c>
      <c r="BV37" s="438">
        <v>6.4321029999999997</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10.84</v>
      </c>
      <c r="BD38" s="437">
        <v>11.32117</v>
      </c>
      <c r="BE38" s="437">
        <v>11.378729999999999</v>
      </c>
      <c r="BF38" s="438">
        <v>11.49972</v>
      </c>
      <c r="BG38" s="438">
        <v>11.58268</v>
      </c>
      <c r="BH38" s="438">
        <v>11.27807</v>
      </c>
      <c r="BI38" s="438">
        <v>11.0421</v>
      </c>
      <c r="BJ38" s="438">
        <v>10.91384</v>
      </c>
      <c r="BK38" s="438">
        <v>10.68127</v>
      </c>
      <c r="BL38" s="438">
        <v>12.22677</v>
      </c>
      <c r="BM38" s="438">
        <v>11.52693</v>
      </c>
      <c r="BN38" s="438">
        <v>11.33117</v>
      </c>
      <c r="BO38" s="438">
        <v>11.09102</v>
      </c>
      <c r="BP38" s="438">
        <v>11.54734</v>
      </c>
      <c r="BQ38" s="438">
        <v>11.534330000000001</v>
      </c>
      <c r="BR38" s="438">
        <v>11.63165</v>
      </c>
      <c r="BS38" s="438">
        <v>11.688219999999999</v>
      </c>
      <c r="BT38" s="438">
        <v>11.35642</v>
      </c>
      <c r="BU38" s="438">
        <v>11.08968</v>
      </c>
      <c r="BV38" s="438">
        <v>10.9785</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13.71</v>
      </c>
      <c r="BD39" s="439">
        <v>13.678890000000001</v>
      </c>
      <c r="BE39" s="439">
        <v>13.77083</v>
      </c>
      <c r="BF39" s="440">
        <v>13.816240000000001</v>
      </c>
      <c r="BG39" s="440">
        <v>13.96869</v>
      </c>
      <c r="BH39" s="440">
        <v>14.134510000000001</v>
      </c>
      <c r="BI39" s="440">
        <v>13.82776</v>
      </c>
      <c r="BJ39" s="440">
        <v>13.265180000000001</v>
      </c>
      <c r="BK39" s="440">
        <v>13.18249</v>
      </c>
      <c r="BL39" s="440">
        <v>13.96036</v>
      </c>
      <c r="BM39" s="440">
        <v>13.759510000000001</v>
      </c>
      <c r="BN39" s="440">
        <v>14.22697</v>
      </c>
      <c r="BO39" s="440">
        <v>13.98799</v>
      </c>
      <c r="BP39" s="440">
        <v>13.87998</v>
      </c>
      <c r="BQ39" s="440">
        <v>13.85965</v>
      </c>
      <c r="BR39" s="440">
        <v>13.877879999999999</v>
      </c>
      <c r="BS39" s="440">
        <v>14.049569999999999</v>
      </c>
      <c r="BT39" s="440">
        <v>14.1242</v>
      </c>
      <c r="BU39" s="440">
        <v>13.87133</v>
      </c>
      <c r="BV39" s="440">
        <v>13.31682</v>
      </c>
    </row>
    <row r="40" spans="1:74" s="392" customFormat="1" ht="12" customHeight="1" x14ac:dyDescent="0.25">
      <c r="A40" s="391"/>
      <c r="B40" s="777" t="s">
        <v>839</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5">
      <c r="A41" s="391"/>
      <c r="B41" s="777" t="s">
        <v>840</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5">
      <c r="A42" s="391"/>
      <c r="B42" s="775" t="s">
        <v>994</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5">
      <c r="A43" s="391"/>
      <c r="B43" s="752" t="s">
        <v>815</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August 5,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5">
      <c r="A45" s="391"/>
      <c r="B45" s="770" t="s">
        <v>353</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5">
      <c r="A46" s="391"/>
      <c r="B46" s="776" t="s">
        <v>1382</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5">
      <c r="A47" s="391"/>
      <c r="B47" s="763" t="s">
        <v>841</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5">
      <c r="A48" s="391"/>
      <c r="B48" s="772" t="s">
        <v>842</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5">
      <c r="A49" s="391"/>
      <c r="B49" s="774" t="s">
        <v>680</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5">
      <c r="A50" s="391"/>
      <c r="B50" s="765" t="s">
        <v>838</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5">
      <c r="A51" s="393"/>
      <c r="B51" s="771" t="s">
        <v>1380</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E5" activePane="bottomRight" state="frozen"/>
      <selection activeCell="BF63" sqref="BF63"/>
      <selection pane="topRight" activeCell="BF63" sqref="BF63"/>
      <selection pane="bottomLeft" activeCell="BF63" sqref="BF63"/>
      <selection pane="bottomRight" activeCell="BR30" sqref="BR30"/>
    </sheetView>
  </sheetViews>
  <sheetFormatPr defaultColWidth="8.5546875" defaultRowHeight="10.199999999999999" x14ac:dyDescent="0.2"/>
  <cols>
    <col min="1" max="1" width="17.44140625" style="159" customWidth="1"/>
    <col min="2" max="2" width="30.109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2" x14ac:dyDescent="0.25">
      <c r="A1" s="741" t="s">
        <v>798</v>
      </c>
      <c r="B1" s="786" t="s">
        <v>1355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August 2021</v>
      </c>
      <c r="C2" s="489"/>
      <c r="D2" s="489"/>
      <c r="E2" s="489"/>
      <c r="F2" s="489"/>
      <c r="G2" s="489"/>
      <c r="H2" s="489"/>
      <c r="I2" s="489"/>
      <c r="J2" s="718"/>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27.005933474999999</v>
      </c>
      <c r="D6" s="244">
        <v>27.469572208999999</v>
      </c>
      <c r="E6" s="244">
        <v>27.525234452999999</v>
      </c>
      <c r="F6" s="244">
        <v>26.927205300000001</v>
      </c>
      <c r="G6" s="244">
        <v>27.147793614000001</v>
      </c>
      <c r="H6" s="244">
        <v>27.112853463</v>
      </c>
      <c r="I6" s="244">
        <v>27.571439611999999</v>
      </c>
      <c r="J6" s="244">
        <v>27.478788401999999</v>
      </c>
      <c r="K6" s="244">
        <v>27.046906407000002</v>
      </c>
      <c r="L6" s="244">
        <v>28.041693649999999</v>
      </c>
      <c r="M6" s="244">
        <v>28.896870271000001</v>
      </c>
      <c r="N6" s="244">
        <v>28.480098779999999</v>
      </c>
      <c r="O6" s="244">
        <v>28.706429630999999</v>
      </c>
      <c r="P6" s="244">
        <v>29.152265263</v>
      </c>
      <c r="Q6" s="244">
        <v>29.472090906999998</v>
      </c>
      <c r="R6" s="244">
        <v>29.316395243999999</v>
      </c>
      <c r="S6" s="244">
        <v>29.159617973</v>
      </c>
      <c r="T6" s="244">
        <v>29.412751890999999</v>
      </c>
      <c r="U6" s="244">
        <v>30.206418272000001</v>
      </c>
      <c r="V6" s="244">
        <v>30.950807280999999</v>
      </c>
      <c r="W6" s="244">
        <v>30.316362934000001</v>
      </c>
      <c r="X6" s="244">
        <v>30.977127252999999</v>
      </c>
      <c r="Y6" s="244">
        <v>31.436921609999999</v>
      </c>
      <c r="Z6" s="244">
        <v>31.598298678999999</v>
      </c>
      <c r="AA6" s="244">
        <v>30.835800289000002</v>
      </c>
      <c r="AB6" s="244">
        <v>30.837314519</v>
      </c>
      <c r="AC6" s="244">
        <v>31.135420109999998</v>
      </c>
      <c r="AD6" s="244">
        <v>31.481342551000001</v>
      </c>
      <c r="AE6" s="244">
        <v>31.198603638000002</v>
      </c>
      <c r="AF6" s="244">
        <v>31.149482119000002</v>
      </c>
      <c r="AG6" s="244">
        <v>31.093137269</v>
      </c>
      <c r="AH6" s="244">
        <v>31.639467281999998</v>
      </c>
      <c r="AI6" s="244">
        <v>31.7446679</v>
      </c>
      <c r="AJ6" s="244">
        <v>32.195990549999998</v>
      </c>
      <c r="AK6" s="244">
        <v>33.026271156</v>
      </c>
      <c r="AL6" s="244">
        <v>33.219996672999997</v>
      </c>
      <c r="AM6" s="244">
        <v>33.096357554000001</v>
      </c>
      <c r="AN6" s="244">
        <v>32.942427805000001</v>
      </c>
      <c r="AO6" s="244">
        <v>32.967173950999999</v>
      </c>
      <c r="AP6" s="244">
        <v>30.652499045999999</v>
      </c>
      <c r="AQ6" s="244">
        <v>27.821130450999998</v>
      </c>
      <c r="AR6" s="244">
        <v>29.422422855000001</v>
      </c>
      <c r="AS6" s="244">
        <v>30.362567274</v>
      </c>
      <c r="AT6" s="244">
        <v>29.658192747000001</v>
      </c>
      <c r="AU6" s="244">
        <v>29.822344995000002</v>
      </c>
      <c r="AV6" s="244">
        <v>29.84627601</v>
      </c>
      <c r="AW6" s="244">
        <v>31.026454225999998</v>
      </c>
      <c r="AX6" s="244">
        <v>31.106017094999999</v>
      </c>
      <c r="AY6" s="244">
        <v>31.050025442999999</v>
      </c>
      <c r="AZ6" s="244">
        <v>28.194994529999999</v>
      </c>
      <c r="BA6" s="244">
        <v>31.047104097999998</v>
      </c>
      <c r="BB6" s="244">
        <v>30.737474595999998</v>
      </c>
      <c r="BC6" s="244">
        <v>30.791610650999999</v>
      </c>
      <c r="BD6" s="244">
        <v>31.335761935000001</v>
      </c>
      <c r="BE6" s="244">
        <v>31.699427530000001</v>
      </c>
      <c r="BF6" s="368">
        <v>31.501125030000001</v>
      </c>
      <c r="BG6" s="368">
        <v>31.468691885999998</v>
      </c>
      <c r="BH6" s="368">
        <v>31.713431475</v>
      </c>
      <c r="BI6" s="368">
        <v>31.975041843</v>
      </c>
      <c r="BJ6" s="368">
        <v>32.104785202000002</v>
      </c>
      <c r="BK6" s="368">
        <v>32.116202154</v>
      </c>
      <c r="BL6" s="368">
        <v>32.121316315999998</v>
      </c>
      <c r="BM6" s="368">
        <v>32.262293843000002</v>
      </c>
      <c r="BN6" s="368">
        <v>32.365291030999998</v>
      </c>
      <c r="BO6" s="368">
        <v>32.427929851000002</v>
      </c>
      <c r="BP6" s="368">
        <v>32.613844726000004</v>
      </c>
      <c r="BQ6" s="368">
        <v>32.683476438</v>
      </c>
      <c r="BR6" s="368">
        <v>32.935990992999997</v>
      </c>
      <c r="BS6" s="368">
        <v>32.89284747</v>
      </c>
      <c r="BT6" s="368">
        <v>33.118137701000002</v>
      </c>
      <c r="BU6" s="368">
        <v>33.460232619000003</v>
      </c>
      <c r="BV6" s="368">
        <v>33.51016035</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20.447546452000001</v>
      </c>
      <c r="AN7" s="244">
        <v>20.078162896999999</v>
      </c>
      <c r="AO7" s="244">
        <v>20.312440839000001</v>
      </c>
      <c r="AP7" s="244">
        <v>18.475646666999999</v>
      </c>
      <c r="AQ7" s="244">
        <v>16.243470968</v>
      </c>
      <c r="AR7" s="244">
        <v>17.638461332999999</v>
      </c>
      <c r="AS7" s="244">
        <v>18.494266</v>
      </c>
      <c r="AT7" s="244">
        <v>18.026362323000001</v>
      </c>
      <c r="AU7" s="244">
        <v>18.346112000000002</v>
      </c>
      <c r="AV7" s="244">
        <v>17.884857580999999</v>
      </c>
      <c r="AW7" s="244">
        <v>18.648698667000001</v>
      </c>
      <c r="AX7" s="244">
        <v>18.319060935</v>
      </c>
      <c r="AY7" s="244">
        <v>18.401943128999999</v>
      </c>
      <c r="AZ7" s="244">
        <v>15.864344714</v>
      </c>
      <c r="BA7" s="244">
        <v>18.415307065</v>
      </c>
      <c r="BB7" s="244">
        <v>18.820644432999998</v>
      </c>
      <c r="BC7" s="244">
        <v>19.085079289999999</v>
      </c>
      <c r="BD7" s="244">
        <v>19.183225591999999</v>
      </c>
      <c r="BE7" s="244">
        <v>19.154850622000001</v>
      </c>
      <c r="BF7" s="368">
        <v>18.941895800000001</v>
      </c>
      <c r="BG7" s="368">
        <v>18.904703399999999</v>
      </c>
      <c r="BH7" s="368">
        <v>18.906968800000001</v>
      </c>
      <c r="BI7" s="368">
        <v>19.1273482</v>
      </c>
      <c r="BJ7" s="368">
        <v>19.2938902</v>
      </c>
      <c r="BK7" s="368">
        <v>19.262367699999999</v>
      </c>
      <c r="BL7" s="368">
        <v>19.292873</v>
      </c>
      <c r="BM7" s="368">
        <v>19.499261600000001</v>
      </c>
      <c r="BN7" s="368">
        <v>19.611852200000001</v>
      </c>
      <c r="BO7" s="368">
        <v>19.805156100000001</v>
      </c>
      <c r="BP7" s="368">
        <v>19.933299300000002</v>
      </c>
      <c r="BQ7" s="368">
        <v>20.0014298</v>
      </c>
      <c r="BR7" s="368">
        <v>20.335274299999998</v>
      </c>
      <c r="BS7" s="368">
        <v>20.3566857</v>
      </c>
      <c r="BT7" s="368">
        <v>20.322537100000002</v>
      </c>
      <c r="BU7" s="368">
        <v>20.619018100000002</v>
      </c>
      <c r="BV7" s="368">
        <v>20.6605585</v>
      </c>
    </row>
    <row r="8" spans="1:74" ht="11.1" customHeight="1" x14ac:dyDescent="0.2">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5.5927619999999996</v>
      </c>
      <c r="AN8" s="244">
        <v>5.7187619999999999</v>
      </c>
      <c r="AO8" s="244">
        <v>5.6087619999999996</v>
      </c>
      <c r="AP8" s="244">
        <v>4.9967620000000004</v>
      </c>
      <c r="AQ8" s="244">
        <v>4.7107619999999999</v>
      </c>
      <c r="AR8" s="244">
        <v>5.0317619999999996</v>
      </c>
      <c r="AS8" s="244">
        <v>4.9847619999999999</v>
      </c>
      <c r="AT8" s="244">
        <v>4.8557620000000004</v>
      </c>
      <c r="AU8" s="244">
        <v>4.9777620000000002</v>
      </c>
      <c r="AV8" s="244">
        <v>5.2767619999999997</v>
      </c>
      <c r="AW8" s="244">
        <v>5.604762</v>
      </c>
      <c r="AX8" s="244">
        <v>5.7577619999999996</v>
      </c>
      <c r="AY8" s="244">
        <v>5.7327620000000001</v>
      </c>
      <c r="AZ8" s="244">
        <v>5.5187619999999997</v>
      </c>
      <c r="BA8" s="244">
        <v>5.6317620000000002</v>
      </c>
      <c r="BB8" s="244">
        <v>5.2777620000000001</v>
      </c>
      <c r="BC8" s="244">
        <v>5.2360746912999998</v>
      </c>
      <c r="BD8" s="244">
        <v>5.7227050578999998</v>
      </c>
      <c r="BE8" s="244">
        <v>5.5539049971000001</v>
      </c>
      <c r="BF8" s="368">
        <v>5.5590393310000001</v>
      </c>
      <c r="BG8" s="368">
        <v>5.7810261747</v>
      </c>
      <c r="BH8" s="368">
        <v>5.7775123260000001</v>
      </c>
      <c r="BI8" s="368">
        <v>5.7939584692999997</v>
      </c>
      <c r="BJ8" s="368">
        <v>5.7556102553999997</v>
      </c>
      <c r="BK8" s="368">
        <v>5.8363440659999997</v>
      </c>
      <c r="BL8" s="368">
        <v>5.8153743752000002</v>
      </c>
      <c r="BM8" s="368">
        <v>5.7749262771999996</v>
      </c>
      <c r="BN8" s="368">
        <v>5.7925280506999997</v>
      </c>
      <c r="BO8" s="368">
        <v>5.7658092035999999</v>
      </c>
      <c r="BP8" s="368">
        <v>5.7862880609999996</v>
      </c>
      <c r="BQ8" s="368">
        <v>5.7718739478999996</v>
      </c>
      <c r="BR8" s="368">
        <v>5.8055343816000002</v>
      </c>
      <c r="BS8" s="368">
        <v>5.8409327643999998</v>
      </c>
      <c r="BT8" s="368">
        <v>5.8353921874000001</v>
      </c>
      <c r="BU8" s="368">
        <v>5.8491064674000004</v>
      </c>
      <c r="BV8" s="368">
        <v>5.8082283184000003</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1.951527</v>
      </c>
      <c r="BC9" s="244">
        <v>1.9510772829</v>
      </c>
      <c r="BD9" s="244">
        <v>1.9458134562</v>
      </c>
      <c r="BE9" s="244">
        <v>1.9447361549</v>
      </c>
      <c r="BF9" s="368">
        <v>1.9273491727000001</v>
      </c>
      <c r="BG9" s="368">
        <v>1.9107101512</v>
      </c>
      <c r="BH9" s="368">
        <v>1.8961523742999999</v>
      </c>
      <c r="BI9" s="368">
        <v>1.9038953519999999</v>
      </c>
      <c r="BJ9" s="368">
        <v>1.8774991607</v>
      </c>
      <c r="BK9" s="368">
        <v>1.8502194796</v>
      </c>
      <c r="BL9" s="368">
        <v>1.8359095847</v>
      </c>
      <c r="BM9" s="368">
        <v>1.8209644455</v>
      </c>
      <c r="BN9" s="368">
        <v>1.8063084259</v>
      </c>
      <c r="BO9" s="368">
        <v>1.7975529159999999</v>
      </c>
      <c r="BP9" s="368">
        <v>1.7891714379999999</v>
      </c>
      <c r="BQ9" s="368">
        <v>1.7749160106999999</v>
      </c>
      <c r="BR9" s="368">
        <v>1.7722305550999999</v>
      </c>
      <c r="BS9" s="368">
        <v>1.7583256267</v>
      </c>
      <c r="BT9" s="368">
        <v>1.7442413716</v>
      </c>
      <c r="BU9" s="368">
        <v>1.7283192426</v>
      </c>
      <c r="BV9" s="368">
        <v>1.728545019</v>
      </c>
    </row>
    <row r="10" spans="1:74" ht="11.1" customHeight="1" x14ac:dyDescent="0.2">
      <c r="A10" s="159" t="s">
        <v>295</v>
      </c>
      <c r="B10" s="170" t="s">
        <v>270</v>
      </c>
      <c r="C10" s="244">
        <v>4.7848370551999997</v>
      </c>
      <c r="D10" s="244">
        <v>4.8163409230000003</v>
      </c>
      <c r="E10" s="244">
        <v>4.8996747432000003</v>
      </c>
      <c r="F10" s="244">
        <v>4.8233612995000001</v>
      </c>
      <c r="G10" s="244">
        <v>4.6745012265000003</v>
      </c>
      <c r="H10" s="244">
        <v>4.5797281301000003</v>
      </c>
      <c r="I10" s="244">
        <v>4.7226629345999998</v>
      </c>
      <c r="J10" s="244">
        <v>4.5483481119000002</v>
      </c>
      <c r="K10" s="244">
        <v>4.4467394074</v>
      </c>
      <c r="L10" s="244">
        <v>4.7025942954</v>
      </c>
      <c r="M10" s="244">
        <v>4.6403479378999997</v>
      </c>
      <c r="N10" s="244">
        <v>4.4370293931999996</v>
      </c>
      <c r="O10" s="244">
        <v>4.9101725347</v>
      </c>
      <c r="P10" s="244">
        <v>4.8049391197000002</v>
      </c>
      <c r="Q10" s="244">
        <v>4.7004107775000001</v>
      </c>
      <c r="R10" s="244">
        <v>4.8009965772000003</v>
      </c>
      <c r="S10" s="244">
        <v>4.4672941016000003</v>
      </c>
      <c r="T10" s="244">
        <v>4.6296188906999998</v>
      </c>
      <c r="U10" s="244">
        <v>4.7783121102999999</v>
      </c>
      <c r="V10" s="244">
        <v>4.5864398614999997</v>
      </c>
      <c r="W10" s="244">
        <v>4.3626819343000003</v>
      </c>
      <c r="X10" s="244">
        <v>4.7894161240999997</v>
      </c>
      <c r="Y10" s="244">
        <v>4.8188759434000001</v>
      </c>
      <c r="Z10" s="244">
        <v>4.8533817753999999</v>
      </c>
      <c r="AA10" s="244">
        <v>4.7427726113000004</v>
      </c>
      <c r="AB10" s="244">
        <v>4.7881033761999996</v>
      </c>
      <c r="AC10" s="244">
        <v>4.7509920455000003</v>
      </c>
      <c r="AD10" s="244">
        <v>4.7191862178999999</v>
      </c>
      <c r="AE10" s="244">
        <v>4.5532273795</v>
      </c>
      <c r="AF10" s="244">
        <v>4.3297091192000003</v>
      </c>
      <c r="AG10" s="244">
        <v>4.6660355913</v>
      </c>
      <c r="AH10" s="244">
        <v>4.5153408625000004</v>
      </c>
      <c r="AI10" s="244">
        <v>4.5699035665999999</v>
      </c>
      <c r="AJ10" s="244">
        <v>4.7584071950000002</v>
      </c>
      <c r="AK10" s="244">
        <v>5.0116958223000001</v>
      </c>
      <c r="AL10" s="244">
        <v>5.0713514796999997</v>
      </c>
      <c r="AM10" s="244">
        <v>5.0595221022999999</v>
      </c>
      <c r="AN10" s="244">
        <v>5.1458759088999999</v>
      </c>
      <c r="AO10" s="244">
        <v>5.0298441127000002</v>
      </c>
      <c r="AP10" s="244">
        <v>5.1791633790000002</v>
      </c>
      <c r="AQ10" s="244">
        <v>4.9505704837</v>
      </c>
      <c r="AR10" s="244">
        <v>4.8517725212</v>
      </c>
      <c r="AS10" s="244">
        <v>4.9992122741999996</v>
      </c>
      <c r="AT10" s="244">
        <v>4.8500414242999996</v>
      </c>
      <c r="AU10" s="244">
        <v>4.5710439948000001</v>
      </c>
      <c r="AV10" s="244">
        <v>4.7922294296999999</v>
      </c>
      <c r="AW10" s="244">
        <v>4.8809665597</v>
      </c>
      <c r="AX10" s="244">
        <v>5.1119671599999998</v>
      </c>
      <c r="AY10" s="244">
        <v>5.0104933141999997</v>
      </c>
      <c r="AZ10" s="244">
        <v>4.8810608161999998</v>
      </c>
      <c r="BA10" s="244">
        <v>5.0445080332999996</v>
      </c>
      <c r="BB10" s="244">
        <v>4.6875411624999996</v>
      </c>
      <c r="BC10" s="244">
        <v>4.5193793861999998</v>
      </c>
      <c r="BD10" s="244">
        <v>4.4840178284999999</v>
      </c>
      <c r="BE10" s="244">
        <v>5.0459357561999996</v>
      </c>
      <c r="BF10" s="368">
        <v>5.0728407266</v>
      </c>
      <c r="BG10" s="368">
        <v>4.8722521600000004</v>
      </c>
      <c r="BH10" s="368">
        <v>5.1327979745999999</v>
      </c>
      <c r="BI10" s="368">
        <v>5.1498398213999996</v>
      </c>
      <c r="BJ10" s="368">
        <v>5.1777855855999997</v>
      </c>
      <c r="BK10" s="368">
        <v>5.1672709085999999</v>
      </c>
      <c r="BL10" s="368">
        <v>5.1771593556999997</v>
      </c>
      <c r="BM10" s="368">
        <v>5.1671415203000004</v>
      </c>
      <c r="BN10" s="368">
        <v>5.1546023539999997</v>
      </c>
      <c r="BO10" s="368">
        <v>5.0594116310999997</v>
      </c>
      <c r="BP10" s="368">
        <v>5.1050859274000002</v>
      </c>
      <c r="BQ10" s="368">
        <v>5.1352566795000003</v>
      </c>
      <c r="BR10" s="368">
        <v>5.0229517560000003</v>
      </c>
      <c r="BS10" s="368">
        <v>4.9369033787000003</v>
      </c>
      <c r="BT10" s="368">
        <v>5.2159670425</v>
      </c>
      <c r="BU10" s="368">
        <v>5.2637888086000002</v>
      </c>
      <c r="BV10" s="368">
        <v>5.3128285130000004</v>
      </c>
    </row>
    <row r="11" spans="1:74" ht="11.1" customHeight="1" x14ac:dyDescent="0.2">
      <c r="A11" s="159" t="s">
        <v>302</v>
      </c>
      <c r="B11" s="170" t="s">
        <v>271</v>
      </c>
      <c r="C11" s="244">
        <v>70.314080403999995</v>
      </c>
      <c r="D11" s="244">
        <v>69.733156058999995</v>
      </c>
      <c r="E11" s="244">
        <v>69.378063620999995</v>
      </c>
      <c r="F11" s="244">
        <v>69.784948176</v>
      </c>
      <c r="G11" s="244">
        <v>70.519566780999995</v>
      </c>
      <c r="H11" s="244">
        <v>71.243649943999998</v>
      </c>
      <c r="I11" s="244">
        <v>71.453531394999999</v>
      </c>
      <c r="J11" s="244">
        <v>70.829591527000005</v>
      </c>
      <c r="K11" s="244">
        <v>71.334701152999997</v>
      </c>
      <c r="L11" s="244">
        <v>70.881506559000002</v>
      </c>
      <c r="M11" s="244">
        <v>70.622256550000003</v>
      </c>
      <c r="N11" s="244">
        <v>70.160373561</v>
      </c>
      <c r="O11" s="244">
        <v>70.357606996000001</v>
      </c>
      <c r="P11" s="244">
        <v>70.142605161000006</v>
      </c>
      <c r="Q11" s="244">
        <v>70.131718835000001</v>
      </c>
      <c r="R11" s="244">
        <v>70.385006842999999</v>
      </c>
      <c r="S11" s="244">
        <v>70.527403976000002</v>
      </c>
      <c r="T11" s="244">
        <v>71.031967746000007</v>
      </c>
      <c r="U11" s="244">
        <v>71.040238801000001</v>
      </c>
      <c r="V11" s="244">
        <v>70.864938170000002</v>
      </c>
      <c r="W11" s="244">
        <v>71.202940802000001</v>
      </c>
      <c r="X11" s="244">
        <v>71.473078540000003</v>
      </c>
      <c r="Y11" s="244">
        <v>71.094290467999997</v>
      </c>
      <c r="Z11" s="244">
        <v>70.438013976999997</v>
      </c>
      <c r="AA11" s="244">
        <v>69.585682524999996</v>
      </c>
      <c r="AB11" s="244">
        <v>69.310150171999993</v>
      </c>
      <c r="AC11" s="244">
        <v>69.075129277000002</v>
      </c>
      <c r="AD11" s="244">
        <v>68.985693810000001</v>
      </c>
      <c r="AE11" s="244">
        <v>69.019450565</v>
      </c>
      <c r="AF11" s="244">
        <v>69.525096748999999</v>
      </c>
      <c r="AG11" s="244">
        <v>68.906608766000005</v>
      </c>
      <c r="AH11" s="244">
        <v>69.555938333</v>
      </c>
      <c r="AI11" s="244">
        <v>67.783714212000007</v>
      </c>
      <c r="AJ11" s="244">
        <v>69.207956589000005</v>
      </c>
      <c r="AK11" s="244">
        <v>69.111465335000005</v>
      </c>
      <c r="AL11" s="244">
        <v>68.632802488999999</v>
      </c>
      <c r="AM11" s="244">
        <v>68.233231387000004</v>
      </c>
      <c r="AN11" s="244">
        <v>67.239175005000007</v>
      </c>
      <c r="AO11" s="244">
        <v>67.548129930000002</v>
      </c>
      <c r="AP11" s="244">
        <v>69.320067026000004</v>
      </c>
      <c r="AQ11" s="244">
        <v>60.642382052999999</v>
      </c>
      <c r="AR11" s="244">
        <v>59.165076648000003</v>
      </c>
      <c r="AS11" s="244">
        <v>59.998013448000002</v>
      </c>
      <c r="AT11" s="244">
        <v>61.666896938999997</v>
      </c>
      <c r="AU11" s="244">
        <v>61.520746107000001</v>
      </c>
      <c r="AV11" s="244">
        <v>61.776586172999998</v>
      </c>
      <c r="AW11" s="244">
        <v>62.272392789999998</v>
      </c>
      <c r="AX11" s="244">
        <v>62.230900353000003</v>
      </c>
      <c r="AY11" s="244">
        <v>62.817601169</v>
      </c>
      <c r="AZ11" s="244">
        <v>62.245092909999997</v>
      </c>
      <c r="BA11" s="244">
        <v>62.596005314000003</v>
      </c>
      <c r="BB11" s="244">
        <v>63.152967242999999</v>
      </c>
      <c r="BC11" s="244">
        <v>63.985675014999998</v>
      </c>
      <c r="BD11" s="244">
        <v>64.754573127</v>
      </c>
      <c r="BE11" s="244">
        <v>65.724277465</v>
      </c>
      <c r="BF11" s="368">
        <v>66.652051968999999</v>
      </c>
      <c r="BG11" s="368">
        <v>67.065577403999995</v>
      </c>
      <c r="BH11" s="368">
        <v>67.716686688999999</v>
      </c>
      <c r="BI11" s="368">
        <v>67.769710078000003</v>
      </c>
      <c r="BJ11" s="368">
        <v>67.969115811999998</v>
      </c>
      <c r="BK11" s="368">
        <v>67.925390983</v>
      </c>
      <c r="BL11" s="368">
        <v>67.971433349999998</v>
      </c>
      <c r="BM11" s="368">
        <v>67.973172754999993</v>
      </c>
      <c r="BN11" s="368">
        <v>68.373336280000004</v>
      </c>
      <c r="BO11" s="368">
        <v>68.963884109000006</v>
      </c>
      <c r="BP11" s="368">
        <v>69.550554000000005</v>
      </c>
      <c r="BQ11" s="368">
        <v>69.623159962000003</v>
      </c>
      <c r="BR11" s="368">
        <v>69.790351098000002</v>
      </c>
      <c r="BS11" s="368">
        <v>69.786160601999995</v>
      </c>
      <c r="BT11" s="368">
        <v>69.837455160000005</v>
      </c>
      <c r="BU11" s="368">
        <v>69.650053670000005</v>
      </c>
      <c r="BV11" s="368">
        <v>69.433609402000002</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30.628020403000001</v>
      </c>
      <c r="AZ12" s="244">
        <v>30.160203145000001</v>
      </c>
      <c r="BA12" s="244">
        <v>30.300968404999999</v>
      </c>
      <c r="BB12" s="244">
        <v>30.291398569999998</v>
      </c>
      <c r="BC12" s="244">
        <v>30.735605359000001</v>
      </c>
      <c r="BD12" s="244">
        <v>31.317591648000001</v>
      </c>
      <c r="BE12" s="244">
        <v>32.057891341000001</v>
      </c>
      <c r="BF12" s="368">
        <v>32.561018365999999</v>
      </c>
      <c r="BG12" s="368">
        <v>32.765232879999999</v>
      </c>
      <c r="BH12" s="368">
        <v>33.192335757000002</v>
      </c>
      <c r="BI12" s="368">
        <v>33.593720038999997</v>
      </c>
      <c r="BJ12" s="368">
        <v>33.998895775999998</v>
      </c>
      <c r="BK12" s="368">
        <v>34.093927978000004</v>
      </c>
      <c r="BL12" s="368">
        <v>34.018110489000001</v>
      </c>
      <c r="BM12" s="368">
        <v>33.962516313999998</v>
      </c>
      <c r="BN12" s="368">
        <v>33.900601762000001</v>
      </c>
      <c r="BO12" s="368">
        <v>34.105850527999998</v>
      </c>
      <c r="BP12" s="368">
        <v>34.335430092000003</v>
      </c>
      <c r="BQ12" s="368">
        <v>34.276500159999998</v>
      </c>
      <c r="BR12" s="368">
        <v>34.296446250000002</v>
      </c>
      <c r="BS12" s="368">
        <v>34.260401813000001</v>
      </c>
      <c r="BT12" s="368">
        <v>34.255718725000001</v>
      </c>
      <c r="BU12" s="368">
        <v>34.315498957000003</v>
      </c>
      <c r="BV12" s="368">
        <v>34.378638963999997</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25.466999999999999</v>
      </c>
      <c r="BD13" s="244">
        <v>26.035</v>
      </c>
      <c r="BE13" s="244">
        <v>26.71</v>
      </c>
      <c r="BF13" s="368">
        <v>27.18</v>
      </c>
      <c r="BG13" s="368">
        <v>27.41</v>
      </c>
      <c r="BH13" s="368">
        <v>27.835125000000001</v>
      </c>
      <c r="BI13" s="368">
        <v>28.163785000000001</v>
      </c>
      <c r="BJ13" s="368">
        <v>28.482444000000001</v>
      </c>
      <c r="BK13" s="368">
        <v>28.437533999999999</v>
      </c>
      <c r="BL13" s="368">
        <v>28.447194</v>
      </c>
      <c r="BM13" s="368">
        <v>28.417853999999998</v>
      </c>
      <c r="BN13" s="368">
        <v>28.436513999999999</v>
      </c>
      <c r="BO13" s="368">
        <v>28.645173</v>
      </c>
      <c r="BP13" s="368">
        <v>28.853833000000002</v>
      </c>
      <c r="BQ13" s="368">
        <v>28.762294000000001</v>
      </c>
      <c r="BR13" s="368">
        <v>28.761151999999999</v>
      </c>
      <c r="BS13" s="368">
        <v>28.759812</v>
      </c>
      <c r="BT13" s="368">
        <v>28.768526999999999</v>
      </c>
      <c r="BU13" s="368">
        <v>28.763963</v>
      </c>
      <c r="BV13" s="368">
        <v>28.749410000000001</v>
      </c>
    </row>
    <row r="14" spans="1:74" ht="11.1" customHeight="1" x14ac:dyDescent="0.2">
      <c r="A14" s="159" t="s">
        <v>377</v>
      </c>
      <c r="B14" s="170" t="s">
        <v>1025</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5.2980204025999997</v>
      </c>
      <c r="AZ14" s="244">
        <v>5.2902031453999996</v>
      </c>
      <c r="BA14" s="244">
        <v>5.2709684051999997</v>
      </c>
      <c r="BB14" s="244">
        <v>5.2763985697000004</v>
      </c>
      <c r="BC14" s="244">
        <v>5.2686053589000004</v>
      </c>
      <c r="BD14" s="244">
        <v>5.2825916480000004</v>
      </c>
      <c r="BE14" s="244">
        <v>5.3478913413000004</v>
      </c>
      <c r="BF14" s="368">
        <v>5.3810183657000001</v>
      </c>
      <c r="BG14" s="368">
        <v>5.3552328794999999</v>
      </c>
      <c r="BH14" s="368">
        <v>5.3572107569999998</v>
      </c>
      <c r="BI14" s="368">
        <v>5.4299350391000001</v>
      </c>
      <c r="BJ14" s="368">
        <v>5.5164517761000003</v>
      </c>
      <c r="BK14" s="368">
        <v>5.6563939783999997</v>
      </c>
      <c r="BL14" s="368">
        <v>5.570916489</v>
      </c>
      <c r="BM14" s="368">
        <v>5.5446623144</v>
      </c>
      <c r="BN14" s="368">
        <v>5.4640877618000001</v>
      </c>
      <c r="BO14" s="368">
        <v>5.4606775280999997</v>
      </c>
      <c r="BP14" s="368">
        <v>5.4815970915000003</v>
      </c>
      <c r="BQ14" s="368">
        <v>5.5142061599999996</v>
      </c>
      <c r="BR14" s="368">
        <v>5.5352942494999997</v>
      </c>
      <c r="BS14" s="368">
        <v>5.5005898129000004</v>
      </c>
      <c r="BT14" s="368">
        <v>5.4871917253999998</v>
      </c>
      <c r="BU14" s="368">
        <v>5.5515359566000004</v>
      </c>
      <c r="BV14" s="368">
        <v>5.6292289639000002</v>
      </c>
    </row>
    <row r="15" spans="1:74" ht="11.1" customHeight="1" x14ac:dyDescent="0.2">
      <c r="A15" s="159" t="s">
        <v>299</v>
      </c>
      <c r="B15" s="170" t="s">
        <v>272</v>
      </c>
      <c r="C15" s="244">
        <v>14.539358980999999</v>
      </c>
      <c r="D15" s="244">
        <v>14.269364770999999</v>
      </c>
      <c r="E15" s="244">
        <v>14.446238422</v>
      </c>
      <c r="F15" s="244">
        <v>14.442563463000001</v>
      </c>
      <c r="G15" s="244">
        <v>14.35410272</v>
      </c>
      <c r="H15" s="244">
        <v>14.335310319</v>
      </c>
      <c r="I15" s="244">
        <v>14.296671751</v>
      </c>
      <c r="J15" s="244">
        <v>14.15349419</v>
      </c>
      <c r="K15" s="244">
        <v>14.262233957999999</v>
      </c>
      <c r="L15" s="244">
        <v>14.191656844000001</v>
      </c>
      <c r="M15" s="244">
        <v>14.309756106</v>
      </c>
      <c r="N15" s="244">
        <v>14.349486002000001</v>
      </c>
      <c r="O15" s="244">
        <v>14.378721446</v>
      </c>
      <c r="P15" s="244">
        <v>14.416821241999999</v>
      </c>
      <c r="Q15" s="244">
        <v>14.406143413000001</v>
      </c>
      <c r="R15" s="244">
        <v>14.348213437</v>
      </c>
      <c r="S15" s="244">
        <v>14.409969759999999</v>
      </c>
      <c r="T15" s="244">
        <v>14.508764981000001</v>
      </c>
      <c r="U15" s="244">
        <v>14.653601214</v>
      </c>
      <c r="V15" s="244">
        <v>14.440045603</v>
      </c>
      <c r="W15" s="244">
        <v>14.756020126999999</v>
      </c>
      <c r="X15" s="244">
        <v>14.804990879</v>
      </c>
      <c r="Y15" s="244">
        <v>14.852944639</v>
      </c>
      <c r="Z15" s="244">
        <v>14.970824987</v>
      </c>
      <c r="AA15" s="244">
        <v>14.878777394</v>
      </c>
      <c r="AB15" s="244">
        <v>14.863430148999999</v>
      </c>
      <c r="AC15" s="244">
        <v>14.765022034999999</v>
      </c>
      <c r="AD15" s="244">
        <v>14.366004886000001</v>
      </c>
      <c r="AE15" s="244">
        <v>14.269551707</v>
      </c>
      <c r="AF15" s="244">
        <v>14.630196189999999</v>
      </c>
      <c r="AG15" s="244">
        <v>14.599712593</v>
      </c>
      <c r="AH15" s="244">
        <v>14.610616601</v>
      </c>
      <c r="AI15" s="244">
        <v>14.546238517999999</v>
      </c>
      <c r="AJ15" s="244">
        <v>14.564291315</v>
      </c>
      <c r="AK15" s="244">
        <v>14.707284194</v>
      </c>
      <c r="AL15" s="244">
        <v>14.733928687000001</v>
      </c>
      <c r="AM15" s="244">
        <v>14.741243946999999</v>
      </c>
      <c r="AN15" s="244">
        <v>14.736266049999999</v>
      </c>
      <c r="AO15" s="244">
        <v>14.710639335</v>
      </c>
      <c r="AP15" s="244">
        <v>14.759915782</v>
      </c>
      <c r="AQ15" s="244">
        <v>12.497719159000001</v>
      </c>
      <c r="AR15" s="244">
        <v>12.292770859000001</v>
      </c>
      <c r="AS15" s="244">
        <v>12.342975413</v>
      </c>
      <c r="AT15" s="244">
        <v>12.891576621</v>
      </c>
      <c r="AU15" s="244">
        <v>12.919091398999999</v>
      </c>
      <c r="AV15" s="244">
        <v>13.056881426</v>
      </c>
      <c r="AW15" s="244">
        <v>13.152368439</v>
      </c>
      <c r="AX15" s="244">
        <v>13.187595809999999</v>
      </c>
      <c r="AY15" s="244">
        <v>13.303890255000001</v>
      </c>
      <c r="AZ15" s="244">
        <v>13.361359582</v>
      </c>
      <c r="BA15" s="244">
        <v>13.470432173000001</v>
      </c>
      <c r="BB15" s="244">
        <v>13.620970587</v>
      </c>
      <c r="BC15" s="244">
        <v>13.643952922</v>
      </c>
      <c r="BD15" s="244">
        <v>13.612926016999999</v>
      </c>
      <c r="BE15" s="244">
        <v>13.689349173</v>
      </c>
      <c r="BF15" s="368">
        <v>13.751571558</v>
      </c>
      <c r="BG15" s="368">
        <v>13.935954256</v>
      </c>
      <c r="BH15" s="368">
        <v>14.140129627</v>
      </c>
      <c r="BI15" s="368">
        <v>14.225073696999999</v>
      </c>
      <c r="BJ15" s="368">
        <v>14.319711481000001</v>
      </c>
      <c r="BK15" s="368">
        <v>14.36697854</v>
      </c>
      <c r="BL15" s="368">
        <v>14.445702945000001</v>
      </c>
      <c r="BM15" s="368">
        <v>14.544368885000001</v>
      </c>
      <c r="BN15" s="368">
        <v>14.612162261</v>
      </c>
      <c r="BO15" s="368">
        <v>14.609136476</v>
      </c>
      <c r="BP15" s="368">
        <v>14.747065502</v>
      </c>
      <c r="BQ15" s="368">
        <v>14.794601985</v>
      </c>
      <c r="BR15" s="368">
        <v>14.772417162</v>
      </c>
      <c r="BS15" s="368">
        <v>14.756988271999999</v>
      </c>
      <c r="BT15" s="368">
        <v>14.93119156</v>
      </c>
      <c r="BU15" s="368">
        <v>14.969841172000001</v>
      </c>
      <c r="BV15" s="368">
        <v>15.000626846999999</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5.0031663417000001</v>
      </c>
      <c r="BA16" s="244">
        <v>5.0887624246999996</v>
      </c>
      <c r="BB16" s="244">
        <v>5.0584930399000001</v>
      </c>
      <c r="BC16" s="244">
        <v>5.0799111731000002</v>
      </c>
      <c r="BD16" s="244">
        <v>5.1350303220000004</v>
      </c>
      <c r="BE16" s="244">
        <v>4.9841127591000003</v>
      </c>
      <c r="BF16" s="368">
        <v>5.0191785377000002</v>
      </c>
      <c r="BG16" s="368">
        <v>5.0419032599999998</v>
      </c>
      <c r="BH16" s="368">
        <v>5.0603402090999996</v>
      </c>
      <c r="BI16" s="368">
        <v>5.0794392389</v>
      </c>
      <c r="BJ16" s="368">
        <v>5.0380024307999998</v>
      </c>
      <c r="BK16" s="368">
        <v>5.0519701928999998</v>
      </c>
      <c r="BL16" s="368">
        <v>5.0471407283999996</v>
      </c>
      <c r="BM16" s="368">
        <v>5.0441262242000002</v>
      </c>
      <c r="BN16" s="368">
        <v>5.0541912031000003</v>
      </c>
      <c r="BO16" s="368">
        <v>5.0774136726999997</v>
      </c>
      <c r="BP16" s="368">
        <v>5.1124476836000001</v>
      </c>
      <c r="BQ16" s="368">
        <v>5.0506929724000003</v>
      </c>
      <c r="BR16" s="368">
        <v>5.0868720940000003</v>
      </c>
      <c r="BS16" s="368">
        <v>5.1091212484000001</v>
      </c>
      <c r="BT16" s="368">
        <v>5.1277463409999999</v>
      </c>
      <c r="BU16" s="368">
        <v>5.1469158997999997</v>
      </c>
      <c r="BV16" s="368">
        <v>5.1055514631000003</v>
      </c>
    </row>
    <row r="17" spans="1:74" ht="11.1" customHeight="1" x14ac:dyDescent="0.2">
      <c r="A17" s="159" t="s">
        <v>301</v>
      </c>
      <c r="B17" s="170" t="s">
        <v>275</v>
      </c>
      <c r="C17" s="244">
        <v>14.233118395</v>
      </c>
      <c r="D17" s="244">
        <v>14.175451328999999</v>
      </c>
      <c r="E17" s="244">
        <v>14.027754771</v>
      </c>
      <c r="F17" s="244">
        <v>14.251692998999999</v>
      </c>
      <c r="G17" s="244">
        <v>14.638803884</v>
      </c>
      <c r="H17" s="244">
        <v>14.847759267000001</v>
      </c>
      <c r="I17" s="244">
        <v>14.974907882</v>
      </c>
      <c r="J17" s="244">
        <v>14.761394626</v>
      </c>
      <c r="K17" s="244">
        <v>14.981196045000001</v>
      </c>
      <c r="L17" s="244">
        <v>14.836715459000001</v>
      </c>
      <c r="M17" s="244">
        <v>14.556825585</v>
      </c>
      <c r="N17" s="244">
        <v>14.206688503000001</v>
      </c>
      <c r="O17" s="244">
        <v>14.089003872999999</v>
      </c>
      <c r="P17" s="244">
        <v>14.026430783</v>
      </c>
      <c r="Q17" s="244">
        <v>14.197899879</v>
      </c>
      <c r="R17" s="244">
        <v>14.610078786000001</v>
      </c>
      <c r="S17" s="244">
        <v>14.855870101000001</v>
      </c>
      <c r="T17" s="244">
        <v>15.065737665</v>
      </c>
      <c r="U17" s="244">
        <v>15.05906113</v>
      </c>
      <c r="V17" s="244">
        <v>14.781933724</v>
      </c>
      <c r="W17" s="244">
        <v>14.782387848999999</v>
      </c>
      <c r="X17" s="244">
        <v>14.728967201</v>
      </c>
      <c r="Y17" s="244">
        <v>14.544424427999999</v>
      </c>
      <c r="Z17" s="244">
        <v>14.401836207000001</v>
      </c>
      <c r="AA17" s="244">
        <v>14.155712616000001</v>
      </c>
      <c r="AB17" s="244">
        <v>14.002326431</v>
      </c>
      <c r="AC17" s="244">
        <v>14.215909863</v>
      </c>
      <c r="AD17" s="244">
        <v>14.547752268</v>
      </c>
      <c r="AE17" s="244">
        <v>15.060764169</v>
      </c>
      <c r="AF17" s="244">
        <v>15.003975554</v>
      </c>
      <c r="AG17" s="244">
        <v>15.073590275000001</v>
      </c>
      <c r="AH17" s="244">
        <v>15.441310753</v>
      </c>
      <c r="AI17" s="244">
        <v>15.328628599</v>
      </c>
      <c r="AJ17" s="244">
        <v>15.296493115000001</v>
      </c>
      <c r="AK17" s="244">
        <v>15.093144663</v>
      </c>
      <c r="AL17" s="244">
        <v>14.663677968</v>
      </c>
      <c r="AM17" s="244">
        <v>14.570396682</v>
      </c>
      <c r="AN17" s="244">
        <v>14.387992168</v>
      </c>
      <c r="AO17" s="244">
        <v>14.519438947999999</v>
      </c>
      <c r="AP17" s="244">
        <v>14.21435146</v>
      </c>
      <c r="AQ17" s="244">
        <v>13.89706859</v>
      </c>
      <c r="AR17" s="244">
        <v>14.52100304</v>
      </c>
      <c r="AS17" s="244">
        <v>14.780663219999999</v>
      </c>
      <c r="AT17" s="244">
        <v>14.835854489999999</v>
      </c>
      <c r="AU17" s="244">
        <v>14.598495573999999</v>
      </c>
      <c r="AV17" s="244">
        <v>14.464869272</v>
      </c>
      <c r="AW17" s="244">
        <v>14.002745212000001</v>
      </c>
      <c r="AX17" s="244">
        <v>13.699070097</v>
      </c>
      <c r="AY17" s="244">
        <v>13.836354235</v>
      </c>
      <c r="AZ17" s="244">
        <v>13.720363839999999</v>
      </c>
      <c r="BA17" s="244">
        <v>13.735842311000001</v>
      </c>
      <c r="BB17" s="244">
        <v>14.182105046</v>
      </c>
      <c r="BC17" s="244">
        <v>14.526205560999999</v>
      </c>
      <c r="BD17" s="244">
        <v>14.68902514</v>
      </c>
      <c r="BE17" s="244">
        <v>14.992924192</v>
      </c>
      <c r="BF17" s="368">
        <v>15.320283507999999</v>
      </c>
      <c r="BG17" s="368">
        <v>15.322487009</v>
      </c>
      <c r="BH17" s="368">
        <v>15.323881095000001</v>
      </c>
      <c r="BI17" s="368">
        <v>14.871477103</v>
      </c>
      <c r="BJ17" s="368">
        <v>14.612506123999999</v>
      </c>
      <c r="BK17" s="368">
        <v>14.412514270999999</v>
      </c>
      <c r="BL17" s="368">
        <v>14.460479188000001</v>
      </c>
      <c r="BM17" s="368">
        <v>14.422161332</v>
      </c>
      <c r="BN17" s="368">
        <v>14.806381053999999</v>
      </c>
      <c r="BO17" s="368">
        <v>15.171483432</v>
      </c>
      <c r="BP17" s="368">
        <v>15.355610724</v>
      </c>
      <c r="BQ17" s="368">
        <v>15.501364843999999</v>
      </c>
      <c r="BR17" s="368">
        <v>15.634615592999999</v>
      </c>
      <c r="BS17" s="368">
        <v>15.659649269000001</v>
      </c>
      <c r="BT17" s="368">
        <v>15.522798534</v>
      </c>
      <c r="BU17" s="368">
        <v>15.217797641000001</v>
      </c>
      <c r="BV17" s="368">
        <v>14.948792127999999</v>
      </c>
    </row>
    <row r="18" spans="1:74" ht="11.1" customHeight="1" x14ac:dyDescent="0.2">
      <c r="A18" s="159" t="s">
        <v>303</v>
      </c>
      <c r="B18" s="170" t="s">
        <v>494</v>
      </c>
      <c r="C18" s="244">
        <v>97.320013877999997</v>
      </c>
      <c r="D18" s="244">
        <v>97.202728268000001</v>
      </c>
      <c r="E18" s="244">
        <v>96.903298074000006</v>
      </c>
      <c r="F18" s="244">
        <v>96.712153475999997</v>
      </c>
      <c r="G18" s="244">
        <v>97.667360393999999</v>
      </c>
      <c r="H18" s="244">
        <v>98.356503407999995</v>
      </c>
      <c r="I18" s="244">
        <v>99.024971007000005</v>
      </c>
      <c r="J18" s="244">
        <v>98.308379928999997</v>
      </c>
      <c r="K18" s="244">
        <v>98.381607560999996</v>
      </c>
      <c r="L18" s="244">
        <v>98.923200209000001</v>
      </c>
      <c r="M18" s="244">
        <v>99.519126821</v>
      </c>
      <c r="N18" s="244">
        <v>98.640472341999995</v>
      </c>
      <c r="O18" s="244">
        <v>99.064036627999997</v>
      </c>
      <c r="P18" s="244">
        <v>99.294870423000006</v>
      </c>
      <c r="Q18" s="244">
        <v>99.603809741999996</v>
      </c>
      <c r="R18" s="244">
        <v>99.701402087000005</v>
      </c>
      <c r="S18" s="244">
        <v>99.687021948999998</v>
      </c>
      <c r="T18" s="244">
        <v>100.44471964</v>
      </c>
      <c r="U18" s="244">
        <v>101.24665707</v>
      </c>
      <c r="V18" s="244">
        <v>101.81574544999999</v>
      </c>
      <c r="W18" s="244">
        <v>101.51930374</v>
      </c>
      <c r="X18" s="244">
        <v>102.45020579</v>
      </c>
      <c r="Y18" s="244">
        <v>102.53121208</v>
      </c>
      <c r="Z18" s="244">
        <v>102.03631265999999</v>
      </c>
      <c r="AA18" s="244">
        <v>100.42148281</v>
      </c>
      <c r="AB18" s="244">
        <v>100.14746469000001</v>
      </c>
      <c r="AC18" s="244">
        <v>100.21054939</v>
      </c>
      <c r="AD18" s="244">
        <v>100.46703635999999</v>
      </c>
      <c r="AE18" s="244">
        <v>100.2180542</v>
      </c>
      <c r="AF18" s="244">
        <v>100.67457887</v>
      </c>
      <c r="AG18" s="244">
        <v>99.999746033999998</v>
      </c>
      <c r="AH18" s="244">
        <v>101.19540560999999</v>
      </c>
      <c r="AI18" s="244">
        <v>99.528382112000003</v>
      </c>
      <c r="AJ18" s="244">
        <v>101.40394714</v>
      </c>
      <c r="AK18" s="244">
        <v>102.13773648999999</v>
      </c>
      <c r="AL18" s="244">
        <v>101.85279916</v>
      </c>
      <c r="AM18" s="244">
        <v>101.32958893999999</v>
      </c>
      <c r="AN18" s="244">
        <v>100.18160281</v>
      </c>
      <c r="AO18" s="244">
        <v>100.51530388</v>
      </c>
      <c r="AP18" s="244">
        <v>99.972566071000003</v>
      </c>
      <c r="AQ18" s="244">
        <v>88.463512503999993</v>
      </c>
      <c r="AR18" s="244">
        <v>88.587499503000004</v>
      </c>
      <c r="AS18" s="244">
        <v>90.360580722999998</v>
      </c>
      <c r="AT18" s="244">
        <v>91.325089685999998</v>
      </c>
      <c r="AU18" s="244">
        <v>91.343091102000002</v>
      </c>
      <c r="AV18" s="244">
        <v>91.622862182999995</v>
      </c>
      <c r="AW18" s="244">
        <v>93.298847015999996</v>
      </c>
      <c r="AX18" s="244">
        <v>93.336917448999998</v>
      </c>
      <c r="AY18" s="244">
        <v>93.867626612999999</v>
      </c>
      <c r="AZ18" s="244">
        <v>90.440087439999999</v>
      </c>
      <c r="BA18" s="244">
        <v>93.643109412000001</v>
      </c>
      <c r="BB18" s="244">
        <v>93.890441839000005</v>
      </c>
      <c r="BC18" s="244">
        <v>94.777285665999997</v>
      </c>
      <c r="BD18" s="244">
        <v>96.090335061000005</v>
      </c>
      <c r="BE18" s="244">
        <v>97.423704994999994</v>
      </c>
      <c r="BF18" s="368">
        <v>98.153176998999996</v>
      </c>
      <c r="BG18" s="368">
        <v>98.534269289999997</v>
      </c>
      <c r="BH18" s="368">
        <v>99.430118163000003</v>
      </c>
      <c r="BI18" s="368">
        <v>99.744751919999999</v>
      </c>
      <c r="BJ18" s="368">
        <v>100.07390101</v>
      </c>
      <c r="BK18" s="368">
        <v>100.04159314</v>
      </c>
      <c r="BL18" s="368">
        <v>100.09274967</v>
      </c>
      <c r="BM18" s="368">
        <v>100.2354666</v>
      </c>
      <c r="BN18" s="368">
        <v>100.73862731</v>
      </c>
      <c r="BO18" s="368">
        <v>101.39181395999999</v>
      </c>
      <c r="BP18" s="368">
        <v>102.16439873</v>
      </c>
      <c r="BQ18" s="368">
        <v>102.3066364</v>
      </c>
      <c r="BR18" s="368">
        <v>102.72634209</v>
      </c>
      <c r="BS18" s="368">
        <v>102.67900806999999</v>
      </c>
      <c r="BT18" s="368">
        <v>102.95559286</v>
      </c>
      <c r="BU18" s="368">
        <v>103.11028629</v>
      </c>
      <c r="BV18" s="368">
        <v>102.94376975</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60.616410850000001</v>
      </c>
      <c r="D20" s="244">
        <v>60.702388308000003</v>
      </c>
      <c r="E20" s="244">
        <v>60.829227646</v>
      </c>
      <c r="F20" s="244">
        <v>60.473461761000003</v>
      </c>
      <c r="G20" s="244">
        <v>60.953700216999998</v>
      </c>
      <c r="H20" s="244">
        <v>61.235923049999997</v>
      </c>
      <c r="I20" s="244">
        <v>61.665019245000003</v>
      </c>
      <c r="J20" s="244">
        <v>61.150677219000002</v>
      </c>
      <c r="K20" s="244">
        <v>61.068336410999997</v>
      </c>
      <c r="L20" s="244">
        <v>61.849065953</v>
      </c>
      <c r="M20" s="244">
        <v>62.586451961999998</v>
      </c>
      <c r="N20" s="244">
        <v>61.805273284999998</v>
      </c>
      <c r="O20" s="244">
        <v>62.002154951000001</v>
      </c>
      <c r="P20" s="244">
        <v>62.378517287000001</v>
      </c>
      <c r="Q20" s="244">
        <v>62.923134199000003</v>
      </c>
      <c r="R20" s="244">
        <v>63.108687467000003</v>
      </c>
      <c r="S20" s="244">
        <v>63.246457833000001</v>
      </c>
      <c r="T20" s="244">
        <v>63.905254536999998</v>
      </c>
      <c r="U20" s="244">
        <v>64.695080615999998</v>
      </c>
      <c r="V20" s="244">
        <v>64.983786608000003</v>
      </c>
      <c r="W20" s="244">
        <v>64.595770911000002</v>
      </c>
      <c r="X20" s="244">
        <v>65.349085333000005</v>
      </c>
      <c r="Y20" s="244">
        <v>65.665290677000002</v>
      </c>
      <c r="Z20" s="244">
        <v>65.869959874000003</v>
      </c>
      <c r="AA20" s="244">
        <v>64.785290298000007</v>
      </c>
      <c r="AB20" s="244">
        <v>64.587071098999999</v>
      </c>
      <c r="AC20" s="244">
        <v>65.116352008000007</v>
      </c>
      <c r="AD20" s="244">
        <v>65.324099704999995</v>
      </c>
      <c r="AE20" s="244">
        <v>65.457919512999993</v>
      </c>
      <c r="AF20" s="244">
        <v>65.809653862000005</v>
      </c>
      <c r="AG20" s="244">
        <v>65.710440137999996</v>
      </c>
      <c r="AH20" s="244">
        <v>66.612394636000005</v>
      </c>
      <c r="AI20" s="244">
        <v>66.536535017000006</v>
      </c>
      <c r="AJ20" s="244">
        <v>66.962774980000006</v>
      </c>
      <c r="AK20" s="244">
        <v>67.759700013</v>
      </c>
      <c r="AL20" s="244">
        <v>67.513603328000002</v>
      </c>
      <c r="AM20" s="244">
        <v>67.408998182999994</v>
      </c>
      <c r="AN20" s="244">
        <v>67.002686023999999</v>
      </c>
      <c r="AO20" s="244">
        <v>67.140252234000002</v>
      </c>
      <c r="AP20" s="244">
        <v>64.490766287</v>
      </c>
      <c r="AQ20" s="244">
        <v>59.103918200999999</v>
      </c>
      <c r="AR20" s="244">
        <v>61.220196754</v>
      </c>
      <c r="AS20" s="244">
        <v>62.405205907000003</v>
      </c>
      <c r="AT20" s="244">
        <v>62.351623857</v>
      </c>
      <c r="AU20" s="244">
        <v>62.306931968000001</v>
      </c>
      <c r="AV20" s="244">
        <v>62.275026709000002</v>
      </c>
      <c r="AW20" s="244">
        <v>63.108567878000002</v>
      </c>
      <c r="AX20" s="244">
        <v>62.863224293999998</v>
      </c>
      <c r="AY20" s="244">
        <v>63.239606209999998</v>
      </c>
      <c r="AZ20" s="244">
        <v>60.279884295000002</v>
      </c>
      <c r="BA20" s="244">
        <v>63.342141007000002</v>
      </c>
      <c r="BB20" s="244">
        <v>63.599043268999999</v>
      </c>
      <c r="BC20" s="244">
        <v>64.041680306999993</v>
      </c>
      <c r="BD20" s="244">
        <v>64.772743413000001</v>
      </c>
      <c r="BE20" s="244">
        <v>65.365813653999993</v>
      </c>
      <c r="BF20" s="368">
        <v>65.592158632999997</v>
      </c>
      <c r="BG20" s="368">
        <v>65.769036411000002</v>
      </c>
      <c r="BH20" s="368">
        <v>66.237782405999994</v>
      </c>
      <c r="BI20" s="368">
        <v>66.151031880999994</v>
      </c>
      <c r="BJ20" s="368">
        <v>66.075005236999999</v>
      </c>
      <c r="BK20" s="368">
        <v>65.947665158000007</v>
      </c>
      <c r="BL20" s="368">
        <v>66.074639176999995</v>
      </c>
      <c r="BM20" s="368">
        <v>66.272950283</v>
      </c>
      <c r="BN20" s="368">
        <v>66.838025548999994</v>
      </c>
      <c r="BO20" s="368">
        <v>67.285963430999999</v>
      </c>
      <c r="BP20" s="368">
        <v>67.828968634999995</v>
      </c>
      <c r="BQ20" s="368">
        <v>68.030136240000004</v>
      </c>
      <c r="BR20" s="368">
        <v>68.429895841000004</v>
      </c>
      <c r="BS20" s="368">
        <v>68.418606259000001</v>
      </c>
      <c r="BT20" s="368">
        <v>68.699874136000005</v>
      </c>
      <c r="BU20" s="368">
        <v>68.794787331999999</v>
      </c>
      <c r="BV20" s="368">
        <v>68.565130788000005</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1026</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47.267987251000001</v>
      </c>
      <c r="AJ23" s="244">
        <v>47.708181840000002</v>
      </c>
      <c r="AK23" s="244">
        <v>47.767651456999999</v>
      </c>
      <c r="AL23" s="244">
        <v>47.694457939000003</v>
      </c>
      <c r="AM23" s="244">
        <v>45.962646532000001</v>
      </c>
      <c r="AN23" s="244">
        <v>46.878680142999997</v>
      </c>
      <c r="AO23" s="244">
        <v>43.038621173000003</v>
      </c>
      <c r="AP23" s="244">
        <v>34.999282076</v>
      </c>
      <c r="AQ23" s="244">
        <v>37.091610064999998</v>
      </c>
      <c r="AR23" s="244">
        <v>40.099442562999997</v>
      </c>
      <c r="AS23" s="244">
        <v>42.070321993</v>
      </c>
      <c r="AT23" s="244">
        <v>41.799113712</v>
      </c>
      <c r="AU23" s="244">
        <v>42.506502627000003</v>
      </c>
      <c r="AV23" s="244">
        <v>42.648365646999999</v>
      </c>
      <c r="AW23" s="244">
        <v>42.641580734999998</v>
      </c>
      <c r="AX23" s="244">
        <v>43.064856612</v>
      </c>
      <c r="AY23" s="244">
        <v>41.357566290000001</v>
      </c>
      <c r="AZ23" s="244">
        <v>41.630786936</v>
      </c>
      <c r="BA23" s="244">
        <v>43.662050416</v>
      </c>
      <c r="BB23" s="244">
        <v>42.720325692000003</v>
      </c>
      <c r="BC23" s="244">
        <v>43.847695361</v>
      </c>
      <c r="BD23" s="244">
        <v>45.109664416999998</v>
      </c>
      <c r="BE23" s="244">
        <v>45.442381404000002</v>
      </c>
      <c r="BF23" s="368">
        <v>45.636080982000003</v>
      </c>
      <c r="BG23" s="368">
        <v>45.460598214000001</v>
      </c>
      <c r="BH23" s="368">
        <v>45.755996144999997</v>
      </c>
      <c r="BI23" s="368">
        <v>45.919842690999999</v>
      </c>
      <c r="BJ23" s="368">
        <v>46.290734125</v>
      </c>
      <c r="BK23" s="368">
        <v>44.878017378000003</v>
      </c>
      <c r="BL23" s="368">
        <v>45.973240949999997</v>
      </c>
      <c r="BM23" s="368">
        <v>45.606694847</v>
      </c>
      <c r="BN23" s="368">
        <v>45.164356220000002</v>
      </c>
      <c r="BO23" s="368">
        <v>45.119656065000001</v>
      </c>
      <c r="BP23" s="368">
        <v>45.889876323000003</v>
      </c>
      <c r="BQ23" s="368">
        <v>46.189152573000001</v>
      </c>
      <c r="BR23" s="368">
        <v>46.652140717999998</v>
      </c>
      <c r="BS23" s="368">
        <v>46.183210207000002</v>
      </c>
      <c r="BT23" s="368">
        <v>46.367576624999998</v>
      </c>
      <c r="BU23" s="368">
        <v>46.32887247</v>
      </c>
      <c r="BV23" s="368">
        <v>46.575651436000001</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18.595400999999999</v>
      </c>
      <c r="AZ24" s="244">
        <v>17.444201</v>
      </c>
      <c r="BA24" s="244">
        <v>19.203831000000001</v>
      </c>
      <c r="BB24" s="244">
        <v>19.459364999999998</v>
      </c>
      <c r="BC24" s="244">
        <v>20.093644000000001</v>
      </c>
      <c r="BD24" s="244">
        <v>20.518114400000002</v>
      </c>
      <c r="BE24" s="244">
        <v>20.431729710999999</v>
      </c>
      <c r="BF24" s="368">
        <v>20.301089999999999</v>
      </c>
      <c r="BG24" s="368">
        <v>19.80744</v>
      </c>
      <c r="BH24" s="368">
        <v>20.084849999999999</v>
      </c>
      <c r="BI24" s="368">
        <v>20.141169999999999</v>
      </c>
      <c r="BJ24" s="368">
        <v>20.12668</v>
      </c>
      <c r="BK24" s="368">
        <v>19.94849</v>
      </c>
      <c r="BL24" s="368">
        <v>19.639009999999999</v>
      </c>
      <c r="BM24" s="368">
        <v>20.0273</v>
      </c>
      <c r="BN24" s="368">
        <v>20.252230000000001</v>
      </c>
      <c r="BO24" s="368">
        <v>20.613669999999999</v>
      </c>
      <c r="BP24" s="368">
        <v>20.77946</v>
      </c>
      <c r="BQ24" s="368">
        <v>20.86478</v>
      </c>
      <c r="BR24" s="368">
        <v>21.243639999999999</v>
      </c>
      <c r="BS24" s="368">
        <v>20.67022</v>
      </c>
      <c r="BT24" s="368">
        <v>20.960190000000001</v>
      </c>
      <c r="BU24" s="368">
        <v>20.861429999999999</v>
      </c>
      <c r="BV24" s="368">
        <v>20.727889999999999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0.18134293500000001</v>
      </c>
      <c r="AZ25" s="244">
        <v>0.18061622199999999</v>
      </c>
      <c r="BA25" s="244">
        <v>0.23564602900000001</v>
      </c>
      <c r="BB25" s="244">
        <v>0.149415359</v>
      </c>
      <c r="BC25" s="244">
        <v>0.199441648</v>
      </c>
      <c r="BD25" s="244">
        <v>0.18799321799999999</v>
      </c>
      <c r="BE25" s="244">
        <v>0.18161918899999999</v>
      </c>
      <c r="BF25" s="368">
        <v>0.19944142100000001</v>
      </c>
      <c r="BG25" s="368">
        <v>0.17110795500000001</v>
      </c>
      <c r="BH25" s="368">
        <v>0.225959611</v>
      </c>
      <c r="BI25" s="368">
        <v>0.198537674</v>
      </c>
      <c r="BJ25" s="368">
        <v>0.16079346</v>
      </c>
      <c r="BK25" s="368">
        <v>0.18624126199999999</v>
      </c>
      <c r="BL25" s="368">
        <v>0.18525517799999999</v>
      </c>
      <c r="BM25" s="368">
        <v>0.24129751299999999</v>
      </c>
      <c r="BN25" s="368">
        <v>0.15300687900000001</v>
      </c>
      <c r="BO25" s="368">
        <v>0.203795858</v>
      </c>
      <c r="BP25" s="368">
        <v>0.19234617500000001</v>
      </c>
      <c r="BQ25" s="368">
        <v>0.18611193000000001</v>
      </c>
      <c r="BR25" s="368">
        <v>0.204214545</v>
      </c>
      <c r="BS25" s="368">
        <v>0.17519633900000001</v>
      </c>
      <c r="BT25" s="368">
        <v>0.23070807700000001</v>
      </c>
      <c r="BU25" s="368">
        <v>0.202787155</v>
      </c>
      <c r="BV25" s="368">
        <v>0.164529491</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2.0044230000000001</v>
      </c>
      <c r="AY26" s="244">
        <v>1.913168</v>
      </c>
      <c r="AZ26" s="244">
        <v>2.0844200000000002</v>
      </c>
      <c r="BA26" s="244">
        <v>2.105791</v>
      </c>
      <c r="BB26" s="244">
        <v>1.8748480000000001</v>
      </c>
      <c r="BC26" s="244">
        <v>2.107047932</v>
      </c>
      <c r="BD26" s="244">
        <v>2.2096743160000001</v>
      </c>
      <c r="BE26" s="244">
        <v>2.228063573</v>
      </c>
      <c r="BF26" s="368">
        <v>2.3279020560000001</v>
      </c>
      <c r="BG26" s="368">
        <v>2.306324429</v>
      </c>
      <c r="BH26" s="368">
        <v>2.2864394309999998</v>
      </c>
      <c r="BI26" s="368">
        <v>2.32083847</v>
      </c>
      <c r="BJ26" s="368">
        <v>2.3225451270000002</v>
      </c>
      <c r="BK26" s="368">
        <v>2.2774537829999999</v>
      </c>
      <c r="BL26" s="368">
        <v>2.3208077870000001</v>
      </c>
      <c r="BM26" s="368">
        <v>2.221831146</v>
      </c>
      <c r="BN26" s="368">
        <v>2.169210514</v>
      </c>
      <c r="BO26" s="368">
        <v>2.225942318</v>
      </c>
      <c r="BP26" s="368">
        <v>2.2831128669999998</v>
      </c>
      <c r="BQ26" s="368">
        <v>2.3037812149999999</v>
      </c>
      <c r="BR26" s="368">
        <v>2.3612868790000001</v>
      </c>
      <c r="BS26" s="368">
        <v>2.3150990970000001</v>
      </c>
      <c r="BT26" s="368">
        <v>2.2921290590000001</v>
      </c>
      <c r="BU26" s="368">
        <v>2.3165227449999999</v>
      </c>
      <c r="BV26" s="368">
        <v>2.3199826099999998</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14.539199999999999</v>
      </c>
      <c r="AJ27" s="244">
        <v>14.510612903</v>
      </c>
      <c r="AK27" s="244">
        <v>13.975733333000001</v>
      </c>
      <c r="AL27" s="244">
        <v>13.683258065</v>
      </c>
      <c r="AM27" s="244">
        <v>13.389096774</v>
      </c>
      <c r="AN27" s="244">
        <v>13.915689655</v>
      </c>
      <c r="AO27" s="244">
        <v>12.717000000000001</v>
      </c>
      <c r="AP27" s="244">
        <v>10.341566667</v>
      </c>
      <c r="AQ27" s="244">
        <v>10.687774193999999</v>
      </c>
      <c r="AR27" s="244">
        <v>11.973333332999999</v>
      </c>
      <c r="AS27" s="244">
        <v>12.985677419</v>
      </c>
      <c r="AT27" s="244">
        <v>12.446548387</v>
      </c>
      <c r="AU27" s="244">
        <v>13.183366667</v>
      </c>
      <c r="AV27" s="244">
        <v>12.936709677</v>
      </c>
      <c r="AW27" s="244">
        <v>12.325200000000001</v>
      </c>
      <c r="AX27" s="244">
        <v>12.236000000000001</v>
      </c>
      <c r="AY27" s="244">
        <v>11.207935484</v>
      </c>
      <c r="AZ27" s="244">
        <v>11.998321429000001</v>
      </c>
      <c r="BA27" s="244">
        <v>12.447967741999999</v>
      </c>
      <c r="BB27" s="244">
        <v>12.1936</v>
      </c>
      <c r="BC27" s="244">
        <v>12.628658252999999</v>
      </c>
      <c r="BD27" s="244">
        <v>13.334284009999999</v>
      </c>
      <c r="BE27" s="244">
        <v>13.680084167</v>
      </c>
      <c r="BF27" s="368">
        <v>13.553118352</v>
      </c>
      <c r="BG27" s="368">
        <v>14.029797988</v>
      </c>
      <c r="BH27" s="368">
        <v>13.867121446000001</v>
      </c>
      <c r="BI27" s="368">
        <v>13.564937235</v>
      </c>
      <c r="BJ27" s="368">
        <v>13.329815631000001</v>
      </c>
      <c r="BK27" s="368">
        <v>12.68374302</v>
      </c>
      <c r="BL27" s="368">
        <v>13.587854577</v>
      </c>
      <c r="BM27" s="368">
        <v>13.337695938</v>
      </c>
      <c r="BN27" s="368">
        <v>13.384621682000001</v>
      </c>
      <c r="BO27" s="368">
        <v>13.050951703999999</v>
      </c>
      <c r="BP27" s="368">
        <v>13.557408671999999</v>
      </c>
      <c r="BQ27" s="368">
        <v>13.655409446</v>
      </c>
      <c r="BR27" s="368">
        <v>13.493979069</v>
      </c>
      <c r="BS27" s="368">
        <v>13.870981558</v>
      </c>
      <c r="BT27" s="368">
        <v>13.647068311</v>
      </c>
      <c r="BU27" s="368">
        <v>13.307307432</v>
      </c>
      <c r="BV27" s="368">
        <v>13.103852204000001</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3.7404193548000002</v>
      </c>
      <c r="AZ28" s="244">
        <v>3.7919285714000002</v>
      </c>
      <c r="BA28" s="244">
        <v>3.5432258065000002</v>
      </c>
      <c r="BB28" s="244">
        <v>3.2189999999999999</v>
      </c>
      <c r="BC28" s="244">
        <v>2.8143487189999998</v>
      </c>
      <c r="BD28" s="244">
        <v>2.8404077179999998</v>
      </c>
      <c r="BE28" s="244">
        <v>2.9710439700000002</v>
      </c>
      <c r="BF28" s="368">
        <v>3.102996482</v>
      </c>
      <c r="BG28" s="368">
        <v>3.0316036120000001</v>
      </c>
      <c r="BH28" s="368">
        <v>3.0863227279999998</v>
      </c>
      <c r="BI28" s="368">
        <v>3.324944211</v>
      </c>
      <c r="BJ28" s="368">
        <v>3.8421195379999999</v>
      </c>
      <c r="BK28" s="368">
        <v>3.591661507</v>
      </c>
      <c r="BL28" s="368">
        <v>3.8351898709999999</v>
      </c>
      <c r="BM28" s="368">
        <v>3.4936440700000002</v>
      </c>
      <c r="BN28" s="368">
        <v>3.1405722049999998</v>
      </c>
      <c r="BO28" s="368">
        <v>2.8652348860000001</v>
      </c>
      <c r="BP28" s="368">
        <v>2.8875848980000001</v>
      </c>
      <c r="BQ28" s="368">
        <v>3.011950412</v>
      </c>
      <c r="BR28" s="368">
        <v>3.1048200530000001</v>
      </c>
      <c r="BS28" s="368">
        <v>3.018879391</v>
      </c>
      <c r="BT28" s="368">
        <v>3.04227034</v>
      </c>
      <c r="BU28" s="368">
        <v>3.278421217</v>
      </c>
      <c r="BV28" s="368">
        <v>3.7632201670000001</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5.9990124838999996</v>
      </c>
      <c r="AY29" s="244">
        <v>5.7192995161000004</v>
      </c>
      <c r="AZ29" s="244">
        <v>6.1312997142999999</v>
      </c>
      <c r="BA29" s="244">
        <v>6.1255888386999997</v>
      </c>
      <c r="BB29" s="244">
        <v>5.8240973333000001</v>
      </c>
      <c r="BC29" s="244">
        <v>6.004554809</v>
      </c>
      <c r="BD29" s="244">
        <v>6.0191907550000003</v>
      </c>
      <c r="BE29" s="244">
        <v>5.949840794</v>
      </c>
      <c r="BF29" s="368">
        <v>6.151532671</v>
      </c>
      <c r="BG29" s="368">
        <v>6.1143242300000002</v>
      </c>
      <c r="BH29" s="368">
        <v>6.2053029290000001</v>
      </c>
      <c r="BI29" s="368">
        <v>6.3694151010000004</v>
      </c>
      <c r="BJ29" s="368">
        <v>6.5087803690000001</v>
      </c>
      <c r="BK29" s="368">
        <v>6.1904278059999998</v>
      </c>
      <c r="BL29" s="368">
        <v>6.4051235369999997</v>
      </c>
      <c r="BM29" s="368">
        <v>6.2849261800000003</v>
      </c>
      <c r="BN29" s="368">
        <v>6.06471494</v>
      </c>
      <c r="BO29" s="368">
        <v>6.1600612989999997</v>
      </c>
      <c r="BP29" s="368">
        <v>6.1899637109999999</v>
      </c>
      <c r="BQ29" s="368">
        <v>6.1671195699999997</v>
      </c>
      <c r="BR29" s="368">
        <v>6.2442001720000002</v>
      </c>
      <c r="BS29" s="368">
        <v>6.1328338220000003</v>
      </c>
      <c r="BT29" s="368">
        <v>6.1952108380000004</v>
      </c>
      <c r="BU29" s="368">
        <v>6.3624039210000003</v>
      </c>
      <c r="BV29" s="368">
        <v>6.496176964</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51.203168937000001</v>
      </c>
      <c r="AN30" s="244">
        <v>51.296376731999999</v>
      </c>
      <c r="AO30" s="244">
        <v>48.550211759</v>
      </c>
      <c r="AP30" s="244">
        <v>45.346130535999997</v>
      </c>
      <c r="AQ30" s="244">
        <v>47.251592840000001</v>
      </c>
      <c r="AR30" s="244">
        <v>49.743145826999999</v>
      </c>
      <c r="AS30" s="244">
        <v>50.752449564000003</v>
      </c>
      <c r="AT30" s="244">
        <v>50.742629457</v>
      </c>
      <c r="AU30" s="244">
        <v>52.158092811000003</v>
      </c>
      <c r="AV30" s="244">
        <v>51.677470036999999</v>
      </c>
      <c r="AW30" s="244">
        <v>52.689088998000003</v>
      </c>
      <c r="AX30" s="244">
        <v>53.417964769000001</v>
      </c>
      <c r="AY30" s="244">
        <v>51.621599029999999</v>
      </c>
      <c r="AZ30" s="244">
        <v>52.939306672999997</v>
      </c>
      <c r="BA30" s="244">
        <v>52.579265919000001</v>
      </c>
      <c r="BB30" s="244">
        <v>52.708832725000001</v>
      </c>
      <c r="BC30" s="244">
        <v>52.385554364000001</v>
      </c>
      <c r="BD30" s="244">
        <v>53.388899244000001</v>
      </c>
      <c r="BE30" s="244">
        <v>53.335307966000002</v>
      </c>
      <c r="BF30" s="368">
        <v>53.168943593999998</v>
      </c>
      <c r="BG30" s="368">
        <v>54.150374536999998</v>
      </c>
      <c r="BH30" s="368">
        <v>53.162754333000002</v>
      </c>
      <c r="BI30" s="368">
        <v>54.120146640000002</v>
      </c>
      <c r="BJ30" s="368">
        <v>54.937345251000004</v>
      </c>
      <c r="BK30" s="368">
        <v>53.194928271999999</v>
      </c>
      <c r="BL30" s="368">
        <v>54.830444419000003</v>
      </c>
      <c r="BM30" s="368">
        <v>54.645953998000003</v>
      </c>
      <c r="BN30" s="368">
        <v>55.167089355999998</v>
      </c>
      <c r="BO30" s="368">
        <v>55.481049923999997</v>
      </c>
      <c r="BP30" s="368">
        <v>55.980871935000003</v>
      </c>
      <c r="BQ30" s="368">
        <v>55.714340948</v>
      </c>
      <c r="BR30" s="368">
        <v>55.292399252999999</v>
      </c>
      <c r="BS30" s="368">
        <v>56.145648508000001</v>
      </c>
      <c r="BT30" s="368">
        <v>55.032041272000001</v>
      </c>
      <c r="BU30" s="368">
        <v>55.925228582000003</v>
      </c>
      <c r="BV30" s="368">
        <v>56.632347160999998</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4.7972232830000001</v>
      </c>
      <c r="AZ31" s="244">
        <v>5.0386908019999996</v>
      </c>
      <c r="BA31" s="244">
        <v>4.903685265</v>
      </c>
      <c r="BB31" s="244">
        <v>4.8228125630000003</v>
      </c>
      <c r="BC31" s="244">
        <v>4.9684990449999997</v>
      </c>
      <c r="BD31" s="244">
        <v>5.1839670849999999</v>
      </c>
      <c r="BE31" s="244">
        <v>5.3488465679999999</v>
      </c>
      <c r="BF31" s="368">
        <v>5.4534405179999998</v>
      </c>
      <c r="BG31" s="368">
        <v>5.3694542619999996</v>
      </c>
      <c r="BH31" s="368">
        <v>5.1740650280000002</v>
      </c>
      <c r="BI31" s="368">
        <v>5.2492661280000004</v>
      </c>
      <c r="BJ31" s="368">
        <v>5.3086000220000003</v>
      </c>
      <c r="BK31" s="368">
        <v>4.9222506260000003</v>
      </c>
      <c r="BL31" s="368">
        <v>5.1794469740000002</v>
      </c>
      <c r="BM31" s="368">
        <v>5.0450422770000003</v>
      </c>
      <c r="BN31" s="368">
        <v>4.9581074139999997</v>
      </c>
      <c r="BO31" s="368">
        <v>5.0989964839999997</v>
      </c>
      <c r="BP31" s="368">
        <v>5.3206637700000003</v>
      </c>
      <c r="BQ31" s="368">
        <v>5.48538791</v>
      </c>
      <c r="BR31" s="368">
        <v>5.5961831350000004</v>
      </c>
      <c r="BS31" s="368">
        <v>5.5121420240000001</v>
      </c>
      <c r="BT31" s="368">
        <v>5.3115640969999998</v>
      </c>
      <c r="BU31" s="368">
        <v>5.3904807139999997</v>
      </c>
      <c r="BV31" s="368">
        <v>5.4544963009999998</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0.72467899899999999</v>
      </c>
      <c r="AZ32" s="244">
        <v>0.73104214999999995</v>
      </c>
      <c r="BA32" s="244">
        <v>0.73309855499999999</v>
      </c>
      <c r="BB32" s="244">
        <v>0.72645528199999998</v>
      </c>
      <c r="BC32" s="244">
        <v>0.73546109599999998</v>
      </c>
      <c r="BD32" s="244">
        <v>0.74293716799999998</v>
      </c>
      <c r="BE32" s="244">
        <v>0.73857458300000001</v>
      </c>
      <c r="BF32" s="368">
        <v>0.74344051799999999</v>
      </c>
      <c r="BG32" s="368">
        <v>0.74954251800000005</v>
      </c>
      <c r="BH32" s="368">
        <v>0.75915660200000001</v>
      </c>
      <c r="BI32" s="368">
        <v>0.74539295999999999</v>
      </c>
      <c r="BJ32" s="368">
        <v>0.73773111099999999</v>
      </c>
      <c r="BK32" s="368">
        <v>0.72685343700000005</v>
      </c>
      <c r="BL32" s="368">
        <v>0.738485057</v>
      </c>
      <c r="BM32" s="368">
        <v>0.75354090299999998</v>
      </c>
      <c r="BN32" s="368">
        <v>0.73967878099999995</v>
      </c>
      <c r="BO32" s="368">
        <v>0.74094287800000003</v>
      </c>
      <c r="BP32" s="368">
        <v>0.75593698399999998</v>
      </c>
      <c r="BQ32" s="368">
        <v>0.75208867199999996</v>
      </c>
      <c r="BR32" s="368">
        <v>0.75702060900000001</v>
      </c>
      <c r="BS32" s="368">
        <v>0.76277399800000001</v>
      </c>
      <c r="BT32" s="368">
        <v>0.77159913700000005</v>
      </c>
      <c r="BU32" s="368">
        <v>0.76032965399999997</v>
      </c>
      <c r="BV32" s="368">
        <v>0.75670031900000001</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14.98927419</v>
      </c>
      <c r="AZ33" s="244">
        <v>15.44438353</v>
      </c>
      <c r="BA33" s="244">
        <v>15.351864750000001</v>
      </c>
      <c r="BB33" s="244">
        <v>15.67214611</v>
      </c>
      <c r="BC33" s="244">
        <v>15.44706266</v>
      </c>
      <c r="BD33" s="244">
        <v>15.273237719999999</v>
      </c>
      <c r="BE33" s="244">
        <v>15.213258959999999</v>
      </c>
      <c r="BF33" s="368">
        <v>14.74678084</v>
      </c>
      <c r="BG33" s="368">
        <v>15.54735159</v>
      </c>
      <c r="BH33" s="368">
        <v>14.636040680000001</v>
      </c>
      <c r="BI33" s="368">
        <v>15.55451412</v>
      </c>
      <c r="BJ33" s="368">
        <v>15.988968249999999</v>
      </c>
      <c r="BK33" s="368">
        <v>15.51043688</v>
      </c>
      <c r="BL33" s="368">
        <v>16.000411249999999</v>
      </c>
      <c r="BM33" s="368">
        <v>15.92398962</v>
      </c>
      <c r="BN33" s="368">
        <v>16.27388041</v>
      </c>
      <c r="BO33" s="368">
        <v>16.044607509999999</v>
      </c>
      <c r="BP33" s="368">
        <v>15.869562</v>
      </c>
      <c r="BQ33" s="368">
        <v>15.811865579999999</v>
      </c>
      <c r="BR33" s="368">
        <v>15.327785</v>
      </c>
      <c r="BS33" s="368">
        <v>16.19289689</v>
      </c>
      <c r="BT33" s="368">
        <v>15.235038680000001</v>
      </c>
      <c r="BU33" s="368">
        <v>16.22408858</v>
      </c>
      <c r="BV33" s="368">
        <v>16.697245590000001</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13.770688128</v>
      </c>
      <c r="AN34" s="244">
        <v>13.850630517000001</v>
      </c>
      <c r="AO34" s="244">
        <v>12.475657476</v>
      </c>
      <c r="AP34" s="244">
        <v>10.393873312</v>
      </c>
      <c r="AQ34" s="244">
        <v>11.802364071</v>
      </c>
      <c r="AR34" s="244">
        <v>12.692820623999999</v>
      </c>
      <c r="AS34" s="244">
        <v>12.631357746999999</v>
      </c>
      <c r="AT34" s="244">
        <v>12.344241437999999</v>
      </c>
      <c r="AU34" s="244">
        <v>12.813014924999999</v>
      </c>
      <c r="AV34" s="244">
        <v>13.438139016999999</v>
      </c>
      <c r="AW34" s="244">
        <v>13.694768191</v>
      </c>
      <c r="AX34" s="244">
        <v>13.700640378999999</v>
      </c>
      <c r="AY34" s="244">
        <v>13.560170866</v>
      </c>
      <c r="AZ34" s="244">
        <v>13.962427332000001</v>
      </c>
      <c r="BA34" s="244">
        <v>13.876429829999999</v>
      </c>
      <c r="BB34" s="244">
        <v>13.686459664999999</v>
      </c>
      <c r="BC34" s="244">
        <v>13.076255808000001</v>
      </c>
      <c r="BD34" s="244">
        <v>13.374399984</v>
      </c>
      <c r="BE34" s="244">
        <v>13.223989783</v>
      </c>
      <c r="BF34" s="368">
        <v>13.219394523</v>
      </c>
      <c r="BG34" s="368">
        <v>13.463252373</v>
      </c>
      <c r="BH34" s="368">
        <v>13.78103636</v>
      </c>
      <c r="BI34" s="368">
        <v>14.048136724000001</v>
      </c>
      <c r="BJ34" s="368">
        <v>14.157269399</v>
      </c>
      <c r="BK34" s="368">
        <v>14.056674066999999</v>
      </c>
      <c r="BL34" s="368">
        <v>14.566619425000001</v>
      </c>
      <c r="BM34" s="368">
        <v>14.552276580999999</v>
      </c>
      <c r="BN34" s="368">
        <v>14.587390945999999</v>
      </c>
      <c r="BO34" s="368">
        <v>14.680176372</v>
      </c>
      <c r="BP34" s="368">
        <v>14.533869285</v>
      </c>
      <c r="BQ34" s="368">
        <v>14.261596912</v>
      </c>
      <c r="BR34" s="368">
        <v>14.140139019999999</v>
      </c>
      <c r="BS34" s="368">
        <v>14.195179792999999</v>
      </c>
      <c r="BT34" s="368">
        <v>14.411838338000001</v>
      </c>
      <c r="BU34" s="368">
        <v>14.677614051000001</v>
      </c>
      <c r="BV34" s="368">
        <v>14.791762566999999</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17.550251692</v>
      </c>
      <c r="AZ35" s="244">
        <v>17.762762858999999</v>
      </c>
      <c r="BA35" s="244">
        <v>17.714187518999999</v>
      </c>
      <c r="BB35" s="244">
        <v>17.800959105</v>
      </c>
      <c r="BC35" s="244">
        <v>18.158275754999998</v>
      </c>
      <c r="BD35" s="244">
        <v>18.814357287</v>
      </c>
      <c r="BE35" s="244">
        <v>18.810638072</v>
      </c>
      <c r="BF35" s="368">
        <v>19.005887195</v>
      </c>
      <c r="BG35" s="368">
        <v>19.020773794</v>
      </c>
      <c r="BH35" s="368">
        <v>18.812455663000001</v>
      </c>
      <c r="BI35" s="368">
        <v>18.522836708</v>
      </c>
      <c r="BJ35" s="368">
        <v>18.744776469000001</v>
      </c>
      <c r="BK35" s="368">
        <v>17.978713261999999</v>
      </c>
      <c r="BL35" s="368">
        <v>18.345481713000002</v>
      </c>
      <c r="BM35" s="368">
        <v>18.371104617</v>
      </c>
      <c r="BN35" s="368">
        <v>18.608031805</v>
      </c>
      <c r="BO35" s="368">
        <v>18.916326680000001</v>
      </c>
      <c r="BP35" s="368">
        <v>19.500839895999999</v>
      </c>
      <c r="BQ35" s="368">
        <v>19.403401874</v>
      </c>
      <c r="BR35" s="368">
        <v>19.471271488999999</v>
      </c>
      <c r="BS35" s="368">
        <v>19.482655803</v>
      </c>
      <c r="BT35" s="368">
        <v>19.302001019999999</v>
      </c>
      <c r="BU35" s="368">
        <v>18.872715583000002</v>
      </c>
      <c r="BV35" s="368">
        <v>18.932142383999999</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99.492661587000001</v>
      </c>
      <c r="AB36" s="244">
        <v>101.09563446999999</v>
      </c>
      <c r="AC36" s="244">
        <v>99.450389541000007</v>
      </c>
      <c r="AD36" s="244">
        <v>100.21964131999999</v>
      </c>
      <c r="AE36" s="244">
        <v>99.919709721000004</v>
      </c>
      <c r="AF36" s="244">
        <v>100.96061127</v>
      </c>
      <c r="AG36" s="244">
        <v>102.18713866</v>
      </c>
      <c r="AH36" s="244">
        <v>102.13967366</v>
      </c>
      <c r="AI36" s="244">
        <v>101.16339286</v>
      </c>
      <c r="AJ36" s="244">
        <v>100.52252928</v>
      </c>
      <c r="AK36" s="244">
        <v>101.5361946</v>
      </c>
      <c r="AL36" s="244">
        <v>102.16083949</v>
      </c>
      <c r="AM36" s="244">
        <v>97.165815468999995</v>
      </c>
      <c r="AN36" s="244">
        <v>98.175056874999996</v>
      </c>
      <c r="AO36" s="244">
        <v>91.588832932000003</v>
      </c>
      <c r="AP36" s="244">
        <v>80.345412612000004</v>
      </c>
      <c r="AQ36" s="244">
        <v>84.343202904999998</v>
      </c>
      <c r="AR36" s="244">
        <v>89.842588390000003</v>
      </c>
      <c r="AS36" s="244">
        <v>92.822771556999996</v>
      </c>
      <c r="AT36" s="244">
        <v>92.541743169</v>
      </c>
      <c r="AU36" s="244">
        <v>94.664595438000006</v>
      </c>
      <c r="AV36" s="244">
        <v>94.325835683999998</v>
      </c>
      <c r="AW36" s="244">
        <v>95.330669732999993</v>
      </c>
      <c r="AX36" s="244">
        <v>96.482821380999994</v>
      </c>
      <c r="AY36" s="244">
        <v>92.979165320000007</v>
      </c>
      <c r="AZ36" s="244">
        <v>94.570093608999997</v>
      </c>
      <c r="BA36" s="244">
        <v>96.241316334999993</v>
      </c>
      <c r="BB36" s="244">
        <v>95.429158416999996</v>
      </c>
      <c r="BC36" s="244">
        <v>96.233249724999993</v>
      </c>
      <c r="BD36" s="244">
        <v>98.498563661000006</v>
      </c>
      <c r="BE36" s="244">
        <v>98.777689370000004</v>
      </c>
      <c r="BF36" s="368">
        <v>98.805024575999994</v>
      </c>
      <c r="BG36" s="368">
        <v>99.610972751000006</v>
      </c>
      <c r="BH36" s="368">
        <v>98.918750478000007</v>
      </c>
      <c r="BI36" s="368">
        <v>100.03998933</v>
      </c>
      <c r="BJ36" s="368">
        <v>101.22807938</v>
      </c>
      <c r="BK36" s="368">
        <v>98.072945649999994</v>
      </c>
      <c r="BL36" s="368">
        <v>100.80368537</v>
      </c>
      <c r="BM36" s="368">
        <v>100.25264885</v>
      </c>
      <c r="BN36" s="368">
        <v>100.33144557999999</v>
      </c>
      <c r="BO36" s="368">
        <v>100.60070598999999</v>
      </c>
      <c r="BP36" s="368">
        <v>101.87074826</v>
      </c>
      <c r="BQ36" s="368">
        <v>101.90349352</v>
      </c>
      <c r="BR36" s="368">
        <v>101.94453996999999</v>
      </c>
      <c r="BS36" s="368">
        <v>102.32885872</v>
      </c>
      <c r="BT36" s="368">
        <v>101.3996179</v>
      </c>
      <c r="BU36" s="368">
        <v>102.25410105</v>
      </c>
      <c r="BV36" s="368">
        <v>103.2079986</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1.2722857142999999</v>
      </c>
      <c r="BA39" s="244">
        <v>-0.22509035484000001</v>
      </c>
      <c r="BB39" s="244">
        <v>0.55736946666999998</v>
      </c>
      <c r="BC39" s="244">
        <v>4.8531870967999997E-2</v>
      </c>
      <c r="BD39" s="244">
        <v>0.87129781887000002</v>
      </c>
      <c r="BE39" s="244">
        <v>-1.610589862E-2</v>
      </c>
      <c r="BF39" s="368">
        <v>-0.12333621641</v>
      </c>
      <c r="BG39" s="368">
        <v>-0.30990000000000001</v>
      </c>
      <c r="BH39" s="368">
        <v>0.29932258065</v>
      </c>
      <c r="BI39" s="368">
        <v>0.24263333333000001</v>
      </c>
      <c r="BJ39" s="368">
        <v>0.82274193547999996</v>
      </c>
      <c r="BK39" s="368">
        <v>-0.20583870968000001</v>
      </c>
      <c r="BL39" s="368">
        <v>0.18192857142999999</v>
      </c>
      <c r="BM39" s="368">
        <v>7.3741935484000001E-2</v>
      </c>
      <c r="BN39" s="368">
        <v>-0.66343333332999999</v>
      </c>
      <c r="BO39" s="368">
        <v>-0.63606451613000003</v>
      </c>
      <c r="BP39" s="368">
        <v>-0.40336666666999998</v>
      </c>
      <c r="BQ39" s="368">
        <v>-9.1290322581000002E-3</v>
      </c>
      <c r="BR39" s="368">
        <v>0.17277419355000001</v>
      </c>
      <c r="BS39" s="368">
        <v>-6.9366666667000004E-2</v>
      </c>
      <c r="BT39" s="368">
        <v>0.35245161289999999</v>
      </c>
      <c r="BU39" s="368">
        <v>0.12086666667</v>
      </c>
      <c r="BV39" s="368">
        <v>0.78403225805999999</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-0.48835483871000002</v>
      </c>
      <c r="AZ40" s="244">
        <v>1.0078928571000001</v>
      </c>
      <c r="BA40" s="244">
        <v>1.7726129032</v>
      </c>
      <c r="BB40" s="244">
        <v>-0.45036666667000003</v>
      </c>
      <c r="BC40" s="244">
        <v>0.43909101139000001</v>
      </c>
      <c r="BD40" s="244">
        <v>0.48467930781000002</v>
      </c>
      <c r="BE40" s="244">
        <v>0.43737865706000001</v>
      </c>
      <c r="BF40" s="368">
        <v>0.25016930072999999</v>
      </c>
      <c r="BG40" s="368">
        <v>0.44572911408999999</v>
      </c>
      <c r="BH40" s="368">
        <v>-0.26398983398999998</v>
      </c>
      <c r="BI40" s="368">
        <v>1.6972256947999999E-2</v>
      </c>
      <c r="BJ40" s="368">
        <v>0.10692442653000001</v>
      </c>
      <c r="BK40" s="368">
        <v>-0.56251258719999997</v>
      </c>
      <c r="BL40" s="368">
        <v>0.17163865820999999</v>
      </c>
      <c r="BM40" s="368">
        <v>-1.8033733954999999E-2</v>
      </c>
      <c r="BN40" s="368">
        <v>7.9718215504000003E-2</v>
      </c>
      <c r="BO40" s="368">
        <v>-4.7501356775000003E-2</v>
      </c>
      <c r="BP40" s="368">
        <v>3.3974295707000002E-2</v>
      </c>
      <c r="BQ40" s="368">
        <v>-0.12312823118000001</v>
      </c>
      <c r="BR40" s="368">
        <v>-0.30054625100999999</v>
      </c>
      <c r="BS40" s="368">
        <v>-8.7726248364999995E-2</v>
      </c>
      <c r="BT40" s="368">
        <v>-0.60279061100999998</v>
      </c>
      <c r="BU40" s="368">
        <v>-0.30571564743000001</v>
      </c>
      <c r="BV40" s="368">
        <v>-0.16289690753</v>
      </c>
    </row>
    <row r="41" spans="1:74" ht="11.1" customHeight="1" x14ac:dyDescent="0.2">
      <c r="A41" s="159" t="s">
        <v>309</v>
      </c>
      <c r="B41" s="170" t="s">
        <v>570</v>
      </c>
      <c r="C41" s="244">
        <v>0.48248097500999998</v>
      </c>
      <c r="D41" s="244">
        <v>-0.33954902378000001</v>
      </c>
      <c r="E41" s="244">
        <v>1.1543972831</v>
      </c>
      <c r="F41" s="244">
        <v>0.65655351595</v>
      </c>
      <c r="G41" s="244">
        <v>1.579303361</v>
      </c>
      <c r="H41" s="244">
        <v>1.3414195506</v>
      </c>
      <c r="I41" s="244">
        <v>0.25649438745999997</v>
      </c>
      <c r="J41" s="244">
        <v>0.27126864106999998</v>
      </c>
      <c r="K41" s="244">
        <v>0.43786696744999998</v>
      </c>
      <c r="L41" s="244">
        <v>-1.8991374969000001</v>
      </c>
      <c r="M41" s="244">
        <v>0.84292821959999997</v>
      </c>
      <c r="N41" s="244">
        <v>-0.43595557663000001</v>
      </c>
      <c r="O41" s="244">
        <v>-0.19630463946000001</v>
      </c>
      <c r="P41" s="244">
        <v>-1.4363977973E-2</v>
      </c>
      <c r="Q41" s="244">
        <v>-0.98221287494999998</v>
      </c>
      <c r="R41" s="244">
        <v>-0.67905093849999998</v>
      </c>
      <c r="S41" s="244">
        <v>-1.0283245324E-2</v>
      </c>
      <c r="T41" s="244">
        <v>-0.21895017595999999</v>
      </c>
      <c r="U41" s="244">
        <v>0.54417927982000003</v>
      </c>
      <c r="V41" s="244">
        <v>0.44262859723999998</v>
      </c>
      <c r="W41" s="244">
        <v>-1.3079362661</v>
      </c>
      <c r="X41" s="244">
        <v>-2.7794837698000001</v>
      </c>
      <c r="Y41" s="244">
        <v>-2.2694751158000002</v>
      </c>
      <c r="Z41" s="244">
        <v>-1.4115934394</v>
      </c>
      <c r="AA41" s="244">
        <v>-0.62317167850999999</v>
      </c>
      <c r="AB41" s="244">
        <v>0.89653142369000005</v>
      </c>
      <c r="AC41" s="244">
        <v>-0.87049723269000001</v>
      </c>
      <c r="AD41" s="244">
        <v>-5.2719111812000001E-2</v>
      </c>
      <c r="AE41" s="244">
        <v>1.103741938</v>
      </c>
      <c r="AF41" s="244">
        <v>0.42621646911</v>
      </c>
      <c r="AG41" s="244">
        <v>2.8062027512999999</v>
      </c>
      <c r="AH41" s="244">
        <v>1.7761068525999999</v>
      </c>
      <c r="AI41" s="244">
        <v>0.44084947614999997</v>
      </c>
      <c r="AJ41" s="244">
        <v>-2.5683222091000002</v>
      </c>
      <c r="AK41" s="244">
        <v>-0.608375522</v>
      </c>
      <c r="AL41" s="244">
        <v>-2.1891248941999998E-3</v>
      </c>
      <c r="AM41" s="244">
        <v>-3.4654326982999999</v>
      </c>
      <c r="AN41" s="244">
        <v>-2.9481287972999999</v>
      </c>
      <c r="AO41" s="244">
        <v>-6.0056733042000001</v>
      </c>
      <c r="AP41" s="244">
        <v>-14.590728559</v>
      </c>
      <c r="AQ41" s="244">
        <v>-0.91496692239999999</v>
      </c>
      <c r="AR41" s="244">
        <v>1.5256603204999999</v>
      </c>
      <c r="AS41" s="244">
        <v>2.6693996404</v>
      </c>
      <c r="AT41" s="244">
        <v>0.90317638677000001</v>
      </c>
      <c r="AU41" s="244">
        <v>1.8282725031</v>
      </c>
      <c r="AV41" s="244">
        <v>1.0134208228999999</v>
      </c>
      <c r="AW41" s="244">
        <v>1.4118375169999999</v>
      </c>
      <c r="AX41" s="244">
        <v>0.76213231925000002</v>
      </c>
      <c r="AY41" s="244">
        <v>-0.85999809922000003</v>
      </c>
      <c r="AZ41" s="244">
        <v>1.8498275979000001</v>
      </c>
      <c r="BA41" s="244">
        <v>1.0506843745000001</v>
      </c>
      <c r="BB41" s="244">
        <v>1.4317137788000001</v>
      </c>
      <c r="BC41" s="244">
        <v>0.96834117676999998</v>
      </c>
      <c r="BD41" s="244">
        <v>1.0522514730999999</v>
      </c>
      <c r="BE41" s="244">
        <v>0.93271161656000001</v>
      </c>
      <c r="BF41" s="368">
        <v>0.52501449275000001</v>
      </c>
      <c r="BG41" s="368">
        <v>0.94087434648000001</v>
      </c>
      <c r="BH41" s="368">
        <v>-0.54670043213999997</v>
      </c>
      <c r="BI41" s="368">
        <v>3.5631820375999997E-2</v>
      </c>
      <c r="BJ41" s="368">
        <v>0.22451200061000001</v>
      </c>
      <c r="BK41" s="368">
        <v>-1.2002961899</v>
      </c>
      <c r="BL41" s="368">
        <v>0.35736847325999999</v>
      </c>
      <c r="BM41" s="368">
        <v>-3.8525954268999997E-2</v>
      </c>
      <c r="BN41" s="368">
        <v>0.17653338295000001</v>
      </c>
      <c r="BO41" s="368">
        <v>-0.10754209766</v>
      </c>
      <c r="BP41" s="368">
        <v>7.5741902190000002E-2</v>
      </c>
      <c r="BQ41" s="368">
        <v>-0.27088561553000001</v>
      </c>
      <c r="BR41" s="368">
        <v>-0.65403006220000004</v>
      </c>
      <c r="BS41" s="368">
        <v>-0.19305644167</v>
      </c>
      <c r="BT41" s="368">
        <v>-1.3056359662000001</v>
      </c>
      <c r="BU41" s="368">
        <v>-0.67133625544999997</v>
      </c>
      <c r="BV41" s="368">
        <v>-0.35690650586</v>
      </c>
    </row>
    <row r="42" spans="1:74" ht="11.1" customHeight="1" x14ac:dyDescent="0.2">
      <c r="A42" s="159" t="s">
        <v>310</v>
      </c>
      <c r="B42" s="170" t="s">
        <v>571</v>
      </c>
      <c r="C42" s="244">
        <v>-1.9126337992</v>
      </c>
      <c r="D42" s="244">
        <v>-5.6545345205999999E-2</v>
      </c>
      <c r="E42" s="244">
        <v>2.2137442186</v>
      </c>
      <c r="F42" s="244">
        <v>0.15671671595</v>
      </c>
      <c r="G42" s="244">
        <v>1.6400748449</v>
      </c>
      <c r="H42" s="244">
        <v>2.7291320506000001</v>
      </c>
      <c r="I42" s="244">
        <v>2.3409129399999999E-2</v>
      </c>
      <c r="J42" s="244">
        <v>0.99873247978000002</v>
      </c>
      <c r="K42" s="244">
        <v>1.8729657675</v>
      </c>
      <c r="L42" s="244">
        <v>-0.30140807755999999</v>
      </c>
      <c r="M42" s="244">
        <v>1.8007180196000001</v>
      </c>
      <c r="N42" s="244">
        <v>1.102925004</v>
      </c>
      <c r="O42" s="244">
        <v>-0.84576173623999995</v>
      </c>
      <c r="P42" s="244">
        <v>0.57082505774000003</v>
      </c>
      <c r="Q42" s="244">
        <v>0.42540586698999999</v>
      </c>
      <c r="R42" s="244">
        <v>-0.73232290516999998</v>
      </c>
      <c r="S42" s="244">
        <v>-5.6700567904999999E-2</v>
      </c>
      <c r="T42" s="244">
        <v>0.1675775907</v>
      </c>
      <c r="U42" s="244">
        <v>-0.21480726856999999</v>
      </c>
      <c r="V42" s="244">
        <v>-0.43535188663000002</v>
      </c>
      <c r="W42" s="244">
        <v>-1.3986518661</v>
      </c>
      <c r="X42" s="244">
        <v>-2.3887638020000002</v>
      </c>
      <c r="Y42" s="244">
        <v>-2.0479181157999999</v>
      </c>
      <c r="Z42" s="244">
        <v>-1.8094286652</v>
      </c>
      <c r="AA42" s="244">
        <v>-0.92882122690000002</v>
      </c>
      <c r="AB42" s="244">
        <v>0.94816978084000003</v>
      </c>
      <c r="AC42" s="244">
        <v>-0.76015984560000005</v>
      </c>
      <c r="AD42" s="244">
        <v>-0.24739504514999999</v>
      </c>
      <c r="AE42" s="244">
        <v>-0.29834448139999997</v>
      </c>
      <c r="AF42" s="244">
        <v>0.28603240244</v>
      </c>
      <c r="AG42" s="244">
        <v>2.1873926223</v>
      </c>
      <c r="AH42" s="244">
        <v>0.94426804613000004</v>
      </c>
      <c r="AI42" s="244">
        <v>1.6350107428</v>
      </c>
      <c r="AJ42" s="244">
        <v>-0.88141785423999996</v>
      </c>
      <c r="AK42" s="244">
        <v>-0.60154188866000002</v>
      </c>
      <c r="AL42" s="244">
        <v>0.30804032671999998</v>
      </c>
      <c r="AM42" s="244">
        <v>-4.1637734724</v>
      </c>
      <c r="AN42" s="244">
        <v>-2.0065459352000001</v>
      </c>
      <c r="AO42" s="244">
        <v>-8.9264709493000005</v>
      </c>
      <c r="AP42" s="244">
        <v>-19.627153458999999</v>
      </c>
      <c r="AQ42" s="244">
        <v>-4.1203095997999997</v>
      </c>
      <c r="AR42" s="244">
        <v>1.2550888871000001</v>
      </c>
      <c r="AS42" s="244">
        <v>2.4621908339999998</v>
      </c>
      <c r="AT42" s="244">
        <v>1.2166534835</v>
      </c>
      <c r="AU42" s="244">
        <v>3.3215043363999999</v>
      </c>
      <c r="AV42" s="244">
        <v>2.7029735003000002</v>
      </c>
      <c r="AW42" s="244">
        <v>2.0318227169999998</v>
      </c>
      <c r="AX42" s="244">
        <v>3.1459039321</v>
      </c>
      <c r="AY42" s="244">
        <v>-0.88846129276999997</v>
      </c>
      <c r="AZ42" s="244">
        <v>4.1300061692999996</v>
      </c>
      <c r="BA42" s="244">
        <v>2.5982069229000002</v>
      </c>
      <c r="BB42" s="244">
        <v>1.5387165787999999</v>
      </c>
      <c r="BC42" s="244">
        <v>1.4559640591</v>
      </c>
      <c r="BD42" s="244">
        <v>2.4082285998000001</v>
      </c>
      <c r="BE42" s="244">
        <v>1.353984375</v>
      </c>
      <c r="BF42" s="368">
        <v>0.65184757706999996</v>
      </c>
      <c r="BG42" s="368">
        <v>1.0767034606000001</v>
      </c>
      <c r="BH42" s="368">
        <v>-0.51136768548</v>
      </c>
      <c r="BI42" s="368">
        <v>0.29523741065999998</v>
      </c>
      <c r="BJ42" s="368">
        <v>1.1541783626</v>
      </c>
      <c r="BK42" s="368">
        <v>-1.9686474867999999</v>
      </c>
      <c r="BL42" s="368">
        <v>0.71093570288999997</v>
      </c>
      <c r="BM42" s="368">
        <v>1.7182247259999998E-2</v>
      </c>
      <c r="BN42" s="368">
        <v>-0.40718173487999998</v>
      </c>
      <c r="BO42" s="368">
        <v>-0.79110797056000004</v>
      </c>
      <c r="BP42" s="368">
        <v>-0.29365046877000001</v>
      </c>
      <c r="BQ42" s="368">
        <v>-0.40314287897000001</v>
      </c>
      <c r="BR42" s="368">
        <v>-0.78180211967000002</v>
      </c>
      <c r="BS42" s="368">
        <v>-0.35014935670000003</v>
      </c>
      <c r="BT42" s="368">
        <v>-1.5559749643</v>
      </c>
      <c r="BU42" s="368">
        <v>-0.85618523620999998</v>
      </c>
      <c r="BV42" s="368">
        <v>0.26422884467000002</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1294.751</v>
      </c>
      <c r="BA45" s="249">
        <v>1301.727801</v>
      </c>
      <c r="BB45" s="249">
        <v>1289.352717</v>
      </c>
      <c r="BC45" s="249">
        <v>1293.691229</v>
      </c>
      <c r="BD45" s="249">
        <v>1273.8332944000001</v>
      </c>
      <c r="BE45" s="249">
        <v>1274.3325775000001</v>
      </c>
      <c r="BF45" s="312">
        <v>1278.1559999999999</v>
      </c>
      <c r="BG45" s="312">
        <v>1287.453</v>
      </c>
      <c r="BH45" s="312">
        <v>1279.5989999999999</v>
      </c>
      <c r="BI45" s="312">
        <v>1273.7449999999999</v>
      </c>
      <c r="BJ45" s="312">
        <v>1249.665</v>
      </c>
      <c r="BK45" s="312">
        <v>1257.471</v>
      </c>
      <c r="BL45" s="312">
        <v>1253.8019999999999</v>
      </c>
      <c r="BM45" s="312">
        <v>1252.941</v>
      </c>
      <c r="BN45" s="312">
        <v>1274.269</v>
      </c>
      <c r="BO45" s="312">
        <v>1295.412</v>
      </c>
      <c r="BP45" s="312">
        <v>1308.9380000000001</v>
      </c>
      <c r="BQ45" s="312">
        <v>1310.646</v>
      </c>
      <c r="BR45" s="312">
        <v>1305.915</v>
      </c>
      <c r="BS45" s="312">
        <v>1308.6210000000001</v>
      </c>
      <c r="BT45" s="312">
        <v>1300.92</v>
      </c>
      <c r="BU45" s="312">
        <v>1300.519</v>
      </c>
      <c r="BV45" s="312">
        <v>1279.4390000000001</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2900.429185</v>
      </c>
      <c r="AN46" s="247">
        <v>2873.123282</v>
      </c>
      <c r="AO46" s="247">
        <v>2963.668009</v>
      </c>
      <c r="AP46" s="247">
        <v>3111.9017560000002</v>
      </c>
      <c r="AQ46" s="247">
        <v>3200.7673789999999</v>
      </c>
      <c r="AR46" s="247">
        <v>3201.1875220000002</v>
      </c>
      <c r="AS46" s="247">
        <v>3207.4939949999998</v>
      </c>
      <c r="AT46" s="247">
        <v>3206.3862049999998</v>
      </c>
      <c r="AU46" s="247">
        <v>3166.93325</v>
      </c>
      <c r="AV46" s="247">
        <v>3118.1871169999999</v>
      </c>
      <c r="AW46" s="247">
        <v>3100.0585609999998</v>
      </c>
      <c r="AX46" s="247">
        <v>3026.1606409999999</v>
      </c>
      <c r="AY46" s="247">
        <v>3027.0439999999999</v>
      </c>
      <c r="AZ46" s="247">
        <v>2963.511</v>
      </c>
      <c r="BA46" s="247">
        <v>2915.5368010000002</v>
      </c>
      <c r="BB46" s="247">
        <v>2916.6727169999999</v>
      </c>
      <c r="BC46" s="247">
        <v>2907.3994075999999</v>
      </c>
      <c r="BD46" s="247">
        <v>2873.0010938</v>
      </c>
      <c r="BE46" s="247">
        <v>2859.9416385999998</v>
      </c>
      <c r="BF46" s="313">
        <v>2856.0098127000001</v>
      </c>
      <c r="BG46" s="313">
        <v>2851.9349393000002</v>
      </c>
      <c r="BH46" s="313">
        <v>2852.2646242000001</v>
      </c>
      <c r="BI46" s="313">
        <v>2845.9014563999999</v>
      </c>
      <c r="BJ46" s="313">
        <v>2818.5067991999999</v>
      </c>
      <c r="BK46" s="313">
        <v>2843.7506893999998</v>
      </c>
      <c r="BL46" s="313">
        <v>2835.275807</v>
      </c>
      <c r="BM46" s="313">
        <v>2834.9738527</v>
      </c>
      <c r="BN46" s="313">
        <v>2853.9103062999998</v>
      </c>
      <c r="BO46" s="313">
        <v>2876.5258482999998</v>
      </c>
      <c r="BP46" s="313">
        <v>2889.0326194999998</v>
      </c>
      <c r="BQ46" s="313">
        <v>2894.5575945999999</v>
      </c>
      <c r="BR46" s="313">
        <v>2899.1435283999999</v>
      </c>
      <c r="BS46" s="313">
        <v>2904.4813159</v>
      </c>
      <c r="BT46" s="313">
        <v>2915.4668247999998</v>
      </c>
      <c r="BU46" s="313">
        <v>2924.2372942000002</v>
      </c>
      <c r="BV46" s="313">
        <v>2908.2070984000002</v>
      </c>
    </row>
    <row r="47" spans="1:74" s="648" customFormat="1" ht="12" customHeight="1" x14ac:dyDescent="0.25">
      <c r="A47" s="395"/>
      <c r="B47" s="783" t="s">
        <v>803</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5">
      <c r="A48" s="395"/>
      <c r="B48" s="782" t="s">
        <v>1117</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5">
      <c r="A49" s="395"/>
      <c r="B49" s="783" t="s">
        <v>1118</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5">
      <c r="A50" s="395"/>
      <c r="B50" s="784" t="s">
        <v>1119</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5">
      <c r="A51" s="395"/>
      <c r="B51" s="787" t="s">
        <v>815</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650</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1345</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1344</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5">
      <c r="A55" s="395"/>
      <c r="B55" s="784" t="s">
        <v>1346</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5">
      <c r="A56" s="395"/>
      <c r="B56" s="784" t="s">
        <v>1351</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5">
      <c r="A57" s="395"/>
      <c r="B57" s="785" t="str">
        <f>"Notes: "&amp;"EIA completed modeling and analysis for this report on " &amp;Dates!D2&amp;"."</f>
        <v>Notes: EIA completed modeling and analysis for this report on Thursday August 5,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5">
      <c r="A58" s="395"/>
      <c r="B58" s="780" t="s">
        <v>353</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5">
      <c r="A59" s="395"/>
      <c r="B59" s="779" t="s">
        <v>854</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5">
      <c r="A60" s="393"/>
      <c r="B60" s="780" t="s">
        <v>838</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
      <c r="B61" s="771" t="s">
        <v>1380</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BD35" activePane="bottomRight" state="frozen"/>
      <selection activeCell="BF63" sqref="BF63"/>
      <selection pane="topRight" activeCell="BF63" sqref="BF63"/>
      <selection pane="bottomLeft" activeCell="BF63" sqref="BF63"/>
      <selection pane="bottomRight" activeCell="AY48" sqref="AY48:BV48"/>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6" t="s">
        <v>1356</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August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22.221096418999998</v>
      </c>
      <c r="D6" s="244">
        <v>22.653231286</v>
      </c>
      <c r="E6" s="244">
        <v>22.625559710000001</v>
      </c>
      <c r="F6" s="244">
        <v>22.103843999999999</v>
      </c>
      <c r="G6" s="244">
        <v>22.473292387000001</v>
      </c>
      <c r="H6" s="244">
        <v>22.533125333000001</v>
      </c>
      <c r="I6" s="244">
        <v>22.848776677</v>
      </c>
      <c r="J6" s="244">
        <v>22.93044029</v>
      </c>
      <c r="K6" s="244">
        <v>22.600166999999999</v>
      </c>
      <c r="L6" s="244">
        <v>23.339099354999998</v>
      </c>
      <c r="M6" s="244">
        <v>24.256522332999999</v>
      </c>
      <c r="N6" s="244">
        <v>24.043069386999999</v>
      </c>
      <c r="O6" s="244">
        <v>23.796257097000002</v>
      </c>
      <c r="P6" s="244">
        <v>24.347326143</v>
      </c>
      <c r="Q6" s="244">
        <v>24.771680129</v>
      </c>
      <c r="R6" s="244">
        <v>24.515398666999999</v>
      </c>
      <c r="S6" s="244">
        <v>24.692323870999999</v>
      </c>
      <c r="T6" s="244">
        <v>24.783132999999999</v>
      </c>
      <c r="U6" s="244">
        <v>25.428106160999999</v>
      </c>
      <c r="V6" s="244">
        <v>26.364367419000001</v>
      </c>
      <c r="W6" s="244">
        <v>25.953681</v>
      </c>
      <c r="X6" s="244">
        <v>26.187711129</v>
      </c>
      <c r="Y6" s="244">
        <v>26.618045667000001</v>
      </c>
      <c r="Z6" s="244">
        <v>26.744916903</v>
      </c>
      <c r="AA6" s="244">
        <v>26.093027676999998</v>
      </c>
      <c r="AB6" s="244">
        <v>26.049211143000001</v>
      </c>
      <c r="AC6" s="244">
        <v>26.384428065000002</v>
      </c>
      <c r="AD6" s="244">
        <v>26.762156333</v>
      </c>
      <c r="AE6" s="244">
        <v>26.645376257999999</v>
      </c>
      <c r="AF6" s="244">
        <v>26.819773000000001</v>
      </c>
      <c r="AG6" s="244">
        <v>26.427101677</v>
      </c>
      <c r="AH6" s="244">
        <v>27.124126419</v>
      </c>
      <c r="AI6" s="244">
        <v>27.174764332999999</v>
      </c>
      <c r="AJ6" s="244">
        <v>27.437583355000001</v>
      </c>
      <c r="AK6" s="244">
        <v>28.014575333</v>
      </c>
      <c r="AL6" s="244">
        <v>28.148645194</v>
      </c>
      <c r="AM6" s="244">
        <v>28.036835451999998</v>
      </c>
      <c r="AN6" s="244">
        <v>27.796551897000001</v>
      </c>
      <c r="AO6" s="244">
        <v>27.937329839</v>
      </c>
      <c r="AP6" s="244">
        <v>25.473335667000001</v>
      </c>
      <c r="AQ6" s="244">
        <v>22.870559967999998</v>
      </c>
      <c r="AR6" s="244">
        <v>24.570650333</v>
      </c>
      <c r="AS6" s="244">
        <v>25.363354999999999</v>
      </c>
      <c r="AT6" s="244">
        <v>24.808151323000001</v>
      </c>
      <c r="AU6" s="244">
        <v>25.251301000000002</v>
      </c>
      <c r="AV6" s="244">
        <v>25.054046581000001</v>
      </c>
      <c r="AW6" s="244">
        <v>26.145487667000001</v>
      </c>
      <c r="AX6" s="244">
        <v>25.994049935</v>
      </c>
      <c r="AY6" s="244">
        <v>26.039532129000001</v>
      </c>
      <c r="AZ6" s="244">
        <v>23.313933714000001</v>
      </c>
      <c r="BA6" s="244">
        <v>26.002596064999999</v>
      </c>
      <c r="BB6" s="244">
        <v>26.049933433</v>
      </c>
      <c r="BC6" s="244">
        <v>26.272231263999998</v>
      </c>
      <c r="BD6" s="244">
        <v>26.851744106000002</v>
      </c>
      <c r="BE6" s="244">
        <v>26.653491773999999</v>
      </c>
      <c r="BF6" s="368">
        <v>26.428284304000002</v>
      </c>
      <c r="BG6" s="368">
        <v>26.596439726</v>
      </c>
      <c r="BH6" s="368">
        <v>26.580633500000001</v>
      </c>
      <c r="BI6" s="368">
        <v>26.825202020999999</v>
      </c>
      <c r="BJ6" s="368">
        <v>26.926999616</v>
      </c>
      <c r="BK6" s="368">
        <v>26.948931246000001</v>
      </c>
      <c r="BL6" s="368">
        <v>26.944156960000001</v>
      </c>
      <c r="BM6" s="368">
        <v>27.095152323000001</v>
      </c>
      <c r="BN6" s="368">
        <v>27.210688677</v>
      </c>
      <c r="BO6" s="368">
        <v>27.368518219999999</v>
      </c>
      <c r="BP6" s="368">
        <v>27.508758798999999</v>
      </c>
      <c r="BQ6" s="368">
        <v>27.548219758999998</v>
      </c>
      <c r="BR6" s="368">
        <v>27.913039237</v>
      </c>
      <c r="BS6" s="368">
        <v>27.955944090999999</v>
      </c>
      <c r="BT6" s="368">
        <v>27.902170658999999</v>
      </c>
      <c r="BU6" s="368">
        <v>28.196443810000002</v>
      </c>
      <c r="BV6" s="368">
        <v>28.197331837</v>
      </c>
    </row>
    <row r="7" spans="1:74" ht="11.1" customHeight="1" x14ac:dyDescent="0.2">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5.5927619999999996</v>
      </c>
      <c r="AN7" s="244">
        <v>5.7187619999999999</v>
      </c>
      <c r="AO7" s="244">
        <v>5.6087619999999996</v>
      </c>
      <c r="AP7" s="244">
        <v>4.9967620000000004</v>
      </c>
      <c r="AQ7" s="244">
        <v>4.7107619999999999</v>
      </c>
      <c r="AR7" s="244">
        <v>5.0317619999999996</v>
      </c>
      <c r="AS7" s="244">
        <v>4.9847619999999999</v>
      </c>
      <c r="AT7" s="244">
        <v>4.8557620000000004</v>
      </c>
      <c r="AU7" s="244">
        <v>4.9777620000000002</v>
      </c>
      <c r="AV7" s="244">
        <v>5.2767619999999997</v>
      </c>
      <c r="AW7" s="244">
        <v>5.604762</v>
      </c>
      <c r="AX7" s="244">
        <v>5.7577619999999996</v>
      </c>
      <c r="AY7" s="244">
        <v>5.7327620000000001</v>
      </c>
      <c r="AZ7" s="244">
        <v>5.5187619999999997</v>
      </c>
      <c r="BA7" s="244">
        <v>5.6317620000000002</v>
      </c>
      <c r="BB7" s="244">
        <v>5.2777620000000001</v>
      </c>
      <c r="BC7" s="244">
        <v>5.2360746912999998</v>
      </c>
      <c r="BD7" s="244">
        <v>5.7227050578999998</v>
      </c>
      <c r="BE7" s="244">
        <v>5.5539049971000001</v>
      </c>
      <c r="BF7" s="368">
        <v>5.5590393310000001</v>
      </c>
      <c r="BG7" s="368">
        <v>5.7810261747</v>
      </c>
      <c r="BH7" s="368">
        <v>5.7775123260000001</v>
      </c>
      <c r="BI7" s="368">
        <v>5.7939584692999997</v>
      </c>
      <c r="BJ7" s="368">
        <v>5.7556102553999997</v>
      </c>
      <c r="BK7" s="368">
        <v>5.8363440659999997</v>
      </c>
      <c r="BL7" s="368">
        <v>5.8153743752000002</v>
      </c>
      <c r="BM7" s="368">
        <v>5.7749262771999996</v>
      </c>
      <c r="BN7" s="368">
        <v>5.7925280506999997</v>
      </c>
      <c r="BO7" s="368">
        <v>5.7658092035999999</v>
      </c>
      <c r="BP7" s="368">
        <v>5.7862880609999996</v>
      </c>
      <c r="BQ7" s="368">
        <v>5.7718739478999996</v>
      </c>
      <c r="BR7" s="368">
        <v>5.8055343816000002</v>
      </c>
      <c r="BS7" s="368">
        <v>5.8409327643999998</v>
      </c>
      <c r="BT7" s="368">
        <v>5.8353921874000001</v>
      </c>
      <c r="BU7" s="368">
        <v>5.8491064674000004</v>
      </c>
      <c r="BV7" s="368">
        <v>5.8082283184000003</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1.951527</v>
      </c>
      <c r="BC8" s="244">
        <v>1.9510772829</v>
      </c>
      <c r="BD8" s="244">
        <v>1.9458134562</v>
      </c>
      <c r="BE8" s="244">
        <v>1.9447361549</v>
      </c>
      <c r="BF8" s="368">
        <v>1.9273491727000001</v>
      </c>
      <c r="BG8" s="368">
        <v>1.9107101512</v>
      </c>
      <c r="BH8" s="368">
        <v>1.8961523742999999</v>
      </c>
      <c r="BI8" s="368">
        <v>1.9038953519999999</v>
      </c>
      <c r="BJ8" s="368">
        <v>1.8774991607</v>
      </c>
      <c r="BK8" s="368">
        <v>1.8502194796</v>
      </c>
      <c r="BL8" s="368">
        <v>1.8359095847</v>
      </c>
      <c r="BM8" s="368">
        <v>1.8209644455</v>
      </c>
      <c r="BN8" s="368">
        <v>1.8063084259</v>
      </c>
      <c r="BO8" s="368">
        <v>1.7975529159999999</v>
      </c>
      <c r="BP8" s="368">
        <v>1.7891714379999999</v>
      </c>
      <c r="BQ8" s="368">
        <v>1.7749160106999999</v>
      </c>
      <c r="BR8" s="368">
        <v>1.7722305550999999</v>
      </c>
      <c r="BS8" s="368">
        <v>1.7583256267</v>
      </c>
      <c r="BT8" s="368">
        <v>1.7442413716</v>
      </c>
      <c r="BU8" s="368">
        <v>1.7283192426</v>
      </c>
      <c r="BV8" s="368">
        <v>1.728545019</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20.447546452000001</v>
      </c>
      <c r="AN9" s="244">
        <v>20.078162896999999</v>
      </c>
      <c r="AO9" s="244">
        <v>20.312440839000001</v>
      </c>
      <c r="AP9" s="244">
        <v>18.475646666999999</v>
      </c>
      <c r="AQ9" s="244">
        <v>16.243470968</v>
      </c>
      <c r="AR9" s="244">
        <v>17.638461332999999</v>
      </c>
      <c r="AS9" s="244">
        <v>18.494266</v>
      </c>
      <c r="AT9" s="244">
        <v>18.026362323000001</v>
      </c>
      <c r="AU9" s="244">
        <v>18.346112000000002</v>
      </c>
      <c r="AV9" s="244">
        <v>17.884857580999999</v>
      </c>
      <c r="AW9" s="244">
        <v>18.648698667000001</v>
      </c>
      <c r="AX9" s="244">
        <v>18.319060935</v>
      </c>
      <c r="AY9" s="244">
        <v>18.401943128999999</v>
      </c>
      <c r="AZ9" s="244">
        <v>15.864344714</v>
      </c>
      <c r="BA9" s="244">
        <v>18.415307065</v>
      </c>
      <c r="BB9" s="244">
        <v>18.820644432999998</v>
      </c>
      <c r="BC9" s="244">
        <v>19.085079289999999</v>
      </c>
      <c r="BD9" s="244">
        <v>19.183225591999999</v>
      </c>
      <c r="BE9" s="244">
        <v>19.154850622000001</v>
      </c>
      <c r="BF9" s="368">
        <v>18.941895800000001</v>
      </c>
      <c r="BG9" s="368">
        <v>18.904703399999999</v>
      </c>
      <c r="BH9" s="368">
        <v>18.906968800000001</v>
      </c>
      <c r="BI9" s="368">
        <v>19.1273482</v>
      </c>
      <c r="BJ9" s="368">
        <v>19.2938902</v>
      </c>
      <c r="BK9" s="368">
        <v>19.262367699999999</v>
      </c>
      <c r="BL9" s="368">
        <v>19.292873</v>
      </c>
      <c r="BM9" s="368">
        <v>19.499261600000001</v>
      </c>
      <c r="BN9" s="368">
        <v>19.611852200000001</v>
      </c>
      <c r="BO9" s="368">
        <v>19.805156100000001</v>
      </c>
      <c r="BP9" s="368">
        <v>19.933299300000002</v>
      </c>
      <c r="BQ9" s="368">
        <v>20.0014298</v>
      </c>
      <c r="BR9" s="368">
        <v>20.335274299999998</v>
      </c>
      <c r="BS9" s="368">
        <v>20.3566857</v>
      </c>
      <c r="BT9" s="368">
        <v>20.322537100000002</v>
      </c>
      <c r="BU9" s="368">
        <v>20.619018100000002</v>
      </c>
      <c r="BV9" s="368">
        <v>20.6605585</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5.6331845628000004</v>
      </c>
      <c r="AZ11" s="244">
        <v>5.5534043043999999</v>
      </c>
      <c r="BA11" s="244">
        <v>5.6489955076999996</v>
      </c>
      <c r="BB11" s="244">
        <v>6.0288440267999999</v>
      </c>
      <c r="BC11" s="244">
        <v>6.3676869085999996</v>
      </c>
      <c r="BD11" s="244">
        <v>6.4140248358000003</v>
      </c>
      <c r="BE11" s="244">
        <v>6.7472511440999998</v>
      </c>
      <c r="BF11" s="368">
        <v>7.0400185883999997</v>
      </c>
      <c r="BG11" s="368">
        <v>7.0188643983999999</v>
      </c>
      <c r="BH11" s="368">
        <v>7.0203951932999997</v>
      </c>
      <c r="BI11" s="368">
        <v>6.5738825966999999</v>
      </c>
      <c r="BJ11" s="368">
        <v>6.3052664181000004</v>
      </c>
      <c r="BK11" s="368">
        <v>6.0942864811000002</v>
      </c>
      <c r="BL11" s="368">
        <v>6.1407055122000003</v>
      </c>
      <c r="BM11" s="368">
        <v>6.1032568934000002</v>
      </c>
      <c r="BN11" s="368">
        <v>6.5065765846000003</v>
      </c>
      <c r="BO11" s="368">
        <v>6.9117932080999998</v>
      </c>
      <c r="BP11" s="368">
        <v>7.0766571661000004</v>
      </c>
      <c r="BQ11" s="368">
        <v>7.2404815484</v>
      </c>
      <c r="BR11" s="368">
        <v>7.3933547705000002</v>
      </c>
      <c r="BS11" s="368">
        <v>7.4301099789</v>
      </c>
      <c r="BT11" s="368">
        <v>7.3070405890999997</v>
      </c>
      <c r="BU11" s="368">
        <v>7.0062973178999997</v>
      </c>
      <c r="BV11" s="368">
        <v>6.7452179765000002</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0.62865566587999999</v>
      </c>
      <c r="AZ12" s="244">
        <v>0.60876649384000003</v>
      </c>
      <c r="BA12" s="244">
        <v>0.64010349523999999</v>
      </c>
      <c r="BB12" s="244">
        <v>0.63451201482999997</v>
      </c>
      <c r="BC12" s="244">
        <v>0.68531942820000002</v>
      </c>
      <c r="BD12" s="244">
        <v>0.67102538474999995</v>
      </c>
      <c r="BE12" s="244">
        <v>0.70047140029999999</v>
      </c>
      <c r="BF12" s="368">
        <v>0.7075686403</v>
      </c>
      <c r="BG12" s="368">
        <v>0.70660162455999997</v>
      </c>
      <c r="BH12" s="368">
        <v>0.67862742116999997</v>
      </c>
      <c r="BI12" s="368">
        <v>0.68364142636000003</v>
      </c>
      <c r="BJ12" s="368">
        <v>0.69941450246000003</v>
      </c>
      <c r="BK12" s="368">
        <v>0.69225754763000003</v>
      </c>
      <c r="BL12" s="368">
        <v>0.71655991418999998</v>
      </c>
      <c r="BM12" s="368">
        <v>0.71055452959999998</v>
      </c>
      <c r="BN12" s="368">
        <v>0.70564255353000005</v>
      </c>
      <c r="BO12" s="368">
        <v>0.72713961101000002</v>
      </c>
      <c r="BP12" s="368">
        <v>0.71570991965999997</v>
      </c>
      <c r="BQ12" s="368">
        <v>0.74683794044999996</v>
      </c>
      <c r="BR12" s="368">
        <v>0.75534145518999996</v>
      </c>
      <c r="BS12" s="368">
        <v>0.75408365186000004</v>
      </c>
      <c r="BT12" s="368">
        <v>0.72604487056</v>
      </c>
      <c r="BU12" s="368">
        <v>0.73098879379000004</v>
      </c>
      <c r="BV12" s="368">
        <v>0.74681523747</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3.2370521786999999</v>
      </c>
      <c r="AZ13" s="244">
        <v>3.1894721355</v>
      </c>
      <c r="BA13" s="244">
        <v>3.2697289547000001</v>
      </c>
      <c r="BB13" s="244">
        <v>3.6928628498</v>
      </c>
      <c r="BC13" s="244">
        <v>3.9959379694999999</v>
      </c>
      <c r="BD13" s="244">
        <v>4.0682719251000004</v>
      </c>
      <c r="BE13" s="244">
        <v>4.3428191764999999</v>
      </c>
      <c r="BF13" s="368">
        <v>4.5662042099000004</v>
      </c>
      <c r="BG13" s="368">
        <v>4.5258787176000004</v>
      </c>
      <c r="BH13" s="368">
        <v>4.5557922370000004</v>
      </c>
      <c r="BI13" s="368">
        <v>4.0939145797999998</v>
      </c>
      <c r="BJ13" s="368">
        <v>3.8053025433999998</v>
      </c>
      <c r="BK13" s="368">
        <v>3.5339838227999998</v>
      </c>
      <c r="BL13" s="368">
        <v>3.5495866987000002</v>
      </c>
      <c r="BM13" s="368">
        <v>3.5492505845000002</v>
      </c>
      <c r="BN13" s="368">
        <v>4.0348084083</v>
      </c>
      <c r="BO13" s="368">
        <v>4.4457311844999996</v>
      </c>
      <c r="BP13" s="368">
        <v>4.6156460834999997</v>
      </c>
      <c r="BQ13" s="368">
        <v>4.7190539072000002</v>
      </c>
      <c r="BR13" s="368">
        <v>4.7911381853000004</v>
      </c>
      <c r="BS13" s="368">
        <v>4.7831496469000001</v>
      </c>
      <c r="BT13" s="368">
        <v>4.6470982124000004</v>
      </c>
      <c r="BU13" s="368">
        <v>4.2637340526000003</v>
      </c>
      <c r="BV13" s="368">
        <v>3.9470417318000002</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0.77491699999999997</v>
      </c>
      <c r="BC14" s="244">
        <v>0.73331651072000004</v>
      </c>
      <c r="BD14" s="244">
        <v>0.73807898109000003</v>
      </c>
      <c r="BE14" s="244">
        <v>0.72303706070999996</v>
      </c>
      <c r="BF14" s="368">
        <v>0.74993073564000001</v>
      </c>
      <c r="BG14" s="368">
        <v>0.756951551</v>
      </c>
      <c r="BH14" s="368">
        <v>0.77894784371000003</v>
      </c>
      <c r="BI14" s="368">
        <v>0.77834150643</v>
      </c>
      <c r="BJ14" s="368">
        <v>0.77756767444999997</v>
      </c>
      <c r="BK14" s="368">
        <v>0.84561449315000004</v>
      </c>
      <c r="BL14" s="368">
        <v>0.84826265846000004</v>
      </c>
      <c r="BM14" s="368">
        <v>0.82839410572000005</v>
      </c>
      <c r="BN14" s="368">
        <v>0.74592701680999995</v>
      </c>
      <c r="BO14" s="368">
        <v>0.70562398773000001</v>
      </c>
      <c r="BP14" s="368">
        <v>0.71010346108</v>
      </c>
      <c r="BQ14" s="368">
        <v>0.69563916756999999</v>
      </c>
      <c r="BR14" s="368">
        <v>0.72145860922000005</v>
      </c>
      <c r="BS14" s="368">
        <v>0.72815877805999996</v>
      </c>
      <c r="BT14" s="368">
        <v>0.74924815365999997</v>
      </c>
      <c r="BU14" s="368">
        <v>0.78864338074999996</v>
      </c>
      <c r="BV14" s="368">
        <v>0.79788141582000005</v>
      </c>
    </row>
    <row r="15" spans="1:74" ht="11.1" customHeight="1" x14ac:dyDescent="0.2">
      <c r="A15" s="159" t="s">
        <v>1347</v>
      </c>
      <c r="B15" s="170" t="s">
        <v>1348</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0.50254464932999998</v>
      </c>
      <c r="BC15" s="244">
        <v>0.50153813669000002</v>
      </c>
      <c r="BD15" s="244">
        <v>0.48110290657999999</v>
      </c>
      <c r="BE15" s="244">
        <v>0.50309441340000005</v>
      </c>
      <c r="BF15" s="368">
        <v>0.51809358164999997</v>
      </c>
      <c r="BG15" s="368">
        <v>0.52806905842999996</v>
      </c>
      <c r="BH15" s="368">
        <v>0.53309012122999999</v>
      </c>
      <c r="BI15" s="368">
        <v>0.52257875121999997</v>
      </c>
      <c r="BJ15" s="368">
        <v>0.53301985346000003</v>
      </c>
      <c r="BK15" s="368">
        <v>0.52311585719999998</v>
      </c>
      <c r="BL15" s="368">
        <v>0.52803276683</v>
      </c>
      <c r="BM15" s="368">
        <v>0.53304953364999996</v>
      </c>
      <c r="BN15" s="368">
        <v>0.53804713603999998</v>
      </c>
      <c r="BO15" s="368">
        <v>0.53803894304</v>
      </c>
      <c r="BP15" s="368">
        <v>0.52300029845999996</v>
      </c>
      <c r="BQ15" s="368">
        <v>0.52299930210000001</v>
      </c>
      <c r="BR15" s="368">
        <v>0.52799805315000004</v>
      </c>
      <c r="BS15" s="368">
        <v>0.53298635918000004</v>
      </c>
      <c r="BT15" s="368">
        <v>0.53801463392000004</v>
      </c>
      <c r="BU15" s="368">
        <v>0.52298863389000005</v>
      </c>
      <c r="BV15" s="368">
        <v>0.52795960889000004</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0.48076573979999998</v>
      </c>
      <c r="AZ16" s="244">
        <v>0.47474538713999997</v>
      </c>
      <c r="BA16" s="244">
        <v>0.45853125553000001</v>
      </c>
      <c r="BB16" s="244">
        <v>0.42400751280999999</v>
      </c>
      <c r="BC16" s="244">
        <v>0.45157486347999998</v>
      </c>
      <c r="BD16" s="244">
        <v>0.45554563829</v>
      </c>
      <c r="BE16" s="244">
        <v>0.47782909310999999</v>
      </c>
      <c r="BF16" s="368">
        <v>0.49822142097</v>
      </c>
      <c r="BG16" s="368">
        <v>0.5013634468</v>
      </c>
      <c r="BH16" s="368">
        <v>0.47393757012999999</v>
      </c>
      <c r="BI16" s="368">
        <v>0.49540633287000002</v>
      </c>
      <c r="BJ16" s="368">
        <v>0.48996184431000001</v>
      </c>
      <c r="BK16" s="368">
        <v>0.49931476027999999</v>
      </c>
      <c r="BL16" s="368">
        <v>0.49826347406999999</v>
      </c>
      <c r="BM16" s="368">
        <v>0.48200813993000002</v>
      </c>
      <c r="BN16" s="368">
        <v>0.48215146993000002</v>
      </c>
      <c r="BO16" s="368">
        <v>0.49525948181000001</v>
      </c>
      <c r="BP16" s="368">
        <v>0.51219740336999997</v>
      </c>
      <c r="BQ16" s="368">
        <v>0.55595123108</v>
      </c>
      <c r="BR16" s="368">
        <v>0.59741846762999995</v>
      </c>
      <c r="BS16" s="368">
        <v>0.63173154289</v>
      </c>
      <c r="BT16" s="368">
        <v>0.64663471851999998</v>
      </c>
      <c r="BU16" s="368">
        <v>0.69994245688000001</v>
      </c>
      <c r="BV16" s="368">
        <v>0.72551998253000005</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4.3307830552000004</v>
      </c>
      <c r="D18" s="244">
        <v>4.3628889229999999</v>
      </c>
      <c r="E18" s="244">
        <v>4.4240877432000003</v>
      </c>
      <c r="F18" s="244">
        <v>4.3622342994999999</v>
      </c>
      <c r="G18" s="244">
        <v>4.1948102264999996</v>
      </c>
      <c r="H18" s="244">
        <v>4.0960781301000004</v>
      </c>
      <c r="I18" s="244">
        <v>4.2262599345999998</v>
      </c>
      <c r="J18" s="244">
        <v>4.0511431119000001</v>
      </c>
      <c r="K18" s="244">
        <v>3.9898424073999998</v>
      </c>
      <c r="L18" s="244">
        <v>4.2299942954</v>
      </c>
      <c r="M18" s="244">
        <v>4.1772959379000003</v>
      </c>
      <c r="N18" s="244">
        <v>3.9877493932000001</v>
      </c>
      <c r="O18" s="244">
        <v>4.4137128416999998</v>
      </c>
      <c r="P18" s="244">
        <v>4.3090009401999998</v>
      </c>
      <c r="Q18" s="244">
        <v>4.2096048344000003</v>
      </c>
      <c r="R18" s="244">
        <v>4.3139866247</v>
      </c>
      <c r="S18" s="244">
        <v>4.0152747015000001</v>
      </c>
      <c r="T18" s="244">
        <v>4.1364619533000004</v>
      </c>
      <c r="U18" s="244">
        <v>4.2765849226999997</v>
      </c>
      <c r="V18" s="244">
        <v>4.0733970736999998</v>
      </c>
      <c r="W18" s="244">
        <v>3.8396624143000002</v>
      </c>
      <c r="X18" s="244">
        <v>4.2577575568999997</v>
      </c>
      <c r="Y18" s="244">
        <v>4.2859566336999997</v>
      </c>
      <c r="Z18" s="244">
        <v>4.2960987893000002</v>
      </c>
      <c r="AA18" s="244">
        <v>4.2062584998999997</v>
      </c>
      <c r="AB18" s="244">
        <v>4.2134221088999997</v>
      </c>
      <c r="AC18" s="244">
        <v>4.1900932290000004</v>
      </c>
      <c r="AD18" s="244">
        <v>4.1074003544000002</v>
      </c>
      <c r="AE18" s="244">
        <v>3.9621558661999998</v>
      </c>
      <c r="AF18" s="244">
        <v>3.6947725209</v>
      </c>
      <c r="AG18" s="244">
        <v>4.0199420267999999</v>
      </c>
      <c r="AH18" s="244">
        <v>3.8374612588999999</v>
      </c>
      <c r="AI18" s="244">
        <v>3.9036528567</v>
      </c>
      <c r="AJ18" s="244">
        <v>4.0663903418</v>
      </c>
      <c r="AK18" s="244">
        <v>4.3413055148000002</v>
      </c>
      <c r="AL18" s="244">
        <v>4.399061552</v>
      </c>
      <c r="AM18" s="244">
        <v>4.4147882789999997</v>
      </c>
      <c r="AN18" s="244">
        <v>4.5384639428</v>
      </c>
      <c r="AO18" s="244">
        <v>4.3652258259999996</v>
      </c>
      <c r="AP18" s="244">
        <v>4.4969913456999997</v>
      </c>
      <c r="AQ18" s="244">
        <v>4.3373280650000003</v>
      </c>
      <c r="AR18" s="244">
        <v>4.2020846915999996</v>
      </c>
      <c r="AS18" s="244">
        <v>4.3697452788</v>
      </c>
      <c r="AT18" s="244">
        <v>4.1663938779</v>
      </c>
      <c r="AU18" s="244">
        <v>3.9232739412000002</v>
      </c>
      <c r="AV18" s="244">
        <v>4.1437402264000003</v>
      </c>
      <c r="AW18" s="244">
        <v>4.2505540691999997</v>
      </c>
      <c r="AX18" s="244">
        <v>4.4762420262999996</v>
      </c>
      <c r="AY18" s="244">
        <v>4.3782990570000004</v>
      </c>
      <c r="AZ18" s="244">
        <v>4.2956032896999998</v>
      </c>
      <c r="BA18" s="244">
        <v>4.3732946221000004</v>
      </c>
      <c r="BB18" s="244">
        <v>4.0456447646999996</v>
      </c>
      <c r="BC18" s="244">
        <v>3.9439930333</v>
      </c>
      <c r="BD18" s="244">
        <v>3.8357758049999999</v>
      </c>
      <c r="BE18" s="244">
        <v>4.3902708895</v>
      </c>
      <c r="BF18" s="368">
        <v>4.4162261346999996</v>
      </c>
      <c r="BG18" s="368">
        <v>4.2168589574000004</v>
      </c>
      <c r="BH18" s="368">
        <v>4.4808967617000004</v>
      </c>
      <c r="BI18" s="368">
        <v>4.4973293058000001</v>
      </c>
      <c r="BJ18" s="368">
        <v>4.5193648723999997</v>
      </c>
      <c r="BK18" s="368">
        <v>4.5152418862000001</v>
      </c>
      <c r="BL18" s="368">
        <v>4.5176103507000001</v>
      </c>
      <c r="BM18" s="368">
        <v>4.5097061140000001</v>
      </c>
      <c r="BN18" s="368">
        <v>4.4954052012999997</v>
      </c>
      <c r="BO18" s="368">
        <v>4.3981135076999998</v>
      </c>
      <c r="BP18" s="368">
        <v>4.4410154160999999</v>
      </c>
      <c r="BQ18" s="368">
        <v>4.4703642003999997</v>
      </c>
      <c r="BR18" s="368">
        <v>4.3551701201000004</v>
      </c>
      <c r="BS18" s="368">
        <v>4.2715788919</v>
      </c>
      <c r="BT18" s="368">
        <v>4.5559770598</v>
      </c>
      <c r="BU18" s="368">
        <v>4.6050606536999998</v>
      </c>
      <c r="BV18" s="368">
        <v>4.6510578176999999</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2.0027426667000001</v>
      </c>
      <c r="BC19" s="244">
        <v>1.8530869266000001</v>
      </c>
      <c r="BD19" s="244">
        <v>1.8899700759</v>
      </c>
      <c r="BE19" s="244">
        <v>2.1423539298000001</v>
      </c>
      <c r="BF19" s="368">
        <v>2.1586796171999998</v>
      </c>
      <c r="BG19" s="368">
        <v>1.9250949625</v>
      </c>
      <c r="BH19" s="368">
        <v>2.1966228762000002</v>
      </c>
      <c r="BI19" s="368">
        <v>2.2135410623</v>
      </c>
      <c r="BJ19" s="368">
        <v>2.2240033642000001</v>
      </c>
      <c r="BK19" s="368">
        <v>2.2250550679000001</v>
      </c>
      <c r="BL19" s="368">
        <v>2.2265163758000002</v>
      </c>
      <c r="BM19" s="368">
        <v>2.2278098423000001</v>
      </c>
      <c r="BN19" s="368">
        <v>2.2281814316999999</v>
      </c>
      <c r="BO19" s="368">
        <v>2.1356031326</v>
      </c>
      <c r="BP19" s="368">
        <v>2.1688756320999998</v>
      </c>
      <c r="BQ19" s="368">
        <v>2.2732409136</v>
      </c>
      <c r="BR19" s="368">
        <v>2.2776454125000001</v>
      </c>
      <c r="BS19" s="368">
        <v>2.0321098921999998</v>
      </c>
      <c r="BT19" s="368">
        <v>2.2805296973</v>
      </c>
      <c r="BU19" s="368">
        <v>2.3189975442000001</v>
      </c>
      <c r="BV19" s="368">
        <v>2.3571096686000002</v>
      </c>
    </row>
    <row r="20" spans="1:74" ht="11.1" customHeight="1" x14ac:dyDescent="0.2">
      <c r="A20" s="159" t="s">
        <v>1027</v>
      </c>
      <c r="B20" s="170" t="s">
        <v>1028</v>
      </c>
      <c r="C20" s="244">
        <v>1.1035371702000001</v>
      </c>
      <c r="D20" s="244">
        <v>1.0858033228999999</v>
      </c>
      <c r="E20" s="244">
        <v>1.0896714663</v>
      </c>
      <c r="F20" s="244">
        <v>1.0546367115999999</v>
      </c>
      <c r="G20" s="244">
        <v>1.0799618048999999</v>
      </c>
      <c r="H20" s="244">
        <v>1.0769966228000001</v>
      </c>
      <c r="I20" s="244">
        <v>1.055106871</v>
      </c>
      <c r="J20" s="244">
        <v>0.94628135649</v>
      </c>
      <c r="K20" s="244">
        <v>1.0064095191</v>
      </c>
      <c r="L20" s="244">
        <v>1.0911156055</v>
      </c>
      <c r="M20" s="244">
        <v>1.1125362919999999</v>
      </c>
      <c r="N20" s="244">
        <v>0.85441402093999996</v>
      </c>
      <c r="O20" s="244">
        <v>1.1747670339</v>
      </c>
      <c r="P20" s="244">
        <v>1.1539645218000001</v>
      </c>
      <c r="Q20" s="244">
        <v>1.1058052271000001</v>
      </c>
      <c r="R20" s="244">
        <v>1.2358733258000001</v>
      </c>
      <c r="S20" s="244">
        <v>1.1425749646000001</v>
      </c>
      <c r="T20" s="244">
        <v>1.0888512326999999</v>
      </c>
      <c r="U20" s="244">
        <v>1.1620934771</v>
      </c>
      <c r="V20" s="244">
        <v>1.0576714527</v>
      </c>
      <c r="W20" s="244">
        <v>1.0306279900999999</v>
      </c>
      <c r="X20" s="244">
        <v>1.1858974852999999</v>
      </c>
      <c r="Y20" s="244">
        <v>1.1908340302</v>
      </c>
      <c r="Z20" s="244">
        <v>1.2306682185</v>
      </c>
      <c r="AA20" s="244">
        <v>1.2011608546999999</v>
      </c>
      <c r="AB20" s="244">
        <v>1.2794953666</v>
      </c>
      <c r="AC20" s="244">
        <v>1.2480499311</v>
      </c>
      <c r="AD20" s="244">
        <v>1.2036091701</v>
      </c>
      <c r="AE20" s="244">
        <v>1.2011516873000001</v>
      </c>
      <c r="AF20" s="244">
        <v>1.1395693903999999</v>
      </c>
      <c r="AG20" s="244">
        <v>1.1430183269</v>
      </c>
      <c r="AH20" s="244">
        <v>1.0164409000000001</v>
      </c>
      <c r="AI20" s="244">
        <v>1.1973478563</v>
      </c>
      <c r="AJ20" s="244">
        <v>1.1239310123999999</v>
      </c>
      <c r="AK20" s="244">
        <v>1.2047197177</v>
      </c>
      <c r="AL20" s="244">
        <v>1.164556806</v>
      </c>
      <c r="AM20" s="244">
        <v>1.2178205484</v>
      </c>
      <c r="AN20" s="244">
        <v>1.2061945171999999</v>
      </c>
      <c r="AO20" s="244">
        <v>1.0986238387</v>
      </c>
      <c r="AP20" s="244">
        <v>1.2146166667</v>
      </c>
      <c r="AQ20" s="244">
        <v>1.0995413870999999</v>
      </c>
      <c r="AR20" s="244">
        <v>1.1536596667000001</v>
      </c>
      <c r="AS20" s="244">
        <v>1.0947502257999999</v>
      </c>
      <c r="AT20" s="244">
        <v>0.92589009677</v>
      </c>
      <c r="AU20" s="244">
        <v>0.94734866666999995</v>
      </c>
      <c r="AV20" s="244">
        <v>1.0454290322999999</v>
      </c>
      <c r="AW20" s="244">
        <v>1.0123593333000001</v>
      </c>
      <c r="AX20" s="244">
        <v>1.1311003040000001</v>
      </c>
      <c r="AY20" s="244">
        <v>1.0634050412</v>
      </c>
      <c r="AZ20" s="244">
        <v>1.0045876168000001</v>
      </c>
      <c r="BA20" s="244">
        <v>1.0716345099</v>
      </c>
      <c r="BB20" s="244">
        <v>0.84793466714999999</v>
      </c>
      <c r="BC20" s="244">
        <v>0.88694529374999997</v>
      </c>
      <c r="BD20" s="244">
        <v>0.73698931038000004</v>
      </c>
      <c r="BE20" s="244">
        <v>1.0367735489000001</v>
      </c>
      <c r="BF20" s="368">
        <v>1.0553618447999999</v>
      </c>
      <c r="BG20" s="368">
        <v>1.0744688189</v>
      </c>
      <c r="BH20" s="368">
        <v>1.0677667036</v>
      </c>
      <c r="BI20" s="368">
        <v>1.0628494197</v>
      </c>
      <c r="BJ20" s="368">
        <v>1.0730276297000001</v>
      </c>
      <c r="BK20" s="368">
        <v>1.0804747024000001</v>
      </c>
      <c r="BL20" s="368">
        <v>1.0755379259</v>
      </c>
      <c r="BM20" s="368">
        <v>1.06875846</v>
      </c>
      <c r="BN20" s="368">
        <v>1.0624150411</v>
      </c>
      <c r="BO20" s="368">
        <v>1.0562507094</v>
      </c>
      <c r="BP20" s="368">
        <v>1.0507368265000001</v>
      </c>
      <c r="BQ20" s="368">
        <v>0.97456818976000004</v>
      </c>
      <c r="BR20" s="368">
        <v>0.86676695713999996</v>
      </c>
      <c r="BS20" s="368">
        <v>1.0112302939</v>
      </c>
      <c r="BT20" s="368">
        <v>1.0475012738</v>
      </c>
      <c r="BU20" s="368">
        <v>1.0544796338</v>
      </c>
      <c r="BV20" s="368">
        <v>1.0615887113</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14.539358980999999</v>
      </c>
      <c r="D22" s="244">
        <v>14.269364770999999</v>
      </c>
      <c r="E22" s="244">
        <v>14.446238422</v>
      </c>
      <c r="F22" s="244">
        <v>14.442563463000001</v>
      </c>
      <c r="G22" s="244">
        <v>14.35410272</v>
      </c>
      <c r="H22" s="244">
        <v>14.335310319</v>
      </c>
      <c r="I22" s="244">
        <v>14.296671751</v>
      </c>
      <c r="J22" s="244">
        <v>14.15349419</v>
      </c>
      <c r="K22" s="244">
        <v>14.262233957999999</v>
      </c>
      <c r="L22" s="244">
        <v>14.191656844000001</v>
      </c>
      <c r="M22" s="244">
        <v>14.309756106</v>
      </c>
      <c r="N22" s="244">
        <v>14.349486002000001</v>
      </c>
      <c r="O22" s="244">
        <v>14.378721446</v>
      </c>
      <c r="P22" s="244">
        <v>14.416821241999999</v>
      </c>
      <c r="Q22" s="244">
        <v>14.406143413000001</v>
      </c>
      <c r="R22" s="244">
        <v>14.348213437</v>
      </c>
      <c r="S22" s="244">
        <v>14.409969759999999</v>
      </c>
      <c r="T22" s="244">
        <v>14.508764981000001</v>
      </c>
      <c r="U22" s="244">
        <v>14.653601214</v>
      </c>
      <c r="V22" s="244">
        <v>14.440045603</v>
      </c>
      <c r="W22" s="244">
        <v>14.756020126999999</v>
      </c>
      <c r="X22" s="244">
        <v>14.804990879</v>
      </c>
      <c r="Y22" s="244">
        <v>14.852944639</v>
      </c>
      <c r="Z22" s="244">
        <v>14.970824987</v>
      </c>
      <c r="AA22" s="244">
        <v>14.878777394</v>
      </c>
      <c r="AB22" s="244">
        <v>14.863430148999999</v>
      </c>
      <c r="AC22" s="244">
        <v>14.765022034999999</v>
      </c>
      <c r="AD22" s="244">
        <v>14.366004886000001</v>
      </c>
      <c r="AE22" s="244">
        <v>14.269551707</v>
      </c>
      <c r="AF22" s="244">
        <v>14.630196189999999</v>
      </c>
      <c r="AG22" s="244">
        <v>14.599712593</v>
      </c>
      <c r="AH22" s="244">
        <v>14.610616601</v>
      </c>
      <c r="AI22" s="244">
        <v>14.546238517999999</v>
      </c>
      <c r="AJ22" s="244">
        <v>14.564291315</v>
      </c>
      <c r="AK22" s="244">
        <v>14.707284194</v>
      </c>
      <c r="AL22" s="244">
        <v>14.733928687000001</v>
      </c>
      <c r="AM22" s="244">
        <v>14.741243946999999</v>
      </c>
      <c r="AN22" s="244">
        <v>14.736266049999999</v>
      </c>
      <c r="AO22" s="244">
        <v>14.710639335</v>
      </c>
      <c r="AP22" s="244">
        <v>14.759915782</v>
      </c>
      <c r="AQ22" s="244">
        <v>12.497719159000001</v>
      </c>
      <c r="AR22" s="244">
        <v>12.292770859000001</v>
      </c>
      <c r="AS22" s="244">
        <v>12.342975413</v>
      </c>
      <c r="AT22" s="244">
        <v>12.891576621</v>
      </c>
      <c r="AU22" s="244">
        <v>12.919091398999999</v>
      </c>
      <c r="AV22" s="244">
        <v>13.056881426</v>
      </c>
      <c r="AW22" s="244">
        <v>13.152368439</v>
      </c>
      <c r="AX22" s="244">
        <v>13.187595809999999</v>
      </c>
      <c r="AY22" s="244">
        <v>13.303890255000001</v>
      </c>
      <c r="AZ22" s="244">
        <v>13.361359582</v>
      </c>
      <c r="BA22" s="244">
        <v>13.470432173000001</v>
      </c>
      <c r="BB22" s="244">
        <v>13.620970587</v>
      </c>
      <c r="BC22" s="244">
        <v>13.643952922</v>
      </c>
      <c r="BD22" s="244">
        <v>13.612926016999999</v>
      </c>
      <c r="BE22" s="244">
        <v>13.689349173</v>
      </c>
      <c r="BF22" s="368">
        <v>13.751571558</v>
      </c>
      <c r="BG22" s="368">
        <v>13.935954256</v>
      </c>
      <c r="BH22" s="368">
        <v>14.140129627</v>
      </c>
      <c r="BI22" s="368">
        <v>14.225073696999999</v>
      </c>
      <c r="BJ22" s="368">
        <v>14.319711481000001</v>
      </c>
      <c r="BK22" s="368">
        <v>14.36697854</v>
      </c>
      <c r="BL22" s="368">
        <v>14.445702945000001</v>
      </c>
      <c r="BM22" s="368">
        <v>14.544368885000001</v>
      </c>
      <c r="BN22" s="368">
        <v>14.612162261</v>
      </c>
      <c r="BO22" s="368">
        <v>14.609136476</v>
      </c>
      <c r="BP22" s="368">
        <v>14.747065502</v>
      </c>
      <c r="BQ22" s="368">
        <v>14.794601985</v>
      </c>
      <c r="BR22" s="368">
        <v>14.772417162</v>
      </c>
      <c r="BS22" s="368">
        <v>14.756988271999999</v>
      </c>
      <c r="BT22" s="368">
        <v>14.93119156</v>
      </c>
      <c r="BU22" s="368">
        <v>14.969841172000001</v>
      </c>
      <c r="BV22" s="368">
        <v>15.000626846999999</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0.73371863318999997</v>
      </c>
      <c r="BB23" s="244">
        <v>0.69974082499000001</v>
      </c>
      <c r="BC23" s="244">
        <v>0.67757268720999997</v>
      </c>
      <c r="BD23" s="244">
        <v>0.70836636933999997</v>
      </c>
      <c r="BE23" s="244">
        <v>0.70211870546999999</v>
      </c>
      <c r="BF23" s="368">
        <v>0.68962868611999995</v>
      </c>
      <c r="BG23" s="368">
        <v>0.71719684777000003</v>
      </c>
      <c r="BH23" s="368">
        <v>0.73634159331000004</v>
      </c>
      <c r="BI23" s="368">
        <v>0.75744462237999999</v>
      </c>
      <c r="BJ23" s="368">
        <v>0.77556004387999999</v>
      </c>
      <c r="BK23" s="368">
        <v>0.77890561747999998</v>
      </c>
      <c r="BL23" s="368">
        <v>0.78759559490999997</v>
      </c>
      <c r="BM23" s="368">
        <v>0.79110123516999997</v>
      </c>
      <c r="BN23" s="368">
        <v>0.78216873031</v>
      </c>
      <c r="BO23" s="368">
        <v>0.77821515159999999</v>
      </c>
      <c r="BP23" s="368">
        <v>0.77680541315999996</v>
      </c>
      <c r="BQ23" s="368">
        <v>0.76326083333000005</v>
      </c>
      <c r="BR23" s="368">
        <v>0.74079158189000005</v>
      </c>
      <c r="BS23" s="368">
        <v>0.75835284644000001</v>
      </c>
      <c r="BT23" s="368">
        <v>0.77230337968999996</v>
      </c>
      <c r="BU23" s="368">
        <v>0.78391087841999996</v>
      </c>
      <c r="BV23" s="368">
        <v>0.79553347388999995</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1.8464338066999999</v>
      </c>
      <c r="BC24" s="244">
        <v>1.8764990182000001</v>
      </c>
      <c r="BD24" s="244">
        <v>1.8554249674000001</v>
      </c>
      <c r="BE24" s="244">
        <v>1.8883045813999999</v>
      </c>
      <c r="BF24" s="368">
        <v>1.8427071182999999</v>
      </c>
      <c r="BG24" s="368">
        <v>1.8496289678</v>
      </c>
      <c r="BH24" s="368">
        <v>1.9379940263</v>
      </c>
      <c r="BI24" s="368">
        <v>1.9499508974999999</v>
      </c>
      <c r="BJ24" s="368">
        <v>1.9619221893000001</v>
      </c>
      <c r="BK24" s="368">
        <v>1.9737611138</v>
      </c>
      <c r="BL24" s="368">
        <v>1.9858083177000001</v>
      </c>
      <c r="BM24" s="368">
        <v>2.0027579386999999</v>
      </c>
      <c r="BN24" s="368">
        <v>2.0097406231999999</v>
      </c>
      <c r="BO24" s="368">
        <v>1.9417416516999999</v>
      </c>
      <c r="BP24" s="368">
        <v>2.0087880562999998</v>
      </c>
      <c r="BQ24" s="368">
        <v>2.0058050221000001</v>
      </c>
      <c r="BR24" s="368">
        <v>1.9573531230000001</v>
      </c>
      <c r="BS24" s="368">
        <v>1.8794055086999999</v>
      </c>
      <c r="BT24" s="368">
        <v>2.0069067827999998</v>
      </c>
      <c r="BU24" s="368">
        <v>2.0035173830000002</v>
      </c>
      <c r="BV24" s="368">
        <v>2.0006239945000002</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10.733083506</v>
      </c>
      <c r="BC25" s="244">
        <v>10.731007544000001</v>
      </c>
      <c r="BD25" s="244">
        <v>10.689373541</v>
      </c>
      <c r="BE25" s="244">
        <v>10.737598056</v>
      </c>
      <c r="BF25" s="368">
        <v>10.858249145</v>
      </c>
      <c r="BG25" s="368">
        <v>11.001118735</v>
      </c>
      <c r="BH25" s="368">
        <v>11.093456094</v>
      </c>
      <c r="BI25" s="368">
        <v>11.137437693000001</v>
      </c>
      <c r="BJ25" s="368">
        <v>11.196443041</v>
      </c>
      <c r="BK25" s="368">
        <v>11.236320342999999</v>
      </c>
      <c r="BL25" s="368">
        <v>11.286204403999999</v>
      </c>
      <c r="BM25" s="368">
        <v>11.366463361999999</v>
      </c>
      <c r="BN25" s="368">
        <v>11.436312109999999</v>
      </c>
      <c r="BO25" s="368">
        <v>11.504326359</v>
      </c>
      <c r="BP25" s="368">
        <v>11.576735218</v>
      </c>
      <c r="BQ25" s="368">
        <v>11.640068887</v>
      </c>
      <c r="BR25" s="368">
        <v>11.689875039</v>
      </c>
      <c r="BS25" s="368">
        <v>11.73484455</v>
      </c>
      <c r="BT25" s="368">
        <v>11.770218029</v>
      </c>
      <c r="BU25" s="368">
        <v>11.799641067</v>
      </c>
      <c r="BV25" s="368">
        <v>11.822988925000001</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0.23898744959000001</v>
      </c>
      <c r="BC26" s="244">
        <v>0.2391462727</v>
      </c>
      <c r="BD26" s="244">
        <v>0.23923588465000001</v>
      </c>
      <c r="BE26" s="244">
        <v>0.23924692639</v>
      </c>
      <c r="BF26" s="368">
        <v>0.23924800771999999</v>
      </c>
      <c r="BG26" s="368">
        <v>0.23927988965999999</v>
      </c>
      <c r="BH26" s="368">
        <v>0.23925250651999999</v>
      </c>
      <c r="BI26" s="368">
        <v>0.23929686082000001</v>
      </c>
      <c r="BJ26" s="368">
        <v>0.23934385962999999</v>
      </c>
      <c r="BK26" s="368">
        <v>0.22769016646000001</v>
      </c>
      <c r="BL26" s="368">
        <v>0.22779818986</v>
      </c>
      <c r="BM26" s="368">
        <v>0.22777639180000001</v>
      </c>
      <c r="BN26" s="368">
        <v>0.22777950886000001</v>
      </c>
      <c r="BO26" s="368">
        <v>0.22779016033999999</v>
      </c>
      <c r="BP26" s="368">
        <v>0.22784040105</v>
      </c>
      <c r="BQ26" s="368">
        <v>0.22784169638999999</v>
      </c>
      <c r="BR26" s="368">
        <v>0.22784332012</v>
      </c>
      <c r="BS26" s="368">
        <v>0.22785852310999999</v>
      </c>
      <c r="BT26" s="368">
        <v>0.22782176393</v>
      </c>
      <c r="BU26" s="368">
        <v>0.22785556583</v>
      </c>
      <c r="BV26" s="368">
        <v>0.22789330039</v>
      </c>
    </row>
    <row r="27" spans="1:74" ht="11.1" customHeight="1" x14ac:dyDescent="0.2">
      <c r="A27" s="159" t="s">
        <v>370</v>
      </c>
      <c r="B27" s="170" t="s">
        <v>925</v>
      </c>
      <c r="C27" s="244">
        <v>0.12965699999999999</v>
      </c>
      <c r="D27" s="244">
        <v>0.129409</v>
      </c>
      <c r="E27" s="244">
        <v>0.12942999999999999</v>
      </c>
      <c r="F27" s="244">
        <v>0.12890499999999999</v>
      </c>
      <c r="G27" s="244">
        <v>0.12850800000000001</v>
      </c>
      <c r="H27" s="244">
        <v>0.12797500000000001</v>
      </c>
      <c r="I27" s="244">
        <v>0.12726000000000001</v>
      </c>
      <c r="J27" s="244">
        <v>0.126805</v>
      </c>
      <c r="K27" s="244">
        <v>0.126915</v>
      </c>
      <c r="L27" s="244">
        <v>0.126892</v>
      </c>
      <c r="M27" s="244">
        <v>0.127358</v>
      </c>
      <c r="N27" s="244">
        <v>0.12831000000000001</v>
      </c>
      <c r="O27" s="244">
        <v>0.12652617999999999</v>
      </c>
      <c r="P27" s="244">
        <v>0.12733517999999999</v>
      </c>
      <c r="Q27" s="244">
        <v>0.12563118000000001</v>
      </c>
      <c r="R27" s="244">
        <v>0.12408018</v>
      </c>
      <c r="S27" s="244">
        <v>0.12530917999999999</v>
      </c>
      <c r="T27" s="244">
        <v>0.12556518</v>
      </c>
      <c r="U27" s="244">
        <v>0.12422718000000001</v>
      </c>
      <c r="V27" s="244">
        <v>0.12473218</v>
      </c>
      <c r="W27" s="244">
        <v>0.12605517999999999</v>
      </c>
      <c r="X27" s="244">
        <v>0.12621618000000001</v>
      </c>
      <c r="Y27" s="244">
        <v>0.12597617999999999</v>
      </c>
      <c r="Z27" s="244">
        <v>0.12599318000000001</v>
      </c>
      <c r="AA27" s="244">
        <v>0.1235878274</v>
      </c>
      <c r="AB27" s="244">
        <v>0.1245438274</v>
      </c>
      <c r="AC27" s="244">
        <v>0.12350982739999999</v>
      </c>
      <c r="AD27" s="244">
        <v>0.1235538274</v>
      </c>
      <c r="AE27" s="244">
        <v>0.12291182740000001</v>
      </c>
      <c r="AF27" s="244">
        <v>0.1232848274</v>
      </c>
      <c r="AG27" s="244">
        <v>0.1231698274</v>
      </c>
      <c r="AH27" s="244">
        <v>0.12139982739999999</v>
      </c>
      <c r="AI27" s="244">
        <v>0.1224848274</v>
      </c>
      <c r="AJ27" s="244">
        <v>0.12368782740000001</v>
      </c>
      <c r="AK27" s="244">
        <v>0.1237138274</v>
      </c>
      <c r="AL27" s="244">
        <v>0.1238618274</v>
      </c>
      <c r="AM27" s="244">
        <v>0.12046451948</v>
      </c>
      <c r="AN27" s="244">
        <v>0.12087851948</v>
      </c>
      <c r="AO27" s="244">
        <v>0.12102651948</v>
      </c>
      <c r="AP27" s="244">
        <v>0.11761651948</v>
      </c>
      <c r="AQ27" s="244">
        <v>0.11827351948000001</v>
      </c>
      <c r="AR27" s="244">
        <v>0.11797051947999999</v>
      </c>
      <c r="AS27" s="244">
        <v>0.11775451948</v>
      </c>
      <c r="AT27" s="244">
        <v>0.11816051948</v>
      </c>
      <c r="AU27" s="244">
        <v>0.11841051948</v>
      </c>
      <c r="AV27" s="244">
        <v>0.11807051948</v>
      </c>
      <c r="AW27" s="244">
        <v>0.11784151948</v>
      </c>
      <c r="AX27" s="244">
        <v>0.11741451948000001</v>
      </c>
      <c r="AY27" s="244">
        <v>0.10404099999999999</v>
      </c>
      <c r="AZ27" s="244">
        <v>0.103779</v>
      </c>
      <c r="BA27" s="244">
        <v>0.103435</v>
      </c>
      <c r="BB27" s="244">
        <v>0.102725</v>
      </c>
      <c r="BC27" s="244">
        <v>0.11972740010000001</v>
      </c>
      <c r="BD27" s="244">
        <v>0.12052525423</v>
      </c>
      <c r="BE27" s="244">
        <v>0.1220809031</v>
      </c>
      <c r="BF27" s="368">
        <v>0.12173860065</v>
      </c>
      <c r="BG27" s="368">
        <v>0.12872981541</v>
      </c>
      <c r="BH27" s="368">
        <v>0.13308540735999999</v>
      </c>
      <c r="BI27" s="368">
        <v>0.14094362338999999</v>
      </c>
      <c r="BJ27" s="368">
        <v>0.14644234751999999</v>
      </c>
      <c r="BK27" s="368">
        <v>0.15030129924999999</v>
      </c>
      <c r="BL27" s="368">
        <v>0.15829643837999999</v>
      </c>
      <c r="BM27" s="368">
        <v>0.15626995721</v>
      </c>
      <c r="BN27" s="368">
        <v>0.15616128875999999</v>
      </c>
      <c r="BO27" s="368">
        <v>0.15706315370999999</v>
      </c>
      <c r="BP27" s="368">
        <v>0.15689641308999999</v>
      </c>
      <c r="BQ27" s="368">
        <v>0.15762554643999999</v>
      </c>
      <c r="BR27" s="368">
        <v>0.15655409771000001</v>
      </c>
      <c r="BS27" s="368">
        <v>0.15652684383000001</v>
      </c>
      <c r="BT27" s="368">
        <v>0.15394160396000001</v>
      </c>
      <c r="BU27" s="368">
        <v>0.15491627817</v>
      </c>
      <c r="BV27" s="368">
        <v>0.15358715332</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3.1508479999999999</v>
      </c>
      <c r="AZ29" s="244">
        <v>3.1455220000000002</v>
      </c>
      <c r="BA29" s="244">
        <v>3.1554950000000002</v>
      </c>
      <c r="BB29" s="244">
        <v>3.1734689999999999</v>
      </c>
      <c r="BC29" s="244">
        <v>3.1705596497999999</v>
      </c>
      <c r="BD29" s="244">
        <v>3.1762432469999999</v>
      </c>
      <c r="BE29" s="244">
        <v>3.1814026813999998</v>
      </c>
      <c r="BF29" s="368">
        <v>3.1946527424000002</v>
      </c>
      <c r="BG29" s="368">
        <v>3.2020713354999999</v>
      </c>
      <c r="BH29" s="368">
        <v>3.2107402191999999</v>
      </c>
      <c r="BI29" s="368">
        <v>3.2084321283000001</v>
      </c>
      <c r="BJ29" s="368">
        <v>3.2269645974999999</v>
      </c>
      <c r="BK29" s="368">
        <v>3.2612515974999998</v>
      </c>
      <c r="BL29" s="368">
        <v>3.2645966365999999</v>
      </c>
      <c r="BM29" s="368">
        <v>3.2671395540999999</v>
      </c>
      <c r="BN29" s="368">
        <v>3.2648959862</v>
      </c>
      <c r="BO29" s="368">
        <v>3.2630141607000001</v>
      </c>
      <c r="BP29" s="368">
        <v>3.2616996186999998</v>
      </c>
      <c r="BQ29" s="368">
        <v>3.2600201284999999</v>
      </c>
      <c r="BR29" s="368">
        <v>3.2587014781999999</v>
      </c>
      <c r="BS29" s="368">
        <v>3.2572376594999999</v>
      </c>
      <c r="BT29" s="368">
        <v>3.2550613090999998</v>
      </c>
      <c r="BU29" s="368">
        <v>3.2538988084999998</v>
      </c>
      <c r="BV29" s="368">
        <v>3.2525811931000002</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0.95967100000000005</v>
      </c>
      <c r="BC30" s="244">
        <v>0.96422669681999995</v>
      </c>
      <c r="BD30" s="244">
        <v>0.97116945673999999</v>
      </c>
      <c r="BE30" s="244">
        <v>0.97509242442999999</v>
      </c>
      <c r="BF30" s="368">
        <v>0.98978842785999999</v>
      </c>
      <c r="BG30" s="368">
        <v>0.99878340740000005</v>
      </c>
      <c r="BH30" s="368">
        <v>1.0066975176999999</v>
      </c>
      <c r="BI30" s="368">
        <v>1.0156471781</v>
      </c>
      <c r="BJ30" s="368">
        <v>1.0237093309</v>
      </c>
      <c r="BK30" s="368">
        <v>1.0239473472</v>
      </c>
      <c r="BL30" s="368">
        <v>1.0288649442</v>
      </c>
      <c r="BM30" s="368">
        <v>1.0337863747</v>
      </c>
      <c r="BN30" s="368">
        <v>1.0336911180999999</v>
      </c>
      <c r="BO30" s="368">
        <v>1.0336406870999999</v>
      </c>
      <c r="BP30" s="368">
        <v>1.0335931555</v>
      </c>
      <c r="BQ30" s="368">
        <v>1.0335383198999999</v>
      </c>
      <c r="BR30" s="368">
        <v>1.0334769307</v>
      </c>
      <c r="BS30" s="368">
        <v>1.0334888929999999</v>
      </c>
      <c r="BT30" s="368">
        <v>1.0334223710999999</v>
      </c>
      <c r="BU30" s="368">
        <v>1.0333899381</v>
      </c>
      <c r="BV30" s="368">
        <v>1.0334697007</v>
      </c>
    </row>
    <row r="31" spans="1:74" ht="11.1" customHeight="1" x14ac:dyDescent="0.2">
      <c r="A31" s="159" t="s">
        <v>1115</v>
      </c>
      <c r="B31" s="170" t="s">
        <v>1114</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1.8818049999999999</v>
      </c>
      <c r="AZ31" s="244">
        <v>1.8868050000000001</v>
      </c>
      <c r="BA31" s="244">
        <v>1.893805</v>
      </c>
      <c r="BB31" s="244">
        <v>1.913805</v>
      </c>
      <c r="BC31" s="244">
        <v>1.9141883436</v>
      </c>
      <c r="BD31" s="244">
        <v>1.9144046356</v>
      </c>
      <c r="BE31" s="244">
        <v>1.9174312865000001</v>
      </c>
      <c r="BF31" s="368">
        <v>1.9174338965</v>
      </c>
      <c r="BG31" s="368">
        <v>1.9175108484000001</v>
      </c>
      <c r="BH31" s="368">
        <v>1.9204447549999999</v>
      </c>
      <c r="BI31" s="368">
        <v>1.9105518107999999</v>
      </c>
      <c r="BJ31" s="368">
        <v>1.9226652496000001</v>
      </c>
      <c r="BK31" s="368">
        <v>1.9353639976000001</v>
      </c>
      <c r="BL31" s="368">
        <v>1.9356247284999999</v>
      </c>
      <c r="BM31" s="368">
        <v>1.9355721155000001</v>
      </c>
      <c r="BN31" s="368">
        <v>1.935579639</v>
      </c>
      <c r="BO31" s="368">
        <v>1.9356053479999999</v>
      </c>
      <c r="BP31" s="368">
        <v>1.9357266116</v>
      </c>
      <c r="BQ31" s="368">
        <v>1.9357297381</v>
      </c>
      <c r="BR31" s="368">
        <v>1.9357336571999999</v>
      </c>
      <c r="BS31" s="368">
        <v>1.9357703519</v>
      </c>
      <c r="BT31" s="368">
        <v>1.9356816281</v>
      </c>
      <c r="BU31" s="368">
        <v>1.9357632141000001</v>
      </c>
      <c r="BV31" s="368">
        <v>1.9358542920999999</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9.4265693654000007</v>
      </c>
      <c r="D33" s="244">
        <v>9.3706100396000007</v>
      </c>
      <c r="E33" s="244">
        <v>9.4099028244999996</v>
      </c>
      <c r="F33" s="244">
        <v>9.3173382852</v>
      </c>
      <c r="G33" s="244">
        <v>9.2990998971999996</v>
      </c>
      <c r="H33" s="244">
        <v>9.4637208325</v>
      </c>
      <c r="I33" s="244">
        <v>9.3610540769000004</v>
      </c>
      <c r="J33" s="244">
        <v>9.2228752538999998</v>
      </c>
      <c r="K33" s="244">
        <v>9.2108785020999999</v>
      </c>
      <c r="L33" s="244">
        <v>9.2628830841000003</v>
      </c>
      <c r="M33" s="244">
        <v>9.3339111033000002</v>
      </c>
      <c r="N33" s="244">
        <v>9.2010945296000006</v>
      </c>
      <c r="O33" s="244">
        <v>9.3989888977000007</v>
      </c>
      <c r="P33" s="244">
        <v>9.3743288818000003</v>
      </c>
      <c r="Q33" s="244">
        <v>9.4115476150999999</v>
      </c>
      <c r="R33" s="244">
        <v>9.2836913718999998</v>
      </c>
      <c r="S33" s="244">
        <v>9.2593077213000008</v>
      </c>
      <c r="T33" s="244">
        <v>9.4344322812999994</v>
      </c>
      <c r="U33" s="244">
        <v>9.2312274023000001</v>
      </c>
      <c r="V33" s="244">
        <v>9.2210737360999993</v>
      </c>
      <c r="W33" s="244">
        <v>9.2179576946000008</v>
      </c>
      <c r="X33" s="244">
        <v>9.3372850109000005</v>
      </c>
      <c r="Y33" s="244">
        <v>9.3456789853999993</v>
      </c>
      <c r="Z33" s="244">
        <v>9.4303941300999998</v>
      </c>
      <c r="AA33" s="244">
        <v>9.4343096687999992</v>
      </c>
      <c r="AB33" s="244">
        <v>9.4638953532999999</v>
      </c>
      <c r="AC33" s="244">
        <v>9.6122974253999995</v>
      </c>
      <c r="AD33" s="244">
        <v>9.5012659902000003</v>
      </c>
      <c r="AE33" s="244">
        <v>9.4921750253999999</v>
      </c>
      <c r="AF33" s="244">
        <v>9.6226993241999992</v>
      </c>
      <c r="AG33" s="244">
        <v>9.3842017878000004</v>
      </c>
      <c r="AH33" s="244">
        <v>9.4113994632000004</v>
      </c>
      <c r="AI33" s="244">
        <v>9.3832175793000001</v>
      </c>
      <c r="AJ33" s="244">
        <v>9.4986169024000002</v>
      </c>
      <c r="AK33" s="244">
        <v>9.5313268602000001</v>
      </c>
      <c r="AL33" s="244">
        <v>9.4378997463999994</v>
      </c>
      <c r="AM33" s="244">
        <v>9.5209520683999997</v>
      </c>
      <c r="AN33" s="244">
        <v>9.3708288350999993</v>
      </c>
      <c r="AO33" s="244">
        <v>9.4133285448000006</v>
      </c>
      <c r="AP33" s="244">
        <v>9.1473228933000001</v>
      </c>
      <c r="AQ33" s="244">
        <v>9.0800141024999999</v>
      </c>
      <c r="AR33" s="244">
        <v>9.2398772829000002</v>
      </c>
      <c r="AS33" s="244">
        <v>9.1682729631999997</v>
      </c>
      <c r="AT33" s="244">
        <v>9.2921283013</v>
      </c>
      <c r="AU33" s="244">
        <v>9.1561462684000006</v>
      </c>
      <c r="AV33" s="244">
        <v>9.1888760401000003</v>
      </c>
      <c r="AW33" s="244">
        <v>9.1847499794999994</v>
      </c>
      <c r="AX33" s="244">
        <v>9.1441534084999994</v>
      </c>
      <c r="AY33" s="244">
        <v>9.3199602192000004</v>
      </c>
      <c r="AZ33" s="244">
        <v>9.2066569534999996</v>
      </c>
      <c r="BA33" s="244">
        <v>9.2937293168000004</v>
      </c>
      <c r="BB33" s="244">
        <v>9.2813634196999999</v>
      </c>
      <c r="BC33" s="244">
        <v>9.2603207172000008</v>
      </c>
      <c r="BD33" s="244">
        <v>9.4544502259000005</v>
      </c>
      <c r="BE33" s="244">
        <v>9.3112650072999994</v>
      </c>
      <c r="BF33" s="368">
        <v>9.3243814502000006</v>
      </c>
      <c r="BG33" s="368">
        <v>9.3643617050000003</v>
      </c>
      <c r="BH33" s="368">
        <v>9.3733836198000002</v>
      </c>
      <c r="BI33" s="368">
        <v>9.3920045327999997</v>
      </c>
      <c r="BJ33" s="368">
        <v>9.3500849923999994</v>
      </c>
      <c r="BK33" s="368">
        <v>9.3659992988000003</v>
      </c>
      <c r="BL33" s="368">
        <v>9.3665788401000007</v>
      </c>
      <c r="BM33" s="368">
        <v>9.3574194147000007</v>
      </c>
      <c r="BN33" s="368">
        <v>9.3526429466999996</v>
      </c>
      <c r="BO33" s="368">
        <v>9.3389561796000002</v>
      </c>
      <c r="BP33" s="368">
        <v>9.3973415576000008</v>
      </c>
      <c r="BQ33" s="368">
        <v>9.3232868713000006</v>
      </c>
      <c r="BR33" s="368">
        <v>9.3433293886000008</v>
      </c>
      <c r="BS33" s="368">
        <v>9.3530767065999996</v>
      </c>
      <c r="BT33" s="368">
        <v>9.3542756767000004</v>
      </c>
      <c r="BU33" s="368">
        <v>9.3692180533999991</v>
      </c>
      <c r="BV33" s="368">
        <v>9.3234052335000008</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0.47644339782</v>
      </c>
      <c r="BC34" s="244">
        <v>0.43980691331999999</v>
      </c>
      <c r="BD34" s="244">
        <v>0.50822272524000001</v>
      </c>
      <c r="BE34" s="244">
        <v>0.51429916087000005</v>
      </c>
      <c r="BF34" s="368">
        <v>0.51231232951000005</v>
      </c>
      <c r="BG34" s="368">
        <v>0.51051330489000002</v>
      </c>
      <c r="BH34" s="368">
        <v>0.50934747087999999</v>
      </c>
      <c r="BI34" s="368">
        <v>0.50862164578000002</v>
      </c>
      <c r="BJ34" s="368">
        <v>0.50891037055999999</v>
      </c>
      <c r="BK34" s="368">
        <v>0.50811099669000004</v>
      </c>
      <c r="BL34" s="368">
        <v>0.50857708102999999</v>
      </c>
      <c r="BM34" s="368">
        <v>0.50824193598</v>
      </c>
      <c r="BN34" s="368">
        <v>0.50805854245000004</v>
      </c>
      <c r="BO34" s="368">
        <v>0.5079199056</v>
      </c>
      <c r="BP34" s="368">
        <v>0.50802347527000002</v>
      </c>
      <c r="BQ34" s="368">
        <v>0.50782405737000003</v>
      </c>
      <c r="BR34" s="368">
        <v>0.50762514145000004</v>
      </c>
      <c r="BS34" s="368">
        <v>0.50550837131000004</v>
      </c>
      <c r="BT34" s="368">
        <v>0.50307015173000003</v>
      </c>
      <c r="BU34" s="368">
        <v>0.50106507218999996</v>
      </c>
      <c r="BV34" s="368">
        <v>0.49908284147999998</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5.0031663417000001</v>
      </c>
      <c r="BA35" s="244">
        <v>5.0887624246999996</v>
      </c>
      <c r="BB35" s="244">
        <v>5.0584930399000001</v>
      </c>
      <c r="BC35" s="244">
        <v>5.0799111731000002</v>
      </c>
      <c r="BD35" s="244">
        <v>5.1350303220000004</v>
      </c>
      <c r="BE35" s="244">
        <v>4.9841127591000003</v>
      </c>
      <c r="BF35" s="368">
        <v>5.0191785377000002</v>
      </c>
      <c r="BG35" s="368">
        <v>5.0419032599999998</v>
      </c>
      <c r="BH35" s="368">
        <v>5.0603402090999996</v>
      </c>
      <c r="BI35" s="368">
        <v>5.0794392389</v>
      </c>
      <c r="BJ35" s="368">
        <v>5.0380024307999998</v>
      </c>
      <c r="BK35" s="368">
        <v>5.0519701928999998</v>
      </c>
      <c r="BL35" s="368">
        <v>5.0471407283999996</v>
      </c>
      <c r="BM35" s="368">
        <v>5.0441262242000002</v>
      </c>
      <c r="BN35" s="368">
        <v>5.0541912031000003</v>
      </c>
      <c r="BO35" s="368">
        <v>5.0774136726999997</v>
      </c>
      <c r="BP35" s="368">
        <v>5.1124476836000001</v>
      </c>
      <c r="BQ35" s="368">
        <v>5.0506929724000003</v>
      </c>
      <c r="BR35" s="368">
        <v>5.0868720940000003</v>
      </c>
      <c r="BS35" s="368">
        <v>5.1091212484000001</v>
      </c>
      <c r="BT35" s="368">
        <v>5.1277463409999999</v>
      </c>
      <c r="BU35" s="368">
        <v>5.1469158997999997</v>
      </c>
      <c r="BV35" s="368">
        <v>5.1055514631000003</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0.91349450528999998</v>
      </c>
      <c r="BA36" s="244">
        <v>0.92916562674000003</v>
      </c>
      <c r="BB36" s="244">
        <v>0.92678223533000004</v>
      </c>
      <c r="BC36" s="244">
        <v>0.88941990874999999</v>
      </c>
      <c r="BD36" s="244">
        <v>0.92253785906999997</v>
      </c>
      <c r="BE36" s="244">
        <v>0.92212564768000005</v>
      </c>
      <c r="BF36" s="368">
        <v>0.91390676757</v>
      </c>
      <c r="BG36" s="368">
        <v>0.90935598412999996</v>
      </c>
      <c r="BH36" s="368">
        <v>0.90423538534000003</v>
      </c>
      <c r="BI36" s="368">
        <v>0.90793662097000005</v>
      </c>
      <c r="BJ36" s="368">
        <v>0.90854603591000005</v>
      </c>
      <c r="BK36" s="368">
        <v>0.90870385531999998</v>
      </c>
      <c r="BL36" s="368">
        <v>0.91397707393000005</v>
      </c>
      <c r="BM36" s="368">
        <v>0.91846459710999995</v>
      </c>
      <c r="BN36" s="368">
        <v>0.90682915045000001</v>
      </c>
      <c r="BO36" s="368">
        <v>0.88138784250000002</v>
      </c>
      <c r="BP36" s="368">
        <v>0.90306733795000005</v>
      </c>
      <c r="BQ36" s="368">
        <v>0.90063048401000001</v>
      </c>
      <c r="BR36" s="368">
        <v>0.89332061784000005</v>
      </c>
      <c r="BS36" s="368">
        <v>0.89179443183999996</v>
      </c>
      <c r="BT36" s="368">
        <v>0.88694116749999996</v>
      </c>
      <c r="BU36" s="368">
        <v>0.89053410911999997</v>
      </c>
      <c r="BV36" s="368">
        <v>0.89124230242000002</v>
      </c>
    </row>
    <row r="37" spans="1:74" ht="11.1" customHeight="1" x14ac:dyDescent="0.2">
      <c r="A37" s="159" t="s">
        <v>1024</v>
      </c>
      <c r="B37" s="170" t="s">
        <v>1023</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0.88839999999999997</v>
      </c>
      <c r="AS37" s="244">
        <v>0.88339999999999996</v>
      </c>
      <c r="AT37" s="244">
        <v>0.88639999999999997</v>
      </c>
      <c r="AU37" s="244">
        <v>0.83540000000000003</v>
      </c>
      <c r="AV37" s="244">
        <v>0.88539999999999996</v>
      </c>
      <c r="AW37" s="244">
        <v>0.88339999999999996</v>
      </c>
      <c r="AX37" s="244">
        <v>0.87539999999999996</v>
      </c>
      <c r="AY37" s="244">
        <v>0.86539999999999995</v>
      </c>
      <c r="AZ37" s="244">
        <v>0.85640000000000005</v>
      </c>
      <c r="BA37" s="244">
        <v>0.78839999999999999</v>
      </c>
      <c r="BB37" s="244">
        <v>0.85740000000000005</v>
      </c>
      <c r="BC37" s="244">
        <v>0.85122720370000005</v>
      </c>
      <c r="BD37" s="244">
        <v>0.88842309928999996</v>
      </c>
      <c r="BE37" s="244">
        <v>0.88695977500000001</v>
      </c>
      <c r="BF37" s="368">
        <v>0.88344457360999995</v>
      </c>
      <c r="BG37" s="368">
        <v>0.88008979202000004</v>
      </c>
      <c r="BH37" s="368">
        <v>0.87642633821000004</v>
      </c>
      <c r="BI37" s="368">
        <v>0.87313651683000004</v>
      </c>
      <c r="BJ37" s="368">
        <v>0.86986046899000002</v>
      </c>
      <c r="BK37" s="368">
        <v>0.87328957469000001</v>
      </c>
      <c r="BL37" s="368">
        <v>0.87033136325000005</v>
      </c>
      <c r="BM37" s="368">
        <v>0.86669699833000002</v>
      </c>
      <c r="BN37" s="368">
        <v>0.86319239970999995</v>
      </c>
      <c r="BO37" s="368">
        <v>0.85972704284000001</v>
      </c>
      <c r="BP37" s="368">
        <v>0.85646787983999995</v>
      </c>
      <c r="BQ37" s="368">
        <v>0.85295379310999997</v>
      </c>
      <c r="BR37" s="368">
        <v>0.84944141668999995</v>
      </c>
      <c r="BS37" s="368">
        <v>0.84599976561000001</v>
      </c>
      <c r="BT37" s="368">
        <v>0.84228747821000005</v>
      </c>
      <c r="BU37" s="368">
        <v>0.83894269641999997</v>
      </c>
      <c r="BV37" s="368">
        <v>0.83561839724999998</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0.79100000000000004</v>
      </c>
      <c r="P38" s="244">
        <v>0.77800000000000002</v>
      </c>
      <c r="Q38" s="244">
        <v>0.78400000000000003</v>
      </c>
      <c r="R38" s="244">
        <v>0.75800000000000001</v>
      </c>
      <c r="S38" s="244">
        <v>0.748</v>
      </c>
      <c r="T38" s="244">
        <v>0.77700000000000002</v>
      </c>
      <c r="U38" s="244">
        <v>0.76800000000000002</v>
      </c>
      <c r="V38" s="244">
        <v>0.70099999999999996</v>
      </c>
      <c r="W38" s="244">
        <v>0.70799999999999996</v>
      </c>
      <c r="X38" s="244">
        <v>0.75</v>
      </c>
      <c r="Y38" s="244">
        <v>0.755</v>
      </c>
      <c r="Z38" s="244">
        <v>0.75309999999999999</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0.66307000000000005</v>
      </c>
      <c r="AZ38" s="244">
        <v>0.65093000000000001</v>
      </c>
      <c r="BA38" s="244">
        <v>0.63932999999999995</v>
      </c>
      <c r="BB38" s="244">
        <v>0.61297000000000001</v>
      </c>
      <c r="BC38" s="244">
        <v>0.63061399322</v>
      </c>
      <c r="BD38" s="244">
        <v>0.62897657250000005</v>
      </c>
      <c r="BE38" s="244">
        <v>0.65558658160000005</v>
      </c>
      <c r="BF38" s="368">
        <v>0.62221443527999998</v>
      </c>
      <c r="BG38" s="368">
        <v>0.65000089771000003</v>
      </c>
      <c r="BH38" s="368">
        <v>0.64748868405000004</v>
      </c>
      <c r="BI38" s="368">
        <v>0.64534276713000005</v>
      </c>
      <c r="BJ38" s="368">
        <v>0.64221233434000002</v>
      </c>
      <c r="BK38" s="368">
        <v>0.64110595779000001</v>
      </c>
      <c r="BL38" s="368">
        <v>0.63945555549999999</v>
      </c>
      <c r="BM38" s="368">
        <v>0.63749541493999995</v>
      </c>
      <c r="BN38" s="368">
        <v>0.63514145072999995</v>
      </c>
      <c r="BO38" s="368">
        <v>0.63234886617999997</v>
      </c>
      <c r="BP38" s="368">
        <v>0.62975860850999998</v>
      </c>
      <c r="BQ38" s="368">
        <v>0.62692119148000003</v>
      </c>
      <c r="BR38" s="368">
        <v>0.62308671590999998</v>
      </c>
      <c r="BS38" s="368">
        <v>0.62032241321000003</v>
      </c>
      <c r="BT38" s="368">
        <v>0.61729552543999999</v>
      </c>
      <c r="BU38" s="368">
        <v>0.61462800886000002</v>
      </c>
      <c r="BV38" s="368">
        <v>0.61198158957000004</v>
      </c>
    </row>
    <row r="39" spans="1:74" ht="11.1" customHeight="1" x14ac:dyDescent="0.2">
      <c r="A39" s="159" t="s">
        <v>263</v>
      </c>
      <c r="B39" s="170" t="s">
        <v>337</v>
      </c>
      <c r="C39" s="244">
        <v>0.32020311509999999</v>
      </c>
      <c r="D39" s="244">
        <v>0.31623677676</v>
      </c>
      <c r="E39" s="244">
        <v>0.31512842833999999</v>
      </c>
      <c r="F39" s="244">
        <v>0.31555311716000001</v>
      </c>
      <c r="G39" s="244">
        <v>0.31503453979000001</v>
      </c>
      <c r="H39" s="244">
        <v>0.31461282185</v>
      </c>
      <c r="I39" s="244">
        <v>0.31046601497999998</v>
      </c>
      <c r="J39" s="244">
        <v>0.29618628871000002</v>
      </c>
      <c r="K39" s="244">
        <v>0.29517941413999998</v>
      </c>
      <c r="L39" s="244">
        <v>0.30594709440000001</v>
      </c>
      <c r="M39" s="244">
        <v>0.30472070332000001</v>
      </c>
      <c r="N39" s="244">
        <v>0.29143526762999999</v>
      </c>
      <c r="O39" s="244">
        <v>0.29800709754999999</v>
      </c>
      <c r="P39" s="244">
        <v>0.29476494518000002</v>
      </c>
      <c r="Q39" s="244">
        <v>0.28503227195000003</v>
      </c>
      <c r="R39" s="244">
        <v>0.28148629943999998</v>
      </c>
      <c r="S39" s="244">
        <v>0.28142857932999998</v>
      </c>
      <c r="T39" s="244">
        <v>0.27262098383</v>
      </c>
      <c r="U39" s="244">
        <v>0.27671842105</v>
      </c>
      <c r="V39" s="244">
        <v>0.25810514186</v>
      </c>
      <c r="W39" s="244">
        <v>0.26966465451999999</v>
      </c>
      <c r="X39" s="244">
        <v>0.26740563718999999</v>
      </c>
      <c r="Y39" s="244">
        <v>0.27011636905000003</v>
      </c>
      <c r="Z39" s="244">
        <v>0.26227015044000002</v>
      </c>
      <c r="AA39" s="244">
        <v>0.26510475743</v>
      </c>
      <c r="AB39" s="244">
        <v>0.27107740034</v>
      </c>
      <c r="AC39" s="244">
        <v>0.27979356372999997</v>
      </c>
      <c r="AD39" s="244">
        <v>0.2706796467</v>
      </c>
      <c r="AE39" s="244">
        <v>0.27380055715000001</v>
      </c>
      <c r="AF39" s="244">
        <v>0.26744288592999998</v>
      </c>
      <c r="AG39" s="244">
        <v>0.25194564270000003</v>
      </c>
      <c r="AH39" s="244">
        <v>0.2562630273</v>
      </c>
      <c r="AI39" s="244">
        <v>0.24835528265000001</v>
      </c>
      <c r="AJ39" s="244">
        <v>0.24966859760999999</v>
      </c>
      <c r="AK39" s="244">
        <v>0.24408159259000001</v>
      </c>
      <c r="AL39" s="244">
        <v>0.23990827028</v>
      </c>
      <c r="AM39" s="244">
        <v>0.24966241935</v>
      </c>
      <c r="AN39" s="244">
        <v>0.24884706897</v>
      </c>
      <c r="AO39" s="244">
        <v>0.24020435484</v>
      </c>
      <c r="AP39" s="244">
        <v>0.24284236667</v>
      </c>
      <c r="AQ39" s="244">
        <v>0.23547532258000001</v>
      </c>
      <c r="AR39" s="244">
        <v>0.22972166666999999</v>
      </c>
      <c r="AS39" s="244">
        <v>0.22987141934999999</v>
      </c>
      <c r="AT39" s="244">
        <v>0.22365274194000001</v>
      </c>
      <c r="AU39" s="244">
        <v>0.22385766667000001</v>
      </c>
      <c r="AV39" s="244">
        <v>0.22774335484</v>
      </c>
      <c r="AW39" s="244">
        <v>0.22972166666999999</v>
      </c>
      <c r="AX39" s="244">
        <v>0.23705954839000001</v>
      </c>
      <c r="AY39" s="244">
        <v>0.23074629031999999</v>
      </c>
      <c r="AZ39" s="244">
        <v>0.2303325</v>
      </c>
      <c r="BA39" s="244">
        <v>0.22105177418999999</v>
      </c>
      <c r="BB39" s="244">
        <v>0.22972166666999999</v>
      </c>
      <c r="BC39" s="244">
        <v>0.22640984261</v>
      </c>
      <c r="BD39" s="244">
        <v>0.22545941065</v>
      </c>
      <c r="BE39" s="244">
        <v>0.22665831628999999</v>
      </c>
      <c r="BF39" s="368">
        <v>0.22722361515</v>
      </c>
      <c r="BG39" s="368">
        <v>0.22609778248000001</v>
      </c>
      <c r="BH39" s="368">
        <v>0.22480968251</v>
      </c>
      <c r="BI39" s="368">
        <v>0.22371842016999999</v>
      </c>
      <c r="BJ39" s="368">
        <v>0.22263459330999999</v>
      </c>
      <c r="BK39" s="368">
        <v>0.22125888596000001</v>
      </c>
      <c r="BL39" s="368">
        <v>0.22047655800999999</v>
      </c>
      <c r="BM39" s="368">
        <v>0.21933853053999999</v>
      </c>
      <c r="BN39" s="368">
        <v>0.21826896939000001</v>
      </c>
      <c r="BO39" s="368">
        <v>0.21722022763000001</v>
      </c>
      <c r="BP39" s="368">
        <v>0.21628017237</v>
      </c>
      <c r="BQ39" s="368">
        <v>0.21520610776999999</v>
      </c>
      <c r="BR39" s="368">
        <v>0.21413310205</v>
      </c>
      <c r="BS39" s="368">
        <v>0.21309747662</v>
      </c>
      <c r="BT39" s="368">
        <v>0.21191956515999999</v>
      </c>
      <c r="BU39" s="368">
        <v>0.21093522961</v>
      </c>
      <c r="BV39" s="368">
        <v>0.20996182411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1.4954170600000001</v>
      </c>
      <c r="AB41" s="244">
        <v>1.4868884509</v>
      </c>
      <c r="AC41" s="244">
        <v>1.5108475164999999</v>
      </c>
      <c r="AD41" s="244">
        <v>1.5035962996000001</v>
      </c>
      <c r="AE41" s="244">
        <v>1.5266362185</v>
      </c>
      <c r="AF41" s="244">
        <v>1.5351253399</v>
      </c>
      <c r="AG41" s="244">
        <v>1.5209367087000001</v>
      </c>
      <c r="AH41" s="244">
        <v>1.5074540462999999</v>
      </c>
      <c r="AI41" s="244">
        <v>1.5078362521999999</v>
      </c>
      <c r="AJ41" s="244">
        <v>1.4886539804000001</v>
      </c>
      <c r="AK41" s="244">
        <v>1.5056031504</v>
      </c>
      <c r="AL41" s="244">
        <v>1.5063963459</v>
      </c>
      <c r="AM41" s="244">
        <v>1.4911835947000001</v>
      </c>
      <c r="AN41" s="244">
        <v>1.4833780924</v>
      </c>
      <c r="AO41" s="244">
        <v>1.4696031904</v>
      </c>
      <c r="AP41" s="244">
        <v>1.4417005686</v>
      </c>
      <c r="AQ41" s="244">
        <v>1.4352494669</v>
      </c>
      <c r="AR41" s="244">
        <v>1.4338260698</v>
      </c>
      <c r="AS41" s="244">
        <v>1.4265205092</v>
      </c>
      <c r="AT41" s="244">
        <v>1.4218367261</v>
      </c>
      <c r="AU41" s="244">
        <v>1.4075017672000001</v>
      </c>
      <c r="AV41" s="244">
        <v>1.3947020021000001</v>
      </c>
      <c r="AW41" s="244">
        <v>1.3948215705</v>
      </c>
      <c r="AX41" s="244">
        <v>1.3996229502999999</v>
      </c>
      <c r="AY41" s="244">
        <v>1.4138919871</v>
      </c>
      <c r="AZ41" s="244">
        <v>1.4034044508000001</v>
      </c>
      <c r="BA41" s="244">
        <v>1.3975983228</v>
      </c>
      <c r="BB41" s="244">
        <v>1.3988180372000001</v>
      </c>
      <c r="BC41" s="244">
        <v>1.3829358117999999</v>
      </c>
      <c r="BD41" s="244">
        <v>1.4275791767999999</v>
      </c>
      <c r="BE41" s="244">
        <v>1.3927829851</v>
      </c>
      <c r="BF41" s="368">
        <v>1.4370238560999999</v>
      </c>
      <c r="BG41" s="368">
        <v>1.4344860326</v>
      </c>
      <c r="BH41" s="368">
        <v>1.4316034849999999</v>
      </c>
      <c r="BI41" s="368">
        <v>1.4291075995</v>
      </c>
      <c r="BJ41" s="368">
        <v>1.4266132595000001</v>
      </c>
      <c r="BK41" s="368">
        <v>1.3949761087000001</v>
      </c>
      <c r="BL41" s="368">
        <v>1.3952879325</v>
      </c>
      <c r="BM41" s="368">
        <v>1.3959070999000001</v>
      </c>
      <c r="BN41" s="368">
        <v>1.3956538923999999</v>
      </c>
      <c r="BO41" s="368">
        <v>1.3964316797</v>
      </c>
      <c r="BP41" s="368">
        <v>1.396430576</v>
      </c>
      <c r="BQ41" s="368">
        <v>1.3931617477</v>
      </c>
      <c r="BR41" s="368">
        <v>1.3938836853000001</v>
      </c>
      <c r="BS41" s="368">
        <v>1.3936706590000001</v>
      </c>
      <c r="BT41" s="368">
        <v>1.3941572826999999</v>
      </c>
      <c r="BU41" s="368">
        <v>1.3940275158</v>
      </c>
      <c r="BV41" s="368">
        <v>1.3949098833</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0.58410994685999995</v>
      </c>
      <c r="AZ42" s="244">
        <v>0.57991494585000003</v>
      </c>
      <c r="BA42" s="244">
        <v>0.58612011451000001</v>
      </c>
      <c r="BB42" s="244">
        <v>0.59653258220000005</v>
      </c>
      <c r="BC42" s="244">
        <v>0.59545524214000001</v>
      </c>
      <c r="BD42" s="244">
        <v>0.63825931260000002</v>
      </c>
      <c r="BE42" s="244">
        <v>0.63825575006000002</v>
      </c>
      <c r="BF42" s="368">
        <v>0.63825540118000001</v>
      </c>
      <c r="BG42" s="368">
        <v>0.63824511471000001</v>
      </c>
      <c r="BH42" s="368">
        <v>0.63825394967000004</v>
      </c>
      <c r="BI42" s="368">
        <v>0.63823963909000003</v>
      </c>
      <c r="BJ42" s="368">
        <v>0.63822447527000004</v>
      </c>
      <c r="BK42" s="368">
        <v>0.61078942201999997</v>
      </c>
      <c r="BL42" s="368">
        <v>0.61075456907000003</v>
      </c>
      <c r="BM42" s="368">
        <v>0.61076160205999996</v>
      </c>
      <c r="BN42" s="368">
        <v>0.61076059636000002</v>
      </c>
      <c r="BO42" s="368">
        <v>0.61075715974</v>
      </c>
      <c r="BP42" s="368">
        <v>0.61074094994999995</v>
      </c>
      <c r="BQ42" s="368">
        <v>0.61074053201</v>
      </c>
      <c r="BR42" s="368">
        <v>0.61074000812999996</v>
      </c>
      <c r="BS42" s="368">
        <v>0.610735103</v>
      </c>
      <c r="BT42" s="368">
        <v>0.61074696306999998</v>
      </c>
      <c r="BU42" s="368">
        <v>0.61073605714000001</v>
      </c>
      <c r="BV42" s="368">
        <v>0.61072388236999997</v>
      </c>
    </row>
    <row r="43" spans="1:74" ht="11.1" customHeight="1" x14ac:dyDescent="0.2">
      <c r="A43" s="159" t="s">
        <v>1030</v>
      </c>
      <c r="B43" s="170" t="s">
        <v>1029</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0.16020152700000001</v>
      </c>
      <c r="BE43" s="244">
        <v>0.16031443497</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60.616410850000001</v>
      </c>
      <c r="D45" s="244">
        <v>60.702388308000003</v>
      </c>
      <c r="E45" s="244">
        <v>60.829227646</v>
      </c>
      <c r="F45" s="244">
        <v>60.473461761000003</v>
      </c>
      <c r="G45" s="244">
        <v>60.953700216999998</v>
      </c>
      <c r="H45" s="244">
        <v>61.235923049999997</v>
      </c>
      <c r="I45" s="244">
        <v>61.665019245000003</v>
      </c>
      <c r="J45" s="244">
        <v>61.150677219000002</v>
      </c>
      <c r="K45" s="244">
        <v>61.068336410999997</v>
      </c>
      <c r="L45" s="244">
        <v>61.849065953</v>
      </c>
      <c r="M45" s="244">
        <v>62.586451961999998</v>
      </c>
      <c r="N45" s="244">
        <v>61.805273284999998</v>
      </c>
      <c r="O45" s="244">
        <v>62.002154951000001</v>
      </c>
      <c r="P45" s="244">
        <v>62.378517287000001</v>
      </c>
      <c r="Q45" s="244">
        <v>62.923134199000003</v>
      </c>
      <c r="R45" s="244">
        <v>63.108687467000003</v>
      </c>
      <c r="S45" s="244">
        <v>63.246457833000001</v>
      </c>
      <c r="T45" s="244">
        <v>63.905254536999998</v>
      </c>
      <c r="U45" s="244">
        <v>64.695080615999998</v>
      </c>
      <c r="V45" s="244">
        <v>64.983786608000003</v>
      </c>
      <c r="W45" s="244">
        <v>64.595770911000002</v>
      </c>
      <c r="X45" s="244">
        <v>65.349085333000005</v>
      </c>
      <c r="Y45" s="244">
        <v>65.665290677000002</v>
      </c>
      <c r="Z45" s="244">
        <v>65.869959874000003</v>
      </c>
      <c r="AA45" s="244">
        <v>64.785290298000007</v>
      </c>
      <c r="AB45" s="244">
        <v>64.587071098999999</v>
      </c>
      <c r="AC45" s="244">
        <v>65.116352008000007</v>
      </c>
      <c r="AD45" s="244">
        <v>65.324099704999995</v>
      </c>
      <c r="AE45" s="244">
        <v>65.457919512999993</v>
      </c>
      <c r="AF45" s="244">
        <v>65.809653862000005</v>
      </c>
      <c r="AG45" s="244">
        <v>65.710440137999996</v>
      </c>
      <c r="AH45" s="244">
        <v>66.612394636000005</v>
      </c>
      <c r="AI45" s="244">
        <v>66.536535017000006</v>
      </c>
      <c r="AJ45" s="244">
        <v>66.962774980000006</v>
      </c>
      <c r="AK45" s="244">
        <v>67.759700013</v>
      </c>
      <c r="AL45" s="244">
        <v>67.513603328000002</v>
      </c>
      <c r="AM45" s="244">
        <v>67.408998182999994</v>
      </c>
      <c r="AN45" s="244">
        <v>67.002686023999999</v>
      </c>
      <c r="AO45" s="244">
        <v>67.140252234000002</v>
      </c>
      <c r="AP45" s="244">
        <v>64.490766287</v>
      </c>
      <c r="AQ45" s="244">
        <v>59.103918200999999</v>
      </c>
      <c r="AR45" s="244">
        <v>61.220196754</v>
      </c>
      <c r="AS45" s="244">
        <v>62.405205907000003</v>
      </c>
      <c r="AT45" s="244">
        <v>62.351623857</v>
      </c>
      <c r="AU45" s="244">
        <v>62.306931968000001</v>
      </c>
      <c r="AV45" s="244">
        <v>62.275026709000002</v>
      </c>
      <c r="AW45" s="244">
        <v>63.108567878000002</v>
      </c>
      <c r="AX45" s="244">
        <v>62.863224293999998</v>
      </c>
      <c r="AY45" s="244">
        <v>63.239606209999998</v>
      </c>
      <c r="AZ45" s="244">
        <v>60.279884295000002</v>
      </c>
      <c r="BA45" s="244">
        <v>63.342141007000002</v>
      </c>
      <c r="BB45" s="244">
        <v>63.599043268999999</v>
      </c>
      <c r="BC45" s="244">
        <v>64.041680306999993</v>
      </c>
      <c r="BD45" s="244">
        <v>64.772743413000001</v>
      </c>
      <c r="BE45" s="244">
        <v>65.365813653999993</v>
      </c>
      <c r="BF45" s="368">
        <v>65.592158632999997</v>
      </c>
      <c r="BG45" s="368">
        <v>65.769036411000002</v>
      </c>
      <c r="BH45" s="368">
        <v>66.237782405999994</v>
      </c>
      <c r="BI45" s="368">
        <v>66.151031880999994</v>
      </c>
      <c r="BJ45" s="368">
        <v>66.075005236999999</v>
      </c>
      <c r="BK45" s="368">
        <v>65.947665158000007</v>
      </c>
      <c r="BL45" s="368">
        <v>66.074639176999995</v>
      </c>
      <c r="BM45" s="368">
        <v>66.272950283</v>
      </c>
      <c r="BN45" s="368">
        <v>66.838025548999994</v>
      </c>
      <c r="BO45" s="368">
        <v>67.285963430999999</v>
      </c>
      <c r="BP45" s="368">
        <v>67.828968634999995</v>
      </c>
      <c r="BQ45" s="368">
        <v>68.030136240000004</v>
      </c>
      <c r="BR45" s="368">
        <v>68.429895841000004</v>
      </c>
      <c r="BS45" s="368">
        <v>68.418606259000001</v>
      </c>
      <c r="BT45" s="368">
        <v>68.699874136000005</v>
      </c>
      <c r="BU45" s="368">
        <v>68.794787331999999</v>
      </c>
      <c r="BV45" s="368">
        <v>68.565130788000005</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5.2980204025999997</v>
      </c>
      <c r="AZ47" s="244">
        <v>5.2902031453999996</v>
      </c>
      <c r="BA47" s="244">
        <v>5.2709684051999997</v>
      </c>
      <c r="BB47" s="244">
        <v>5.2763985697000004</v>
      </c>
      <c r="BC47" s="244">
        <v>5.2686053589000004</v>
      </c>
      <c r="BD47" s="244">
        <v>5.2825916480000004</v>
      </c>
      <c r="BE47" s="244">
        <v>5.3478913413000004</v>
      </c>
      <c r="BF47" s="368">
        <v>5.3810183657000001</v>
      </c>
      <c r="BG47" s="368">
        <v>5.3552328794999999</v>
      </c>
      <c r="BH47" s="368">
        <v>5.3572107569999998</v>
      </c>
      <c r="BI47" s="368">
        <v>5.4299350391000001</v>
      </c>
      <c r="BJ47" s="368">
        <v>5.5164517761000003</v>
      </c>
      <c r="BK47" s="368">
        <v>5.6563939783999997</v>
      </c>
      <c r="BL47" s="368">
        <v>5.570916489</v>
      </c>
      <c r="BM47" s="368">
        <v>5.5446623144</v>
      </c>
      <c r="BN47" s="368">
        <v>5.4640877618000001</v>
      </c>
      <c r="BO47" s="368">
        <v>5.4606775280999997</v>
      </c>
      <c r="BP47" s="368">
        <v>5.4815970915000003</v>
      </c>
      <c r="BQ47" s="368">
        <v>5.5142061599999996</v>
      </c>
      <c r="BR47" s="368">
        <v>5.5352942494999997</v>
      </c>
      <c r="BS47" s="368">
        <v>5.5005898129000004</v>
      </c>
      <c r="BT47" s="368">
        <v>5.4871917253999998</v>
      </c>
      <c r="BU47" s="368">
        <v>5.5515359566000004</v>
      </c>
      <c r="BV47" s="368">
        <v>5.6292289639000002</v>
      </c>
    </row>
    <row r="48" spans="1:74" ht="11.1" customHeight="1" x14ac:dyDescent="0.2">
      <c r="A48" s="159" t="s">
        <v>379</v>
      </c>
      <c r="B48" s="169" t="s">
        <v>387</v>
      </c>
      <c r="C48" s="244">
        <v>66.010013877999995</v>
      </c>
      <c r="D48" s="244">
        <v>66.010728267999994</v>
      </c>
      <c r="E48" s="244">
        <v>66.088298073999994</v>
      </c>
      <c r="F48" s="244">
        <v>65.816153475999997</v>
      </c>
      <c r="G48" s="244">
        <v>66.268360393999998</v>
      </c>
      <c r="H48" s="244">
        <v>66.526503407999996</v>
      </c>
      <c r="I48" s="244">
        <v>66.974971006999994</v>
      </c>
      <c r="J48" s="244">
        <v>66.391379928999996</v>
      </c>
      <c r="K48" s="244">
        <v>66.316607560999998</v>
      </c>
      <c r="L48" s="244">
        <v>67.053200208999996</v>
      </c>
      <c r="M48" s="244">
        <v>67.888126821</v>
      </c>
      <c r="N48" s="244">
        <v>67.163472342000006</v>
      </c>
      <c r="O48" s="244">
        <v>67.308036627999996</v>
      </c>
      <c r="P48" s="244">
        <v>67.708870422999993</v>
      </c>
      <c r="Q48" s="244">
        <v>68.194809742000004</v>
      </c>
      <c r="R48" s="244">
        <v>68.358402087000002</v>
      </c>
      <c r="S48" s="244">
        <v>68.459021949000004</v>
      </c>
      <c r="T48" s="244">
        <v>69.215719637000007</v>
      </c>
      <c r="U48" s="244">
        <v>69.960657072999993</v>
      </c>
      <c r="V48" s="244">
        <v>70.285745450999997</v>
      </c>
      <c r="W48" s="244">
        <v>69.853303736000001</v>
      </c>
      <c r="X48" s="244">
        <v>70.609205793000001</v>
      </c>
      <c r="Y48" s="244">
        <v>70.935212078000006</v>
      </c>
      <c r="Z48" s="244">
        <v>71.220312656000004</v>
      </c>
      <c r="AA48" s="244">
        <v>70.265482813999995</v>
      </c>
      <c r="AB48" s="244">
        <v>70.056464691000002</v>
      </c>
      <c r="AC48" s="244">
        <v>70.615549387000002</v>
      </c>
      <c r="AD48" s="244">
        <v>70.812036360999997</v>
      </c>
      <c r="AE48" s="244">
        <v>70.883054203</v>
      </c>
      <c r="AF48" s="244">
        <v>71.249578868</v>
      </c>
      <c r="AG48" s="244">
        <v>70.994746034000002</v>
      </c>
      <c r="AH48" s="244">
        <v>71.950405614999994</v>
      </c>
      <c r="AI48" s="244">
        <v>71.843382112</v>
      </c>
      <c r="AJ48" s="244">
        <v>72.258947139</v>
      </c>
      <c r="AK48" s="244">
        <v>73.133150490999995</v>
      </c>
      <c r="AL48" s="244">
        <v>72.947799161999995</v>
      </c>
      <c r="AM48" s="244">
        <v>72.659588940999996</v>
      </c>
      <c r="AN48" s="244">
        <v>72.231602811000002</v>
      </c>
      <c r="AO48" s="244">
        <v>72.325303882</v>
      </c>
      <c r="AP48" s="244">
        <v>69.647566071</v>
      </c>
      <c r="AQ48" s="244">
        <v>64.153512504000005</v>
      </c>
      <c r="AR48" s="244">
        <v>66.237499502999995</v>
      </c>
      <c r="AS48" s="244">
        <v>67.385580723000004</v>
      </c>
      <c r="AT48" s="244">
        <v>67.385089686000001</v>
      </c>
      <c r="AU48" s="244">
        <v>67.368091101999994</v>
      </c>
      <c r="AV48" s="244">
        <v>67.302862183000002</v>
      </c>
      <c r="AW48" s="244">
        <v>68.228847016000003</v>
      </c>
      <c r="AX48" s="244">
        <v>68.081917449000002</v>
      </c>
      <c r="AY48" s="244">
        <v>68.537626613</v>
      </c>
      <c r="AZ48" s="244">
        <v>65.570087439999995</v>
      </c>
      <c r="BA48" s="244">
        <v>68.613109412</v>
      </c>
      <c r="BB48" s="244">
        <v>68.875441839000004</v>
      </c>
      <c r="BC48" s="244">
        <v>69.310285665999999</v>
      </c>
      <c r="BD48" s="244">
        <v>70.055335060999994</v>
      </c>
      <c r="BE48" s="244">
        <v>70.713704995000001</v>
      </c>
      <c r="BF48" s="368">
        <v>70.973176999000003</v>
      </c>
      <c r="BG48" s="368">
        <v>71.124269290000001</v>
      </c>
      <c r="BH48" s="368">
        <v>71.594993162999998</v>
      </c>
      <c r="BI48" s="368">
        <v>71.580966919999995</v>
      </c>
      <c r="BJ48" s="368">
        <v>71.591457012999996</v>
      </c>
      <c r="BK48" s="368">
        <v>71.604059136999993</v>
      </c>
      <c r="BL48" s="368">
        <v>71.645555666000007</v>
      </c>
      <c r="BM48" s="368">
        <v>71.817612597999997</v>
      </c>
      <c r="BN48" s="368">
        <v>72.302113310999999</v>
      </c>
      <c r="BO48" s="368">
        <v>72.746640959999993</v>
      </c>
      <c r="BP48" s="368">
        <v>73.310565726999997</v>
      </c>
      <c r="BQ48" s="368">
        <v>73.544342400000005</v>
      </c>
      <c r="BR48" s="368">
        <v>73.965190090999997</v>
      </c>
      <c r="BS48" s="368">
        <v>73.919196072000005</v>
      </c>
      <c r="BT48" s="368">
        <v>74.187065860999994</v>
      </c>
      <c r="BU48" s="368">
        <v>74.346323287999994</v>
      </c>
      <c r="BV48" s="368">
        <v>74.194359751999997</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0.40100000000000002</v>
      </c>
      <c r="AX50" s="245">
        <v>0.30499999999999999</v>
      </c>
      <c r="AY50" s="245">
        <v>0.32580645160999999</v>
      </c>
      <c r="AZ50" s="245">
        <v>1.466</v>
      </c>
      <c r="BA50" s="245">
        <v>0.32</v>
      </c>
      <c r="BB50" s="245">
        <v>0.33600000000000002</v>
      </c>
      <c r="BC50" s="245">
        <v>0.28899999999999998</v>
      </c>
      <c r="BD50" s="245">
        <v>0.32200000000000001</v>
      </c>
      <c r="BE50" s="245">
        <v>0.14299999999999999</v>
      </c>
      <c r="BF50" s="559" t="s">
        <v>1405</v>
      </c>
      <c r="BG50" s="559" t="s">
        <v>1405</v>
      </c>
      <c r="BH50" s="559" t="s">
        <v>1405</v>
      </c>
      <c r="BI50" s="559" t="s">
        <v>1405</v>
      </c>
      <c r="BJ50" s="559" t="s">
        <v>1405</v>
      </c>
      <c r="BK50" s="559" t="s">
        <v>1405</v>
      </c>
      <c r="BL50" s="559" t="s">
        <v>1405</v>
      </c>
      <c r="BM50" s="559" t="s">
        <v>1405</v>
      </c>
      <c r="BN50" s="559" t="s">
        <v>1405</v>
      </c>
      <c r="BO50" s="559" t="s">
        <v>1405</v>
      </c>
      <c r="BP50" s="559" t="s">
        <v>1405</v>
      </c>
      <c r="BQ50" s="559" t="s">
        <v>1405</v>
      </c>
      <c r="BR50" s="559" t="s">
        <v>1405</v>
      </c>
      <c r="BS50" s="559" t="s">
        <v>1405</v>
      </c>
      <c r="BT50" s="559" t="s">
        <v>1405</v>
      </c>
      <c r="BU50" s="559" t="s">
        <v>1405</v>
      </c>
      <c r="BV50" s="559" t="s">
        <v>1405</v>
      </c>
    </row>
    <row r="51" spans="1:74" ht="12" customHeight="1" x14ac:dyDescent="0.25">
      <c r="B51" s="787" t="s">
        <v>815</v>
      </c>
      <c r="C51" s="744"/>
      <c r="D51" s="744"/>
      <c r="E51" s="744"/>
      <c r="F51" s="744"/>
      <c r="G51" s="744"/>
      <c r="H51" s="744"/>
      <c r="I51" s="744"/>
      <c r="J51" s="744"/>
      <c r="K51" s="744"/>
      <c r="L51" s="744"/>
      <c r="M51" s="744"/>
      <c r="N51" s="744"/>
      <c r="O51" s="744"/>
      <c r="P51" s="744"/>
      <c r="Q51" s="744"/>
    </row>
    <row r="52" spans="1:74" ht="12" customHeight="1" x14ac:dyDescent="0.2">
      <c r="B52" s="784" t="s">
        <v>1349</v>
      </c>
      <c r="C52" s="784"/>
      <c r="D52" s="784"/>
      <c r="E52" s="784"/>
      <c r="F52" s="784"/>
      <c r="G52" s="784"/>
      <c r="H52" s="784"/>
      <c r="I52" s="784"/>
      <c r="J52" s="784"/>
      <c r="K52" s="784"/>
      <c r="L52" s="784"/>
      <c r="M52" s="784"/>
      <c r="N52" s="784"/>
      <c r="O52" s="784"/>
      <c r="P52" s="784"/>
      <c r="Q52" s="784"/>
      <c r="R52" s="784"/>
    </row>
    <row r="53" spans="1:74" s="397" customFormat="1" ht="12" customHeight="1" x14ac:dyDescent="0.25">
      <c r="A53" s="398"/>
      <c r="B53" s="784" t="s">
        <v>1116</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5">
      <c r="A54" s="398"/>
      <c r="B54" s="770" t="str">
        <f>"Notes: "&amp;"EIA completed modeling and analysis for this report on " &amp;Dates!D2&amp;"."</f>
        <v>Notes: EIA completed modeling and analysis for this report on Thursday August 5,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5">
      <c r="A55" s="398"/>
      <c r="B55" s="770" t="s">
        <v>353</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5">
      <c r="A56" s="398"/>
      <c r="B56" s="783" t="s">
        <v>802</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5">
      <c r="A57" s="398"/>
      <c r="B57" s="783" t="s">
        <v>862</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5">
      <c r="A58" s="398"/>
      <c r="B58" s="779" t="s">
        <v>854</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5">
      <c r="A59" s="393"/>
      <c r="B59" s="780" t="s">
        <v>838</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45" customHeight="1" x14ac:dyDescent="0.2">
      <c r="B60" s="771" t="s">
        <v>1380</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BR5" activePane="bottomRight" state="frozen"/>
      <selection activeCell="BF63" sqref="BF63"/>
      <selection pane="topRight" activeCell="BF63" sqref="BF63"/>
      <selection pane="bottomLeft" activeCell="BF63" sqref="BF63"/>
      <selection pane="bottomRight" activeCell="BT19" sqref="BT19"/>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8" t="s">
        <v>1357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3.2" x14ac:dyDescent="0.25">
      <c r="A2" s="742"/>
      <c r="B2" s="683" t="str">
        <f>"U.S. Energy Information Administration  |  Short-Term Energy Outlook  - "&amp;Dates!D1</f>
        <v>U.S. Energy Information Administration  |  Short-Term Energy Outlook  - August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1011</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t="s">
        <v>1406</v>
      </c>
      <c r="BG6" s="244" t="s">
        <v>1406</v>
      </c>
      <c r="BH6" s="244" t="s">
        <v>1406</v>
      </c>
      <c r="BI6" s="244" t="s">
        <v>1406</v>
      </c>
      <c r="BJ6" s="244" t="s">
        <v>1406</v>
      </c>
      <c r="BK6" s="244" t="s">
        <v>1406</v>
      </c>
      <c r="BL6" s="244" t="s">
        <v>1406</v>
      </c>
      <c r="BM6" s="244" t="s">
        <v>1406</v>
      </c>
      <c r="BN6" s="244" t="s">
        <v>1406</v>
      </c>
      <c r="BO6" s="244" t="s">
        <v>1406</v>
      </c>
      <c r="BP6" s="244" t="s">
        <v>1406</v>
      </c>
      <c r="BQ6" s="244" t="s">
        <v>1406</v>
      </c>
      <c r="BR6" s="244" t="s">
        <v>1406</v>
      </c>
      <c r="BS6" s="244" t="s">
        <v>1406</v>
      </c>
      <c r="BT6" s="244" t="s">
        <v>1406</v>
      </c>
      <c r="BU6" s="244" t="s">
        <v>1406</v>
      </c>
      <c r="BV6" s="244" t="s">
        <v>1406</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t="s">
        <v>1406</v>
      </c>
      <c r="BG7" s="244" t="s">
        <v>1406</v>
      </c>
      <c r="BH7" s="244" t="s">
        <v>1406</v>
      </c>
      <c r="BI7" s="244" t="s">
        <v>1406</v>
      </c>
      <c r="BJ7" s="244" t="s">
        <v>1406</v>
      </c>
      <c r="BK7" s="244" t="s">
        <v>1406</v>
      </c>
      <c r="BL7" s="244" t="s">
        <v>1406</v>
      </c>
      <c r="BM7" s="244" t="s">
        <v>1406</v>
      </c>
      <c r="BN7" s="244" t="s">
        <v>1406</v>
      </c>
      <c r="BO7" s="244" t="s">
        <v>1406</v>
      </c>
      <c r="BP7" s="244" t="s">
        <v>1406</v>
      </c>
      <c r="BQ7" s="244" t="s">
        <v>1406</v>
      </c>
      <c r="BR7" s="244" t="s">
        <v>1406</v>
      </c>
      <c r="BS7" s="244" t="s">
        <v>1406</v>
      </c>
      <c r="BT7" s="244" t="s">
        <v>1406</v>
      </c>
      <c r="BU7" s="244" t="s">
        <v>1406</v>
      </c>
      <c r="BV7" s="244" t="s">
        <v>1406</v>
      </c>
    </row>
    <row r="8" spans="1:74" ht="11.1" customHeight="1" x14ac:dyDescent="0.2">
      <c r="A8" s="159" t="s">
        <v>1106</v>
      </c>
      <c r="B8" s="170" t="s">
        <v>1107</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t="s">
        <v>1406</v>
      </c>
      <c r="BG8" s="244" t="s">
        <v>1406</v>
      </c>
      <c r="BH8" s="244" t="s">
        <v>1406</v>
      </c>
      <c r="BI8" s="244" t="s">
        <v>1406</v>
      </c>
      <c r="BJ8" s="244" t="s">
        <v>1406</v>
      </c>
      <c r="BK8" s="244" t="s">
        <v>1406</v>
      </c>
      <c r="BL8" s="244" t="s">
        <v>1406</v>
      </c>
      <c r="BM8" s="244" t="s">
        <v>1406</v>
      </c>
      <c r="BN8" s="244" t="s">
        <v>1406</v>
      </c>
      <c r="BO8" s="244" t="s">
        <v>1406</v>
      </c>
      <c r="BP8" s="244" t="s">
        <v>1406</v>
      </c>
      <c r="BQ8" s="244" t="s">
        <v>1406</v>
      </c>
      <c r="BR8" s="244" t="s">
        <v>1406</v>
      </c>
      <c r="BS8" s="244" t="s">
        <v>1406</v>
      </c>
      <c r="BT8" s="244" t="s">
        <v>1406</v>
      </c>
      <c r="BU8" s="244" t="s">
        <v>1406</v>
      </c>
      <c r="BV8" s="244" t="s">
        <v>1406</v>
      </c>
    </row>
    <row r="9" spans="1:74" ht="11.1" customHeight="1" x14ac:dyDescent="0.2">
      <c r="A9" s="159" t="s">
        <v>1093</v>
      </c>
      <c r="B9" s="170" t="s">
        <v>1094</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v>0.12</v>
      </c>
      <c r="BE9" s="244">
        <v>0.11</v>
      </c>
      <c r="BF9" s="244" t="s">
        <v>1406</v>
      </c>
      <c r="BG9" s="244" t="s">
        <v>1406</v>
      </c>
      <c r="BH9" s="244" t="s">
        <v>1406</v>
      </c>
      <c r="BI9" s="244" t="s">
        <v>1406</v>
      </c>
      <c r="BJ9" s="244" t="s">
        <v>1406</v>
      </c>
      <c r="BK9" s="244" t="s">
        <v>1406</v>
      </c>
      <c r="BL9" s="244" t="s">
        <v>1406</v>
      </c>
      <c r="BM9" s="244" t="s">
        <v>1406</v>
      </c>
      <c r="BN9" s="244" t="s">
        <v>1406</v>
      </c>
      <c r="BO9" s="244" t="s">
        <v>1406</v>
      </c>
      <c r="BP9" s="244" t="s">
        <v>1406</v>
      </c>
      <c r="BQ9" s="244" t="s">
        <v>1406</v>
      </c>
      <c r="BR9" s="244" t="s">
        <v>1406</v>
      </c>
      <c r="BS9" s="244" t="s">
        <v>1406</v>
      </c>
      <c r="BT9" s="244" t="s">
        <v>1406</v>
      </c>
      <c r="BU9" s="244" t="s">
        <v>1406</v>
      </c>
      <c r="BV9" s="244" t="s">
        <v>1406</v>
      </c>
    </row>
    <row r="10" spans="1:74" ht="11.1" customHeight="1" x14ac:dyDescent="0.2">
      <c r="A10" s="159" t="s">
        <v>1018</v>
      </c>
      <c r="B10" s="170" t="s">
        <v>1019</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t="s">
        <v>1406</v>
      </c>
      <c r="BG10" s="244" t="s">
        <v>1406</v>
      </c>
      <c r="BH10" s="244" t="s">
        <v>1406</v>
      </c>
      <c r="BI10" s="244" t="s">
        <v>1406</v>
      </c>
      <c r="BJ10" s="244" t="s">
        <v>1406</v>
      </c>
      <c r="BK10" s="244" t="s">
        <v>1406</v>
      </c>
      <c r="BL10" s="244" t="s">
        <v>1406</v>
      </c>
      <c r="BM10" s="244" t="s">
        <v>1406</v>
      </c>
      <c r="BN10" s="244" t="s">
        <v>1406</v>
      </c>
      <c r="BO10" s="244" t="s">
        <v>1406</v>
      </c>
      <c r="BP10" s="244" t="s">
        <v>1406</v>
      </c>
      <c r="BQ10" s="244" t="s">
        <v>1406</v>
      </c>
      <c r="BR10" s="244" t="s">
        <v>1406</v>
      </c>
      <c r="BS10" s="244" t="s">
        <v>1406</v>
      </c>
      <c r="BT10" s="244" t="s">
        <v>1406</v>
      </c>
      <c r="BU10" s="244" t="s">
        <v>1406</v>
      </c>
      <c r="BV10" s="244" t="s">
        <v>1406</v>
      </c>
    </row>
    <row r="11" spans="1:74" ht="11.1" customHeight="1" x14ac:dyDescent="0.2">
      <c r="A11" s="159" t="s">
        <v>1010</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t="s">
        <v>1406</v>
      </c>
      <c r="BG11" s="244" t="s">
        <v>1406</v>
      </c>
      <c r="BH11" s="244" t="s">
        <v>1406</v>
      </c>
      <c r="BI11" s="244" t="s">
        <v>1406</v>
      </c>
      <c r="BJ11" s="244" t="s">
        <v>1406</v>
      </c>
      <c r="BK11" s="244" t="s">
        <v>1406</v>
      </c>
      <c r="BL11" s="244" t="s">
        <v>1406</v>
      </c>
      <c r="BM11" s="244" t="s">
        <v>1406</v>
      </c>
      <c r="BN11" s="244" t="s">
        <v>1406</v>
      </c>
      <c r="BO11" s="244" t="s">
        <v>1406</v>
      </c>
      <c r="BP11" s="244" t="s">
        <v>1406</v>
      </c>
      <c r="BQ11" s="244" t="s">
        <v>1406</v>
      </c>
      <c r="BR11" s="244" t="s">
        <v>1406</v>
      </c>
      <c r="BS11" s="244" t="s">
        <v>1406</v>
      </c>
      <c r="BT11" s="244" t="s">
        <v>1406</v>
      </c>
      <c r="BU11" s="244" t="s">
        <v>1406</v>
      </c>
      <c r="BV11" s="244" t="s">
        <v>1406</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t="s">
        <v>1406</v>
      </c>
      <c r="BG12" s="244" t="s">
        <v>1406</v>
      </c>
      <c r="BH12" s="244" t="s">
        <v>1406</v>
      </c>
      <c r="BI12" s="244" t="s">
        <v>1406</v>
      </c>
      <c r="BJ12" s="244" t="s">
        <v>1406</v>
      </c>
      <c r="BK12" s="244" t="s">
        <v>1406</v>
      </c>
      <c r="BL12" s="244" t="s">
        <v>1406</v>
      </c>
      <c r="BM12" s="244" t="s">
        <v>1406</v>
      </c>
      <c r="BN12" s="244" t="s">
        <v>1406</v>
      </c>
      <c r="BO12" s="244" t="s">
        <v>1406</v>
      </c>
      <c r="BP12" s="244" t="s">
        <v>1406</v>
      </c>
      <c r="BQ12" s="244" t="s">
        <v>1406</v>
      </c>
      <c r="BR12" s="244" t="s">
        <v>1406</v>
      </c>
      <c r="BS12" s="244" t="s">
        <v>1406</v>
      </c>
      <c r="BT12" s="244" t="s">
        <v>1406</v>
      </c>
      <c r="BU12" s="244" t="s">
        <v>1406</v>
      </c>
      <c r="BV12" s="244" t="s">
        <v>1406</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t="s">
        <v>1406</v>
      </c>
      <c r="BG13" s="244" t="s">
        <v>1406</v>
      </c>
      <c r="BH13" s="244" t="s">
        <v>1406</v>
      </c>
      <c r="BI13" s="244" t="s">
        <v>1406</v>
      </c>
      <c r="BJ13" s="244" t="s">
        <v>1406</v>
      </c>
      <c r="BK13" s="244" t="s">
        <v>1406</v>
      </c>
      <c r="BL13" s="244" t="s">
        <v>1406</v>
      </c>
      <c r="BM13" s="244" t="s">
        <v>1406</v>
      </c>
      <c r="BN13" s="244" t="s">
        <v>1406</v>
      </c>
      <c r="BO13" s="244" t="s">
        <v>1406</v>
      </c>
      <c r="BP13" s="244" t="s">
        <v>1406</v>
      </c>
      <c r="BQ13" s="244" t="s">
        <v>1406</v>
      </c>
      <c r="BR13" s="244" t="s">
        <v>1406</v>
      </c>
      <c r="BS13" s="244" t="s">
        <v>1406</v>
      </c>
      <c r="BT13" s="244" t="s">
        <v>1406</v>
      </c>
      <c r="BU13" s="244" t="s">
        <v>1406</v>
      </c>
      <c r="BV13" s="244" t="s">
        <v>1406</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t="s">
        <v>1406</v>
      </c>
      <c r="BG14" s="244" t="s">
        <v>1406</v>
      </c>
      <c r="BH14" s="244" t="s">
        <v>1406</v>
      </c>
      <c r="BI14" s="244" t="s">
        <v>1406</v>
      </c>
      <c r="BJ14" s="244" t="s">
        <v>1406</v>
      </c>
      <c r="BK14" s="244" t="s">
        <v>1406</v>
      </c>
      <c r="BL14" s="244" t="s">
        <v>1406</v>
      </c>
      <c r="BM14" s="244" t="s">
        <v>1406</v>
      </c>
      <c r="BN14" s="244" t="s">
        <v>1406</v>
      </c>
      <c r="BO14" s="244" t="s">
        <v>1406</v>
      </c>
      <c r="BP14" s="244" t="s">
        <v>1406</v>
      </c>
      <c r="BQ14" s="244" t="s">
        <v>1406</v>
      </c>
      <c r="BR14" s="244" t="s">
        <v>1406</v>
      </c>
      <c r="BS14" s="244" t="s">
        <v>1406</v>
      </c>
      <c r="BT14" s="244" t="s">
        <v>1406</v>
      </c>
      <c r="BU14" s="244" t="s">
        <v>1406</v>
      </c>
      <c r="BV14" s="244" t="s">
        <v>1406</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t="s">
        <v>1406</v>
      </c>
      <c r="BG15" s="244" t="s">
        <v>1406</v>
      </c>
      <c r="BH15" s="244" t="s">
        <v>1406</v>
      </c>
      <c r="BI15" s="244" t="s">
        <v>1406</v>
      </c>
      <c r="BJ15" s="244" t="s">
        <v>1406</v>
      </c>
      <c r="BK15" s="244" t="s">
        <v>1406</v>
      </c>
      <c r="BL15" s="244" t="s">
        <v>1406</v>
      </c>
      <c r="BM15" s="244" t="s">
        <v>1406</v>
      </c>
      <c r="BN15" s="244" t="s">
        <v>1406</v>
      </c>
      <c r="BO15" s="244" t="s">
        <v>1406</v>
      </c>
      <c r="BP15" s="244" t="s">
        <v>1406</v>
      </c>
      <c r="BQ15" s="244" t="s">
        <v>1406</v>
      </c>
      <c r="BR15" s="244" t="s">
        <v>1406</v>
      </c>
      <c r="BS15" s="244" t="s">
        <v>1406</v>
      </c>
      <c r="BT15" s="244" t="s">
        <v>1406</v>
      </c>
      <c r="BU15" s="244" t="s">
        <v>1406</v>
      </c>
      <c r="BV15" s="244" t="s">
        <v>1406</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t="s">
        <v>1406</v>
      </c>
      <c r="BG16" s="244" t="s">
        <v>1406</v>
      </c>
      <c r="BH16" s="244" t="s">
        <v>1406</v>
      </c>
      <c r="BI16" s="244" t="s">
        <v>1406</v>
      </c>
      <c r="BJ16" s="244" t="s">
        <v>1406</v>
      </c>
      <c r="BK16" s="244" t="s">
        <v>1406</v>
      </c>
      <c r="BL16" s="244" t="s">
        <v>1406</v>
      </c>
      <c r="BM16" s="244" t="s">
        <v>1406</v>
      </c>
      <c r="BN16" s="244" t="s">
        <v>1406</v>
      </c>
      <c r="BO16" s="244" t="s">
        <v>1406</v>
      </c>
      <c r="BP16" s="244" t="s">
        <v>1406</v>
      </c>
      <c r="BQ16" s="244" t="s">
        <v>1406</v>
      </c>
      <c r="BR16" s="244" t="s">
        <v>1406</v>
      </c>
      <c r="BS16" s="244" t="s">
        <v>1406</v>
      </c>
      <c r="BT16" s="244" t="s">
        <v>1406</v>
      </c>
      <c r="BU16" s="244" t="s">
        <v>1406</v>
      </c>
      <c r="BV16" s="244" t="s">
        <v>1406</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t="s">
        <v>1406</v>
      </c>
      <c r="BG17" s="244" t="s">
        <v>1406</v>
      </c>
      <c r="BH17" s="244" t="s">
        <v>1406</v>
      </c>
      <c r="BI17" s="244" t="s">
        <v>1406</v>
      </c>
      <c r="BJ17" s="244" t="s">
        <v>1406</v>
      </c>
      <c r="BK17" s="244" t="s">
        <v>1406</v>
      </c>
      <c r="BL17" s="244" t="s">
        <v>1406</v>
      </c>
      <c r="BM17" s="244" t="s">
        <v>1406</v>
      </c>
      <c r="BN17" s="244" t="s">
        <v>1406</v>
      </c>
      <c r="BO17" s="244" t="s">
        <v>1406</v>
      </c>
      <c r="BP17" s="244" t="s">
        <v>1406</v>
      </c>
      <c r="BQ17" s="244" t="s">
        <v>1406</v>
      </c>
      <c r="BR17" s="244" t="s">
        <v>1406</v>
      </c>
      <c r="BS17" s="244" t="s">
        <v>1406</v>
      </c>
      <c r="BT17" s="244" t="s">
        <v>1406</v>
      </c>
      <c r="BU17" s="244" t="s">
        <v>1406</v>
      </c>
      <c r="BV17" s="244" t="s">
        <v>1406</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0.52</v>
      </c>
      <c r="BF18" s="244" t="s">
        <v>1406</v>
      </c>
      <c r="BG18" s="244" t="s">
        <v>1406</v>
      </c>
      <c r="BH18" s="244" t="s">
        <v>1406</v>
      </c>
      <c r="BI18" s="244" t="s">
        <v>1406</v>
      </c>
      <c r="BJ18" s="244" t="s">
        <v>1406</v>
      </c>
      <c r="BK18" s="244" t="s">
        <v>1406</v>
      </c>
      <c r="BL18" s="244" t="s">
        <v>1406</v>
      </c>
      <c r="BM18" s="244" t="s">
        <v>1406</v>
      </c>
      <c r="BN18" s="244" t="s">
        <v>1406</v>
      </c>
      <c r="BO18" s="244" t="s">
        <v>1406</v>
      </c>
      <c r="BP18" s="244" t="s">
        <v>1406</v>
      </c>
      <c r="BQ18" s="244" t="s">
        <v>1406</v>
      </c>
      <c r="BR18" s="244" t="s">
        <v>1406</v>
      </c>
      <c r="BS18" s="244" t="s">
        <v>1406</v>
      </c>
      <c r="BT18" s="244" t="s">
        <v>1406</v>
      </c>
      <c r="BU18" s="244" t="s">
        <v>1406</v>
      </c>
      <c r="BV18" s="244" t="s">
        <v>1406</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25.466999999999999</v>
      </c>
      <c r="BD19" s="244">
        <v>26.035</v>
      </c>
      <c r="BE19" s="244">
        <v>26.71</v>
      </c>
      <c r="BF19" s="368">
        <v>27.18</v>
      </c>
      <c r="BG19" s="368">
        <v>27.41</v>
      </c>
      <c r="BH19" s="368">
        <v>27.835125000000001</v>
      </c>
      <c r="BI19" s="368">
        <v>28.163785000000001</v>
      </c>
      <c r="BJ19" s="368">
        <v>28.482444000000001</v>
      </c>
      <c r="BK19" s="368">
        <v>28.437533999999999</v>
      </c>
      <c r="BL19" s="368">
        <v>28.447194</v>
      </c>
      <c r="BM19" s="368">
        <v>28.417853999999998</v>
      </c>
      <c r="BN19" s="368">
        <v>28.436513999999999</v>
      </c>
      <c r="BO19" s="368">
        <v>28.645173</v>
      </c>
      <c r="BP19" s="368">
        <v>28.853833000000002</v>
      </c>
      <c r="BQ19" s="368">
        <v>28.762294000000001</v>
      </c>
      <c r="BR19" s="368">
        <v>28.761151999999999</v>
      </c>
      <c r="BS19" s="368">
        <v>28.759812</v>
      </c>
      <c r="BT19" s="368">
        <v>28.768526999999999</v>
      </c>
      <c r="BU19" s="368">
        <v>28.763963</v>
      </c>
      <c r="BV19" s="368">
        <v>28.749410000000001</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443"/>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997</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5.2980204025999997</v>
      </c>
      <c r="AZ21" s="244">
        <v>5.2902031453999996</v>
      </c>
      <c r="BA21" s="244">
        <v>5.2709684051999997</v>
      </c>
      <c r="BB21" s="244">
        <v>5.2763985697000004</v>
      </c>
      <c r="BC21" s="244">
        <v>5.2686053589000004</v>
      </c>
      <c r="BD21" s="244">
        <v>5.2825916480000004</v>
      </c>
      <c r="BE21" s="244">
        <v>5.3478913413000004</v>
      </c>
      <c r="BF21" s="368">
        <v>5.3810183657000001</v>
      </c>
      <c r="BG21" s="368">
        <v>5.3552328794999999</v>
      </c>
      <c r="BH21" s="368">
        <v>5.3572107569999998</v>
      </c>
      <c r="BI21" s="368">
        <v>5.4299350391000001</v>
      </c>
      <c r="BJ21" s="368">
        <v>5.5164517761000003</v>
      </c>
      <c r="BK21" s="368">
        <v>5.6563939783999997</v>
      </c>
      <c r="BL21" s="368">
        <v>5.570916489</v>
      </c>
      <c r="BM21" s="368">
        <v>5.5446623144</v>
      </c>
      <c r="BN21" s="368">
        <v>5.4640877618000001</v>
      </c>
      <c r="BO21" s="368">
        <v>5.4606775280999997</v>
      </c>
      <c r="BP21" s="368">
        <v>5.4815970915000003</v>
      </c>
      <c r="BQ21" s="368">
        <v>5.5142061599999996</v>
      </c>
      <c r="BR21" s="368">
        <v>5.5352942494999997</v>
      </c>
      <c r="BS21" s="368">
        <v>5.5005898129000004</v>
      </c>
      <c r="BT21" s="368">
        <v>5.4871917253999998</v>
      </c>
      <c r="BU21" s="368">
        <v>5.5515359566000004</v>
      </c>
      <c r="BV21" s="368">
        <v>5.6292289639000002</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443"/>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30.628020403000001</v>
      </c>
      <c r="AZ23" s="244">
        <v>30.160203145000001</v>
      </c>
      <c r="BA23" s="244">
        <v>30.300968404999999</v>
      </c>
      <c r="BB23" s="244">
        <v>30.291398569999998</v>
      </c>
      <c r="BC23" s="244">
        <v>30.735605359000001</v>
      </c>
      <c r="BD23" s="244">
        <v>31.317591648000001</v>
      </c>
      <c r="BE23" s="244">
        <v>32.057891341000001</v>
      </c>
      <c r="BF23" s="368">
        <v>32.561018365999999</v>
      </c>
      <c r="BG23" s="368">
        <v>32.765232879999999</v>
      </c>
      <c r="BH23" s="368">
        <v>33.192335757000002</v>
      </c>
      <c r="BI23" s="368">
        <v>33.593720038999997</v>
      </c>
      <c r="BJ23" s="368">
        <v>33.998895775999998</v>
      </c>
      <c r="BK23" s="368">
        <v>34.093927978000004</v>
      </c>
      <c r="BL23" s="368">
        <v>34.018110489000001</v>
      </c>
      <c r="BM23" s="368">
        <v>33.962516313999998</v>
      </c>
      <c r="BN23" s="368">
        <v>33.900601762000001</v>
      </c>
      <c r="BO23" s="368">
        <v>34.105850527999998</v>
      </c>
      <c r="BP23" s="368">
        <v>34.335430092000003</v>
      </c>
      <c r="BQ23" s="368">
        <v>34.276500159999998</v>
      </c>
      <c r="BR23" s="368">
        <v>34.296446250000002</v>
      </c>
      <c r="BS23" s="368">
        <v>34.260401813000001</v>
      </c>
      <c r="BT23" s="368">
        <v>34.255718725000001</v>
      </c>
      <c r="BU23" s="368">
        <v>34.315498957000003</v>
      </c>
      <c r="BV23" s="368">
        <v>34.378638963999997</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443"/>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444">
        <v>26.98</v>
      </c>
      <c r="BG26" s="444">
        <v>27.08</v>
      </c>
      <c r="BH26" s="444">
        <v>27.18</v>
      </c>
      <c r="BI26" s="444">
        <v>27.28</v>
      </c>
      <c r="BJ26" s="444">
        <v>27.38</v>
      </c>
      <c r="BK26" s="444">
        <v>27.381</v>
      </c>
      <c r="BL26" s="444">
        <v>27.382000000000001</v>
      </c>
      <c r="BM26" s="444">
        <v>27.382999999999999</v>
      </c>
      <c r="BN26" s="444">
        <v>27.384</v>
      </c>
      <c r="BO26" s="444">
        <v>27.385000000000002</v>
      </c>
      <c r="BP26" s="444">
        <v>27.385999999999999</v>
      </c>
      <c r="BQ26" s="444">
        <v>27.387</v>
      </c>
      <c r="BR26" s="444">
        <v>27.388000000000002</v>
      </c>
      <c r="BS26" s="444">
        <v>27.388999999999999</v>
      </c>
      <c r="BT26" s="444">
        <v>27.39</v>
      </c>
      <c r="BU26" s="444">
        <v>27.390999999999998</v>
      </c>
      <c r="BV26" s="444">
        <v>27.391999999999999</v>
      </c>
    </row>
    <row r="27" spans="1:74" ht="11.1" customHeight="1" x14ac:dyDescent="0.2">
      <c r="A27" s="159" t="s">
        <v>1021</v>
      </c>
      <c r="B27" s="170" t="s">
        <v>1350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6.73</v>
      </c>
      <c r="BF27" s="444">
        <v>6.51</v>
      </c>
      <c r="BG27" s="444">
        <v>6.47</v>
      </c>
      <c r="BH27" s="444">
        <v>5.9551249999999998</v>
      </c>
      <c r="BI27" s="444">
        <v>5.9537849999999999</v>
      </c>
      <c r="BJ27" s="444">
        <v>5.9324440000000003</v>
      </c>
      <c r="BK27" s="444">
        <v>5.8875339999999996</v>
      </c>
      <c r="BL27" s="444">
        <v>5.8971939999999998</v>
      </c>
      <c r="BM27" s="444">
        <v>5.8678540000000003</v>
      </c>
      <c r="BN27" s="444">
        <v>5.886514</v>
      </c>
      <c r="BO27" s="444">
        <v>5.8951729999999998</v>
      </c>
      <c r="BP27" s="444">
        <v>5.9038329999999997</v>
      </c>
      <c r="BQ27" s="444">
        <v>5.9122940000000002</v>
      </c>
      <c r="BR27" s="444">
        <v>5.9111520000000004</v>
      </c>
      <c r="BS27" s="444">
        <v>5.9098119999999996</v>
      </c>
      <c r="BT27" s="444">
        <v>5.9185270000000001</v>
      </c>
      <c r="BU27" s="444">
        <v>5.9139629999999999</v>
      </c>
      <c r="BV27" s="444">
        <v>5.9114100000000001</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33.61</v>
      </c>
      <c r="BF28" s="368">
        <v>33.49</v>
      </c>
      <c r="BG28" s="368">
        <v>33.549999999999997</v>
      </c>
      <c r="BH28" s="368">
        <v>33.135125000000002</v>
      </c>
      <c r="BI28" s="368">
        <v>33.233784999999997</v>
      </c>
      <c r="BJ28" s="368">
        <v>33.312443999999999</v>
      </c>
      <c r="BK28" s="368">
        <v>33.268534000000002</v>
      </c>
      <c r="BL28" s="368">
        <v>33.279193999999997</v>
      </c>
      <c r="BM28" s="368">
        <v>33.250853999999997</v>
      </c>
      <c r="BN28" s="368">
        <v>33.270513999999999</v>
      </c>
      <c r="BO28" s="368">
        <v>33.280172999999998</v>
      </c>
      <c r="BP28" s="368">
        <v>33.289833000000002</v>
      </c>
      <c r="BQ28" s="368">
        <v>33.299294000000003</v>
      </c>
      <c r="BR28" s="368">
        <v>33.299151999999999</v>
      </c>
      <c r="BS28" s="368">
        <v>33.298811999999998</v>
      </c>
      <c r="BT28" s="368">
        <v>33.308526999999998</v>
      </c>
      <c r="BU28" s="368">
        <v>33.304963000000001</v>
      </c>
      <c r="BV28" s="368">
        <v>33.30341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444">
        <v>5.58</v>
      </c>
      <c r="BG31" s="444">
        <v>5.42</v>
      </c>
      <c r="BH31" s="444">
        <v>5.21</v>
      </c>
      <c r="BI31" s="444">
        <v>4.99</v>
      </c>
      <c r="BJ31" s="444">
        <v>4.76</v>
      </c>
      <c r="BK31" s="444">
        <v>4.7610000000000001</v>
      </c>
      <c r="BL31" s="444">
        <v>4.7619999999999996</v>
      </c>
      <c r="BM31" s="444">
        <v>4.7629999999999999</v>
      </c>
      <c r="BN31" s="444">
        <v>4.7640000000000002</v>
      </c>
      <c r="BO31" s="444">
        <v>4.5650000000000004</v>
      </c>
      <c r="BP31" s="444">
        <v>4.3659999999999997</v>
      </c>
      <c r="BQ31" s="444">
        <v>4.4669999999999996</v>
      </c>
      <c r="BR31" s="444">
        <v>4.468</v>
      </c>
      <c r="BS31" s="444">
        <v>4.4690000000000003</v>
      </c>
      <c r="BT31" s="444">
        <v>4.47</v>
      </c>
      <c r="BU31" s="444">
        <v>4.4710000000000001</v>
      </c>
      <c r="BV31" s="444">
        <v>4.4720000000000004</v>
      </c>
    </row>
    <row r="32" spans="1:74" ht="11.1" customHeight="1" x14ac:dyDescent="0.2">
      <c r="A32" s="159" t="s">
        <v>1022</v>
      </c>
      <c r="B32" s="170" t="s">
        <v>1350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1.19</v>
      </c>
      <c r="BD32" s="740">
        <v>1.1850000000000001</v>
      </c>
      <c r="BE32" s="740">
        <v>1.1100000000000001</v>
      </c>
      <c r="BF32" s="444">
        <v>0.73</v>
      </c>
      <c r="BG32" s="444">
        <v>0.72</v>
      </c>
      <c r="BH32" s="444">
        <v>0.09</v>
      </c>
      <c r="BI32" s="444">
        <v>0.08</v>
      </c>
      <c r="BJ32" s="444">
        <v>7.0000000000000007E-2</v>
      </c>
      <c r="BK32" s="444">
        <v>7.0000000000000007E-2</v>
      </c>
      <c r="BL32" s="444">
        <v>7.0000000000000007E-2</v>
      </c>
      <c r="BM32" s="444">
        <v>7.0000000000000007E-2</v>
      </c>
      <c r="BN32" s="444">
        <v>7.0000000000000007E-2</v>
      </c>
      <c r="BO32" s="444">
        <v>7.0000000000000007E-2</v>
      </c>
      <c r="BP32" s="444">
        <v>7.0000000000000007E-2</v>
      </c>
      <c r="BQ32" s="444">
        <v>7.0000000000000007E-2</v>
      </c>
      <c r="BR32" s="444">
        <v>7.0000000000000007E-2</v>
      </c>
      <c r="BS32" s="444">
        <v>7.0000000000000007E-2</v>
      </c>
      <c r="BT32" s="444">
        <v>7.0000000000000007E-2</v>
      </c>
      <c r="BU32" s="444">
        <v>7.0000000000000007E-2</v>
      </c>
      <c r="BV32" s="444">
        <v>8.2000000000000003E-2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8.1002220000000005</v>
      </c>
      <c r="BD33" s="244">
        <v>7.5949999999999998</v>
      </c>
      <c r="BE33" s="244">
        <v>6.9</v>
      </c>
      <c r="BF33" s="368">
        <v>6.31</v>
      </c>
      <c r="BG33" s="368">
        <v>6.14</v>
      </c>
      <c r="BH33" s="368">
        <v>5.3</v>
      </c>
      <c r="BI33" s="368">
        <v>5.07</v>
      </c>
      <c r="BJ33" s="368">
        <v>4.83</v>
      </c>
      <c r="BK33" s="368">
        <v>4.8310000000000004</v>
      </c>
      <c r="BL33" s="368">
        <v>4.8319999999999999</v>
      </c>
      <c r="BM33" s="368">
        <v>4.8330000000000002</v>
      </c>
      <c r="BN33" s="368">
        <v>4.8339999999999996</v>
      </c>
      <c r="BO33" s="368">
        <v>4.6349999999999998</v>
      </c>
      <c r="BP33" s="368">
        <v>4.4359999999999999</v>
      </c>
      <c r="BQ33" s="368">
        <v>4.5369999999999999</v>
      </c>
      <c r="BR33" s="368">
        <v>4.5380000000000003</v>
      </c>
      <c r="BS33" s="368">
        <v>4.5389999999999997</v>
      </c>
      <c r="BT33" s="368">
        <v>4.54</v>
      </c>
      <c r="BU33" s="368">
        <v>4.5410000000000004</v>
      </c>
      <c r="BV33" s="368">
        <v>4.5540000000000003</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2.3361612903000002</v>
      </c>
      <c r="BF35" s="559" t="s">
        <v>1405</v>
      </c>
      <c r="BG35" s="559" t="s">
        <v>1405</v>
      </c>
      <c r="BH35" s="559" t="s">
        <v>1405</v>
      </c>
      <c r="BI35" s="559" t="s">
        <v>1405</v>
      </c>
      <c r="BJ35" s="559" t="s">
        <v>1405</v>
      </c>
      <c r="BK35" s="559" t="s">
        <v>1405</v>
      </c>
      <c r="BL35" s="559" t="s">
        <v>1405</v>
      </c>
      <c r="BM35" s="559" t="s">
        <v>1405</v>
      </c>
      <c r="BN35" s="559" t="s">
        <v>1405</v>
      </c>
      <c r="BO35" s="559" t="s">
        <v>1405</v>
      </c>
      <c r="BP35" s="559" t="s">
        <v>1405</v>
      </c>
      <c r="BQ35" s="559" t="s">
        <v>1405</v>
      </c>
      <c r="BR35" s="559" t="s">
        <v>1405</v>
      </c>
      <c r="BS35" s="559" t="s">
        <v>1405</v>
      </c>
      <c r="BT35" s="559" t="s">
        <v>1405</v>
      </c>
      <c r="BU35" s="559" t="s">
        <v>1405</v>
      </c>
      <c r="BV35" s="559" t="s">
        <v>1405</v>
      </c>
    </row>
    <row r="36" spans="1:74" ht="12" customHeight="1" x14ac:dyDescent="0.2">
      <c r="B36" s="782" t="s">
        <v>1020</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3" t="s">
        <v>1352</v>
      </c>
      <c r="C37" s="762"/>
      <c r="D37" s="762"/>
      <c r="E37" s="762"/>
      <c r="F37" s="762"/>
      <c r="G37" s="762"/>
      <c r="H37" s="762"/>
      <c r="I37" s="762"/>
      <c r="J37" s="762"/>
      <c r="K37" s="762"/>
      <c r="L37" s="762"/>
      <c r="M37" s="762"/>
      <c r="N37" s="762"/>
      <c r="O37" s="762"/>
      <c r="P37" s="762"/>
      <c r="Q37" s="759"/>
    </row>
    <row r="38" spans="1:74" ht="12" customHeight="1" x14ac:dyDescent="0.2">
      <c r="B38" s="784" t="s">
        <v>1353</v>
      </c>
      <c r="C38" s="784"/>
      <c r="D38" s="784"/>
      <c r="E38" s="784"/>
      <c r="F38" s="784"/>
      <c r="G38" s="784"/>
      <c r="H38" s="784"/>
      <c r="I38" s="784"/>
      <c r="J38" s="784"/>
      <c r="K38" s="784"/>
      <c r="L38" s="784"/>
      <c r="M38" s="784"/>
      <c r="N38" s="784"/>
      <c r="O38" s="784"/>
      <c r="P38" s="784"/>
      <c r="Q38" s="716"/>
    </row>
    <row r="39" spans="1:74" s="397" customFormat="1" ht="12" customHeight="1" x14ac:dyDescent="0.25">
      <c r="A39" s="398"/>
      <c r="B39" s="770" t="str">
        <f>"Notes: "&amp;"EIA completed modeling and analysis for this report on " &amp;Dates!D2&amp;"."</f>
        <v>Notes: EIA completed modeling and analysis for this report on Thursday August 5,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5">
      <c r="A40" s="398"/>
      <c r="B40" s="770" t="s">
        <v>353</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5">
      <c r="A41" s="398"/>
      <c r="B41" s="776" t="s">
        <v>885</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5">
      <c r="A42" s="398"/>
      <c r="B42" s="779" t="s">
        <v>854</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5">
      <c r="A43" s="398"/>
      <c r="B43" s="765" t="s">
        <v>838</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5">
      <c r="A44" s="393"/>
      <c r="B44" s="771" t="s">
        <v>1380</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sqref="A1:A2"/>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2.75" customHeight="1" x14ac:dyDescent="0.25">
      <c r="A1" s="741" t="s">
        <v>798</v>
      </c>
      <c r="B1" s="791" t="s">
        <v>1358</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5">
      <c r="A2" s="742"/>
      <c r="B2" s="486" t="str">
        <f>"U.S. Energy Information Administration  |  Short-Term Energy Outlook  - "&amp;Dates!D1</f>
        <v>U.S. Energy Information Administration  |  Short-Term Energy Outlook  - August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2" x14ac:dyDescent="0.25">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22.576201999999999</v>
      </c>
      <c r="AY6" s="244">
        <v>22.160995999000001</v>
      </c>
      <c r="AZ6" s="244">
        <v>21.220326999000001</v>
      </c>
      <c r="BA6" s="244">
        <v>23.141047999000001</v>
      </c>
      <c r="BB6" s="244">
        <v>23.048268999000001</v>
      </c>
      <c r="BC6" s="244">
        <v>24.033685609999999</v>
      </c>
      <c r="BD6" s="244">
        <v>24.600017615999999</v>
      </c>
      <c r="BE6" s="244">
        <v>24.568562837999998</v>
      </c>
      <c r="BF6" s="368">
        <v>24.522673688000001</v>
      </c>
      <c r="BG6" s="368">
        <v>23.976407797</v>
      </c>
      <c r="BH6" s="368">
        <v>24.247370314000001</v>
      </c>
      <c r="BI6" s="368">
        <v>24.320089061000001</v>
      </c>
      <c r="BJ6" s="368">
        <v>24.415320287</v>
      </c>
      <c r="BK6" s="368">
        <v>24.022971733999999</v>
      </c>
      <c r="BL6" s="368">
        <v>23.815306571000001</v>
      </c>
      <c r="BM6" s="368">
        <v>24.091490242999999</v>
      </c>
      <c r="BN6" s="368">
        <v>24.257341362999998</v>
      </c>
      <c r="BO6" s="368">
        <v>24.685504672</v>
      </c>
      <c r="BP6" s="368">
        <v>24.936463415999999</v>
      </c>
      <c r="BQ6" s="368">
        <v>25.035502142999999</v>
      </c>
      <c r="BR6" s="368">
        <v>25.453211518</v>
      </c>
      <c r="BS6" s="368">
        <v>24.798697984</v>
      </c>
      <c r="BT6" s="368">
        <v>25.083662738000001</v>
      </c>
      <c r="BU6" s="368">
        <v>24.987654504000002</v>
      </c>
      <c r="BV6" s="368">
        <v>24.966691040000001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2.0044230000000001</v>
      </c>
      <c r="AY7" s="244">
        <v>1.913168</v>
      </c>
      <c r="AZ7" s="244">
        <v>2.0844200000000002</v>
      </c>
      <c r="BA7" s="244">
        <v>2.105791</v>
      </c>
      <c r="BB7" s="244">
        <v>1.8748480000000001</v>
      </c>
      <c r="BC7" s="244">
        <v>2.107047932</v>
      </c>
      <c r="BD7" s="244">
        <v>2.2096743160000001</v>
      </c>
      <c r="BE7" s="244">
        <v>2.228063573</v>
      </c>
      <c r="BF7" s="368">
        <v>2.3279020560000001</v>
      </c>
      <c r="BG7" s="368">
        <v>2.306324429</v>
      </c>
      <c r="BH7" s="368">
        <v>2.2864394309999998</v>
      </c>
      <c r="BI7" s="368">
        <v>2.32083847</v>
      </c>
      <c r="BJ7" s="368">
        <v>2.3225451270000002</v>
      </c>
      <c r="BK7" s="368">
        <v>2.2774537829999999</v>
      </c>
      <c r="BL7" s="368">
        <v>2.3208077870000001</v>
      </c>
      <c r="BM7" s="368">
        <v>2.221831146</v>
      </c>
      <c r="BN7" s="368">
        <v>2.169210514</v>
      </c>
      <c r="BO7" s="368">
        <v>2.225942318</v>
      </c>
      <c r="BP7" s="368">
        <v>2.2831128669999998</v>
      </c>
      <c r="BQ7" s="368">
        <v>2.3037812149999999</v>
      </c>
      <c r="BR7" s="368">
        <v>2.3612868790000001</v>
      </c>
      <c r="BS7" s="368">
        <v>2.3150990970000001</v>
      </c>
      <c r="BT7" s="368">
        <v>2.2921290590000001</v>
      </c>
      <c r="BU7" s="368">
        <v>2.3165227449999999</v>
      </c>
      <c r="BV7" s="368">
        <v>2.3199826099999998</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1.767077</v>
      </c>
      <c r="AY8" s="244">
        <v>1.643235</v>
      </c>
      <c r="AZ8" s="244">
        <v>1.6825140000000001</v>
      </c>
      <c r="BA8" s="244">
        <v>1.8222339999999999</v>
      </c>
      <c r="BB8" s="244">
        <v>1.7048639999999999</v>
      </c>
      <c r="BC8" s="244">
        <v>1.823801679</v>
      </c>
      <c r="BD8" s="244">
        <v>1.8630369010000001</v>
      </c>
      <c r="BE8" s="244">
        <v>1.899577555</v>
      </c>
      <c r="BF8" s="368">
        <v>1.8844896330000001</v>
      </c>
      <c r="BG8" s="368">
        <v>1.8534513690000001</v>
      </c>
      <c r="BH8" s="368">
        <v>1.866888884</v>
      </c>
      <c r="BI8" s="368">
        <v>1.848888592</v>
      </c>
      <c r="BJ8" s="368">
        <v>1.9569031610000001</v>
      </c>
      <c r="BK8" s="368">
        <v>1.788640952</v>
      </c>
      <c r="BL8" s="368">
        <v>1.847101785</v>
      </c>
      <c r="BM8" s="368">
        <v>1.8339720980000001</v>
      </c>
      <c r="BN8" s="368">
        <v>1.8275138500000001</v>
      </c>
      <c r="BO8" s="368">
        <v>1.837505355</v>
      </c>
      <c r="BP8" s="368">
        <v>1.8655035499999999</v>
      </c>
      <c r="BQ8" s="368">
        <v>1.8585539289999999</v>
      </c>
      <c r="BR8" s="368">
        <v>1.83989764</v>
      </c>
      <c r="BS8" s="368">
        <v>1.804991888</v>
      </c>
      <c r="BT8" s="368">
        <v>1.8229566800000001</v>
      </c>
      <c r="BU8" s="368">
        <v>1.8013147599999999</v>
      </c>
      <c r="BV8" s="368">
        <v>1.9104314309999999</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18.595400999999999</v>
      </c>
      <c r="AZ9" s="244">
        <v>17.444201</v>
      </c>
      <c r="BA9" s="244">
        <v>19.203831000000001</v>
      </c>
      <c r="BB9" s="244">
        <v>19.459364999999998</v>
      </c>
      <c r="BC9" s="244">
        <v>20.093644000000001</v>
      </c>
      <c r="BD9" s="244">
        <v>20.518114400000002</v>
      </c>
      <c r="BE9" s="244">
        <v>20.431729710999999</v>
      </c>
      <c r="BF9" s="368">
        <v>20.301089999999999</v>
      </c>
      <c r="BG9" s="368">
        <v>19.80744</v>
      </c>
      <c r="BH9" s="368">
        <v>20.084849999999999</v>
      </c>
      <c r="BI9" s="368">
        <v>20.141169999999999</v>
      </c>
      <c r="BJ9" s="368">
        <v>20.12668</v>
      </c>
      <c r="BK9" s="368">
        <v>19.94849</v>
      </c>
      <c r="BL9" s="368">
        <v>19.639009999999999</v>
      </c>
      <c r="BM9" s="368">
        <v>20.0273</v>
      </c>
      <c r="BN9" s="368">
        <v>20.252230000000001</v>
      </c>
      <c r="BO9" s="368">
        <v>20.613669999999999</v>
      </c>
      <c r="BP9" s="368">
        <v>20.77946</v>
      </c>
      <c r="BQ9" s="368">
        <v>20.86478</v>
      </c>
      <c r="BR9" s="368">
        <v>21.243639999999999</v>
      </c>
      <c r="BS9" s="368">
        <v>20.67022</v>
      </c>
      <c r="BT9" s="368">
        <v>20.960190000000001</v>
      </c>
      <c r="BU9" s="368">
        <v>20.861429999999999</v>
      </c>
      <c r="BV9" s="368">
        <v>20.727889999999999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6.2903972403999999</v>
      </c>
      <c r="AY11" s="244">
        <v>5.9334599214999999</v>
      </c>
      <c r="AZ11" s="244">
        <v>6.2729660138999996</v>
      </c>
      <c r="BA11" s="244">
        <v>6.3829190146999997</v>
      </c>
      <c r="BB11" s="244">
        <v>6.2756574873000002</v>
      </c>
      <c r="BC11" s="244">
        <v>6.2945110050000004</v>
      </c>
      <c r="BD11" s="244">
        <v>6.4232930599999998</v>
      </c>
      <c r="BE11" s="244">
        <v>6.4862809930000003</v>
      </c>
      <c r="BF11" s="368">
        <v>6.5803074700000002</v>
      </c>
      <c r="BG11" s="368">
        <v>6.6158739479999999</v>
      </c>
      <c r="BH11" s="368">
        <v>6.6474414389999996</v>
      </c>
      <c r="BI11" s="368">
        <v>6.5259197169999998</v>
      </c>
      <c r="BJ11" s="368">
        <v>6.6129396250000001</v>
      </c>
      <c r="BK11" s="368">
        <v>6.1714735660000004</v>
      </c>
      <c r="BL11" s="368">
        <v>6.4730047400000004</v>
      </c>
      <c r="BM11" s="368">
        <v>6.5550208899999998</v>
      </c>
      <c r="BN11" s="368">
        <v>6.5452356409999997</v>
      </c>
      <c r="BO11" s="368">
        <v>6.5035048059999996</v>
      </c>
      <c r="BP11" s="368">
        <v>6.6700560180000004</v>
      </c>
      <c r="BQ11" s="368">
        <v>6.6763336820000001</v>
      </c>
      <c r="BR11" s="368">
        <v>6.720050541</v>
      </c>
      <c r="BS11" s="368">
        <v>6.7499535039999996</v>
      </c>
      <c r="BT11" s="368">
        <v>6.7784218049999998</v>
      </c>
      <c r="BU11" s="368">
        <v>6.6579335080000002</v>
      </c>
      <c r="BV11" s="368">
        <v>6.7580537730000003</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2.7800862190000002</v>
      </c>
      <c r="AZ12" s="244">
        <v>3.0238529889999999</v>
      </c>
      <c r="BA12" s="244">
        <v>3.1066975970000001</v>
      </c>
      <c r="BB12" s="244">
        <v>3.078444513</v>
      </c>
      <c r="BC12" s="244">
        <v>3.0243251010000001</v>
      </c>
      <c r="BD12" s="244">
        <v>3.1443426890000001</v>
      </c>
      <c r="BE12" s="244">
        <v>3.1310800240000001</v>
      </c>
      <c r="BF12" s="368">
        <v>3.2314992810000001</v>
      </c>
      <c r="BG12" s="368">
        <v>3.289693958</v>
      </c>
      <c r="BH12" s="368">
        <v>3.2972403080000001</v>
      </c>
      <c r="BI12" s="368">
        <v>3.184714713</v>
      </c>
      <c r="BJ12" s="368">
        <v>3.212160978</v>
      </c>
      <c r="BK12" s="368">
        <v>2.893321051</v>
      </c>
      <c r="BL12" s="368">
        <v>3.1120465749999999</v>
      </c>
      <c r="BM12" s="368">
        <v>3.1777165780000001</v>
      </c>
      <c r="BN12" s="368">
        <v>3.158194763</v>
      </c>
      <c r="BO12" s="368">
        <v>3.1031851590000001</v>
      </c>
      <c r="BP12" s="368">
        <v>3.215528951</v>
      </c>
      <c r="BQ12" s="368">
        <v>3.198503976</v>
      </c>
      <c r="BR12" s="368">
        <v>3.2725287650000001</v>
      </c>
      <c r="BS12" s="368">
        <v>3.3300197470000001</v>
      </c>
      <c r="BT12" s="368">
        <v>3.3388897210000001</v>
      </c>
      <c r="BU12" s="368">
        <v>3.2272938170000001</v>
      </c>
      <c r="BV12" s="368">
        <v>3.2630350799999999</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15.308626847999999</v>
      </c>
      <c r="AJ14" s="244">
        <v>15.288589967</v>
      </c>
      <c r="AK14" s="244">
        <v>14.742457296</v>
      </c>
      <c r="AL14" s="244">
        <v>14.447023074000001</v>
      </c>
      <c r="AM14" s="244">
        <v>14.094525125000001</v>
      </c>
      <c r="AN14" s="244">
        <v>14.626582684000001</v>
      </c>
      <c r="AO14" s="244">
        <v>13.423713470999999</v>
      </c>
      <c r="AP14" s="244">
        <v>11.023871934000001</v>
      </c>
      <c r="AQ14" s="244">
        <v>11.372402652</v>
      </c>
      <c r="AR14" s="244">
        <v>12.685874046</v>
      </c>
      <c r="AS14" s="244">
        <v>13.694868419000001</v>
      </c>
      <c r="AT14" s="244">
        <v>13.160394388</v>
      </c>
      <c r="AU14" s="244">
        <v>13.903216035</v>
      </c>
      <c r="AV14" s="244">
        <v>13.666253767000001</v>
      </c>
      <c r="AW14" s="244">
        <v>13.043778127</v>
      </c>
      <c r="AX14" s="244">
        <v>12.954124653999999</v>
      </c>
      <c r="AY14" s="244">
        <v>11.932614483</v>
      </c>
      <c r="AZ14" s="244">
        <v>12.729363578999999</v>
      </c>
      <c r="BA14" s="244">
        <v>13.181066296999999</v>
      </c>
      <c r="BB14" s="244">
        <v>12.920055282</v>
      </c>
      <c r="BC14" s="244">
        <v>13.364119348999999</v>
      </c>
      <c r="BD14" s="244">
        <v>14.077221178</v>
      </c>
      <c r="BE14" s="244">
        <v>14.418658750000001</v>
      </c>
      <c r="BF14" s="368">
        <v>14.29655887</v>
      </c>
      <c r="BG14" s="368">
        <v>14.779340506</v>
      </c>
      <c r="BH14" s="368">
        <v>14.626278048</v>
      </c>
      <c r="BI14" s="368">
        <v>14.310330195000001</v>
      </c>
      <c r="BJ14" s="368">
        <v>14.067546741999999</v>
      </c>
      <c r="BK14" s="368">
        <v>13.410596457</v>
      </c>
      <c r="BL14" s="368">
        <v>14.326339634</v>
      </c>
      <c r="BM14" s="368">
        <v>14.091236841000001</v>
      </c>
      <c r="BN14" s="368">
        <v>14.124300463000001</v>
      </c>
      <c r="BO14" s="368">
        <v>13.791894581999999</v>
      </c>
      <c r="BP14" s="368">
        <v>14.313345655999999</v>
      </c>
      <c r="BQ14" s="368">
        <v>14.407498117999999</v>
      </c>
      <c r="BR14" s="368">
        <v>14.250999677999999</v>
      </c>
      <c r="BS14" s="368">
        <v>14.633755556000001</v>
      </c>
      <c r="BT14" s="368">
        <v>14.418667448000001</v>
      </c>
      <c r="BU14" s="368">
        <v>14.067637086</v>
      </c>
      <c r="BV14" s="368">
        <v>13.860552523000001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4.7972232830000001</v>
      </c>
      <c r="AZ16" s="244">
        <v>5.0386908019999996</v>
      </c>
      <c r="BA16" s="244">
        <v>4.903685265</v>
      </c>
      <c r="BB16" s="244">
        <v>4.8228125630000003</v>
      </c>
      <c r="BC16" s="244">
        <v>4.9684990449999997</v>
      </c>
      <c r="BD16" s="244">
        <v>5.1839670849999999</v>
      </c>
      <c r="BE16" s="244">
        <v>5.3488465679999999</v>
      </c>
      <c r="BF16" s="368">
        <v>5.4534405179999998</v>
      </c>
      <c r="BG16" s="368">
        <v>5.3694542619999996</v>
      </c>
      <c r="BH16" s="368">
        <v>5.1740650280000002</v>
      </c>
      <c r="BI16" s="368">
        <v>5.2492661280000004</v>
      </c>
      <c r="BJ16" s="368">
        <v>5.3086000220000003</v>
      </c>
      <c r="BK16" s="368">
        <v>4.9222506260000003</v>
      </c>
      <c r="BL16" s="368">
        <v>5.1794469740000002</v>
      </c>
      <c r="BM16" s="368">
        <v>5.0450422770000003</v>
      </c>
      <c r="BN16" s="368">
        <v>4.9581074139999997</v>
      </c>
      <c r="BO16" s="368">
        <v>5.0989964839999997</v>
      </c>
      <c r="BP16" s="368">
        <v>5.3206637700000003</v>
      </c>
      <c r="BQ16" s="368">
        <v>5.48538791</v>
      </c>
      <c r="BR16" s="368">
        <v>5.5961831350000004</v>
      </c>
      <c r="BS16" s="368">
        <v>5.5121420240000001</v>
      </c>
      <c r="BT16" s="368">
        <v>5.3115640969999998</v>
      </c>
      <c r="BU16" s="368">
        <v>5.3904807139999997</v>
      </c>
      <c r="BV16" s="368">
        <v>5.4544963009999998</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3.5712813950000002</v>
      </c>
      <c r="AZ17" s="244">
        <v>3.8261023920000001</v>
      </c>
      <c r="BA17" s="244">
        <v>3.7112185549999999</v>
      </c>
      <c r="BB17" s="244">
        <v>3.6297979570000001</v>
      </c>
      <c r="BC17" s="244">
        <v>3.7878019470000002</v>
      </c>
      <c r="BD17" s="244">
        <v>4.0086592909999998</v>
      </c>
      <c r="BE17" s="244">
        <v>4.0851485109999999</v>
      </c>
      <c r="BF17" s="368">
        <v>4.2159203310000004</v>
      </c>
      <c r="BG17" s="368">
        <v>4.1152180930000002</v>
      </c>
      <c r="BH17" s="368">
        <v>3.9166993140000002</v>
      </c>
      <c r="BI17" s="368">
        <v>3.9927457730000002</v>
      </c>
      <c r="BJ17" s="368">
        <v>4.0434744980000001</v>
      </c>
      <c r="BK17" s="368">
        <v>3.6627912789999999</v>
      </c>
      <c r="BL17" s="368">
        <v>3.934766491</v>
      </c>
      <c r="BM17" s="368">
        <v>3.81973473</v>
      </c>
      <c r="BN17" s="368">
        <v>3.7336604850000001</v>
      </c>
      <c r="BO17" s="368">
        <v>3.8896982069999999</v>
      </c>
      <c r="BP17" s="368">
        <v>4.1153784470000003</v>
      </c>
      <c r="BQ17" s="368">
        <v>4.1887605839999997</v>
      </c>
      <c r="BR17" s="368">
        <v>4.3268218340000004</v>
      </c>
      <c r="BS17" s="368">
        <v>4.2273105649999998</v>
      </c>
      <c r="BT17" s="368">
        <v>4.0251527899999999</v>
      </c>
      <c r="BU17" s="368">
        <v>4.1048212739999999</v>
      </c>
      <c r="BV17" s="368">
        <v>4.158870931</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7.9388984288</v>
      </c>
      <c r="AZ19" s="244">
        <v>7.7949651648999998</v>
      </c>
      <c r="BA19" s="244">
        <v>7.6807625572999996</v>
      </c>
      <c r="BB19" s="244">
        <v>7.7347154267000002</v>
      </c>
      <c r="BC19" s="244">
        <v>8.2090959720000001</v>
      </c>
      <c r="BD19" s="244">
        <v>8.7019954580000007</v>
      </c>
      <c r="BE19" s="244">
        <v>8.8383543889999991</v>
      </c>
      <c r="BF19" s="368">
        <v>8.8886291479999997</v>
      </c>
      <c r="BG19" s="368">
        <v>8.7330002869999994</v>
      </c>
      <c r="BH19" s="368">
        <v>8.378296293</v>
      </c>
      <c r="BI19" s="368">
        <v>8.1601154099999995</v>
      </c>
      <c r="BJ19" s="368">
        <v>8.3760776959999994</v>
      </c>
      <c r="BK19" s="368">
        <v>8.0259640579999996</v>
      </c>
      <c r="BL19" s="368">
        <v>8.0580174099999997</v>
      </c>
      <c r="BM19" s="368">
        <v>8.0292853579999992</v>
      </c>
      <c r="BN19" s="368">
        <v>8.2148431130000006</v>
      </c>
      <c r="BO19" s="368">
        <v>8.6493837449999997</v>
      </c>
      <c r="BP19" s="368">
        <v>9.001018449</v>
      </c>
      <c r="BQ19" s="368">
        <v>9.0518425130000004</v>
      </c>
      <c r="BR19" s="368">
        <v>9.073169536</v>
      </c>
      <c r="BS19" s="368">
        <v>8.9289258440000001</v>
      </c>
      <c r="BT19" s="368">
        <v>8.6087290930000009</v>
      </c>
      <c r="BU19" s="368">
        <v>8.2474475940000005</v>
      </c>
      <c r="BV19" s="368">
        <v>8.2849054609999992</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35.842617052999998</v>
      </c>
      <c r="AN21" s="244">
        <v>35.507686802000002</v>
      </c>
      <c r="AO21" s="244">
        <v>33.200533409000002</v>
      </c>
      <c r="AP21" s="244">
        <v>30.941356559999999</v>
      </c>
      <c r="AQ21" s="244">
        <v>32.361090146000002</v>
      </c>
      <c r="AR21" s="244">
        <v>33.079926348999997</v>
      </c>
      <c r="AS21" s="244">
        <v>33.597246308000003</v>
      </c>
      <c r="AT21" s="244">
        <v>33.185006967</v>
      </c>
      <c r="AU21" s="244">
        <v>34.62636766</v>
      </c>
      <c r="AV21" s="244">
        <v>34.481602322000001</v>
      </c>
      <c r="AW21" s="244">
        <v>36.109289328000003</v>
      </c>
      <c r="AX21" s="244">
        <v>37.032387726000003</v>
      </c>
      <c r="AY21" s="244">
        <v>35.934976413000001</v>
      </c>
      <c r="AZ21" s="244">
        <v>37.162214570000003</v>
      </c>
      <c r="BA21" s="244">
        <v>36.602330887000001</v>
      </c>
      <c r="BB21" s="244">
        <v>36.273787978000001</v>
      </c>
      <c r="BC21" s="244">
        <v>35.044119082999998</v>
      </c>
      <c r="BD21" s="244">
        <v>35.144773915999998</v>
      </c>
      <c r="BE21" s="244">
        <v>34.935166494000001</v>
      </c>
      <c r="BF21" s="368">
        <v>34.812534229999997</v>
      </c>
      <c r="BG21" s="368">
        <v>35.805812938999999</v>
      </c>
      <c r="BH21" s="368">
        <v>35.374396886</v>
      </c>
      <c r="BI21" s="368">
        <v>36.957625442999998</v>
      </c>
      <c r="BJ21" s="368">
        <v>38.021688179999998</v>
      </c>
      <c r="BK21" s="368">
        <v>37.072707901000001</v>
      </c>
      <c r="BL21" s="368">
        <v>38.443218702999999</v>
      </c>
      <c r="BM21" s="368">
        <v>37.942986398999999</v>
      </c>
      <c r="BN21" s="368">
        <v>37.735489846</v>
      </c>
      <c r="BO21" s="368">
        <v>37.420850881</v>
      </c>
      <c r="BP21" s="368">
        <v>37.097595669</v>
      </c>
      <c r="BQ21" s="368">
        <v>36.862239852000002</v>
      </c>
      <c r="BR21" s="368">
        <v>36.456173208000003</v>
      </c>
      <c r="BS21" s="368">
        <v>37.240818369000003</v>
      </c>
      <c r="BT21" s="368">
        <v>36.597200579999999</v>
      </c>
      <c r="BU21" s="368">
        <v>38.253981371000002</v>
      </c>
      <c r="BV21" s="368">
        <v>39.322595196000002</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14.98927419</v>
      </c>
      <c r="AZ22" s="244">
        <v>15.44438353</v>
      </c>
      <c r="BA22" s="244">
        <v>15.351864750000001</v>
      </c>
      <c r="BB22" s="244">
        <v>15.67214611</v>
      </c>
      <c r="BC22" s="244">
        <v>15.44706266</v>
      </c>
      <c r="BD22" s="244">
        <v>15.273237719999999</v>
      </c>
      <c r="BE22" s="244">
        <v>15.213258959999999</v>
      </c>
      <c r="BF22" s="368">
        <v>14.74678084</v>
      </c>
      <c r="BG22" s="368">
        <v>15.54735159</v>
      </c>
      <c r="BH22" s="368">
        <v>14.636040680000001</v>
      </c>
      <c r="BI22" s="368">
        <v>15.55451412</v>
      </c>
      <c r="BJ22" s="368">
        <v>15.988968249999999</v>
      </c>
      <c r="BK22" s="368">
        <v>15.51043688</v>
      </c>
      <c r="BL22" s="368">
        <v>16.000411249999999</v>
      </c>
      <c r="BM22" s="368">
        <v>15.92398962</v>
      </c>
      <c r="BN22" s="368">
        <v>16.27388041</v>
      </c>
      <c r="BO22" s="368">
        <v>16.044607509999999</v>
      </c>
      <c r="BP22" s="368">
        <v>15.869562</v>
      </c>
      <c r="BQ22" s="368">
        <v>15.811865579999999</v>
      </c>
      <c r="BR22" s="368">
        <v>15.327785</v>
      </c>
      <c r="BS22" s="368">
        <v>16.19289689</v>
      </c>
      <c r="BT22" s="368">
        <v>15.235038680000001</v>
      </c>
      <c r="BU22" s="368">
        <v>16.22408858</v>
      </c>
      <c r="BV22" s="368">
        <v>16.697245590000001</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3.7404193548000002</v>
      </c>
      <c r="AZ23" s="244">
        <v>3.7919285714000002</v>
      </c>
      <c r="BA23" s="244">
        <v>3.5432258065000002</v>
      </c>
      <c r="BB23" s="244">
        <v>3.2189999999999999</v>
      </c>
      <c r="BC23" s="244">
        <v>2.8143487189999998</v>
      </c>
      <c r="BD23" s="244">
        <v>2.8404077179999998</v>
      </c>
      <c r="BE23" s="244">
        <v>2.9710439700000002</v>
      </c>
      <c r="BF23" s="368">
        <v>3.102996482</v>
      </c>
      <c r="BG23" s="368">
        <v>3.0316036120000001</v>
      </c>
      <c r="BH23" s="368">
        <v>3.0863227279999998</v>
      </c>
      <c r="BI23" s="368">
        <v>3.324944211</v>
      </c>
      <c r="BJ23" s="368">
        <v>3.8421195379999999</v>
      </c>
      <c r="BK23" s="368">
        <v>3.591661507</v>
      </c>
      <c r="BL23" s="368">
        <v>3.8351898709999999</v>
      </c>
      <c r="BM23" s="368">
        <v>3.4936440700000002</v>
      </c>
      <c r="BN23" s="368">
        <v>3.1405722049999998</v>
      </c>
      <c r="BO23" s="368">
        <v>2.8652348860000001</v>
      </c>
      <c r="BP23" s="368">
        <v>2.8875848980000001</v>
      </c>
      <c r="BQ23" s="368">
        <v>3.011950412</v>
      </c>
      <c r="BR23" s="368">
        <v>3.1048200530000001</v>
      </c>
      <c r="BS23" s="368">
        <v>3.018879391</v>
      </c>
      <c r="BT23" s="368">
        <v>3.04227034</v>
      </c>
      <c r="BU23" s="368">
        <v>3.278421217</v>
      </c>
      <c r="BV23" s="368">
        <v>3.7632201670000001</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5.0227403290000003</v>
      </c>
      <c r="AN24" s="244">
        <v>5.1598136910000001</v>
      </c>
      <c r="AO24" s="244">
        <v>4.3281058940000001</v>
      </c>
      <c r="AP24" s="244">
        <v>2.7650207579999999</v>
      </c>
      <c r="AQ24" s="244">
        <v>4.0571744360000004</v>
      </c>
      <c r="AR24" s="244">
        <v>4.4468359309999999</v>
      </c>
      <c r="AS24" s="244">
        <v>4.2186884930000002</v>
      </c>
      <c r="AT24" s="244">
        <v>3.9386590570000002</v>
      </c>
      <c r="AU24" s="244">
        <v>4.3483980420000004</v>
      </c>
      <c r="AV24" s="244">
        <v>4.7838604719999998</v>
      </c>
      <c r="AW24" s="244">
        <v>4.9834099519999997</v>
      </c>
      <c r="AX24" s="244">
        <v>5.0139958590000004</v>
      </c>
      <c r="AY24" s="244">
        <v>4.8806163260000002</v>
      </c>
      <c r="AZ24" s="244">
        <v>5.1186028209999996</v>
      </c>
      <c r="BA24" s="244">
        <v>5.0129852509999999</v>
      </c>
      <c r="BB24" s="244">
        <v>4.7086334580000004</v>
      </c>
      <c r="BC24" s="244">
        <v>4.0916440170000001</v>
      </c>
      <c r="BD24" s="244">
        <v>4.5515609689999996</v>
      </c>
      <c r="BE24" s="244">
        <v>4.4820949480000003</v>
      </c>
      <c r="BF24" s="368">
        <v>4.4163714909999996</v>
      </c>
      <c r="BG24" s="368">
        <v>4.5937550839999997</v>
      </c>
      <c r="BH24" s="368">
        <v>4.7266197390000002</v>
      </c>
      <c r="BI24" s="368">
        <v>4.9384193649999997</v>
      </c>
      <c r="BJ24" s="368">
        <v>4.9969818970000004</v>
      </c>
      <c r="BK24" s="368">
        <v>4.9282659530000004</v>
      </c>
      <c r="BL24" s="368">
        <v>5.2854218670000002</v>
      </c>
      <c r="BM24" s="368">
        <v>5.2805385029999998</v>
      </c>
      <c r="BN24" s="368">
        <v>5.2026106030000001</v>
      </c>
      <c r="BO24" s="368">
        <v>5.2791985710000002</v>
      </c>
      <c r="BP24" s="368">
        <v>5.1943699759999999</v>
      </c>
      <c r="BQ24" s="368">
        <v>4.9261298910000004</v>
      </c>
      <c r="BR24" s="368">
        <v>4.8166578409999996</v>
      </c>
      <c r="BS24" s="368">
        <v>4.8986840349999996</v>
      </c>
      <c r="BT24" s="368">
        <v>5.0280751739999996</v>
      </c>
      <c r="BU24" s="368">
        <v>5.2386219340000002</v>
      </c>
      <c r="BV24" s="368">
        <v>5.298332007</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4.2809967919999998</v>
      </c>
      <c r="AZ26" s="244">
        <v>4.3515664809999999</v>
      </c>
      <c r="BA26" s="244">
        <v>4.3495043149999999</v>
      </c>
      <c r="BB26" s="244">
        <v>4.3538606809999996</v>
      </c>
      <c r="BC26" s="244">
        <v>4.319219661</v>
      </c>
      <c r="BD26" s="244">
        <v>4.3672953479999999</v>
      </c>
      <c r="BE26" s="244">
        <v>4.1818193380000004</v>
      </c>
      <c r="BF26" s="368">
        <v>4.2508806520000002</v>
      </c>
      <c r="BG26" s="368">
        <v>4.3310830119999997</v>
      </c>
      <c r="BH26" s="368">
        <v>4.4709024700000004</v>
      </c>
      <c r="BI26" s="368">
        <v>4.5166433770000003</v>
      </c>
      <c r="BJ26" s="368">
        <v>4.4259068240000001</v>
      </c>
      <c r="BK26" s="368">
        <v>4.4469813079999998</v>
      </c>
      <c r="BL26" s="368">
        <v>4.5083513369999997</v>
      </c>
      <c r="BM26" s="368">
        <v>4.4975868370000001</v>
      </c>
      <c r="BN26" s="368">
        <v>4.496127736</v>
      </c>
      <c r="BO26" s="368">
        <v>4.4505708190000002</v>
      </c>
      <c r="BP26" s="368">
        <v>4.53160528</v>
      </c>
      <c r="BQ26" s="368">
        <v>4.384689303</v>
      </c>
      <c r="BR26" s="368">
        <v>4.3947523549999996</v>
      </c>
      <c r="BS26" s="368">
        <v>4.4645654339999998</v>
      </c>
      <c r="BT26" s="368">
        <v>4.6013721360000002</v>
      </c>
      <c r="BU26" s="368">
        <v>4.6489662750000003</v>
      </c>
      <c r="BV26" s="368">
        <v>4.5607043029999996</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47.267987251000001</v>
      </c>
      <c r="AJ28" s="244">
        <v>47.708181840000002</v>
      </c>
      <c r="AK28" s="244">
        <v>47.767651456999999</v>
      </c>
      <c r="AL28" s="244">
        <v>47.694457939000003</v>
      </c>
      <c r="AM28" s="244">
        <v>45.962646532000001</v>
      </c>
      <c r="AN28" s="244">
        <v>46.878680142999997</v>
      </c>
      <c r="AO28" s="244">
        <v>43.038621173000003</v>
      </c>
      <c r="AP28" s="244">
        <v>34.999282076</v>
      </c>
      <c r="AQ28" s="244">
        <v>37.091610064999998</v>
      </c>
      <c r="AR28" s="244">
        <v>40.099442562999997</v>
      </c>
      <c r="AS28" s="244">
        <v>42.070321993</v>
      </c>
      <c r="AT28" s="244">
        <v>41.799113712</v>
      </c>
      <c r="AU28" s="244">
        <v>42.506502627000003</v>
      </c>
      <c r="AV28" s="244">
        <v>42.648365646999999</v>
      </c>
      <c r="AW28" s="244">
        <v>42.641580734999998</v>
      </c>
      <c r="AX28" s="244">
        <v>43.064856612</v>
      </c>
      <c r="AY28" s="244">
        <v>41.357566290000001</v>
      </c>
      <c r="AZ28" s="244">
        <v>41.630786936</v>
      </c>
      <c r="BA28" s="244">
        <v>43.662050416</v>
      </c>
      <c r="BB28" s="244">
        <v>42.720325692000003</v>
      </c>
      <c r="BC28" s="244">
        <v>43.847695361</v>
      </c>
      <c r="BD28" s="244">
        <v>45.109664416999998</v>
      </c>
      <c r="BE28" s="244">
        <v>45.442381404000002</v>
      </c>
      <c r="BF28" s="368">
        <v>45.636080982000003</v>
      </c>
      <c r="BG28" s="368">
        <v>45.460598214000001</v>
      </c>
      <c r="BH28" s="368">
        <v>45.755996144999997</v>
      </c>
      <c r="BI28" s="368">
        <v>45.919842690999999</v>
      </c>
      <c r="BJ28" s="368">
        <v>46.290734125</v>
      </c>
      <c r="BK28" s="368">
        <v>44.878017378000003</v>
      </c>
      <c r="BL28" s="368">
        <v>45.973240949999997</v>
      </c>
      <c r="BM28" s="368">
        <v>45.606694847</v>
      </c>
      <c r="BN28" s="368">
        <v>45.164356220000002</v>
      </c>
      <c r="BO28" s="368">
        <v>45.119656065000001</v>
      </c>
      <c r="BP28" s="368">
        <v>45.889876323000003</v>
      </c>
      <c r="BQ28" s="368">
        <v>46.189152573000001</v>
      </c>
      <c r="BR28" s="368">
        <v>46.652140717999998</v>
      </c>
      <c r="BS28" s="368">
        <v>46.183210207000002</v>
      </c>
      <c r="BT28" s="368">
        <v>46.367576624999998</v>
      </c>
      <c r="BU28" s="368">
        <v>46.32887247</v>
      </c>
      <c r="BV28" s="368">
        <v>46.575651436000001</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51.203168937000001</v>
      </c>
      <c r="AN29" s="244">
        <v>51.296376731999999</v>
      </c>
      <c r="AO29" s="244">
        <v>48.550211759</v>
      </c>
      <c r="AP29" s="244">
        <v>45.346130535999997</v>
      </c>
      <c r="AQ29" s="244">
        <v>47.251592840000001</v>
      </c>
      <c r="AR29" s="244">
        <v>49.743145826999999</v>
      </c>
      <c r="AS29" s="244">
        <v>50.752449564000003</v>
      </c>
      <c r="AT29" s="244">
        <v>50.742629457</v>
      </c>
      <c r="AU29" s="244">
        <v>52.158092811000003</v>
      </c>
      <c r="AV29" s="244">
        <v>51.677470036999999</v>
      </c>
      <c r="AW29" s="244">
        <v>52.689088998000003</v>
      </c>
      <c r="AX29" s="244">
        <v>53.417964769000001</v>
      </c>
      <c r="AY29" s="244">
        <v>51.621599029999999</v>
      </c>
      <c r="AZ29" s="244">
        <v>52.939306672999997</v>
      </c>
      <c r="BA29" s="244">
        <v>52.579265919000001</v>
      </c>
      <c r="BB29" s="244">
        <v>52.708832725000001</v>
      </c>
      <c r="BC29" s="244">
        <v>52.385554364000001</v>
      </c>
      <c r="BD29" s="244">
        <v>53.388899244000001</v>
      </c>
      <c r="BE29" s="244">
        <v>53.335307966000002</v>
      </c>
      <c r="BF29" s="368">
        <v>53.168943593999998</v>
      </c>
      <c r="BG29" s="368">
        <v>54.150374536999998</v>
      </c>
      <c r="BH29" s="368">
        <v>53.162754333000002</v>
      </c>
      <c r="BI29" s="368">
        <v>54.120146640000002</v>
      </c>
      <c r="BJ29" s="368">
        <v>54.937345251000004</v>
      </c>
      <c r="BK29" s="368">
        <v>53.194928271999999</v>
      </c>
      <c r="BL29" s="368">
        <v>54.830444419000003</v>
      </c>
      <c r="BM29" s="368">
        <v>54.645953998000003</v>
      </c>
      <c r="BN29" s="368">
        <v>55.167089355999998</v>
      </c>
      <c r="BO29" s="368">
        <v>55.481049923999997</v>
      </c>
      <c r="BP29" s="368">
        <v>55.980871935000003</v>
      </c>
      <c r="BQ29" s="368">
        <v>55.714340948</v>
      </c>
      <c r="BR29" s="368">
        <v>55.292399252999999</v>
      </c>
      <c r="BS29" s="368">
        <v>56.145648508000001</v>
      </c>
      <c r="BT29" s="368">
        <v>55.032041272000001</v>
      </c>
      <c r="BU29" s="368">
        <v>55.925228582000003</v>
      </c>
      <c r="BV29" s="368">
        <v>56.632347160999998</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95.407380079000006</v>
      </c>
      <c r="D31" s="245">
        <v>97.146182922999998</v>
      </c>
      <c r="E31" s="245">
        <v>99.117042292999997</v>
      </c>
      <c r="F31" s="245">
        <v>96.868870192000003</v>
      </c>
      <c r="G31" s="245">
        <v>99.307435239</v>
      </c>
      <c r="H31" s="245">
        <v>101.08563546000001</v>
      </c>
      <c r="I31" s="245">
        <v>99.048380136000006</v>
      </c>
      <c r="J31" s="245">
        <v>99.307112408999998</v>
      </c>
      <c r="K31" s="245">
        <v>100.25457333</v>
      </c>
      <c r="L31" s="245">
        <v>98.621792131999996</v>
      </c>
      <c r="M31" s="245">
        <v>101.31984484</v>
      </c>
      <c r="N31" s="245">
        <v>99.743397345999995</v>
      </c>
      <c r="O31" s="245">
        <v>98.218274891999997</v>
      </c>
      <c r="P31" s="245">
        <v>99.865695481000003</v>
      </c>
      <c r="Q31" s="245">
        <v>100.02921560999999</v>
      </c>
      <c r="R31" s="245">
        <v>98.969079182000002</v>
      </c>
      <c r="S31" s="245">
        <v>99.630321381000002</v>
      </c>
      <c r="T31" s="245">
        <v>100.61229723</v>
      </c>
      <c r="U31" s="245">
        <v>101.0318498</v>
      </c>
      <c r="V31" s="245">
        <v>101.38039356</v>
      </c>
      <c r="W31" s="245">
        <v>100.12065187</v>
      </c>
      <c r="X31" s="245">
        <v>100.06144199000001</v>
      </c>
      <c r="Y31" s="245">
        <v>100.48329396</v>
      </c>
      <c r="Z31" s="245">
        <v>100.22688399</v>
      </c>
      <c r="AA31" s="245">
        <v>99.492661587000001</v>
      </c>
      <c r="AB31" s="245">
        <v>101.09563446999999</v>
      </c>
      <c r="AC31" s="245">
        <v>99.450389541000007</v>
      </c>
      <c r="AD31" s="245">
        <v>100.21964131999999</v>
      </c>
      <c r="AE31" s="245">
        <v>99.919709721000004</v>
      </c>
      <c r="AF31" s="245">
        <v>100.96061127</v>
      </c>
      <c r="AG31" s="245">
        <v>102.18713866</v>
      </c>
      <c r="AH31" s="245">
        <v>102.13967366</v>
      </c>
      <c r="AI31" s="245">
        <v>101.16339286</v>
      </c>
      <c r="AJ31" s="245">
        <v>100.52252928</v>
      </c>
      <c r="AK31" s="245">
        <v>101.5361946</v>
      </c>
      <c r="AL31" s="245">
        <v>102.16083949</v>
      </c>
      <c r="AM31" s="245">
        <v>97.165815468999995</v>
      </c>
      <c r="AN31" s="245">
        <v>98.175056874999996</v>
      </c>
      <c r="AO31" s="245">
        <v>91.588832932000003</v>
      </c>
      <c r="AP31" s="245">
        <v>80.345412612000004</v>
      </c>
      <c r="AQ31" s="245">
        <v>84.343202904999998</v>
      </c>
      <c r="AR31" s="245">
        <v>89.842588390000003</v>
      </c>
      <c r="AS31" s="245">
        <v>92.822771556999996</v>
      </c>
      <c r="AT31" s="245">
        <v>92.541743169</v>
      </c>
      <c r="AU31" s="245">
        <v>94.664595438000006</v>
      </c>
      <c r="AV31" s="245">
        <v>94.325835683999998</v>
      </c>
      <c r="AW31" s="245">
        <v>95.330669732999993</v>
      </c>
      <c r="AX31" s="245">
        <v>96.482821380999994</v>
      </c>
      <c r="AY31" s="245">
        <v>92.979165320000007</v>
      </c>
      <c r="AZ31" s="245">
        <v>94.570093608999997</v>
      </c>
      <c r="BA31" s="245">
        <v>96.241316334999993</v>
      </c>
      <c r="BB31" s="245">
        <v>95.429158416999996</v>
      </c>
      <c r="BC31" s="245">
        <v>96.233249724999993</v>
      </c>
      <c r="BD31" s="245">
        <v>98.498563661000006</v>
      </c>
      <c r="BE31" s="245">
        <v>98.777689370000004</v>
      </c>
      <c r="BF31" s="559">
        <v>98.805024575999994</v>
      </c>
      <c r="BG31" s="559">
        <v>99.610972751000006</v>
      </c>
      <c r="BH31" s="559">
        <v>98.918750478000007</v>
      </c>
      <c r="BI31" s="559">
        <v>100.03998933</v>
      </c>
      <c r="BJ31" s="559">
        <v>101.22807938</v>
      </c>
      <c r="BK31" s="559">
        <v>98.072945649999994</v>
      </c>
      <c r="BL31" s="559">
        <v>100.80368537</v>
      </c>
      <c r="BM31" s="559">
        <v>100.25264885</v>
      </c>
      <c r="BN31" s="559">
        <v>100.33144557999999</v>
      </c>
      <c r="BO31" s="559">
        <v>100.60070598999999</v>
      </c>
      <c r="BP31" s="559">
        <v>101.87074826</v>
      </c>
      <c r="BQ31" s="559">
        <v>101.90349352</v>
      </c>
      <c r="BR31" s="559">
        <v>101.94453996999999</v>
      </c>
      <c r="BS31" s="559">
        <v>102.32885872</v>
      </c>
      <c r="BT31" s="559">
        <v>101.3996179</v>
      </c>
      <c r="BU31" s="559">
        <v>102.25410105</v>
      </c>
      <c r="BV31" s="559">
        <v>103.2079986</v>
      </c>
    </row>
    <row r="32" spans="1:74" ht="12" customHeight="1" x14ac:dyDescent="0.25">
      <c r="B32" s="752" t="s">
        <v>815</v>
      </c>
      <c r="C32" s="744"/>
      <c r="D32" s="744"/>
      <c r="E32" s="744"/>
      <c r="F32" s="744"/>
      <c r="G32" s="744"/>
      <c r="H32" s="744"/>
      <c r="I32" s="744"/>
      <c r="J32" s="744"/>
      <c r="K32" s="744"/>
      <c r="L32" s="744"/>
      <c r="M32" s="744"/>
      <c r="N32" s="744"/>
      <c r="O32" s="744"/>
      <c r="P32" s="744"/>
      <c r="Q32" s="744"/>
      <c r="BD32" s="445"/>
    </row>
    <row r="33" spans="2:17" ht="12" customHeight="1" x14ac:dyDescent="0.2">
      <c r="B33" s="783" t="s">
        <v>650</v>
      </c>
      <c r="C33" s="762"/>
      <c r="D33" s="762"/>
      <c r="E33" s="762"/>
      <c r="F33" s="762"/>
      <c r="G33" s="762"/>
      <c r="H33" s="762"/>
      <c r="I33" s="762"/>
      <c r="J33" s="762"/>
      <c r="K33" s="762"/>
      <c r="L33" s="762"/>
      <c r="M33" s="762"/>
      <c r="N33" s="762"/>
      <c r="O33" s="762"/>
      <c r="P33" s="762"/>
      <c r="Q33" s="759"/>
    </row>
    <row r="34" spans="2:17" ht="12" customHeight="1" x14ac:dyDescent="0.2">
      <c r="B34" s="783" t="s">
        <v>1345</v>
      </c>
      <c r="C34" s="759"/>
      <c r="D34" s="759"/>
      <c r="E34" s="759"/>
      <c r="F34" s="759"/>
      <c r="G34" s="759"/>
      <c r="H34" s="759"/>
      <c r="I34" s="759"/>
      <c r="J34" s="759"/>
      <c r="K34" s="759"/>
      <c r="L34" s="759"/>
      <c r="M34" s="759"/>
      <c r="N34" s="759"/>
      <c r="O34" s="759"/>
      <c r="P34" s="759"/>
      <c r="Q34" s="759"/>
    </row>
    <row r="35" spans="2:17" ht="12" customHeight="1" x14ac:dyDescent="0.2">
      <c r="B35" s="783" t="s">
        <v>1344</v>
      </c>
      <c r="C35" s="759"/>
      <c r="D35" s="759"/>
      <c r="E35" s="759"/>
      <c r="F35" s="759"/>
      <c r="G35" s="759"/>
      <c r="H35" s="759"/>
      <c r="I35" s="759"/>
      <c r="J35" s="759"/>
      <c r="K35" s="759"/>
      <c r="L35" s="759"/>
      <c r="M35" s="759"/>
      <c r="N35" s="759"/>
      <c r="O35" s="759"/>
      <c r="P35" s="759"/>
      <c r="Q35" s="759"/>
    </row>
    <row r="36" spans="2:17" ht="12" customHeight="1" x14ac:dyDescent="0.25">
      <c r="B36" s="790" t="str">
        <f>"Notes: "&amp;"EIA completed modeling and analysis for this report on " &amp;Dates!D2&amp;"."</f>
        <v>Notes: EIA completed modeling and analysis for this report on Thursday August 5, 2021.</v>
      </c>
      <c r="C36" s="744"/>
      <c r="D36" s="744"/>
      <c r="E36" s="744"/>
      <c r="F36" s="744"/>
      <c r="G36" s="744"/>
      <c r="H36" s="744"/>
      <c r="I36" s="744"/>
      <c r="J36" s="744"/>
      <c r="K36" s="744"/>
      <c r="L36" s="744"/>
      <c r="M36" s="744"/>
      <c r="N36" s="744"/>
      <c r="O36" s="744"/>
      <c r="P36" s="744"/>
      <c r="Q36" s="744"/>
    </row>
    <row r="37" spans="2:17" ht="12" customHeight="1" x14ac:dyDescent="0.2">
      <c r="B37" s="770" t="s">
        <v>353</v>
      </c>
      <c r="C37" s="769"/>
      <c r="D37" s="769"/>
      <c r="E37" s="769"/>
      <c r="F37" s="769"/>
      <c r="G37" s="769"/>
      <c r="H37" s="769"/>
      <c r="I37" s="769"/>
      <c r="J37" s="769"/>
      <c r="K37" s="769"/>
      <c r="L37" s="769"/>
      <c r="M37" s="769"/>
      <c r="N37" s="769"/>
      <c r="O37" s="769"/>
      <c r="P37" s="769"/>
      <c r="Q37" s="769"/>
    </row>
    <row r="38" spans="2:17" ht="12" customHeight="1" x14ac:dyDescent="0.2">
      <c r="B38" s="779" t="s">
        <v>854</v>
      </c>
      <c r="C38" s="759"/>
      <c r="D38" s="759"/>
      <c r="E38" s="759"/>
      <c r="F38" s="759"/>
      <c r="G38" s="759"/>
      <c r="H38" s="759"/>
      <c r="I38" s="759"/>
      <c r="J38" s="759"/>
      <c r="K38" s="759"/>
      <c r="L38" s="759"/>
      <c r="M38" s="759"/>
      <c r="N38" s="759"/>
      <c r="O38" s="759"/>
      <c r="P38" s="759"/>
      <c r="Q38" s="759"/>
    </row>
    <row r="39" spans="2:17" ht="12" customHeight="1" x14ac:dyDescent="0.2">
      <c r="B39" s="765" t="s">
        <v>838</v>
      </c>
      <c r="C39" s="766"/>
      <c r="D39" s="766"/>
      <c r="E39" s="766"/>
      <c r="F39" s="766"/>
      <c r="G39" s="766"/>
      <c r="H39" s="766"/>
      <c r="I39" s="766"/>
      <c r="J39" s="766"/>
      <c r="K39" s="766"/>
      <c r="L39" s="766"/>
      <c r="M39" s="766"/>
      <c r="N39" s="766"/>
      <c r="O39" s="766"/>
      <c r="P39" s="766"/>
      <c r="Q39" s="759"/>
    </row>
    <row r="40" spans="2:17" ht="12" customHeight="1" x14ac:dyDescent="0.2">
      <c r="B40" s="771" t="s">
        <v>1380</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K5" activePane="bottomRight" state="frozen"/>
      <selection activeCell="BF63" sqref="BF63"/>
      <selection pane="topRight" activeCell="BF63" sqref="BF63"/>
      <selection pane="bottomLeft" activeCell="BF63" sqref="BF63"/>
      <selection pane="bottomRight" activeCell="BC44" sqref="BC44"/>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4" customWidth="1"/>
    <col min="59" max="62" width="6.5546875" style="367" customWidth="1"/>
    <col min="63" max="74" width="6.5546875" style="47" customWidth="1"/>
    <col min="75" max="16384" width="9.5546875" style="47"/>
  </cols>
  <sheetData>
    <row r="1" spans="1:74" ht="13.35" customHeight="1" x14ac:dyDescent="0.25">
      <c r="A1" s="741" t="s">
        <v>798</v>
      </c>
      <c r="B1" s="796" t="s">
        <v>901</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3.2" x14ac:dyDescent="0.25">
      <c r="A2" s="742"/>
      <c r="B2" s="486" t="str">
        <f>"U.S. Energy Information Administration  |  Short-Term Energy Outlook  - "&amp;Dates!D1</f>
        <v>U.S. Energy Information Administration  |  Short-Term Energy Outlook  - August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11.159560000000001</v>
      </c>
      <c r="BB7" s="210">
        <v>11.150556</v>
      </c>
      <c r="BC7" s="210">
        <v>11.230613</v>
      </c>
      <c r="BD7" s="210">
        <v>11.271690979000001</v>
      </c>
      <c r="BE7" s="210">
        <v>11.328472658000001</v>
      </c>
      <c r="BF7" s="299">
        <v>11.21564</v>
      </c>
      <c r="BG7" s="299">
        <v>11.220549999999999</v>
      </c>
      <c r="BH7" s="299">
        <v>11.21214</v>
      </c>
      <c r="BI7" s="299">
        <v>11.32367</v>
      </c>
      <c r="BJ7" s="299">
        <v>11.37495</v>
      </c>
      <c r="BK7" s="299">
        <v>11.40408</v>
      </c>
      <c r="BL7" s="299">
        <v>11.442080000000001</v>
      </c>
      <c r="BM7" s="299">
        <v>11.53102</v>
      </c>
      <c r="BN7" s="299">
        <v>11.5946</v>
      </c>
      <c r="BO7" s="299">
        <v>11.61462</v>
      </c>
      <c r="BP7" s="299">
        <v>11.65732</v>
      </c>
      <c r="BQ7" s="299">
        <v>11.72345</v>
      </c>
      <c r="BR7" s="299">
        <v>11.888669999999999</v>
      </c>
      <c r="BS7" s="299">
        <v>11.967420000000001</v>
      </c>
      <c r="BT7" s="299">
        <v>11.948589999999999</v>
      </c>
      <c r="BU7" s="299">
        <v>12.15822</v>
      </c>
      <c r="BV7" s="299">
        <v>12.230549999999999</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0.45331399999999999</v>
      </c>
      <c r="BB8" s="210">
        <v>0.44633299999999998</v>
      </c>
      <c r="BC8" s="210">
        <v>0.44333899999999998</v>
      </c>
      <c r="BD8" s="210">
        <v>0.41461599670999999</v>
      </c>
      <c r="BE8" s="210">
        <v>0.39057802282999998</v>
      </c>
      <c r="BF8" s="299">
        <v>0.40566521317999998</v>
      </c>
      <c r="BG8" s="299">
        <v>0.39253357297000002</v>
      </c>
      <c r="BH8" s="299">
        <v>0.44179359945000002</v>
      </c>
      <c r="BI8" s="299">
        <v>0.43843645673999998</v>
      </c>
      <c r="BJ8" s="299">
        <v>0.43504595968999998</v>
      </c>
      <c r="BK8" s="299">
        <v>0.42749421410999999</v>
      </c>
      <c r="BL8" s="299">
        <v>0.41994232395999997</v>
      </c>
      <c r="BM8" s="299">
        <v>0.45202178999999998</v>
      </c>
      <c r="BN8" s="299">
        <v>0.44808842561000001</v>
      </c>
      <c r="BO8" s="299">
        <v>0.40955943961000002</v>
      </c>
      <c r="BP8" s="299">
        <v>0.38681992070999999</v>
      </c>
      <c r="BQ8" s="299">
        <v>0.38147537561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1.7835490000000001</v>
      </c>
      <c r="AZ9" s="210">
        <v>1.7622709999999999</v>
      </c>
      <c r="BA9" s="210">
        <v>1.854311</v>
      </c>
      <c r="BB9" s="210">
        <v>1.7624850000000001</v>
      </c>
      <c r="BC9" s="210">
        <v>1.790983</v>
      </c>
      <c r="BD9" s="210">
        <v>1.7959372484</v>
      </c>
      <c r="BE9" s="210">
        <v>1.8390890530999999</v>
      </c>
      <c r="BF9" s="299">
        <v>1.7388467072</v>
      </c>
      <c r="BG9" s="299">
        <v>1.713182432</v>
      </c>
      <c r="BH9" s="299">
        <v>1.6239398182</v>
      </c>
      <c r="BI9" s="299">
        <v>1.7763552616</v>
      </c>
      <c r="BJ9" s="299">
        <v>1.7800024856000001</v>
      </c>
      <c r="BK9" s="299">
        <v>1.766378741</v>
      </c>
      <c r="BL9" s="299">
        <v>1.7533870737999999</v>
      </c>
      <c r="BM9" s="299">
        <v>1.7516727248999999</v>
      </c>
      <c r="BN9" s="299">
        <v>1.7405811636999999</v>
      </c>
      <c r="BO9" s="299">
        <v>1.7300206475</v>
      </c>
      <c r="BP9" s="299">
        <v>1.7083359949000001</v>
      </c>
      <c r="BQ9" s="299">
        <v>1.6908550357000001</v>
      </c>
      <c r="BR9" s="299">
        <v>1.7556172714</v>
      </c>
      <c r="BS9" s="299">
        <v>1.7610238120999999</v>
      </c>
      <c r="BT9" s="299">
        <v>1.6610524906999999</v>
      </c>
      <c r="BU9" s="299">
        <v>1.8195872714000001</v>
      </c>
      <c r="BV9" s="299">
        <v>1.8303773842</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8.8145220000000002</v>
      </c>
      <c r="AZ10" s="210">
        <v>7.5541479999999996</v>
      </c>
      <c r="BA10" s="210">
        <v>8.8519349999999992</v>
      </c>
      <c r="BB10" s="210">
        <v>8.9417380000000009</v>
      </c>
      <c r="BC10" s="210">
        <v>8.9962909999999994</v>
      </c>
      <c r="BD10" s="210">
        <v>9.0611377336000007</v>
      </c>
      <c r="BE10" s="210">
        <v>9.0988055821000007</v>
      </c>
      <c r="BF10" s="299">
        <v>9.0711300517000009</v>
      </c>
      <c r="BG10" s="299">
        <v>9.1148294302000004</v>
      </c>
      <c r="BH10" s="299">
        <v>9.1464105931000006</v>
      </c>
      <c r="BI10" s="299">
        <v>9.1088781907000005</v>
      </c>
      <c r="BJ10" s="299">
        <v>9.1599017145000001</v>
      </c>
      <c r="BK10" s="299">
        <v>9.2102037805000005</v>
      </c>
      <c r="BL10" s="299">
        <v>9.2687469229000001</v>
      </c>
      <c r="BM10" s="299">
        <v>9.3273301301</v>
      </c>
      <c r="BN10" s="299">
        <v>9.4059305233000003</v>
      </c>
      <c r="BO10" s="299">
        <v>9.4750415445999998</v>
      </c>
      <c r="BP10" s="299">
        <v>9.5621630241000002</v>
      </c>
      <c r="BQ10" s="299">
        <v>9.6511194546999999</v>
      </c>
      <c r="BR10" s="299">
        <v>9.7342546223999999</v>
      </c>
      <c r="BS10" s="299">
        <v>9.8100338024999996</v>
      </c>
      <c r="BT10" s="299">
        <v>9.8726567901000006</v>
      </c>
      <c r="BU10" s="299">
        <v>9.9216056641999995</v>
      </c>
      <c r="BV10" s="299">
        <v>9.9536199952000004</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2.8868520000000002</v>
      </c>
      <c r="BA11" s="210">
        <v>3.1017480000000002</v>
      </c>
      <c r="BB11" s="210">
        <v>2.5353530000000002</v>
      </c>
      <c r="BC11" s="210">
        <v>3.0916030000000001</v>
      </c>
      <c r="BD11" s="210">
        <v>3.0834666667000001</v>
      </c>
      <c r="BE11" s="210">
        <v>3.8803676774000002</v>
      </c>
      <c r="BF11" s="299">
        <v>4.2868240000000002</v>
      </c>
      <c r="BG11" s="299">
        <v>3.7591860000000001</v>
      </c>
      <c r="BH11" s="299">
        <v>3.1952850000000002</v>
      </c>
      <c r="BI11" s="299">
        <v>3.7391230000000002</v>
      </c>
      <c r="BJ11" s="299">
        <v>4.0117029999999998</v>
      </c>
      <c r="BK11" s="299">
        <v>3.8103099999999999</v>
      </c>
      <c r="BL11" s="299">
        <v>3.2738019999999999</v>
      </c>
      <c r="BM11" s="299">
        <v>3.906148</v>
      </c>
      <c r="BN11" s="299">
        <v>4.3540239999999999</v>
      </c>
      <c r="BO11" s="299">
        <v>4.7817350000000003</v>
      </c>
      <c r="BP11" s="299">
        <v>4.9563410000000001</v>
      </c>
      <c r="BQ11" s="299">
        <v>4.894787</v>
      </c>
      <c r="BR11" s="299">
        <v>5.0906890000000002</v>
      </c>
      <c r="BS11" s="299">
        <v>4.5842859999999996</v>
      </c>
      <c r="BT11" s="299">
        <v>3.7122440000000001</v>
      </c>
      <c r="BU11" s="299">
        <v>3.6904050000000002</v>
      </c>
      <c r="BV11" s="299">
        <v>3.9105650000000001</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7.2216446443000003E-9</v>
      </c>
      <c r="BF12" s="299">
        <v>0</v>
      </c>
      <c r="BG12" s="299">
        <v>0</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-0.61792857143000002</v>
      </c>
      <c r="BA13" s="210">
        <v>-0.28216129031999998</v>
      </c>
      <c r="BB13" s="210">
        <v>0.40573333333</v>
      </c>
      <c r="BC13" s="210">
        <v>0.42374193548</v>
      </c>
      <c r="BD13" s="210">
        <v>1.0372666666999999</v>
      </c>
      <c r="BE13" s="210">
        <v>0.22356990034999999</v>
      </c>
      <c r="BF13" s="299">
        <v>0.1950076</v>
      </c>
      <c r="BG13" s="299">
        <v>-9.3682600000000005E-2</v>
      </c>
      <c r="BH13" s="299">
        <v>-0.37681930000000002</v>
      </c>
      <c r="BI13" s="299">
        <v>-0.13177639999999999</v>
      </c>
      <c r="BJ13" s="299">
        <v>0.32288</v>
      </c>
      <c r="BK13" s="299">
        <v>-0.1645788</v>
      </c>
      <c r="BL13" s="299">
        <v>-0.2838253</v>
      </c>
      <c r="BM13" s="299">
        <v>-0.43657420000000002</v>
      </c>
      <c r="BN13" s="299">
        <v>-0.3059153</v>
      </c>
      <c r="BO13" s="299">
        <v>-2.27171E-2</v>
      </c>
      <c r="BP13" s="299">
        <v>0.27717779999999997</v>
      </c>
      <c r="BQ13" s="299">
        <v>0.48925299999999999</v>
      </c>
      <c r="BR13" s="299">
        <v>0.3543365</v>
      </c>
      <c r="BS13" s="299">
        <v>-2.9922000000000001E-2</v>
      </c>
      <c r="BT13" s="299">
        <v>-0.3158784</v>
      </c>
      <c r="BU13" s="299">
        <v>-9.5605499999999996E-2</v>
      </c>
      <c r="BV13" s="299">
        <v>0.34453830000000002</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0.61289664515999998</v>
      </c>
      <c r="AN14" s="210">
        <v>0.62219810345000004</v>
      </c>
      <c r="AO14" s="210">
        <v>0.58152190322999997</v>
      </c>
      <c r="AP14" s="210">
        <v>8.4872000000000003E-2</v>
      </c>
      <c r="AQ14" s="210">
        <v>0.16251277418999999</v>
      </c>
      <c r="AR14" s="210">
        <v>0.28985566667000001</v>
      </c>
      <c r="AS14" s="210">
        <v>0.33788070968</v>
      </c>
      <c r="AT14" s="210">
        <v>0.68922690323000002</v>
      </c>
      <c r="AU14" s="210">
        <v>0.14458699999999999</v>
      </c>
      <c r="AV14" s="210">
        <v>0.43528590322999999</v>
      </c>
      <c r="AW14" s="210">
        <v>0.37035966666999998</v>
      </c>
      <c r="AX14" s="210">
        <v>0.22589622580999999</v>
      </c>
      <c r="AY14" s="210">
        <v>0.54704990323000002</v>
      </c>
      <c r="AZ14" s="210">
        <v>0.32041071429000001</v>
      </c>
      <c r="BA14" s="210">
        <v>0.40391754838999999</v>
      </c>
      <c r="BB14" s="210">
        <v>0.92382399999999998</v>
      </c>
      <c r="BC14" s="210">
        <v>0.66046119354999999</v>
      </c>
      <c r="BD14" s="210">
        <v>0.58824235466999997</v>
      </c>
      <c r="BE14" s="210">
        <v>0.57912201510000005</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12.373536</v>
      </c>
      <c r="BA15" s="210">
        <v>14.383032</v>
      </c>
      <c r="BB15" s="210">
        <v>15.160333</v>
      </c>
      <c r="BC15" s="210">
        <v>15.594903</v>
      </c>
      <c r="BD15" s="210">
        <v>16.190033332999999</v>
      </c>
      <c r="BE15" s="210">
        <v>16.011532257999999</v>
      </c>
      <c r="BF15" s="299">
        <v>15.89378</v>
      </c>
      <c r="BG15" s="299">
        <v>15.130100000000001</v>
      </c>
      <c r="BH15" s="299">
        <v>14.234579999999999</v>
      </c>
      <c r="BI15" s="299">
        <v>15.13697</v>
      </c>
      <c r="BJ15" s="299">
        <v>15.92652</v>
      </c>
      <c r="BK15" s="299">
        <v>15.333600000000001</v>
      </c>
      <c r="BL15" s="299">
        <v>14.682119999999999</v>
      </c>
      <c r="BM15" s="299">
        <v>15.27108</v>
      </c>
      <c r="BN15" s="299">
        <v>15.840960000000001</v>
      </c>
      <c r="BO15" s="299">
        <v>16.63664</v>
      </c>
      <c r="BP15" s="299">
        <v>17.216709999999999</v>
      </c>
      <c r="BQ15" s="299">
        <v>17.389430000000001</v>
      </c>
      <c r="BR15" s="299">
        <v>17.550170000000001</v>
      </c>
      <c r="BS15" s="299">
        <v>16.786670000000001</v>
      </c>
      <c r="BT15" s="299">
        <v>15.60699</v>
      </c>
      <c r="BU15" s="299">
        <v>16.018979999999999</v>
      </c>
      <c r="BV15" s="299">
        <v>16.76071</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0.764571</v>
      </c>
      <c r="BA17" s="210">
        <v>0.86361500000000002</v>
      </c>
      <c r="BB17" s="210">
        <v>0.94893499999999997</v>
      </c>
      <c r="BC17" s="210">
        <v>1.0244200000000001</v>
      </c>
      <c r="BD17" s="210">
        <v>1.1292450000000001</v>
      </c>
      <c r="BE17" s="210">
        <v>1.087426</v>
      </c>
      <c r="BF17" s="299">
        <v>1.087353</v>
      </c>
      <c r="BG17" s="299">
        <v>1.0344199999999999</v>
      </c>
      <c r="BH17" s="299">
        <v>0.97559269999999998</v>
      </c>
      <c r="BI17" s="299">
        <v>1.044815</v>
      </c>
      <c r="BJ17" s="299">
        <v>1.099556</v>
      </c>
      <c r="BK17" s="299">
        <v>1.0817570000000001</v>
      </c>
      <c r="BL17" s="299">
        <v>1.0422819999999999</v>
      </c>
      <c r="BM17" s="299">
        <v>1.0407280000000001</v>
      </c>
      <c r="BN17" s="299">
        <v>1.044136</v>
      </c>
      <c r="BO17" s="299">
        <v>1.1104210000000001</v>
      </c>
      <c r="BP17" s="299">
        <v>1.1252200000000001</v>
      </c>
      <c r="BQ17" s="299">
        <v>1.1350990000000001</v>
      </c>
      <c r="BR17" s="299">
        <v>1.179381</v>
      </c>
      <c r="BS17" s="299">
        <v>1.131737</v>
      </c>
      <c r="BT17" s="299">
        <v>1.0758570000000001</v>
      </c>
      <c r="BU17" s="299">
        <v>1.1191850000000001</v>
      </c>
      <c r="BV17" s="299">
        <v>1.1975709999999999</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4.214893</v>
      </c>
      <c r="BA18" s="210">
        <v>5.1158070000000002</v>
      </c>
      <c r="BB18" s="210">
        <v>5.4427000000000003</v>
      </c>
      <c r="BC18" s="210">
        <v>5.4610969999999996</v>
      </c>
      <c r="BD18" s="210">
        <v>5.4143232467000004</v>
      </c>
      <c r="BE18" s="210">
        <v>5.3938572609</v>
      </c>
      <c r="BF18" s="299">
        <v>5.2934229999999998</v>
      </c>
      <c r="BG18" s="299">
        <v>5.3593330000000003</v>
      </c>
      <c r="BH18" s="299">
        <v>5.4441930000000003</v>
      </c>
      <c r="BI18" s="299">
        <v>5.4388259999999997</v>
      </c>
      <c r="BJ18" s="299">
        <v>5.5068359999999998</v>
      </c>
      <c r="BK18" s="299">
        <v>5.4830719999999999</v>
      </c>
      <c r="BL18" s="299">
        <v>5.5477400000000001</v>
      </c>
      <c r="BM18" s="299">
        <v>5.6388629999999997</v>
      </c>
      <c r="BN18" s="299">
        <v>5.669905</v>
      </c>
      <c r="BO18" s="299">
        <v>5.7372569999999996</v>
      </c>
      <c r="BP18" s="299">
        <v>5.7693909999999997</v>
      </c>
      <c r="BQ18" s="299">
        <v>5.7824210000000003</v>
      </c>
      <c r="BR18" s="299">
        <v>5.8858800000000002</v>
      </c>
      <c r="BS18" s="299">
        <v>5.9070479999999996</v>
      </c>
      <c r="BT18" s="299">
        <v>5.959473</v>
      </c>
      <c r="BU18" s="299">
        <v>5.9673809999999996</v>
      </c>
      <c r="BV18" s="299">
        <v>5.8632039999999996</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0.93417799999999995</v>
      </c>
      <c r="BA19" s="210">
        <v>1.080214</v>
      </c>
      <c r="BB19" s="210">
        <v>1.0715920000000001</v>
      </c>
      <c r="BC19" s="210">
        <v>1.151295</v>
      </c>
      <c r="BD19" s="210">
        <v>1.1555771667000001</v>
      </c>
      <c r="BE19" s="210">
        <v>1.1283898031999999</v>
      </c>
      <c r="BF19" s="299">
        <v>1.134776</v>
      </c>
      <c r="BG19" s="299">
        <v>1.085351</v>
      </c>
      <c r="BH19" s="299">
        <v>1.0758449999999999</v>
      </c>
      <c r="BI19" s="299">
        <v>1.110106</v>
      </c>
      <c r="BJ19" s="299">
        <v>1.0948</v>
      </c>
      <c r="BK19" s="299">
        <v>1.089178</v>
      </c>
      <c r="BL19" s="299">
        <v>1.060122</v>
      </c>
      <c r="BM19" s="299">
        <v>1.0829340000000001</v>
      </c>
      <c r="BN19" s="299">
        <v>1.0904499999999999</v>
      </c>
      <c r="BO19" s="299">
        <v>1.1250389999999999</v>
      </c>
      <c r="BP19" s="299">
        <v>1.157564</v>
      </c>
      <c r="BQ19" s="299">
        <v>1.1343099999999999</v>
      </c>
      <c r="BR19" s="299">
        <v>1.1562479999999999</v>
      </c>
      <c r="BS19" s="299">
        <v>1.1287590000000001</v>
      </c>
      <c r="BT19" s="299">
        <v>1.1231329999999999</v>
      </c>
      <c r="BU19" s="299">
        <v>1.150163</v>
      </c>
      <c r="BV19" s="299">
        <v>1.138682</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0.81885699999999995</v>
      </c>
      <c r="BA20" s="210">
        <v>0.94639799999999996</v>
      </c>
      <c r="BB20" s="210">
        <v>0.94060299999999997</v>
      </c>
      <c r="BC20" s="210">
        <v>1.0072030000000001</v>
      </c>
      <c r="BD20" s="210">
        <v>1.0506666667</v>
      </c>
      <c r="BE20" s="210">
        <v>1.0241749032</v>
      </c>
      <c r="BF20" s="299">
        <v>1.0314779999999999</v>
      </c>
      <c r="BG20" s="299">
        <v>0.98043069999999999</v>
      </c>
      <c r="BH20" s="299">
        <v>0.96852689999999997</v>
      </c>
      <c r="BI20" s="299">
        <v>1.000664</v>
      </c>
      <c r="BJ20" s="299">
        <v>0.98220410000000002</v>
      </c>
      <c r="BK20" s="299">
        <v>0.98750340000000003</v>
      </c>
      <c r="BL20" s="299">
        <v>0.96200439999999998</v>
      </c>
      <c r="BM20" s="299">
        <v>0.97616369999999997</v>
      </c>
      <c r="BN20" s="299">
        <v>0.98593640000000005</v>
      </c>
      <c r="BO20" s="299">
        <v>1.01976</v>
      </c>
      <c r="BP20" s="299">
        <v>1.046373</v>
      </c>
      <c r="BQ20" s="299">
        <v>1.023719</v>
      </c>
      <c r="BR20" s="299">
        <v>1.0441149999999999</v>
      </c>
      <c r="BS20" s="299">
        <v>1.015604</v>
      </c>
      <c r="BT20" s="299">
        <v>1.0083789999999999</v>
      </c>
      <c r="BU20" s="299">
        <v>1.034985</v>
      </c>
      <c r="BV20" s="299">
        <v>1.022678</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0.20548412902999999</v>
      </c>
      <c r="AZ21" s="210">
        <v>0.17764371429</v>
      </c>
      <c r="BA21" s="210">
        <v>0.19611106451999999</v>
      </c>
      <c r="BB21" s="210">
        <v>0.20686143333000001</v>
      </c>
      <c r="BC21" s="210">
        <v>0.21765429032</v>
      </c>
      <c r="BD21" s="210">
        <v>0.2123892</v>
      </c>
      <c r="BE21" s="210">
        <v>0.21670490000000001</v>
      </c>
      <c r="BF21" s="299">
        <v>0.21099039999999999</v>
      </c>
      <c r="BG21" s="299">
        <v>0.20524539999999999</v>
      </c>
      <c r="BH21" s="299">
        <v>0.19919780000000001</v>
      </c>
      <c r="BI21" s="299">
        <v>0.2099307</v>
      </c>
      <c r="BJ21" s="299">
        <v>0.21774750000000001</v>
      </c>
      <c r="BK21" s="299">
        <v>0.20428089999999999</v>
      </c>
      <c r="BL21" s="299">
        <v>0.20064709999999999</v>
      </c>
      <c r="BM21" s="299">
        <v>0.2057137</v>
      </c>
      <c r="BN21" s="299">
        <v>0.21276429999999999</v>
      </c>
      <c r="BO21" s="299">
        <v>0.21781809999999999</v>
      </c>
      <c r="BP21" s="299">
        <v>0.22380030000000001</v>
      </c>
      <c r="BQ21" s="299">
        <v>0.22615279999999999</v>
      </c>
      <c r="BR21" s="299">
        <v>0.2250943</v>
      </c>
      <c r="BS21" s="299">
        <v>0.2216986</v>
      </c>
      <c r="BT21" s="299">
        <v>0.2154199</v>
      </c>
      <c r="BU21" s="299">
        <v>0.22400880000000001</v>
      </c>
      <c r="BV21" s="299">
        <v>0.23052120000000001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-2.8997660000000001</v>
      </c>
      <c r="BA22" s="210">
        <v>-2.4924110000000002</v>
      </c>
      <c r="BB22" s="210">
        <v>-3.378323</v>
      </c>
      <c r="BC22" s="210">
        <v>-2.7925209999999998</v>
      </c>
      <c r="BD22" s="210">
        <v>-3.2069234854999999</v>
      </c>
      <c r="BE22" s="210">
        <v>-3.1660949734999999</v>
      </c>
      <c r="BF22" s="299">
        <v>-3.0008880000000002</v>
      </c>
      <c r="BG22" s="299">
        <v>-2.7907920000000002</v>
      </c>
      <c r="BH22" s="299">
        <v>-2.4747240000000001</v>
      </c>
      <c r="BI22" s="299">
        <v>-3.1263800000000002</v>
      </c>
      <c r="BJ22" s="299">
        <v>-4.1726939999999999</v>
      </c>
      <c r="BK22" s="299">
        <v>-3.1561599999999999</v>
      </c>
      <c r="BL22" s="299">
        <v>-3.3087589999999998</v>
      </c>
      <c r="BM22" s="299">
        <v>-3.6763750000000002</v>
      </c>
      <c r="BN22" s="299">
        <v>-3.2009629999999998</v>
      </c>
      <c r="BO22" s="299">
        <v>-3.5541740000000002</v>
      </c>
      <c r="BP22" s="299">
        <v>-3.985201</v>
      </c>
      <c r="BQ22" s="299">
        <v>-4.2582740000000001</v>
      </c>
      <c r="BR22" s="299">
        <v>-4.5513979999999998</v>
      </c>
      <c r="BS22" s="299">
        <v>-4.4454190000000002</v>
      </c>
      <c r="BT22" s="299">
        <v>-3.5849880000000001</v>
      </c>
      <c r="BU22" s="299">
        <v>-3.7272650000000001</v>
      </c>
      <c r="BV22" s="299">
        <v>-4.7982610000000001</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-1.9329689999999999</v>
      </c>
      <c r="BA23" s="210">
        <v>-1.984958</v>
      </c>
      <c r="BB23" s="210">
        <v>-2.328627</v>
      </c>
      <c r="BC23" s="210">
        <v>-2.1592159999999998</v>
      </c>
      <c r="BD23" s="210">
        <v>-2.2445615666999998</v>
      </c>
      <c r="BE23" s="210">
        <v>-2.1776375902999998</v>
      </c>
      <c r="BF23" s="299">
        <v>-2.295579</v>
      </c>
      <c r="BG23" s="299">
        <v>-2.218016</v>
      </c>
      <c r="BH23" s="299">
        <v>-2.1075010000000001</v>
      </c>
      <c r="BI23" s="299">
        <v>-2.062262</v>
      </c>
      <c r="BJ23" s="299">
        <v>-2.1231810000000002</v>
      </c>
      <c r="BK23" s="299">
        <v>-2.076136</v>
      </c>
      <c r="BL23" s="299">
        <v>-2.1396419999999998</v>
      </c>
      <c r="BM23" s="299">
        <v>-2.1730710000000002</v>
      </c>
      <c r="BN23" s="299">
        <v>-2.1372339999999999</v>
      </c>
      <c r="BO23" s="299">
        <v>-2.210664</v>
      </c>
      <c r="BP23" s="299">
        <v>-2.3146599999999999</v>
      </c>
      <c r="BQ23" s="299">
        <v>-2.3479359999999998</v>
      </c>
      <c r="BR23" s="299">
        <v>-2.3324780000000001</v>
      </c>
      <c r="BS23" s="299">
        <v>-2.3332190000000002</v>
      </c>
      <c r="BT23" s="299">
        <v>-2.2331120000000002</v>
      </c>
      <c r="BU23" s="299">
        <v>-2.1849919999999998</v>
      </c>
      <c r="BV23" s="299">
        <v>-2.2215150000000001</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8.8261999999999993E-2</v>
      </c>
      <c r="BA24" s="210">
        <v>0.27442</v>
      </c>
      <c r="BB24" s="210">
        <v>0.21038499999999999</v>
      </c>
      <c r="BC24" s="210">
        <v>0.236737</v>
      </c>
      <c r="BD24" s="210">
        <v>0.51807449999999999</v>
      </c>
      <c r="BE24" s="210">
        <v>0.42270429999999998</v>
      </c>
      <c r="BF24" s="299">
        <v>0.35756300000000002</v>
      </c>
      <c r="BG24" s="299">
        <v>0.40035150000000003</v>
      </c>
      <c r="BH24" s="299">
        <v>0.39099699999999998</v>
      </c>
      <c r="BI24" s="299">
        <v>0.25341770000000002</v>
      </c>
      <c r="BJ24" s="299">
        <v>0.2171613</v>
      </c>
      <c r="BK24" s="299">
        <v>0.27644809999999997</v>
      </c>
      <c r="BL24" s="299">
        <v>0.14020659999999999</v>
      </c>
      <c r="BM24" s="299">
        <v>0.19001080000000001</v>
      </c>
      <c r="BN24" s="299">
        <v>0.25810110000000003</v>
      </c>
      <c r="BO24" s="299">
        <v>0.26198640000000001</v>
      </c>
      <c r="BP24" s="299">
        <v>0.24030409999999999</v>
      </c>
      <c r="BQ24" s="299">
        <v>0.30358439999999998</v>
      </c>
      <c r="BR24" s="299">
        <v>0.29392689999999999</v>
      </c>
      <c r="BS24" s="299">
        <v>0.31652619999999998</v>
      </c>
      <c r="BT24" s="299">
        <v>0.26116919999999999</v>
      </c>
      <c r="BU24" s="299">
        <v>0.1732572</v>
      </c>
      <c r="BV24" s="299">
        <v>0.1647593</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-5.5336999999999997E-2</v>
      </c>
      <c r="BA25" s="210">
        <v>-7.0293999999999995E-2</v>
      </c>
      <c r="BB25" s="210">
        <v>-5.5850999999999998E-2</v>
      </c>
      <c r="BC25" s="210">
        <v>-3.5020999999999997E-2</v>
      </c>
      <c r="BD25" s="210">
        <v>-6.1785585533000002E-2</v>
      </c>
      <c r="BE25" s="210">
        <v>-6.5686898516E-2</v>
      </c>
      <c r="BF25" s="299">
        <v>-6.9506100000000001E-2</v>
      </c>
      <c r="BG25" s="299">
        <v>-6.9002499999999994E-2</v>
      </c>
      <c r="BH25" s="299">
        <v>-8.4706400000000001E-2</v>
      </c>
      <c r="BI25" s="299">
        <v>-8.4814000000000001E-2</v>
      </c>
      <c r="BJ25" s="299">
        <v>-9.0831599999999998E-2</v>
      </c>
      <c r="BK25" s="299">
        <v>-9.1026599999999999E-2</v>
      </c>
      <c r="BL25" s="299">
        <v>-0.10222059999999999</v>
      </c>
      <c r="BM25" s="299">
        <v>-0.10631119999999999</v>
      </c>
      <c r="BN25" s="299">
        <v>-9.1669700000000007E-2</v>
      </c>
      <c r="BO25" s="299">
        <v>-7.8102699999999997E-2</v>
      </c>
      <c r="BP25" s="299">
        <v>-8.2220399999999999E-2</v>
      </c>
      <c r="BQ25" s="299">
        <v>-8.3805599999999994E-2</v>
      </c>
      <c r="BR25" s="299">
        <v>-8.4216399999999997E-2</v>
      </c>
      <c r="BS25" s="299">
        <v>-8.0944000000000002E-2</v>
      </c>
      <c r="BT25" s="299">
        <v>-9.44937E-2</v>
      </c>
      <c r="BU25" s="299">
        <v>-9.2799900000000005E-2</v>
      </c>
      <c r="BV25" s="299">
        <v>-9.7393199999999999E-2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0.50917800000000002</v>
      </c>
      <c r="BA26" s="210">
        <v>0.72934200000000005</v>
      </c>
      <c r="BB26" s="210">
        <v>0.77208399999999999</v>
      </c>
      <c r="BC26" s="210">
        <v>0.82546699999999995</v>
      </c>
      <c r="BD26" s="210">
        <v>0.58611239999999998</v>
      </c>
      <c r="BE26" s="210">
        <v>0.70141513815000001</v>
      </c>
      <c r="BF26" s="299">
        <v>0.4025204</v>
      </c>
      <c r="BG26" s="299">
        <v>0.50751290000000004</v>
      </c>
      <c r="BH26" s="299">
        <v>0.37271710000000002</v>
      </c>
      <c r="BI26" s="299">
        <v>0.18301780000000001</v>
      </c>
      <c r="BJ26" s="299">
        <v>-8.9771400000000001E-2</v>
      </c>
      <c r="BK26" s="299">
        <v>0.83499449999999997</v>
      </c>
      <c r="BL26" s="299">
        <v>0.43638149999999998</v>
      </c>
      <c r="BM26" s="299">
        <v>0.3115195</v>
      </c>
      <c r="BN26" s="299">
        <v>0.62858069999999999</v>
      </c>
      <c r="BO26" s="299">
        <v>0.85952150000000005</v>
      </c>
      <c r="BP26" s="299">
        <v>0.7913616</v>
      </c>
      <c r="BQ26" s="299">
        <v>0.60115649999999998</v>
      </c>
      <c r="BR26" s="299">
        <v>0.36865429999999999</v>
      </c>
      <c r="BS26" s="299">
        <v>0.28891420000000001</v>
      </c>
      <c r="BT26" s="299">
        <v>0.49856820000000002</v>
      </c>
      <c r="BU26" s="299">
        <v>0.31193209999999999</v>
      </c>
      <c r="BV26" s="299">
        <v>-0.15161369999999999</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-0.62568900000000005</v>
      </c>
      <c r="BA27" s="210">
        <v>-0.60288200000000003</v>
      </c>
      <c r="BB27" s="210">
        <v>-0.56372199999999995</v>
      </c>
      <c r="BC27" s="210">
        <v>-0.646899</v>
      </c>
      <c r="BD27" s="210">
        <v>-0.62486666667000001</v>
      </c>
      <c r="BE27" s="210">
        <v>-0.48713137837999998</v>
      </c>
      <c r="BF27" s="299">
        <v>-0.27881929999999999</v>
      </c>
      <c r="BG27" s="299">
        <v>-0.4629838</v>
      </c>
      <c r="BH27" s="299">
        <v>-0.42075459999999998</v>
      </c>
      <c r="BI27" s="299">
        <v>-0.67335310000000004</v>
      </c>
      <c r="BJ27" s="299">
        <v>-0.72296199999999999</v>
      </c>
      <c r="BK27" s="299">
        <v>-1.164534</v>
      </c>
      <c r="BL27" s="299">
        <v>-0.68855129999999998</v>
      </c>
      <c r="BM27" s="299">
        <v>-0.63444520000000004</v>
      </c>
      <c r="BN27" s="299">
        <v>-0.46172930000000001</v>
      </c>
      <c r="BO27" s="299">
        <v>-0.76333249999999997</v>
      </c>
      <c r="BP27" s="299">
        <v>-0.5623437</v>
      </c>
      <c r="BQ27" s="299">
        <v>-0.70540570000000002</v>
      </c>
      <c r="BR27" s="299">
        <v>-0.66359749999999995</v>
      </c>
      <c r="BS27" s="299">
        <v>-0.66937579999999997</v>
      </c>
      <c r="BT27" s="299">
        <v>-0.70853189999999999</v>
      </c>
      <c r="BU27" s="299">
        <v>-0.68302669999999999</v>
      </c>
      <c r="BV27" s="299">
        <v>-0.72198790000000002</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4.5110999999999998E-2</v>
      </c>
      <c r="BA28" s="210">
        <v>2.7949999999999999E-2</v>
      </c>
      <c r="BB28" s="210">
        <v>6.7746000000000001E-2</v>
      </c>
      <c r="BC28" s="210">
        <v>0.101173</v>
      </c>
      <c r="BD28" s="210">
        <v>0.11823333333</v>
      </c>
      <c r="BE28" s="210">
        <v>5.1674604472000001E-2</v>
      </c>
      <c r="BF28" s="299">
        <v>8.3142400000000005E-2</v>
      </c>
      <c r="BG28" s="299">
        <v>0.1405835</v>
      </c>
      <c r="BH28" s="299">
        <v>0.1889748</v>
      </c>
      <c r="BI28" s="299">
        <v>7.2997900000000004E-2</v>
      </c>
      <c r="BJ28" s="299">
        <v>6.9764499999999993E-2</v>
      </c>
      <c r="BK28" s="299">
        <v>-7.1956000000000006E-2</v>
      </c>
      <c r="BL28" s="299">
        <v>-1.5913299999999998E-2</v>
      </c>
      <c r="BM28" s="299">
        <v>8.0594800000000008E-3</v>
      </c>
      <c r="BN28" s="299">
        <v>-1.66106E-2</v>
      </c>
      <c r="BO28" s="299">
        <v>-1.8579700000000001E-2</v>
      </c>
      <c r="BP28" s="299">
        <v>-1.7786799999999998E-2</v>
      </c>
      <c r="BQ28" s="299">
        <v>3.8144499999999998E-2</v>
      </c>
      <c r="BR28" s="299">
        <v>-1.7781499999999999E-2</v>
      </c>
      <c r="BS28" s="299">
        <v>5.9735099999999999E-2</v>
      </c>
      <c r="BT28" s="299">
        <v>0.1493514</v>
      </c>
      <c r="BU28" s="299">
        <v>7.1115300000000006E-2</v>
      </c>
      <c r="BV28" s="299">
        <v>9.1816200000000001E-2</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-0.51340799999999998</v>
      </c>
      <c r="BA29" s="210">
        <v>-0.40631</v>
      </c>
      <c r="BB29" s="210">
        <v>-0.93474500000000005</v>
      </c>
      <c r="BC29" s="210">
        <v>-0.74490100000000004</v>
      </c>
      <c r="BD29" s="210">
        <v>-1.0585</v>
      </c>
      <c r="BE29" s="210">
        <v>-1.0542331045</v>
      </c>
      <c r="BF29" s="299">
        <v>-0.67107600000000001</v>
      </c>
      <c r="BG29" s="299">
        <v>-0.68719050000000004</v>
      </c>
      <c r="BH29" s="299">
        <v>-0.3693246</v>
      </c>
      <c r="BI29" s="299">
        <v>-0.38146269999999999</v>
      </c>
      <c r="BJ29" s="299">
        <v>-0.68619889999999995</v>
      </c>
      <c r="BK29" s="299">
        <v>-0.37041590000000002</v>
      </c>
      <c r="BL29" s="299">
        <v>-0.40065440000000002</v>
      </c>
      <c r="BM29" s="299">
        <v>-0.77145609999999998</v>
      </c>
      <c r="BN29" s="299">
        <v>-0.77260859999999998</v>
      </c>
      <c r="BO29" s="299">
        <v>-0.8991017</v>
      </c>
      <c r="BP29" s="299">
        <v>-1.2469460000000001</v>
      </c>
      <c r="BQ29" s="299">
        <v>-1.303639</v>
      </c>
      <c r="BR29" s="299">
        <v>-1.255938</v>
      </c>
      <c r="BS29" s="299">
        <v>-1.3987609999999999</v>
      </c>
      <c r="BT29" s="299">
        <v>-0.980908</v>
      </c>
      <c r="BU29" s="299">
        <v>-0.91336260000000002</v>
      </c>
      <c r="BV29" s="299">
        <v>-1.1421209999999999</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3.9844999999999998E-2</v>
      </c>
      <c r="BA30" s="210">
        <v>5.6000000000000001E-2</v>
      </c>
      <c r="BB30" s="210">
        <v>-2.6516000000000001E-2</v>
      </c>
      <c r="BC30" s="210">
        <v>6.6434999999999994E-2</v>
      </c>
      <c r="BD30" s="210">
        <v>8.2100000000000006E-2</v>
      </c>
      <c r="BE30" s="210">
        <v>-1.8069443559E-3</v>
      </c>
      <c r="BF30" s="299">
        <v>-1.0104399999999999E-2</v>
      </c>
      <c r="BG30" s="299">
        <v>4.5725599999999998E-2</v>
      </c>
      <c r="BH30" s="299">
        <v>-3.9405400000000002E-3</v>
      </c>
      <c r="BI30" s="299">
        <v>0.13041510000000001</v>
      </c>
      <c r="BJ30" s="299">
        <v>4.4710399999999997E-2</v>
      </c>
      <c r="BK30" s="299">
        <v>-2.7135699999999999E-2</v>
      </c>
      <c r="BL30" s="299">
        <v>-4.2553599999999997E-2</v>
      </c>
      <c r="BM30" s="299">
        <v>-2.5991199999999999E-3</v>
      </c>
      <c r="BN30" s="299">
        <v>-8.23522E-2</v>
      </c>
      <c r="BO30" s="299">
        <v>-5.6225600000000001E-2</v>
      </c>
      <c r="BP30" s="299">
        <v>-7.3215699999999995E-2</v>
      </c>
      <c r="BQ30" s="299">
        <v>-6.3780000000000003E-2</v>
      </c>
      <c r="BR30" s="299">
        <v>-0.11507290000000001</v>
      </c>
      <c r="BS30" s="299">
        <v>-6.2614999999999997E-3</v>
      </c>
      <c r="BT30" s="299">
        <v>-4.3699300000000003E-2</v>
      </c>
      <c r="BU30" s="299">
        <v>0.15134819999999999</v>
      </c>
      <c r="BV30" s="299">
        <v>3.0635200000000001E-2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-0.45475900000000002</v>
      </c>
      <c r="BA31" s="210">
        <v>-0.515679</v>
      </c>
      <c r="BB31" s="210">
        <v>-0.51907700000000001</v>
      </c>
      <c r="BC31" s="210">
        <v>-0.43629600000000002</v>
      </c>
      <c r="BD31" s="210">
        <v>-0.52172989999999997</v>
      </c>
      <c r="BE31" s="210">
        <v>-0.55539309999999997</v>
      </c>
      <c r="BF31" s="299">
        <v>-0.51902970000000004</v>
      </c>
      <c r="BG31" s="299">
        <v>-0.44777270000000002</v>
      </c>
      <c r="BH31" s="299">
        <v>-0.44118560000000001</v>
      </c>
      <c r="BI31" s="299">
        <v>-0.56433690000000003</v>
      </c>
      <c r="BJ31" s="299">
        <v>-0.79138520000000001</v>
      </c>
      <c r="BK31" s="299">
        <v>-0.46639799999999998</v>
      </c>
      <c r="BL31" s="299">
        <v>-0.49581229999999998</v>
      </c>
      <c r="BM31" s="299">
        <v>-0.49808279999999999</v>
      </c>
      <c r="BN31" s="299">
        <v>-0.52544000000000002</v>
      </c>
      <c r="BO31" s="299">
        <v>-0.64967609999999998</v>
      </c>
      <c r="BP31" s="299">
        <v>-0.71969419999999995</v>
      </c>
      <c r="BQ31" s="299">
        <v>-0.69659400000000005</v>
      </c>
      <c r="BR31" s="299">
        <v>-0.74489490000000003</v>
      </c>
      <c r="BS31" s="299">
        <v>-0.62203379999999997</v>
      </c>
      <c r="BT31" s="299">
        <v>-0.4333321</v>
      </c>
      <c r="BU31" s="299">
        <v>-0.56073629999999997</v>
      </c>
      <c r="BV31" s="299">
        <v>-0.75084099999999998</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1.8790714286000001</v>
      </c>
      <c r="BA32" s="210">
        <v>5.7103193548000003E-2</v>
      </c>
      <c r="BB32" s="210">
        <v>6.7694666666999999E-3</v>
      </c>
      <c r="BC32" s="210">
        <v>-0.56369393548000002</v>
      </c>
      <c r="BD32" s="210">
        <v>-0.37533551447000002</v>
      </c>
      <c r="BE32" s="210">
        <v>-0.23967580620000001</v>
      </c>
      <c r="BF32" s="299">
        <v>-0.31834509999999999</v>
      </c>
      <c r="BG32" s="299">
        <v>-0.2162124</v>
      </c>
      <c r="BH32" s="299">
        <v>0.63017190000000001</v>
      </c>
      <c r="BI32" s="299">
        <v>0.326905</v>
      </c>
      <c r="BJ32" s="299">
        <v>0.45391189999999998</v>
      </c>
      <c r="BK32" s="299">
        <v>-8.7232000000000004E-2</v>
      </c>
      <c r="BL32" s="299">
        <v>0.41485660000000002</v>
      </c>
      <c r="BM32" s="299">
        <v>0.46435520000000002</v>
      </c>
      <c r="BN32" s="299">
        <v>-0.40502929999999998</v>
      </c>
      <c r="BO32" s="299">
        <v>-0.65932990000000002</v>
      </c>
      <c r="BP32" s="299">
        <v>-0.72802860000000003</v>
      </c>
      <c r="BQ32" s="299">
        <v>-0.54435710000000004</v>
      </c>
      <c r="BR32" s="299">
        <v>-0.20173269999999999</v>
      </c>
      <c r="BS32" s="299">
        <v>-6.0272399999999997E-2</v>
      </c>
      <c r="BT32" s="299">
        <v>0.56431070000000005</v>
      </c>
      <c r="BU32" s="299">
        <v>0.1089812</v>
      </c>
      <c r="BV32" s="299">
        <v>0.3354627</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18.595233677</v>
      </c>
      <c r="AZ33" s="210">
        <v>17.444127142999999</v>
      </c>
      <c r="BA33" s="210">
        <v>19.203471258</v>
      </c>
      <c r="BB33" s="210">
        <v>19.458867900000001</v>
      </c>
      <c r="BC33" s="210">
        <v>20.093154354999999</v>
      </c>
      <c r="BD33" s="210">
        <v>20.519308946999999</v>
      </c>
      <c r="BE33" s="210">
        <v>20.432139442</v>
      </c>
      <c r="BF33" s="299">
        <v>20.301089999999999</v>
      </c>
      <c r="BG33" s="299">
        <v>19.807449999999999</v>
      </c>
      <c r="BH33" s="299">
        <v>20.084859999999999</v>
      </c>
      <c r="BI33" s="299">
        <v>20.141169999999999</v>
      </c>
      <c r="BJ33" s="299">
        <v>20.12668</v>
      </c>
      <c r="BK33" s="299">
        <v>19.94849</v>
      </c>
      <c r="BL33" s="299">
        <v>19.639009999999999</v>
      </c>
      <c r="BM33" s="299">
        <v>20.0273</v>
      </c>
      <c r="BN33" s="299">
        <v>20.252230000000001</v>
      </c>
      <c r="BO33" s="299">
        <v>20.613669999999999</v>
      </c>
      <c r="BP33" s="299">
        <v>20.77946</v>
      </c>
      <c r="BQ33" s="299">
        <v>20.86478</v>
      </c>
      <c r="BR33" s="299">
        <v>21.243639999999999</v>
      </c>
      <c r="BS33" s="299">
        <v>20.67022</v>
      </c>
      <c r="BT33" s="299">
        <v>20.960190000000001</v>
      </c>
      <c r="BU33" s="299">
        <v>20.861429999999999</v>
      </c>
      <c r="BV33" s="299">
        <v>20.727889999999999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2.8926029999999998</v>
      </c>
      <c r="BA36" s="210">
        <v>3.2568350000000001</v>
      </c>
      <c r="BB36" s="210">
        <v>3.137543</v>
      </c>
      <c r="BC36" s="210">
        <v>3.4415330000000002</v>
      </c>
      <c r="BD36" s="210">
        <v>3.0812598667</v>
      </c>
      <c r="BE36" s="210">
        <v>3.0789424322999999</v>
      </c>
      <c r="BF36" s="299">
        <v>2.8557030000000001</v>
      </c>
      <c r="BG36" s="299">
        <v>3.0270429999999999</v>
      </c>
      <c r="BH36" s="299">
        <v>3.3343579999999999</v>
      </c>
      <c r="BI36" s="299">
        <v>3.6026419999999999</v>
      </c>
      <c r="BJ36" s="299">
        <v>3.913538</v>
      </c>
      <c r="BK36" s="299">
        <v>4.0017269999999998</v>
      </c>
      <c r="BL36" s="299">
        <v>3.7833860000000001</v>
      </c>
      <c r="BM36" s="299">
        <v>3.6296339999999998</v>
      </c>
      <c r="BN36" s="299">
        <v>3.4634490000000002</v>
      </c>
      <c r="BO36" s="299">
        <v>3.339915</v>
      </c>
      <c r="BP36" s="299">
        <v>3.1747559999999999</v>
      </c>
      <c r="BQ36" s="299">
        <v>3.31514</v>
      </c>
      <c r="BR36" s="299">
        <v>3.2900680000000002</v>
      </c>
      <c r="BS36" s="299">
        <v>3.4128150000000002</v>
      </c>
      <c r="BT36" s="299">
        <v>3.671198</v>
      </c>
      <c r="BU36" s="299">
        <v>3.8858160000000002</v>
      </c>
      <c r="BV36" s="299">
        <v>4.0489389999999998</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3.0047000000000001E-2</v>
      </c>
      <c r="BA37" s="210">
        <v>0.190161</v>
      </c>
      <c r="BB37" s="210">
        <v>0.21165200000000001</v>
      </c>
      <c r="BC37" s="210">
        <v>-3.0714000000000002E-2</v>
      </c>
      <c r="BD37" s="210">
        <v>4.5235400000000002E-2</v>
      </c>
      <c r="BE37" s="210">
        <v>2.3805050000000001E-2</v>
      </c>
      <c r="BF37" s="299">
        <v>-2.3248700000000001E-3</v>
      </c>
      <c r="BG37" s="299">
        <v>2.27054E-4</v>
      </c>
      <c r="BH37" s="299">
        <v>-2.21748E-5</v>
      </c>
      <c r="BI37" s="299">
        <v>2.1656500000000002E-6</v>
      </c>
      <c r="BJ37" s="299">
        <v>-2.1150400000000001E-7</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7.666347</v>
      </c>
      <c r="AZ38" s="210">
        <v>7.7435349999999996</v>
      </c>
      <c r="BA38" s="210">
        <v>8.5774570000000008</v>
      </c>
      <c r="BB38" s="210">
        <v>8.7913420000000002</v>
      </c>
      <c r="BC38" s="210">
        <v>9.1372319999999991</v>
      </c>
      <c r="BD38" s="210">
        <v>9.3836333333000006</v>
      </c>
      <c r="BE38" s="210">
        <v>9.3725128387000005</v>
      </c>
      <c r="BF38" s="299">
        <v>9.3502100000000006</v>
      </c>
      <c r="BG38" s="299">
        <v>9.0048969999999997</v>
      </c>
      <c r="BH38" s="299">
        <v>8.8609580000000001</v>
      </c>
      <c r="BI38" s="299">
        <v>8.7664819999999999</v>
      </c>
      <c r="BJ38" s="299">
        <v>8.5732099999999996</v>
      </c>
      <c r="BK38" s="299">
        <v>8.1774660000000008</v>
      </c>
      <c r="BL38" s="299">
        <v>8.2826369999999994</v>
      </c>
      <c r="BM38" s="299">
        <v>8.6431319999999996</v>
      </c>
      <c r="BN38" s="299">
        <v>8.9998249999999995</v>
      </c>
      <c r="BO38" s="299">
        <v>9.2483400000000007</v>
      </c>
      <c r="BP38" s="299">
        <v>9.4985520000000001</v>
      </c>
      <c r="BQ38" s="299">
        <v>9.3837279999999996</v>
      </c>
      <c r="BR38" s="299">
        <v>9.4978169999999995</v>
      </c>
      <c r="BS38" s="299">
        <v>9.1365239999999996</v>
      </c>
      <c r="BT38" s="299">
        <v>9.0004259999999991</v>
      </c>
      <c r="BU38" s="299">
        <v>8.8861989999999995</v>
      </c>
      <c r="BV38" s="299">
        <v>8.7362850000000005</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0.78058099999999997</v>
      </c>
      <c r="BA39" s="210">
        <v>0.90411445161000004</v>
      </c>
      <c r="BB39" s="210">
        <v>0.86715229999999999</v>
      </c>
      <c r="BC39" s="210">
        <v>0.96349093547999998</v>
      </c>
      <c r="BD39" s="210">
        <v>1.0151590666999999</v>
      </c>
      <c r="BE39" s="210">
        <v>0.90767348818000004</v>
      </c>
      <c r="BF39" s="299">
        <v>0.96985520000000003</v>
      </c>
      <c r="BG39" s="299">
        <v>0.90240140000000002</v>
      </c>
      <c r="BH39" s="299">
        <v>0.9001517</v>
      </c>
      <c r="BI39" s="299">
        <v>0.90062980000000004</v>
      </c>
      <c r="BJ39" s="299">
        <v>0.87343919999999997</v>
      </c>
      <c r="BK39" s="299">
        <v>0.82913269999999994</v>
      </c>
      <c r="BL39" s="299">
        <v>0.8518926</v>
      </c>
      <c r="BM39" s="299">
        <v>0.87069339999999995</v>
      </c>
      <c r="BN39" s="299">
        <v>0.90333649999999999</v>
      </c>
      <c r="BO39" s="299">
        <v>0.95206919999999995</v>
      </c>
      <c r="BP39" s="299">
        <v>0.97769600000000001</v>
      </c>
      <c r="BQ39" s="299">
        <v>0.94215420000000005</v>
      </c>
      <c r="BR39" s="299">
        <v>0.96778160000000002</v>
      </c>
      <c r="BS39" s="299">
        <v>0.92563289999999998</v>
      </c>
      <c r="BT39" s="299">
        <v>0.9302165</v>
      </c>
      <c r="BU39" s="299">
        <v>0.92696449999999997</v>
      </c>
      <c r="BV39" s="299">
        <v>0.90735180000000004</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1.0918620000000001</v>
      </c>
      <c r="BA40" s="210">
        <v>1.157635</v>
      </c>
      <c r="BB40" s="210">
        <v>1.27874</v>
      </c>
      <c r="BC40" s="210">
        <v>1.3176639999999999</v>
      </c>
      <c r="BD40" s="210">
        <v>1.4203666666999999</v>
      </c>
      <c r="BE40" s="210">
        <v>1.5579188387</v>
      </c>
      <c r="BF40" s="299">
        <v>1.5564210000000001</v>
      </c>
      <c r="BG40" s="299">
        <v>1.4874510000000001</v>
      </c>
      <c r="BH40" s="299">
        <v>1.505107</v>
      </c>
      <c r="BI40" s="299">
        <v>1.519449</v>
      </c>
      <c r="BJ40" s="299">
        <v>1.5391870000000001</v>
      </c>
      <c r="BK40" s="299">
        <v>1.439435</v>
      </c>
      <c r="BL40" s="299">
        <v>1.460351</v>
      </c>
      <c r="BM40" s="299">
        <v>1.552022</v>
      </c>
      <c r="BN40" s="299">
        <v>1.5130870000000001</v>
      </c>
      <c r="BO40" s="299">
        <v>1.583326</v>
      </c>
      <c r="BP40" s="299">
        <v>1.6915690000000001</v>
      </c>
      <c r="BQ40" s="299">
        <v>1.7371939999999999</v>
      </c>
      <c r="BR40" s="299">
        <v>1.731071</v>
      </c>
      <c r="BS40" s="299">
        <v>1.66567</v>
      </c>
      <c r="BT40" s="299">
        <v>1.6997180000000001</v>
      </c>
      <c r="BU40" s="299">
        <v>1.6917199999999999</v>
      </c>
      <c r="BV40" s="299">
        <v>1.723797</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3.9456639999999998</v>
      </c>
      <c r="BA41" s="210">
        <v>4.0330069999999996</v>
      </c>
      <c r="BB41" s="210">
        <v>3.987644</v>
      </c>
      <c r="BC41" s="210">
        <v>3.8738630000000001</v>
      </c>
      <c r="BD41" s="210">
        <v>4.0149999999999997</v>
      </c>
      <c r="BE41" s="210">
        <v>3.8197532258</v>
      </c>
      <c r="BF41" s="299">
        <v>4.0749769999999996</v>
      </c>
      <c r="BG41" s="299">
        <v>4.0059009999999997</v>
      </c>
      <c r="BH41" s="299">
        <v>4.2729030000000003</v>
      </c>
      <c r="BI41" s="299">
        <v>4.1751820000000004</v>
      </c>
      <c r="BJ41" s="299">
        <v>4.0997459999999997</v>
      </c>
      <c r="BK41" s="299">
        <v>4.2925079999999998</v>
      </c>
      <c r="BL41" s="299">
        <v>4.2574759999999996</v>
      </c>
      <c r="BM41" s="299">
        <v>4.1640930000000003</v>
      </c>
      <c r="BN41" s="299">
        <v>4.1824370000000002</v>
      </c>
      <c r="BO41" s="299">
        <v>4.258572</v>
      </c>
      <c r="BP41" s="299">
        <v>4.0775199999999998</v>
      </c>
      <c r="BQ41" s="299">
        <v>4.0122450000000001</v>
      </c>
      <c r="BR41" s="299">
        <v>4.2683739999999997</v>
      </c>
      <c r="BS41" s="299">
        <v>4.1148119999999997</v>
      </c>
      <c r="BT41" s="299">
        <v>4.365907</v>
      </c>
      <c r="BU41" s="299">
        <v>4.2290910000000004</v>
      </c>
      <c r="BV41" s="299">
        <v>4.1660890000000004</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0.25888100000000003</v>
      </c>
      <c r="BA42" s="210">
        <v>0.29099900000000001</v>
      </c>
      <c r="BB42" s="210">
        <v>0.14258499999999999</v>
      </c>
      <c r="BC42" s="210">
        <v>0.25917699999999999</v>
      </c>
      <c r="BD42" s="210">
        <v>0.30043333333</v>
      </c>
      <c r="BE42" s="210">
        <v>0.32333122581000001</v>
      </c>
      <c r="BF42" s="299">
        <v>0.27675529999999998</v>
      </c>
      <c r="BG42" s="299">
        <v>0.26901999999999998</v>
      </c>
      <c r="BH42" s="299">
        <v>0.20681369999999999</v>
      </c>
      <c r="BI42" s="299">
        <v>0.23877229999999999</v>
      </c>
      <c r="BJ42" s="299">
        <v>0.2828735</v>
      </c>
      <c r="BK42" s="299">
        <v>0.25862449999999998</v>
      </c>
      <c r="BL42" s="299">
        <v>0.18145020000000001</v>
      </c>
      <c r="BM42" s="299">
        <v>0.25423669999999998</v>
      </c>
      <c r="BN42" s="299">
        <v>0.2276627</v>
      </c>
      <c r="BO42" s="299">
        <v>0.19675790000000001</v>
      </c>
      <c r="BP42" s="299">
        <v>0.20735239999999999</v>
      </c>
      <c r="BQ42" s="299">
        <v>0.27184199999999997</v>
      </c>
      <c r="BR42" s="299">
        <v>0.22706750000000001</v>
      </c>
      <c r="BS42" s="299">
        <v>0.26910679999999998</v>
      </c>
      <c r="BT42" s="299">
        <v>0.2079075</v>
      </c>
      <c r="BU42" s="299">
        <v>0.28141850000000002</v>
      </c>
      <c r="BV42" s="299">
        <v>0.28577150000000001</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1.481609</v>
      </c>
      <c r="BA43" s="210">
        <v>1.6977370000000001</v>
      </c>
      <c r="BB43" s="210">
        <v>1.909859</v>
      </c>
      <c r="BC43" s="210">
        <v>2.0948889999999998</v>
      </c>
      <c r="BD43" s="210">
        <v>2.2721857999999999</v>
      </c>
      <c r="BE43" s="210">
        <v>2.2554661</v>
      </c>
      <c r="BF43" s="299">
        <v>2.1893500000000001</v>
      </c>
      <c r="BG43" s="299">
        <v>2.0129079999999999</v>
      </c>
      <c r="BH43" s="299">
        <v>1.904738</v>
      </c>
      <c r="BI43" s="299">
        <v>1.8386450000000001</v>
      </c>
      <c r="BJ43" s="299">
        <v>1.718129</v>
      </c>
      <c r="BK43" s="299">
        <v>1.7787329999999999</v>
      </c>
      <c r="BL43" s="299">
        <v>1.6737070000000001</v>
      </c>
      <c r="BM43" s="299">
        <v>1.7841800000000001</v>
      </c>
      <c r="BN43" s="299">
        <v>1.865766</v>
      </c>
      <c r="BO43" s="299">
        <v>1.986755</v>
      </c>
      <c r="BP43" s="299">
        <v>2.1297069999999998</v>
      </c>
      <c r="BQ43" s="299">
        <v>2.1446360000000002</v>
      </c>
      <c r="BR43" s="299">
        <v>2.229241</v>
      </c>
      <c r="BS43" s="299">
        <v>2.0712969999999999</v>
      </c>
      <c r="BT43" s="299">
        <v>2.015037</v>
      </c>
      <c r="BU43" s="299">
        <v>1.8871869999999999</v>
      </c>
      <c r="BV43" s="299">
        <v>1.767004</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18.595400999999999</v>
      </c>
      <c r="AZ44" s="210">
        <v>17.444201</v>
      </c>
      <c r="BA44" s="210">
        <v>19.203831000000001</v>
      </c>
      <c r="BB44" s="210">
        <v>19.459364999999998</v>
      </c>
      <c r="BC44" s="210">
        <v>20.093644000000001</v>
      </c>
      <c r="BD44" s="210">
        <v>20.518114400000002</v>
      </c>
      <c r="BE44" s="210">
        <v>20.431729710999999</v>
      </c>
      <c r="BF44" s="299">
        <v>20.301089999999999</v>
      </c>
      <c r="BG44" s="299">
        <v>19.807449999999999</v>
      </c>
      <c r="BH44" s="299">
        <v>20.084859999999999</v>
      </c>
      <c r="BI44" s="299">
        <v>20.141169999999999</v>
      </c>
      <c r="BJ44" s="299">
        <v>20.12668</v>
      </c>
      <c r="BK44" s="299">
        <v>19.94849</v>
      </c>
      <c r="BL44" s="299">
        <v>19.639009999999999</v>
      </c>
      <c r="BM44" s="299">
        <v>20.0273</v>
      </c>
      <c r="BN44" s="299">
        <v>20.252230000000001</v>
      </c>
      <c r="BO44" s="299">
        <v>20.613669999999999</v>
      </c>
      <c r="BP44" s="299">
        <v>20.77946</v>
      </c>
      <c r="BQ44" s="299">
        <v>20.86478</v>
      </c>
      <c r="BR44" s="299">
        <v>21.243639999999999</v>
      </c>
      <c r="BS44" s="299">
        <v>20.67022</v>
      </c>
      <c r="BT44" s="299">
        <v>20.960190000000001</v>
      </c>
      <c r="BU44" s="299">
        <v>20.861429999999999</v>
      </c>
      <c r="BV44" s="299">
        <v>20.727889999999999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-1.2914E-2</v>
      </c>
      <c r="BA46" s="210">
        <v>0.60933700000000002</v>
      </c>
      <c r="BB46" s="210">
        <v>-0.84297</v>
      </c>
      <c r="BC46" s="210">
        <v>0.29908200000000001</v>
      </c>
      <c r="BD46" s="210">
        <v>-0.12345681887</v>
      </c>
      <c r="BE46" s="210">
        <v>0.71427270392999997</v>
      </c>
      <c r="BF46" s="299">
        <v>1.285936</v>
      </c>
      <c r="BG46" s="299">
        <v>0.96839370000000002</v>
      </c>
      <c r="BH46" s="299">
        <v>0.72056070000000005</v>
      </c>
      <c r="BI46" s="299">
        <v>0.61274289999999998</v>
      </c>
      <c r="BJ46" s="299">
        <v>-0.16099060000000001</v>
      </c>
      <c r="BK46" s="299">
        <v>0.65414969999999995</v>
      </c>
      <c r="BL46" s="299">
        <v>-3.4957000000000002E-2</v>
      </c>
      <c r="BM46" s="299">
        <v>0.22977300000000001</v>
      </c>
      <c r="BN46" s="299">
        <v>1.1530609999999999</v>
      </c>
      <c r="BO46" s="299">
        <v>1.2275609999999999</v>
      </c>
      <c r="BP46" s="299">
        <v>0.97113910000000003</v>
      </c>
      <c r="BQ46" s="299">
        <v>0.63651310000000005</v>
      </c>
      <c r="BR46" s="299">
        <v>0.53929079999999996</v>
      </c>
      <c r="BS46" s="299">
        <v>0.13886709999999999</v>
      </c>
      <c r="BT46" s="299">
        <v>0.12725549999999999</v>
      </c>
      <c r="BU46" s="299">
        <v>-3.6859599999999999E-2</v>
      </c>
      <c r="BV46" s="299">
        <v>-0.88769569999999998</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493.15499999999997</v>
      </c>
      <c r="BA50" s="68">
        <v>501.90199999999999</v>
      </c>
      <c r="BB50" s="68">
        <v>489.73</v>
      </c>
      <c r="BC50" s="68">
        <v>476.59399999999999</v>
      </c>
      <c r="BD50" s="68">
        <v>445.476</v>
      </c>
      <c r="BE50" s="68">
        <v>438.54533308999999</v>
      </c>
      <c r="BF50" s="301">
        <v>432.50009999999997</v>
      </c>
      <c r="BG50" s="301">
        <v>435.31060000000002</v>
      </c>
      <c r="BH50" s="301">
        <v>446.99200000000002</v>
      </c>
      <c r="BI50" s="301">
        <v>450.94529999999997</v>
      </c>
      <c r="BJ50" s="301">
        <v>440.93599999999998</v>
      </c>
      <c r="BK50" s="301">
        <v>446.03789999999998</v>
      </c>
      <c r="BL50" s="301">
        <v>453.98500000000001</v>
      </c>
      <c r="BM50" s="301">
        <v>467.5188</v>
      </c>
      <c r="BN50" s="301">
        <v>476.69630000000001</v>
      </c>
      <c r="BO50" s="301">
        <v>477.40050000000002</v>
      </c>
      <c r="BP50" s="301">
        <v>469.08519999999999</v>
      </c>
      <c r="BQ50" s="301">
        <v>453.91829999999999</v>
      </c>
      <c r="BR50" s="301">
        <v>442.93389999999999</v>
      </c>
      <c r="BS50" s="301">
        <v>443.83159999999998</v>
      </c>
      <c r="BT50" s="301">
        <v>453.62380000000002</v>
      </c>
      <c r="BU50" s="301">
        <v>456.49200000000002</v>
      </c>
      <c r="BV50" s="301">
        <v>445.81130000000002</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170.654</v>
      </c>
      <c r="BA51" s="68">
        <v>168.58439799999999</v>
      </c>
      <c r="BB51" s="68">
        <v>177.09004400000001</v>
      </c>
      <c r="BC51" s="68">
        <v>186.61466300000001</v>
      </c>
      <c r="BD51" s="68">
        <v>201.535</v>
      </c>
      <c r="BE51" s="68">
        <v>219.09646864000001</v>
      </c>
      <c r="BF51" s="301">
        <v>235.1678</v>
      </c>
      <c r="BG51" s="301">
        <v>240.2022</v>
      </c>
      <c r="BH51" s="301">
        <v>235.43440000000001</v>
      </c>
      <c r="BI51" s="301">
        <v>218.52029999999999</v>
      </c>
      <c r="BJ51" s="301">
        <v>192.8193</v>
      </c>
      <c r="BK51" s="301">
        <v>167.6481</v>
      </c>
      <c r="BL51" s="301">
        <v>153.3074</v>
      </c>
      <c r="BM51" s="301">
        <v>152.5753</v>
      </c>
      <c r="BN51" s="301">
        <v>164.36009999999999</v>
      </c>
      <c r="BO51" s="301">
        <v>181.69229999999999</v>
      </c>
      <c r="BP51" s="301">
        <v>202.31630000000001</v>
      </c>
      <c r="BQ51" s="301">
        <v>218.82239999999999</v>
      </c>
      <c r="BR51" s="301">
        <v>237.92769999999999</v>
      </c>
      <c r="BS51" s="301">
        <v>243.37690000000001</v>
      </c>
      <c r="BT51" s="301">
        <v>239.17429999999999</v>
      </c>
      <c r="BU51" s="301">
        <v>225.01609999999999</v>
      </c>
      <c r="BV51" s="301">
        <v>201.90960000000001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89.537000000000006</v>
      </c>
      <c r="BA52" s="68">
        <v>93.33</v>
      </c>
      <c r="BB52" s="68">
        <v>92.168999999999997</v>
      </c>
      <c r="BC52" s="68">
        <v>90.772000000000006</v>
      </c>
      <c r="BD52" s="68">
        <v>90.694999999999993</v>
      </c>
      <c r="BE52" s="68">
        <v>90.705624334000007</v>
      </c>
      <c r="BF52" s="301">
        <v>89.562309999999997</v>
      </c>
      <c r="BG52" s="301">
        <v>90.546610000000001</v>
      </c>
      <c r="BH52" s="301">
        <v>92.272199999999998</v>
      </c>
      <c r="BI52" s="301">
        <v>89.17116</v>
      </c>
      <c r="BJ52" s="301">
        <v>83.142160000000004</v>
      </c>
      <c r="BK52" s="301">
        <v>88.723969999999994</v>
      </c>
      <c r="BL52" s="301">
        <v>91.085939999999994</v>
      </c>
      <c r="BM52" s="301">
        <v>93.149079999999998</v>
      </c>
      <c r="BN52" s="301">
        <v>95.356120000000004</v>
      </c>
      <c r="BO52" s="301">
        <v>92.783500000000004</v>
      </c>
      <c r="BP52" s="301">
        <v>90.727140000000006</v>
      </c>
      <c r="BQ52" s="301">
        <v>89.633480000000006</v>
      </c>
      <c r="BR52" s="301">
        <v>88.940510000000003</v>
      </c>
      <c r="BS52" s="301">
        <v>90.048770000000005</v>
      </c>
      <c r="BT52" s="301">
        <v>91.866069999999993</v>
      </c>
      <c r="BU52" s="301">
        <v>89.067750000000004</v>
      </c>
      <c r="BV52" s="301">
        <v>83.233289999999997</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31.123999999999999</v>
      </c>
      <c r="BA53" s="68">
        <v>29.082208000000001</v>
      </c>
      <c r="BB53" s="68">
        <v>28.414141000000001</v>
      </c>
      <c r="BC53" s="68">
        <v>27.684885999999999</v>
      </c>
      <c r="BD53" s="68">
        <v>26.788054433999999</v>
      </c>
      <c r="BE53" s="68">
        <v>28.284592347</v>
      </c>
      <c r="BF53" s="301">
        <v>27.96003</v>
      </c>
      <c r="BG53" s="301">
        <v>28.159859999999998</v>
      </c>
      <c r="BH53" s="301">
        <v>27.574100000000001</v>
      </c>
      <c r="BI53" s="301">
        <v>27.95111</v>
      </c>
      <c r="BJ53" s="301">
        <v>28.433450000000001</v>
      </c>
      <c r="BK53" s="301">
        <v>30.4499</v>
      </c>
      <c r="BL53" s="301">
        <v>30.60521</v>
      </c>
      <c r="BM53" s="301">
        <v>30.507259999999999</v>
      </c>
      <c r="BN53" s="301">
        <v>30.15343</v>
      </c>
      <c r="BO53" s="301">
        <v>29.752590000000001</v>
      </c>
      <c r="BP53" s="301">
        <v>29.275359999999999</v>
      </c>
      <c r="BQ53" s="301">
        <v>29.117819999999998</v>
      </c>
      <c r="BR53" s="301">
        <v>28.786919999999999</v>
      </c>
      <c r="BS53" s="301">
        <v>28.973400000000002</v>
      </c>
      <c r="BT53" s="301">
        <v>28.3963</v>
      </c>
      <c r="BU53" s="301">
        <v>28.77861</v>
      </c>
      <c r="BV53" s="301">
        <v>29.25816</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241.09299999999999</v>
      </c>
      <c r="BA54" s="68">
        <v>237.64709199999999</v>
      </c>
      <c r="BB54" s="68">
        <v>238.42045100000001</v>
      </c>
      <c r="BC54" s="68">
        <v>239.85271499999999</v>
      </c>
      <c r="BD54" s="68">
        <v>235.49600000000001</v>
      </c>
      <c r="BE54" s="68">
        <v>228.45581007000001</v>
      </c>
      <c r="BF54" s="301">
        <v>224.48339999999999</v>
      </c>
      <c r="BG54" s="301">
        <v>226.11969999999999</v>
      </c>
      <c r="BH54" s="301">
        <v>219.89330000000001</v>
      </c>
      <c r="BI54" s="301">
        <v>224.06460000000001</v>
      </c>
      <c r="BJ54" s="301">
        <v>234.2467</v>
      </c>
      <c r="BK54" s="301">
        <v>250.29599999999999</v>
      </c>
      <c r="BL54" s="301">
        <v>252.62530000000001</v>
      </c>
      <c r="BM54" s="301">
        <v>241.70349999999999</v>
      </c>
      <c r="BN54" s="301">
        <v>240.3605</v>
      </c>
      <c r="BO54" s="301">
        <v>241.25980000000001</v>
      </c>
      <c r="BP54" s="301">
        <v>246.3682</v>
      </c>
      <c r="BQ54" s="301">
        <v>244.9522</v>
      </c>
      <c r="BR54" s="301">
        <v>236.59960000000001</v>
      </c>
      <c r="BS54" s="301">
        <v>233.34399999999999</v>
      </c>
      <c r="BT54" s="301">
        <v>229.4589</v>
      </c>
      <c r="BU54" s="301">
        <v>239.18219999999999</v>
      </c>
      <c r="BV54" s="301">
        <v>249.38470000000001</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20.896000000000001</v>
      </c>
      <c r="BA55" s="68">
        <v>20.259076</v>
      </c>
      <c r="BB55" s="68">
        <v>21.279779000000001</v>
      </c>
      <c r="BC55" s="68">
        <v>20.360513999999998</v>
      </c>
      <c r="BD55" s="68">
        <v>20.54</v>
      </c>
      <c r="BE55" s="68">
        <v>17.691878070000001</v>
      </c>
      <c r="BF55" s="301">
        <v>23.279260000000001</v>
      </c>
      <c r="BG55" s="301">
        <v>22.199090000000002</v>
      </c>
      <c r="BH55" s="301">
        <v>22.049029999999998</v>
      </c>
      <c r="BI55" s="301">
        <v>23.220549999999999</v>
      </c>
      <c r="BJ55" s="301">
        <v>24.446739999999998</v>
      </c>
      <c r="BK55" s="301">
        <v>23.602730000000001</v>
      </c>
      <c r="BL55" s="301">
        <v>26.596039999999999</v>
      </c>
      <c r="BM55" s="301">
        <v>24.105499999999999</v>
      </c>
      <c r="BN55" s="301">
        <v>24.24671</v>
      </c>
      <c r="BO55" s="301">
        <v>22.437439999999999</v>
      </c>
      <c r="BP55" s="301">
        <v>23.916930000000001</v>
      </c>
      <c r="BQ55" s="301">
        <v>23.424399999999999</v>
      </c>
      <c r="BR55" s="301">
        <v>24.062650000000001</v>
      </c>
      <c r="BS55" s="301">
        <v>23.09355</v>
      </c>
      <c r="BT55" s="301">
        <v>20.974430000000002</v>
      </c>
      <c r="BU55" s="301">
        <v>23.825890000000001</v>
      </c>
      <c r="BV55" s="301">
        <v>26.15785</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220.197</v>
      </c>
      <c r="BA56" s="68">
        <v>217.38801599999999</v>
      </c>
      <c r="BB56" s="68">
        <v>217.140672</v>
      </c>
      <c r="BC56" s="68">
        <v>219.49220099999999</v>
      </c>
      <c r="BD56" s="68">
        <v>214.95699999999999</v>
      </c>
      <c r="BE56" s="68">
        <v>210.76398302000001</v>
      </c>
      <c r="BF56" s="301">
        <v>201.20419999999999</v>
      </c>
      <c r="BG56" s="301">
        <v>203.92060000000001</v>
      </c>
      <c r="BH56" s="301">
        <v>197.8443</v>
      </c>
      <c r="BI56" s="301">
        <v>200.84399999999999</v>
      </c>
      <c r="BJ56" s="301">
        <v>209.79990000000001</v>
      </c>
      <c r="BK56" s="301">
        <v>226.69329999999999</v>
      </c>
      <c r="BL56" s="301">
        <v>226.02930000000001</v>
      </c>
      <c r="BM56" s="301">
        <v>217.59800000000001</v>
      </c>
      <c r="BN56" s="301">
        <v>216.1138</v>
      </c>
      <c r="BO56" s="301">
        <v>218.82239999999999</v>
      </c>
      <c r="BP56" s="301">
        <v>222.4513</v>
      </c>
      <c r="BQ56" s="301">
        <v>221.52780000000001</v>
      </c>
      <c r="BR56" s="301">
        <v>212.53700000000001</v>
      </c>
      <c r="BS56" s="301">
        <v>210.25040000000001</v>
      </c>
      <c r="BT56" s="301">
        <v>208.4845</v>
      </c>
      <c r="BU56" s="301">
        <v>215.3563</v>
      </c>
      <c r="BV56" s="301">
        <v>223.2269</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39.835999999999999</v>
      </c>
      <c r="BA57" s="68">
        <v>38.953651999999998</v>
      </c>
      <c r="BB57" s="68">
        <v>40.509784000000003</v>
      </c>
      <c r="BC57" s="68">
        <v>43.355421</v>
      </c>
      <c r="BD57" s="68">
        <v>45.091000000000001</v>
      </c>
      <c r="BE57" s="68">
        <v>43.357060738999998</v>
      </c>
      <c r="BF57" s="301">
        <v>42.840940000000003</v>
      </c>
      <c r="BG57" s="301">
        <v>44.116849999999999</v>
      </c>
      <c r="BH57" s="301">
        <v>43.210250000000002</v>
      </c>
      <c r="BI57" s="301">
        <v>40.985790000000001</v>
      </c>
      <c r="BJ57" s="301">
        <v>40.770420000000001</v>
      </c>
      <c r="BK57" s="301">
        <v>41.234990000000003</v>
      </c>
      <c r="BL57" s="301">
        <v>40.689680000000003</v>
      </c>
      <c r="BM57" s="301">
        <v>40.153939999999999</v>
      </c>
      <c r="BN57" s="301">
        <v>40.831189999999999</v>
      </c>
      <c r="BO57" s="301">
        <v>41.465400000000002</v>
      </c>
      <c r="BP57" s="301">
        <v>40.865699999999997</v>
      </c>
      <c r="BQ57" s="301">
        <v>42.155560000000001</v>
      </c>
      <c r="BR57" s="301">
        <v>41.779600000000002</v>
      </c>
      <c r="BS57" s="301">
        <v>43.188569999999999</v>
      </c>
      <c r="BT57" s="301">
        <v>42.365459999999999</v>
      </c>
      <c r="BU57" s="301">
        <v>40.235939999999999</v>
      </c>
      <c r="BV57" s="301">
        <v>40.077069999999999</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143.404</v>
      </c>
      <c r="BA58" s="68">
        <v>145.477451</v>
      </c>
      <c r="BB58" s="68">
        <v>136.014297</v>
      </c>
      <c r="BC58" s="68">
        <v>139.960544</v>
      </c>
      <c r="BD58" s="68">
        <v>138.691</v>
      </c>
      <c r="BE58" s="68">
        <v>138.89926915999999</v>
      </c>
      <c r="BF58" s="301">
        <v>141.6909</v>
      </c>
      <c r="BG58" s="301">
        <v>140.0986</v>
      </c>
      <c r="BH58" s="301">
        <v>132.87610000000001</v>
      </c>
      <c r="BI58" s="301">
        <v>137.1046</v>
      </c>
      <c r="BJ58" s="301">
        <v>142.43340000000001</v>
      </c>
      <c r="BK58" s="301">
        <v>141.78729999999999</v>
      </c>
      <c r="BL58" s="301">
        <v>137.87479999999999</v>
      </c>
      <c r="BM58" s="301">
        <v>131.71729999999999</v>
      </c>
      <c r="BN58" s="301">
        <v>130.6242</v>
      </c>
      <c r="BO58" s="301">
        <v>133.8852</v>
      </c>
      <c r="BP58" s="301">
        <v>136.18209999999999</v>
      </c>
      <c r="BQ58" s="301">
        <v>141.50370000000001</v>
      </c>
      <c r="BR58" s="301">
        <v>144.1849</v>
      </c>
      <c r="BS58" s="301">
        <v>142.9357</v>
      </c>
      <c r="BT58" s="301">
        <v>134.95150000000001</v>
      </c>
      <c r="BU58" s="301">
        <v>138.23439999999999</v>
      </c>
      <c r="BV58" s="301">
        <v>144.05529999999999</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31.15</v>
      </c>
      <c r="BA59" s="68">
        <v>30.908000000000001</v>
      </c>
      <c r="BB59" s="68">
        <v>31.274999999999999</v>
      </c>
      <c r="BC59" s="68">
        <v>31.683</v>
      </c>
      <c r="BD59" s="68">
        <v>31.599</v>
      </c>
      <c r="BE59" s="68">
        <v>29.079588125000001</v>
      </c>
      <c r="BF59" s="301">
        <v>28.444980000000001</v>
      </c>
      <c r="BG59" s="301">
        <v>29.251110000000001</v>
      </c>
      <c r="BH59" s="301">
        <v>30.351959999999998</v>
      </c>
      <c r="BI59" s="301">
        <v>32.185609999999997</v>
      </c>
      <c r="BJ59" s="301">
        <v>31.208829999999999</v>
      </c>
      <c r="BK59" s="301">
        <v>31.247160000000001</v>
      </c>
      <c r="BL59" s="301">
        <v>31.009229999999999</v>
      </c>
      <c r="BM59" s="301">
        <v>31.17614</v>
      </c>
      <c r="BN59" s="301">
        <v>30.60087</v>
      </c>
      <c r="BO59" s="301">
        <v>32.049799999999998</v>
      </c>
      <c r="BP59" s="301">
        <v>32.136330000000001</v>
      </c>
      <c r="BQ59" s="301">
        <v>31.058610000000002</v>
      </c>
      <c r="BR59" s="301">
        <v>30.000450000000001</v>
      </c>
      <c r="BS59" s="301">
        <v>30.357189999999999</v>
      </c>
      <c r="BT59" s="301">
        <v>31.09273</v>
      </c>
      <c r="BU59" s="301">
        <v>32.820450000000001</v>
      </c>
      <c r="BV59" s="301">
        <v>31.837679999999999</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54.798000000000002</v>
      </c>
      <c r="BA60" s="68">
        <v>55.843000000000004</v>
      </c>
      <c r="BB60" s="68">
        <v>55.73</v>
      </c>
      <c r="BC60" s="68">
        <v>57.173999999999999</v>
      </c>
      <c r="BD60" s="68">
        <v>58.461239999999997</v>
      </c>
      <c r="BE60" s="68">
        <v>57.90878</v>
      </c>
      <c r="BF60" s="301">
        <v>55.505560000000003</v>
      </c>
      <c r="BG60" s="301">
        <v>53.647419999999997</v>
      </c>
      <c r="BH60" s="301">
        <v>50.994709999999998</v>
      </c>
      <c r="BI60" s="301">
        <v>52.816650000000003</v>
      </c>
      <c r="BJ60" s="301">
        <v>55.674349999999997</v>
      </c>
      <c r="BK60" s="301">
        <v>60.045409999999997</v>
      </c>
      <c r="BL60" s="301">
        <v>62.619210000000002</v>
      </c>
      <c r="BM60" s="301">
        <v>64.439300000000003</v>
      </c>
      <c r="BN60" s="301">
        <v>65.286270000000002</v>
      </c>
      <c r="BO60" s="301">
        <v>65.1233</v>
      </c>
      <c r="BP60" s="301">
        <v>61.9816</v>
      </c>
      <c r="BQ60" s="301">
        <v>59.484029999999997</v>
      </c>
      <c r="BR60" s="301">
        <v>54.761850000000003</v>
      </c>
      <c r="BS60" s="301">
        <v>52.565199999999997</v>
      </c>
      <c r="BT60" s="301">
        <v>49.990729999999999</v>
      </c>
      <c r="BU60" s="301">
        <v>50.691130000000001</v>
      </c>
      <c r="BV60" s="301">
        <v>53.871360000000003</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1298.6751850000001</v>
      </c>
      <c r="AN61" s="692">
        <v>1279.4072819999999</v>
      </c>
      <c r="AO61" s="692">
        <v>1320.7500090000001</v>
      </c>
      <c r="AP61" s="692">
        <v>1397.497756</v>
      </c>
      <c r="AQ61" s="692">
        <v>1425.5003790000001</v>
      </c>
      <c r="AR61" s="692">
        <v>1452.847522</v>
      </c>
      <c r="AS61" s="692">
        <v>1450.975995</v>
      </c>
      <c r="AT61" s="692">
        <v>1436.1402049999999</v>
      </c>
      <c r="AU61" s="692">
        <v>1421.99325</v>
      </c>
      <c r="AV61" s="692">
        <v>1385.6981169999999</v>
      </c>
      <c r="AW61" s="692">
        <v>1389.447561</v>
      </c>
      <c r="AX61" s="692">
        <v>1344.3186410000001</v>
      </c>
      <c r="AY61" s="692">
        <v>1330.0630000000001</v>
      </c>
      <c r="AZ61" s="692">
        <v>1294.751</v>
      </c>
      <c r="BA61" s="692">
        <v>1301.727801</v>
      </c>
      <c r="BB61" s="692">
        <v>1289.352717</v>
      </c>
      <c r="BC61" s="692">
        <v>1293.691229</v>
      </c>
      <c r="BD61" s="692">
        <v>1273.8332944000001</v>
      </c>
      <c r="BE61" s="692">
        <v>1274.3325775000001</v>
      </c>
      <c r="BF61" s="693">
        <v>1278.1559999999999</v>
      </c>
      <c r="BG61" s="693">
        <v>1287.453</v>
      </c>
      <c r="BH61" s="693">
        <v>1279.5989999999999</v>
      </c>
      <c r="BI61" s="693">
        <v>1273.7449999999999</v>
      </c>
      <c r="BJ61" s="693">
        <v>1249.665</v>
      </c>
      <c r="BK61" s="693">
        <v>1257.471</v>
      </c>
      <c r="BL61" s="693">
        <v>1253.8019999999999</v>
      </c>
      <c r="BM61" s="693">
        <v>1252.941</v>
      </c>
      <c r="BN61" s="693">
        <v>1274.269</v>
      </c>
      <c r="BO61" s="693">
        <v>1295.412</v>
      </c>
      <c r="BP61" s="693">
        <v>1308.9380000000001</v>
      </c>
      <c r="BQ61" s="693">
        <v>1310.646</v>
      </c>
      <c r="BR61" s="693">
        <v>1305.915</v>
      </c>
      <c r="BS61" s="693">
        <v>1308.6210000000001</v>
      </c>
      <c r="BT61" s="693">
        <v>1300.92</v>
      </c>
      <c r="BU61" s="693">
        <v>1300.519</v>
      </c>
      <c r="BV61" s="693">
        <v>1279.4390000000001</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621.30399978000003</v>
      </c>
      <c r="BF62" s="701">
        <v>621.30399999999997</v>
      </c>
      <c r="BG62" s="701">
        <v>621.30399999999997</v>
      </c>
      <c r="BH62" s="701">
        <v>619.87900000000002</v>
      </c>
      <c r="BI62" s="701">
        <v>618.45399999999995</v>
      </c>
      <c r="BJ62" s="701">
        <v>617.029</v>
      </c>
      <c r="BK62" s="701">
        <v>615.60400000000004</v>
      </c>
      <c r="BL62" s="701">
        <v>614.17899999999997</v>
      </c>
      <c r="BM62" s="701">
        <v>612.75400000000002</v>
      </c>
      <c r="BN62" s="701">
        <v>611.32899999999995</v>
      </c>
      <c r="BO62" s="701">
        <v>609.904</v>
      </c>
      <c r="BP62" s="701">
        <v>608.47900000000004</v>
      </c>
      <c r="BQ62" s="701">
        <v>607.05399999999997</v>
      </c>
      <c r="BR62" s="701">
        <v>606.42899999999997</v>
      </c>
      <c r="BS62" s="701">
        <v>605.80399999999997</v>
      </c>
      <c r="BT62" s="701">
        <v>602.57899999999995</v>
      </c>
      <c r="BU62" s="701">
        <v>599.35400000000004</v>
      </c>
      <c r="BV62" s="701">
        <v>596.12900000000002</v>
      </c>
    </row>
    <row r="63" spans="1:74" s="400" customFormat="1" ht="12" customHeight="1" x14ac:dyDescent="0.25">
      <c r="A63" s="399"/>
      <c r="B63" s="794" t="s">
        <v>816</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5">
      <c r="A64" s="399"/>
      <c r="B64" s="795" t="s">
        <v>844</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5">
      <c r="A65" s="399"/>
      <c r="B65" s="795" t="s">
        <v>845</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5">
      <c r="A66" s="399"/>
      <c r="B66" s="795" t="s">
        <v>846</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399999999999999" customHeight="1" x14ac:dyDescent="0.25">
      <c r="A67" s="399"/>
      <c r="B67" s="794" t="s">
        <v>1396</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5">
      <c r="A68" s="399"/>
      <c r="B68" s="794" t="s">
        <v>881</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8" customHeight="1" x14ac:dyDescent="0.25">
      <c r="A69" s="399"/>
      <c r="B69" s="794" t="s">
        <v>1397</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5">
      <c r="A70" s="399"/>
      <c r="B70" s="752" t="s">
        <v>815</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5">
      <c r="A71" s="399"/>
      <c r="B71" s="792" t="s">
        <v>847</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5">
      <c r="A72" s="399"/>
      <c r="B72" s="793" t="s">
        <v>848</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5">
      <c r="A73" s="399"/>
      <c r="B73" s="770" t="str">
        <f>"Notes: "&amp;"EIA completed modeling and analysis for this report on " &amp;Dates!D2&amp;"."</f>
        <v>Notes: EIA completed modeling and analysis for this report on Thursday August 5,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5">
      <c r="A74" s="399"/>
      <c r="B74" s="770" t="s">
        <v>353</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5">
      <c r="A75" s="399"/>
      <c r="B75" s="763" t="s">
        <v>849</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5">
      <c r="A76" s="399"/>
      <c r="B76" s="764" t="s">
        <v>850</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5">
      <c r="A77" s="399"/>
      <c r="B77" s="765" t="s">
        <v>838</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5">
      <c r="A78" s="393"/>
      <c r="B78" s="771" t="s">
        <v>1380</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2021-08-05T18:39:10Z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