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9465"/>
  </bookViews>
  <sheets>
    <sheet name="AdvanceIncome" sheetId="2" r:id="rId1"/>
    <sheet name="tmp" sheetId="3" r:id="rId2"/>
  </sheets>
  <calcPr calcId="145621"/>
</workbook>
</file>

<file path=xl/calcChain.xml><?xml version="1.0" encoding="utf-8"?>
<calcChain xmlns="http://schemas.openxmlformats.org/spreadsheetml/2006/main">
  <c r="D6" i="2" l="1"/>
  <c r="E6" i="2" l="1"/>
  <c r="D7" i="3"/>
  <c r="T7" i="3" l="1"/>
  <c r="R7" i="3"/>
  <c r="Q7" i="3"/>
  <c r="O7" i="3"/>
  <c r="N7" i="3"/>
  <c r="L7" i="3"/>
  <c r="K7" i="3"/>
  <c r="J7" i="3"/>
  <c r="I7" i="3"/>
  <c r="G7" i="3"/>
  <c r="F7" i="3"/>
  <c r="E7" i="3"/>
  <c r="T8" i="3"/>
  <c r="G8" i="3" l="1"/>
  <c r="I8" i="3"/>
  <c r="D1" i="3"/>
  <c r="T2" i="3"/>
  <c r="U2" i="3"/>
  <c r="V2" i="3"/>
  <c r="R8" i="3"/>
  <c r="G2" i="3"/>
  <c r="R2" i="3"/>
  <c r="N6" i="2"/>
  <c r="Q6" i="2"/>
  <c r="T6" i="2"/>
  <c r="V2" i="2"/>
  <c r="I6" i="2"/>
  <c r="D1" i="2" l="1"/>
  <c r="T2" i="2"/>
  <c r="U2" i="2"/>
  <c r="I7" i="2"/>
  <c r="R2" i="2"/>
  <c r="T7" i="2"/>
  <c r="G2" i="2"/>
  <c r="G7" i="2"/>
  <c r="R7" i="2"/>
  <c r="R6" i="2"/>
  <c r="L6" i="2"/>
  <c r="O6" i="2" l="1"/>
  <c r="K6" i="2"/>
  <c r="G6" i="2"/>
  <c r="F6" i="2" l="1"/>
  <c r="J6" i="2"/>
</calcChain>
</file>

<file path=xl/sharedStrings.xml><?xml version="1.0" encoding="utf-8"?>
<sst xmlns="http://schemas.openxmlformats.org/spreadsheetml/2006/main" count="46" uniqueCount="21">
  <si>
    <t>No</t>
  </si>
  <si>
    <t>Job Order</t>
  </si>
  <si>
    <t>Customer</t>
  </si>
  <si>
    <t>(A) MOLD</t>
  </si>
  <si>
    <t>(B) Others</t>
  </si>
  <si>
    <t>Total (A)+(B)</t>
  </si>
  <si>
    <t>[Order]</t>
  </si>
  <si>
    <t>(C) MOLD</t>
  </si>
  <si>
    <t>(D) Others</t>
  </si>
  <si>
    <t>Total (C)+(D)</t>
  </si>
  <si>
    <t>From KTS</t>
  </si>
  <si>
    <t>KTS Inv No.</t>
  </si>
  <si>
    <t>From KTC</t>
  </si>
  <si>
    <t>KTC Inv No.</t>
  </si>
  <si>
    <t>From Others</t>
  </si>
  <si>
    <t>Direct material</t>
  </si>
  <si>
    <t>Final Inv. Date for
[MOLD]</t>
  </si>
  <si>
    <t>Currency</t>
  </si>
  <si>
    <t>THB</t>
  </si>
  <si>
    <t>Ratio (C)/(A)</t>
  </si>
  <si>
    <t>Advance Income and W.I.P 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</si>
</sst>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4" fontId="0" fillId="0" borderId="1" xfId="0" applyNumberFormat="1" applyBorder="1"/>
    <xf numFmtId="9" fontId="0" fillId="0" borderId="1" xfId="0" applyNumberFormat="1" applyBorder="1"/>
    <xf numFmtId="0" fontId="0" fillId="0" borderId="1" xfId="0" applyNumberFormat="1" applyBorder="1"/>
    <xf numFmtId="4" fontId="0" fillId="0" borderId="2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showGridLines="0" tabSelected="1" zoomScale="80" zoomScaleNormal="80" workbookViewId="0"/>
  </sheetViews>
  <sheetFormatPr defaultRowHeight="15" x14ac:dyDescent="0.25"/>
  <cols>
    <col min="1" max="1" width="5.5703125" customWidth="1"/>
    <col min="2" max="2" width="11.28515625" customWidth="1"/>
    <col min="3" max="3" width="12" customWidth="1"/>
    <col min="4" max="4" width="13.140625" customWidth="1"/>
    <col min="5" max="5" width="12" customWidth="1"/>
    <col min="6" max="6" width="15" customWidth="1"/>
    <col min="7" max="7" width="13.140625" customWidth="1"/>
    <col min="8" max="8" width="15.28515625" customWidth="1"/>
    <col min="9" max="9" width="12.85546875" customWidth="1"/>
    <col min="10" max="10" width="14.5703125" customWidth="1"/>
    <col min="11" max="11" width="11.85546875" customWidth="1"/>
    <col min="12" max="12" width="12.140625" customWidth="1"/>
    <col min="13" max="13" width="12.7109375" customWidth="1"/>
    <col min="14" max="15" width="11.85546875" customWidth="1"/>
    <col min="16" max="16" width="15.42578125" customWidth="1"/>
    <col min="17" max="17" width="13" bestFit="1" customWidth="1"/>
    <col min="18" max="18" width="22.28515625" customWidth="1"/>
    <col min="19" max="19" width="18.85546875" bestFit="1" customWidth="1"/>
    <col min="20" max="20" width="19.85546875" customWidth="1"/>
    <col min="21" max="21" width="18.140625" bestFit="1" customWidth="1"/>
    <col min="22" max="22" width="22.42578125" bestFit="1" customWidth="1"/>
  </cols>
  <sheetData>
    <row r="1" spans="1:22" x14ac:dyDescent="0.25">
      <c r="A1" t="s">
        <v>20</v>
      </c>
      <c r="D1" s="8">
        <f>YEAR(E1)</f>
        <v>1900</v>
      </c>
      <c r="E1" s="9"/>
    </row>
    <row r="2" spans="1:22" ht="15" customHeight="1" x14ac:dyDescent="0.25">
      <c r="A2" s="10" t="s">
        <v>0</v>
      </c>
      <c r="B2" s="10" t="s">
        <v>1</v>
      </c>
      <c r="C2" s="10" t="s">
        <v>2</v>
      </c>
      <c r="D2" s="19" t="s">
        <v>6</v>
      </c>
      <c r="E2" s="19"/>
      <c r="F2" s="19"/>
      <c r="G2" s="20" t="str">
        <f>CONCATENATE("Invoice issue as of ",E1)</f>
        <v xml:space="preserve">Invoice issue as of </v>
      </c>
      <c r="H2" s="20"/>
      <c r="I2" s="20"/>
      <c r="J2" s="20"/>
      <c r="K2" s="21" t="s">
        <v>15</v>
      </c>
      <c r="L2" s="21"/>
      <c r="M2" s="21"/>
      <c r="N2" s="21"/>
      <c r="O2" s="21"/>
      <c r="P2" s="21"/>
      <c r="Q2" s="21"/>
      <c r="R2" s="28" t="str">
        <f>CONCATENATE("Direct material cost
as of ",E1)</f>
        <v xml:space="preserve">Direct material cost
as of </v>
      </c>
      <c r="S2" s="16" t="s">
        <v>16</v>
      </c>
      <c r="T2" s="13" t="str">
        <f>CONCATENATE("Working Hour
as of ",E1)</f>
        <v xml:space="preserve">Working Hour
as of </v>
      </c>
      <c r="U2" s="16" t="str">
        <f>CONCATENATE("Over Head
as of ",E1)</f>
        <v xml:space="preserve">Over Head
as of </v>
      </c>
      <c r="V2" s="16" t="str">
        <f>CONCATENATE("Job progress ratio [%]
as of ",E1)</f>
        <v xml:space="preserve">Job progress ratio [%]
as of </v>
      </c>
    </row>
    <row r="3" spans="1:22" x14ac:dyDescent="0.25">
      <c r="A3" s="11"/>
      <c r="B3" s="11"/>
      <c r="C3" s="11"/>
      <c r="D3" s="24" t="s">
        <v>3</v>
      </c>
      <c r="E3" s="24" t="s">
        <v>4</v>
      </c>
      <c r="F3" s="24" t="s">
        <v>5</v>
      </c>
      <c r="G3" s="26" t="s">
        <v>7</v>
      </c>
      <c r="H3" s="26" t="s">
        <v>19</v>
      </c>
      <c r="I3" s="26" t="s">
        <v>8</v>
      </c>
      <c r="J3" s="26" t="s">
        <v>9</v>
      </c>
      <c r="K3" s="31" t="s">
        <v>10</v>
      </c>
      <c r="L3" s="32"/>
      <c r="M3" s="22" t="s">
        <v>11</v>
      </c>
      <c r="N3" s="31" t="s">
        <v>12</v>
      </c>
      <c r="O3" s="32"/>
      <c r="P3" s="22" t="s">
        <v>13</v>
      </c>
      <c r="Q3" s="22" t="s">
        <v>14</v>
      </c>
      <c r="R3" s="29"/>
      <c r="S3" s="17"/>
      <c r="T3" s="14"/>
      <c r="U3" s="17"/>
      <c r="V3" s="17"/>
    </row>
    <row r="4" spans="1:22" x14ac:dyDescent="0.25">
      <c r="A4" s="12"/>
      <c r="B4" s="12"/>
      <c r="C4" s="12"/>
      <c r="D4" s="25"/>
      <c r="E4" s="25"/>
      <c r="F4" s="25"/>
      <c r="G4" s="27"/>
      <c r="H4" s="27"/>
      <c r="I4" s="27"/>
      <c r="J4" s="27"/>
      <c r="K4" s="6" t="s">
        <v>17</v>
      </c>
      <c r="L4" s="6" t="s">
        <v>18</v>
      </c>
      <c r="M4" s="23"/>
      <c r="N4" s="6" t="s">
        <v>17</v>
      </c>
      <c r="O4" s="6" t="s">
        <v>18</v>
      </c>
      <c r="P4" s="23"/>
      <c r="Q4" s="23"/>
      <c r="R4" s="30"/>
      <c r="S4" s="18"/>
      <c r="T4" s="15"/>
      <c r="U4" s="18"/>
      <c r="V4" s="18"/>
    </row>
    <row r="6" spans="1:22" ht="15.75" thickBot="1" x14ac:dyDescent="0.3">
      <c r="D6" s="5">
        <f>SUM(D5:D5)</f>
        <v>0</v>
      </c>
      <c r="E6" s="5">
        <f>SUM(E5:E5)</f>
        <v>0</v>
      </c>
      <c r="F6" s="5">
        <f>SUM(F5:F5)</f>
        <v>0</v>
      </c>
      <c r="G6" s="5">
        <f>SUM(G5:G5)</f>
        <v>0</v>
      </c>
      <c r="I6" s="5">
        <f>SUM(I5:I5)</f>
        <v>0</v>
      </c>
      <c r="J6" s="5">
        <f>SUM(J5:J5)</f>
        <v>0</v>
      </c>
      <c r="K6" s="5">
        <f>SUM(K5:K5)</f>
        <v>0</v>
      </c>
      <c r="L6" s="5">
        <f>SUM(L5:L5)</f>
        <v>0</v>
      </c>
      <c r="N6" s="5">
        <f>SUM(N5:N5)</f>
        <v>0</v>
      </c>
      <c r="O6" s="5">
        <f>SUM(O5:O5)</f>
        <v>0</v>
      </c>
      <c r="Q6" s="5">
        <f>SUM(Q5:Q5)</f>
        <v>0</v>
      </c>
      <c r="R6" s="5">
        <f>SUM(R5:R5)</f>
        <v>0</v>
      </c>
      <c r="T6" s="5">
        <f>SUM(T5:T5)</f>
        <v>0</v>
      </c>
    </row>
    <row r="7" spans="1:22" ht="15.75" thickTop="1" x14ac:dyDescent="0.25">
      <c r="G7" t="str">
        <f>CONCATENATE("Advance income ",YEAR(E1))</f>
        <v>Advance income 1900</v>
      </c>
      <c r="I7" t="str">
        <f>CONCATENATE("Sales ",YEAR(E1))</f>
        <v>Sales 1900</v>
      </c>
      <c r="R7" t="str">
        <f>CONCATENATE("WIP (direct material) ",YEAR(E1))</f>
        <v>WIP (direct material) 1900</v>
      </c>
      <c r="T7" t="str">
        <f>CONCATENATE("WIP (direct labor) ",YEAR(E1))</f>
        <v>WIP (direct labor) 1900</v>
      </c>
    </row>
    <row r="9" spans="1:22" ht="15" customHeight="1" x14ac:dyDescent="0.25"/>
    <row r="11" spans="1:22" ht="15" customHeight="1" x14ac:dyDescent="0.25"/>
  </sheetData>
  <mergeCells count="23">
    <mergeCell ref="B2:B4"/>
    <mergeCell ref="C2:C4"/>
    <mergeCell ref="R2:R4"/>
    <mergeCell ref="S2:S4"/>
    <mergeCell ref="K3:L3"/>
    <mergeCell ref="N3:O3"/>
    <mergeCell ref="M3:M4"/>
    <mergeCell ref="A2:A4"/>
    <mergeCell ref="T2:T4"/>
    <mergeCell ref="V2:V4"/>
    <mergeCell ref="U2:U4"/>
    <mergeCell ref="D2:F2"/>
    <mergeCell ref="G2:J2"/>
    <mergeCell ref="K2:Q2"/>
    <mergeCell ref="P3:P4"/>
    <mergeCell ref="Q3:Q4"/>
    <mergeCell ref="D3:D4"/>
    <mergeCell ref="E3:E4"/>
    <mergeCell ref="F3:F4"/>
    <mergeCell ref="G3:G4"/>
    <mergeCell ref="H3:H4"/>
    <mergeCell ref="I3:I4"/>
    <mergeCell ref="J3:J4"/>
  </mergeCells>
  <pageMargins left="0.12" right="0.12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zoomScale="80" zoomScaleNormal="80" workbookViewId="0"/>
  </sheetViews>
  <sheetFormatPr defaultRowHeight="15" x14ac:dyDescent="0.25"/>
  <cols>
    <col min="1" max="1" width="5.5703125" customWidth="1"/>
    <col min="2" max="2" width="11.28515625" customWidth="1"/>
    <col min="3" max="3" width="12" customWidth="1"/>
    <col min="4" max="4" width="13.140625" customWidth="1"/>
    <col min="5" max="5" width="12" customWidth="1"/>
    <col min="6" max="6" width="15" customWidth="1"/>
    <col min="7" max="7" width="13.140625" customWidth="1"/>
    <col min="8" max="8" width="15.28515625" customWidth="1"/>
    <col min="9" max="9" width="12.85546875" customWidth="1"/>
    <col min="10" max="10" width="14.5703125" customWidth="1"/>
    <col min="11" max="11" width="11.85546875" customWidth="1"/>
    <col min="12" max="12" width="12.140625" customWidth="1"/>
    <col min="13" max="13" width="12.7109375" customWidth="1"/>
    <col min="14" max="15" width="11.85546875" customWidth="1"/>
    <col min="16" max="16" width="15.42578125" customWidth="1"/>
    <col min="17" max="17" width="13" bestFit="1" customWidth="1"/>
    <col min="18" max="18" width="22.28515625" customWidth="1"/>
    <col min="19" max="19" width="18.85546875" bestFit="1" customWidth="1"/>
    <col min="20" max="20" width="19.85546875" customWidth="1"/>
    <col min="21" max="21" width="18.140625" bestFit="1" customWidth="1"/>
    <col min="22" max="22" width="22.42578125" bestFit="1" customWidth="1"/>
  </cols>
  <sheetData>
    <row r="1" spans="1:22" x14ac:dyDescent="0.25">
      <c r="A1" t="s">
        <v>20</v>
      </c>
      <c r="D1" s="8">
        <f>YEAR(E1)</f>
        <v>1900</v>
      </c>
      <c r="E1" s="9"/>
    </row>
    <row r="2" spans="1:22" ht="15" customHeight="1" x14ac:dyDescent="0.25">
      <c r="A2" s="10" t="s">
        <v>0</v>
      </c>
      <c r="B2" s="10" t="s">
        <v>1</v>
      </c>
      <c r="C2" s="10" t="s">
        <v>2</v>
      </c>
      <c r="D2" s="19" t="s">
        <v>6</v>
      </c>
      <c r="E2" s="19"/>
      <c r="F2" s="19"/>
      <c r="G2" s="20" t="str">
        <f>CONCATENATE("Invoice issue as of ",E1)</f>
        <v xml:space="preserve">Invoice issue as of </v>
      </c>
      <c r="H2" s="20"/>
      <c r="I2" s="20"/>
      <c r="J2" s="20"/>
      <c r="K2" s="21" t="s">
        <v>15</v>
      </c>
      <c r="L2" s="21"/>
      <c r="M2" s="21"/>
      <c r="N2" s="21"/>
      <c r="O2" s="21"/>
      <c r="P2" s="21"/>
      <c r="Q2" s="21"/>
      <c r="R2" s="28" t="str">
        <f>CONCATENATE("Direct material cost
as of ",E1)</f>
        <v xml:space="preserve">Direct material cost
as of </v>
      </c>
      <c r="S2" s="16" t="s">
        <v>16</v>
      </c>
      <c r="T2" s="13" t="str">
        <f>CONCATENATE("Working Hour
as of ",E1)</f>
        <v xml:space="preserve">Working Hour
as of </v>
      </c>
      <c r="U2" s="16" t="str">
        <f>CONCATENATE("Over Head
as of ",E1)</f>
        <v xml:space="preserve">Over Head
as of </v>
      </c>
      <c r="V2" s="16" t="str">
        <f>CONCATENATE("Job progress ratio [%]
as of ",E1)</f>
        <v xml:space="preserve">Job progress ratio [%]
as of </v>
      </c>
    </row>
    <row r="3" spans="1:22" x14ac:dyDescent="0.25">
      <c r="A3" s="11"/>
      <c r="B3" s="11"/>
      <c r="C3" s="11"/>
      <c r="D3" s="24" t="s">
        <v>3</v>
      </c>
      <c r="E3" s="24" t="s">
        <v>4</v>
      </c>
      <c r="F3" s="24" t="s">
        <v>5</v>
      </c>
      <c r="G3" s="26" t="s">
        <v>7</v>
      </c>
      <c r="H3" s="26" t="s">
        <v>19</v>
      </c>
      <c r="I3" s="26" t="s">
        <v>8</v>
      </c>
      <c r="J3" s="26" t="s">
        <v>9</v>
      </c>
      <c r="K3" s="31" t="s">
        <v>10</v>
      </c>
      <c r="L3" s="32"/>
      <c r="M3" s="22" t="s">
        <v>11</v>
      </c>
      <c r="N3" s="31" t="s">
        <v>12</v>
      </c>
      <c r="O3" s="32"/>
      <c r="P3" s="22" t="s">
        <v>13</v>
      </c>
      <c r="Q3" s="22" t="s">
        <v>14</v>
      </c>
      <c r="R3" s="29"/>
      <c r="S3" s="17"/>
      <c r="T3" s="14"/>
      <c r="U3" s="17"/>
      <c r="V3" s="17"/>
    </row>
    <row r="4" spans="1:22" x14ac:dyDescent="0.25">
      <c r="A4" s="12"/>
      <c r="B4" s="12"/>
      <c r="C4" s="12"/>
      <c r="D4" s="25"/>
      <c r="E4" s="25"/>
      <c r="F4" s="25"/>
      <c r="G4" s="27"/>
      <c r="H4" s="27"/>
      <c r="I4" s="27"/>
      <c r="J4" s="27"/>
      <c r="K4" s="7" t="s">
        <v>17</v>
      </c>
      <c r="L4" s="7" t="s">
        <v>18</v>
      </c>
      <c r="M4" s="23"/>
      <c r="N4" s="7" t="s">
        <v>17</v>
      </c>
      <c r="O4" s="7" t="s">
        <v>18</v>
      </c>
      <c r="P4" s="23"/>
      <c r="Q4" s="23"/>
      <c r="R4" s="30"/>
      <c r="S4" s="18"/>
      <c r="T4" s="15"/>
      <c r="U4" s="18"/>
      <c r="V4" s="18"/>
    </row>
    <row r="5" spans="1:22" x14ac:dyDescent="0.25">
      <c r="A5" s="1"/>
      <c r="B5" s="1"/>
      <c r="C5" s="1"/>
      <c r="D5" s="2"/>
      <c r="E5" s="2"/>
      <c r="F5" s="2"/>
      <c r="G5" s="2"/>
      <c r="H5" s="3"/>
      <c r="I5" s="2"/>
      <c r="J5" s="2"/>
      <c r="K5" s="2"/>
      <c r="L5" s="2"/>
      <c r="M5" s="4"/>
      <c r="N5" s="4"/>
      <c r="O5" s="1"/>
      <c r="P5" s="1"/>
      <c r="Q5" s="2"/>
      <c r="R5" s="2"/>
      <c r="S5" s="1"/>
      <c r="T5" s="1"/>
      <c r="U5" s="1"/>
      <c r="V5" s="1"/>
    </row>
    <row r="7" spans="1:22" ht="15.75" thickBot="1" x14ac:dyDescent="0.3">
      <c r="D7" s="5">
        <f>SUM(D6:D6)</f>
        <v>0</v>
      </c>
      <c r="E7" s="5">
        <f>SUM(E6:E6)</f>
        <v>0</v>
      </c>
      <c r="F7" s="5">
        <f>SUM(F6:F6)</f>
        <v>0</v>
      </c>
      <c r="G7" s="5">
        <f>SUM(G6:G6)</f>
        <v>0</v>
      </c>
      <c r="I7" s="5">
        <f>SUM(I6:I6)</f>
        <v>0</v>
      </c>
      <c r="J7" s="5">
        <f>SUM(J6:J6)</f>
        <v>0</v>
      </c>
      <c r="K7" s="5">
        <f>SUM(K6:K6)</f>
        <v>0</v>
      </c>
      <c r="L7" s="5">
        <f>SUM(L6:L6)</f>
        <v>0</v>
      </c>
      <c r="N7" s="5">
        <f>SUM(N6:N6)</f>
        <v>0</v>
      </c>
      <c r="O7" s="5">
        <f>SUM(O6:O6)</f>
        <v>0</v>
      </c>
      <c r="Q7" s="5">
        <f>SUM(Q6:Q6)</f>
        <v>0</v>
      </c>
      <c r="R7" s="5">
        <f>SUM(R6:R6)</f>
        <v>0</v>
      </c>
      <c r="T7" s="5">
        <f>SUM(T6:T6)</f>
        <v>0</v>
      </c>
    </row>
    <row r="8" spans="1:22" ht="15.75" thickTop="1" x14ac:dyDescent="0.25">
      <c r="G8" t="str">
        <f>CONCATENATE("Advance income ",YEAR(E1))</f>
        <v>Advance income 1900</v>
      </c>
      <c r="I8" t="str">
        <f>CONCATENATE("Sales ",YEAR(E1))</f>
        <v>Sales 1900</v>
      </c>
      <c r="R8" t="str">
        <f>CONCATENATE("WIP (direct material) ",YEAR(E1))</f>
        <v>WIP (direct material) 1900</v>
      </c>
      <c r="T8" t="str">
        <f>CONCATENATE("WIP (direct labor) ",YEAR(E1))</f>
        <v>WIP (direct labor) 1900</v>
      </c>
    </row>
    <row r="10" spans="1:22" ht="15" customHeight="1" x14ac:dyDescent="0.25"/>
    <row r="12" spans="1:22" ht="15" customHeight="1" x14ac:dyDescent="0.25"/>
  </sheetData>
  <mergeCells count="23">
    <mergeCell ref="U2:U4"/>
    <mergeCell ref="V2:V4"/>
    <mergeCell ref="P3:P4"/>
    <mergeCell ref="Q3:Q4"/>
    <mergeCell ref="A2:A4"/>
    <mergeCell ref="B2:B4"/>
    <mergeCell ref="C2:C4"/>
    <mergeCell ref="D2:F2"/>
    <mergeCell ref="G2:J2"/>
    <mergeCell ref="D3:D4"/>
    <mergeCell ref="E3:E4"/>
    <mergeCell ref="F3:F4"/>
    <mergeCell ref="G3:G4"/>
    <mergeCell ref="N3:O3"/>
    <mergeCell ref="K2:Q2"/>
    <mergeCell ref="R2:R4"/>
    <mergeCell ref="S2:S4"/>
    <mergeCell ref="T2:T4"/>
    <mergeCell ref="H3:H4"/>
    <mergeCell ref="I3:I4"/>
    <mergeCell ref="J3:J4"/>
    <mergeCell ref="K3:L3"/>
    <mergeCell ref="M3:M4"/>
  </mergeCells>
  <pageMargins left="0.12" right="0.12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AdvanceIncome</vt:lpstr>
      <vt:lpstr>tmp</vt:lpstr>
    </vt:vector>
  </TitlesOfParts>
  <Company>Global Edge Asia Co.,Ltd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Charoon Morawichit</dc:creator>
  <cp:lastModifiedBy>pranitda</cp:lastModifiedBy>
  <cp:lastPrinted>2013-07-19T05:54:47Z</cp:lastPrinted>
  <dcterms:created xsi:type="dcterms:W3CDTF">2013-07-15T10:08:43Z</dcterms:created>
  <dcterms:modified xsi:type="dcterms:W3CDTF">2013-07-26T09:16:02Z</dcterms:modified>
</cp:coreProperties>
</file>