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PycharmProjects\Drone\"/>
    </mc:Choice>
  </mc:AlternateContent>
  <xr:revisionPtr revIDLastSave="0" documentId="13_ncr:1_{D71F2207-0C50-409E-9385-9278F048F63E}" xr6:coauthVersionLast="47" xr6:coauthVersionMax="47" xr10:uidLastSave="{00000000-0000-0000-0000-000000000000}"/>
  <bookViews>
    <workbookView xWindow="-108" yWindow="-108" windowWidth="23256" windowHeight="12576" xr2:uid="{158A437E-52D0-423D-A617-B14740A5FD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3" i="1"/>
  <c r="F33" i="1"/>
  <c r="F35" i="1"/>
  <c r="F42" i="1"/>
  <c r="F26" i="1"/>
  <c r="F27" i="1"/>
  <c r="F3" i="1"/>
  <c r="F16" i="1"/>
  <c r="F55" i="1" l="1"/>
  <c r="F34" i="1"/>
  <c r="F25" i="1"/>
  <c r="F38" i="1"/>
  <c r="F15" i="1"/>
  <c r="F21" i="1"/>
  <c r="F22" i="1"/>
  <c r="F32" i="1"/>
  <c r="F20" i="1"/>
  <c r="F29" i="1"/>
  <c r="F30" i="1"/>
  <c r="F9" i="1"/>
  <c r="F14" i="1"/>
  <c r="F4" i="1"/>
  <c r="F5" i="1"/>
  <c r="F7" i="1"/>
  <c r="F8" i="1"/>
  <c r="F10" i="1"/>
  <c r="F11" i="1"/>
  <c r="F12" i="1"/>
  <c r="F31" i="1"/>
  <c r="F37" i="1"/>
  <c r="F40" i="1"/>
  <c r="F51" i="1"/>
  <c r="F52" i="1"/>
  <c r="F53" i="1"/>
  <c r="F54" i="1"/>
  <c r="F44" i="1" l="1"/>
</calcChain>
</file>

<file path=xl/sharedStrings.xml><?xml version="1.0" encoding="utf-8"?>
<sst xmlns="http://schemas.openxmlformats.org/spreadsheetml/2006/main" count="154" uniqueCount="109">
  <si>
    <t>IRL7833</t>
  </si>
  <si>
    <t>1 nF Capacitor</t>
  </si>
  <si>
    <t>Diode</t>
  </si>
  <si>
    <t>TPL 5110</t>
  </si>
  <si>
    <t>MPU6050</t>
  </si>
  <si>
    <t>COMPONENT</t>
  </si>
  <si>
    <t>1 Mohm Resistor</t>
  </si>
  <si>
    <t>LM358 Op Amp</t>
  </si>
  <si>
    <t>ADS1115</t>
  </si>
  <si>
    <t>10k Resistor</t>
  </si>
  <si>
    <t>SD Card Slot</t>
  </si>
  <si>
    <t>Lock in amplifier</t>
  </si>
  <si>
    <t>DC DC Converter</t>
  </si>
  <si>
    <t>https://www.digikey.com/en/products/detail/analog-devices-inc/LTM4624IY-PBF/4291840</t>
  </si>
  <si>
    <t>IRL7833PBF Infineon / IR | Mouser</t>
  </si>
  <si>
    <t>(2 A limit) Relay</t>
  </si>
  <si>
    <t>NFM21CC102R1H3D Murata Electronics | Mouser</t>
  </si>
  <si>
    <t>TPL5110DDCT | Buy TI parts | TI.com</t>
  </si>
  <si>
    <t>Solar Panel Barrel Connector</t>
  </si>
  <si>
    <t>https://www.digikey.com/en/products/detail/w%C3%BCrth-elektronik/694108301002/5047524?utm_adgroup=Barrel%20-%20Power%20Connectors&amp;utm_source=google&amp;utm_medium=cpc&amp;utm_campaign=Shopping_Product_Connectors%2C%20Interconnects&amp;utm_term=&amp;utm_content=Barrel%20-%20Power%20Connectors&amp;gclid=Cj0KCQiAtJeNBhCVARIsANJUJ2HnNdX37kEAwMk7O7rEd7X6gsze60ofyTZzxqIl87ff8N7Az5ULNMMaAq3kEALw_wcB</t>
  </si>
  <si>
    <t>1040310811 Molex | Connectors, Interconnects | DigiKey</t>
  </si>
  <si>
    <t>https://www.digikey.com/en/products/detail/hirose-electric-co-ltd/U-FL-R-SMT-10/513011</t>
  </si>
  <si>
    <t>MicroFL Connector</t>
  </si>
  <si>
    <t>https://www.mouser.com/ProductDetail/Texas-Instruments/TL031IP?qs=odmYgEirbwxA1%252BIWuhLCrQ%3D%3D&amp;mgh=1&amp;gclid=Cj0KCQiAtJeNBhCVARIsANJUJ2HasWfBilUcXH-kvFF6LcrIzfMrD0Ex_TvZYSmJgqPQ5djM84PfB9gaAkb0EALw_wcB</t>
  </si>
  <si>
    <t>https://www.digikey.com/en/products/detail/wurth-electronics-inc/693043020611/5047621?utm_adgroup=Memory%20Connectors%20-%20PC%20Card%20Sockets&amp;utm_source=google&amp;utm_medium=cpc&amp;utm_campaign=Shopping_Product_Connectors%2C%20Interconnects_NEW&amp;utm_term=&amp;utm_content=Memory%20Connectors%20-%20PC%20Card%20Sockets&amp;gclid=Cj0KCQiAtJeNBhCVARIsANJUJ2HlqYKxlD_SmYbYuzrYKW851uxPznRW4YforiDNij4tMu_eNnuijoUaArQsEALw_wcB</t>
  </si>
  <si>
    <t>Micro Simcard holder</t>
  </si>
  <si>
    <t>https://www.digikey.com/en/products/detail/diodes-incorporated/1N4007-T/76454?utm_adgroup=Diodes%20-%20Rectifiers%20-%20Single&amp;utm_source=google&amp;utm_medium=cpc&amp;utm_campaign=Shopping_Product_Discrete%20Semiconductor%20Products&amp;utm_term=&amp;utm_content=Diodes%20-%20Rectifiers%20-%20Single&amp;gclid=Cj0KCQiAtJeNBhCVARIsANJUJ2E04aCwicgpivf3aOMXPY_HaKz914afXthV-2WkygbMAa0kjjjRnDUaArKYEALw_wcB</t>
  </si>
  <si>
    <t>0.1 Ohm Resistor</t>
  </si>
  <si>
    <t>https://www.digikey.com/en/products/detail/ohmite/WHBR10FET/678833</t>
  </si>
  <si>
    <t>GPS/GPRS/LTE Connection</t>
  </si>
  <si>
    <t>QUANTITY</t>
  </si>
  <si>
    <t>UNIT COST</t>
  </si>
  <si>
    <t>LINK</t>
  </si>
  <si>
    <t>TOTAL COST</t>
  </si>
  <si>
    <t>Power system</t>
  </si>
  <si>
    <t>Timer/Power MOSFET</t>
  </si>
  <si>
    <t>PURPOSE</t>
  </si>
  <si>
    <t>Power Switching</t>
  </si>
  <si>
    <t>Fluorometer Smoothing</t>
  </si>
  <si>
    <t>DHT11</t>
  </si>
  <si>
    <t>GPS/GPRS/LTE Chip</t>
  </si>
  <si>
    <t>Switch</t>
  </si>
  <si>
    <t>On/off switch</t>
  </si>
  <si>
    <t>https://www.digikey.com/en/products/detail/e-switch/EG1218/101726?s=N4IgTCBcDaIKYHMAEBGAnABgMwgLoF8g</t>
  </si>
  <si>
    <t>Set Delay Period</t>
  </si>
  <si>
    <t>https://www.digikey.com/en/products/detail/bourns-inc./PTA3043-2015DPA104/6153411?utm_adgroup=Slide%20Potentiometers&amp;utm_source=google&amp;utm_medium=cpc&amp;utm_campaign=Shopping_Product_Potentiometers%2C%20Variable%20Resistors_NEW&amp;utm_term=&amp;utm_content=Slide%20Potentiometers&amp;gclid=Cj0KCQiAtJeNBhCVARIsANJUJ2EOMCxZp18wViPYCsp1fP-2mVmnbrkqtzidNiscog8X1Hg9N_BF-i0aAgdYEALw_wcB</t>
  </si>
  <si>
    <t>Connect to solar panel</t>
  </si>
  <si>
    <t>100 kOhm Sliding Potentiometer</t>
  </si>
  <si>
    <t>220 Ohm Resistor</t>
  </si>
  <si>
    <t>Turbidity Sensor</t>
  </si>
  <si>
    <t>SIM7600A-H</t>
  </si>
  <si>
    <t>https://www.mouser.com/ProductDetail/ROHM-Semiconductor/KTR18EZPF2200?qs=sGAEpiMZZMvjAcTDbo5QThnsiMdPc2N4pYMPSxNsWmg%3D</t>
  </si>
  <si>
    <t>SUBSYSTEM</t>
  </si>
  <si>
    <t>Communications</t>
  </si>
  <si>
    <t>Power</t>
  </si>
  <si>
    <t>Fluorometer</t>
  </si>
  <si>
    <t>Thermistor</t>
  </si>
  <si>
    <t>https://www.mouser.com/ProductDetail/TE-Connectivity/1658621-1?qs=AplfTeSvkkCrmD6FuTzFgg%3D%3D&amp;mgh=1&amp;gclid=Cj0KCQiAtJeNBhCVARIsANJUJ2GLwrygk1QnhKl6g1l3kcRcAjUgC3JsdolwZetyqYd_vtatzyOG5t4aAgeIEALw_wcB</t>
  </si>
  <si>
    <t>https://www.mouser.com/ProductDetail/TE-Connectivity/5103309-1?qs=84A%2FDAdkstL1A8M23HoAPw%3D%3D</t>
  </si>
  <si>
    <t>10 p connector</t>
  </si>
  <si>
    <t>Connect turbidity sensor</t>
  </si>
  <si>
    <t>Transimpedance Amplifier Signal</t>
  </si>
  <si>
    <t>CHV1206AJW-105ELF Bourns | Mouser</t>
  </si>
  <si>
    <t>TPL 5110 drive pin grounding</t>
  </si>
  <si>
    <t>https://www.simcom.com/product/SIM7600G_R2.html</t>
  </si>
  <si>
    <t>Hold Sim Card</t>
  </si>
  <si>
    <t>3 pin JST</t>
  </si>
  <si>
    <t>https://www.digikey.com/en/products/detail/jst-sales-america-inc./B03B-XASK-1(LF)(SN)/1634731</t>
  </si>
  <si>
    <t>100 Ohm Resistor</t>
  </si>
  <si>
    <t>So LED doesn't burn out</t>
  </si>
  <si>
    <t>Comm Turbidity Sensor</t>
  </si>
  <si>
    <t>Data Management</t>
  </si>
  <si>
    <t>Connector</t>
  </si>
  <si>
    <t>Turn on and off board</t>
  </si>
  <si>
    <t>Solar charge management</t>
  </si>
  <si>
    <t>INA260</t>
  </si>
  <si>
    <t>Chip Shortage</t>
  </si>
  <si>
    <t>Biofouling</t>
  </si>
  <si>
    <t>3 pin JST for stepper motor</t>
  </si>
  <si>
    <t>Micro SD card holder</t>
  </si>
  <si>
    <t>SYMBOL</t>
  </si>
  <si>
    <t>FOOTPRINT</t>
  </si>
  <si>
    <t>https://www.digikey.com/en/products/detail/amphenol-piher-sensing-systems/PTC15GV02-106A2020-E/14695237</t>
  </si>
  <si>
    <t>Adjustable Gain?</t>
  </si>
  <si>
    <t>4.7kOhm</t>
  </si>
  <si>
    <t>470 Ohm</t>
  </si>
  <si>
    <t>Resistor</t>
  </si>
  <si>
    <t>https://www.mouser.com/ProductDetail/Maxim-Integrated/MAX17205G+T?qs=sO%2FZ8XQFeM14gpZbIvukxg%3D%3D&amp;gclid=Cj0KCQiA15yNBhDTARIsAGnwe0VUVC7uYRlptMIgr5q-OQoGrI_Nd08OFZo6JfSsKVoI7DTzzCEZWMgaAmCvEALw_wcB</t>
  </si>
  <si>
    <t>MAX17205G</t>
  </si>
  <si>
    <t>Voltage/current monitor</t>
  </si>
  <si>
    <t>3.7V LDO</t>
  </si>
  <si>
    <t>Regulate voltage to SIM7600A 3.4-4.2V Power Supply</t>
  </si>
  <si>
    <t>https://www.mouser.com/ProductDetail/Texas-Instruments/LP5907UVX37-NOPB?qs=SmtJf7EgX8RlmYCt%2FlRL3A%3D%3D</t>
  </si>
  <si>
    <t>Waiting on response</t>
  </si>
  <si>
    <t>https://www.mouser.com/ProductDetail/Vishay/RCC1206470RFKEA?qs=sGAEpiMZZMtlubZbdhIBIMf3j%252BbEFyq9AHD4koYcNJ4%3D</t>
  </si>
  <si>
    <t>https://www.mouser.com/ProductDetail/Bourns/CHP1206AFX-4701ELF?qs=sGAEpiMZZMtlubZbdhIBINZyO39%252BOXIfxjk2WhBDFXY%3D</t>
  </si>
  <si>
    <t>https://www.mouser.com/ProductDetail/TE-Connectivity/640457-3?qs=sGAEpiMZZMsyYdr3R27aV9Cjae2oalzY</t>
  </si>
  <si>
    <t>CRCW120636M0JPTAHR Vishay / Dale | Mouser</t>
  </si>
  <si>
    <t>36 Mohm Resistor</t>
  </si>
  <si>
    <t>Sensor Gain</t>
  </si>
  <si>
    <t>https://www.mouser.com/ProductDetail/Vishay/RCC1206100RFKEA?qs=sGAEpiMZZMtlubZbdhIBIMf3j%252BbEFyq9yfB7aI%2Fw1Tg%3D</t>
  </si>
  <si>
    <t>Voltage Divider</t>
  </si>
  <si>
    <t>https://www.digikey.com/en/products/detail/omron-electronics-inc-emc-div/G3VM-41AY1/5799756</t>
  </si>
  <si>
    <t>4.7 V Zener Diode</t>
  </si>
  <si>
    <t>Prevent current from flowing to done pin unless at least 4.8 volts</t>
  </si>
  <si>
    <t>2.2 kOhm Resistor</t>
  </si>
  <si>
    <t>Allow done pin to be connected to GND</t>
  </si>
  <si>
    <t>https://www.digikey.com/en/products/detail/diodes-incorporated/PD3Z284C4V7-7/1629588</t>
  </si>
  <si>
    <t>https://www.digikey.com/en/products/detail/koa-speer-electronics-inc/RK73H1JRTTD2201F/12314793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</si>
</sst>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8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ROHM-Semiconductor/KTR18EZPF2200?qs=sGAEpiMZZMvjAcTDbo5QThnsiMdPc2N4pYMPSxNsWmg%3D" TargetMode="External"/><Relationship Id="rId13" Type="http://schemas.openxmlformats.org/officeDocument/2006/relationships/hyperlink" Target="https://www.digikey.com/en/products/detail/jst-sales-america-inc./B03B-XASK-1(LF)(SN)/1634731" TargetMode="External"/><Relationship Id="rId18" Type="http://schemas.openxmlformats.org/officeDocument/2006/relationships/hyperlink" Target="https://www.digikey.com/en/products/detail/hirose-electric-co-ltd/U-FL-R-SMT-10/513011" TargetMode="External"/><Relationship Id="rId3" Type="http://schemas.openxmlformats.org/officeDocument/2006/relationships/hyperlink" Target="https://www.mouser.com/ProductDetail/Murata/NFM21CC102R1H3D?qs=sGAEpiMZZMsh%252B1woXyUXjx9lFLhziyCwjGUp%252BNRjH6M%3D" TargetMode="External"/><Relationship Id="rId21" Type="http://schemas.openxmlformats.org/officeDocument/2006/relationships/hyperlink" Target="https://www.mouser.com/ProductDetail/Texas-Instruments/LP5907UVX37-NOPB?qs=SmtJf7EgX8RlmYCt%2FlRL3A%3D%3D" TargetMode="External"/><Relationship Id="rId7" Type="http://schemas.openxmlformats.org/officeDocument/2006/relationships/hyperlink" Target="https://www.digikey.com/en/products/detail/bourns-inc./PTA3043-2015DPA104/6153411?utm_adgroup=Slide%20Potentiometers&amp;utm_source=google&amp;utm_medium=cpc&amp;utm_campaign=Shopping_Product_Potentiometers%2C%20Variable%20Resistors_NEW&amp;utm_term=&amp;utm_content=Slide%20Potentiometers&amp;gclid=Cj0KCQiAtJeNBhCVARIsANJUJ2EOMCxZp18wViPYCsp1fP-2mVmnbrkqtzidNiscog8X1Hg9N_BF-i0aAgdYEALw_wcB" TargetMode="External"/><Relationship Id="rId12" Type="http://schemas.openxmlformats.org/officeDocument/2006/relationships/hyperlink" Target="https://www.digikey.com/en/products/detail/jst-sales-america-inc./B03B-XASK-1(LF)(SN)/1634731" TargetMode="External"/><Relationship Id="rId17" Type="http://schemas.openxmlformats.org/officeDocument/2006/relationships/hyperlink" Target="https://www.simcom.com/product/SIM7600G_R2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Infineon/IRL7833PBF?qs=sGAEpiMZZMsbRVlHDoeFZD61%252BjdQnc%2F3g7RvDoQ8c1g%3D" TargetMode="External"/><Relationship Id="rId16" Type="http://schemas.openxmlformats.org/officeDocument/2006/relationships/hyperlink" Target="https://www.digikey.com/en/products/detail/diodes-incorporated/1N4007-T/76454?utm_adgroup=Diodes%20-%20Rectifiers%20-%20Single&amp;utm_source=google&amp;utm_medium=cpc&amp;utm_campaign=Shopping_Product_Discrete%20Semiconductor%20Products&amp;utm_term=&amp;utm_content=Diodes%20-%20Rectifiers%20-%20Single&amp;gclid=Cj0KCQiAtJeNBhCVARIsANJUJ2E04aCwicgpivf3aOMXPY_HaKz914afXthV-2WkygbMAa0kjjjRnDUaArKYEALw_wcB" TargetMode="External"/><Relationship Id="rId20" Type="http://schemas.openxmlformats.org/officeDocument/2006/relationships/hyperlink" Target="https://www.digikey.com/en/products/detail/amphenol-piher-sensing-systems/PTC15GV02-106A2020-E/14695237" TargetMode="External"/><Relationship Id="rId1" Type="http://schemas.openxmlformats.org/officeDocument/2006/relationships/hyperlink" Target="https://www.digikey.com/en/products/detail/analog-devices-inc/LTM4624IY-PBF/4291840" TargetMode="External"/><Relationship Id="rId6" Type="http://schemas.openxmlformats.org/officeDocument/2006/relationships/hyperlink" Target="https://www.mouser.com/ProductDetail/Texas-Instruments/TL031IP?qs=odmYgEirbwxA1%252BIWuhLCrQ%3D%3D&amp;mgh=1&amp;gclid=Cj0KCQiAtJeNBhCVARIsANJUJ2HasWfBilUcXH-kvFF6LcrIzfMrD0Ex_TvZYSmJgqPQ5djM84PfB9gaAkb0EALw_wcB" TargetMode="External"/><Relationship Id="rId11" Type="http://schemas.openxmlformats.org/officeDocument/2006/relationships/hyperlink" Target="https://www.mouser.com/ProductDetail/Bourns/CHV1206AJW-105ELF?qs=QNEnbhJQKvbtExCLSyT8ig%3D%3D" TargetMode="External"/><Relationship Id="rId24" Type="http://schemas.openxmlformats.org/officeDocument/2006/relationships/hyperlink" Target="https://www.digikey.com/en/products/detail/koa-speer-electronics-inc/RK73H1JRTTD2201F/12314793" TargetMode="External"/><Relationship Id="rId5" Type="http://schemas.openxmlformats.org/officeDocument/2006/relationships/hyperlink" Target="https://www.digikey.com/en/products/detail/molex/1040310811/2370379" TargetMode="External"/><Relationship Id="rId15" Type="http://schemas.openxmlformats.org/officeDocument/2006/relationships/hyperlink" Target="https://www.digikey.com/en/products/detail/w%C3%BCrth-elektronik/694108301002/5047524?utm_adgroup=Barrel%20-%20Power%20Connectors&amp;utm_source=google&amp;utm_medium=cpc&amp;utm_campaign=Shopping_Product_Connectors%2C%20Interconnects&amp;utm_term=&amp;utm_content=Barrel%20-%20Power%20Connectors&amp;gclid=Cj0KCQiAtJeNBhCVARIsANJUJ2HnNdX37kEAwMk7O7rEd7X6gsze60ofyTZzxqIl87ff8N7Az5ULNMMaAq3kEALw_wcB" TargetMode="External"/><Relationship Id="rId23" Type="http://schemas.openxmlformats.org/officeDocument/2006/relationships/hyperlink" Target="https://www.digikey.com/en/products/detail/diodes-incorporated/PD3Z284C4V7-7/1629588" TargetMode="External"/><Relationship Id="rId10" Type="http://schemas.openxmlformats.org/officeDocument/2006/relationships/hyperlink" Target="https://www.digikey.com/en/products/detail/ohmite/WHBR10FET/678833" TargetMode="External"/><Relationship Id="rId19" Type="http://schemas.openxmlformats.org/officeDocument/2006/relationships/hyperlink" Target="https://www.digikey.com/en/products/detail/wurth-electronics-inc/693043020611/5047621?utm_adgroup=Memory%20Connectors%20-%20PC%20Card%20Sockets&amp;utm_source=google&amp;utm_medium=cpc&amp;utm_campaign=Shopping_Product_Connectors%2C%20Interconnects_NEW&amp;utm_term=&amp;utm_content=Memory%20Connectors%20-%20PC%20Card%20Sockets&amp;gclid=Cj0KCQiAtJeNBhCVARIsANJUJ2HlqYKxlD_SmYbYuzrYKW851uxPznRW4YforiDNij4tMu_eNnuijoUaArQsEALw_wcB" TargetMode="External"/><Relationship Id="rId4" Type="http://schemas.openxmlformats.org/officeDocument/2006/relationships/hyperlink" Target="https://www.ti.com/store/ti/en/p/product/?p=TPL5110DDCT" TargetMode="External"/><Relationship Id="rId9" Type="http://schemas.openxmlformats.org/officeDocument/2006/relationships/hyperlink" Target="https://www.mouser.com/ProductDetail/Infineon/IRL7833PBF?qs=sGAEpiMZZMsbRVlHDoeFZD61%252BjdQnc%2F3g7RvDoQ8c1g%3D" TargetMode="External"/><Relationship Id="rId14" Type="http://schemas.openxmlformats.org/officeDocument/2006/relationships/hyperlink" Target="https://www.digikey.com/en/products/detail/jst-sales-america-inc./B03B-XASK-1(LF)(SN)/1634731" TargetMode="External"/><Relationship Id="rId22" Type="http://schemas.openxmlformats.org/officeDocument/2006/relationships/hyperlink" Target="https://www.mouser.com/ProductDetail/Vishay/CRCW120636M0JPTAHR?qs=sGAEpiMZZMsDgH01pahWBgNLWPHBBwkbPRWtvQgSyR0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83B8-05DE-41CA-BC57-A0F88494B0D3}">
  <dimension ref="A1:I56"/>
  <sheetViews>
    <sheetView tabSelected="1" topLeftCell="A10" zoomScaleNormal="100" workbookViewId="0">
      <selection activeCell="B22" sqref="B22"/>
    </sheetView>
  </sheetViews>
  <sheetFormatPr defaultRowHeight="14.4" x14ac:dyDescent="0.3"/>
  <cols>
    <col min="1" max="1" width="17.6640625" bestFit="1" customWidth="1"/>
    <col min="2" max="2" width="32.6640625" bestFit="1" customWidth="1"/>
    <col min="3" max="3" width="34.88671875" bestFit="1" customWidth="1"/>
    <col min="4" max="4" width="14.21875" bestFit="1" customWidth="1"/>
    <col min="5" max="5" width="15.109375" bestFit="1" customWidth="1"/>
    <col min="6" max="6" width="17.6640625" bestFit="1" customWidth="1"/>
    <col min="9" max="9" width="24.109375" customWidth="1"/>
  </cols>
  <sheetData>
    <row r="1" spans="1:9" s="1" customFormat="1" x14ac:dyDescent="0.3">
      <c r="A1" s="1" t="s">
        <v>52</v>
      </c>
      <c r="B1" s="1" t="s">
        <v>5</v>
      </c>
      <c r="C1" s="1" t="s">
        <v>36</v>
      </c>
      <c r="D1" s="1" t="s">
        <v>30</v>
      </c>
      <c r="E1" s="1" t="s">
        <v>31</v>
      </c>
      <c r="F1" s="1" t="s">
        <v>33</v>
      </c>
      <c r="G1" s="1" t="s">
        <v>80</v>
      </c>
      <c r="H1" s="1" t="s">
        <v>81</v>
      </c>
      <c r="I1" s="1" t="s">
        <v>32</v>
      </c>
    </row>
    <row r="2" spans="1:9" x14ac:dyDescent="0.3">
      <c r="A2" t="s">
        <v>53</v>
      </c>
      <c r="B2" t="s">
        <v>50</v>
      </c>
      <c r="C2" t="s">
        <v>40</v>
      </c>
      <c r="D2">
        <v>1</v>
      </c>
      <c r="E2">
        <v>1</v>
      </c>
      <c r="F2" s="4" t="s">
        <v>93</v>
      </c>
      <c r="I2" s="2" t="s">
        <v>64</v>
      </c>
    </row>
    <row r="3" spans="1:9" x14ac:dyDescent="0.3">
      <c r="A3" t="s">
        <v>53</v>
      </c>
      <c r="B3" t="s">
        <v>90</v>
      </c>
      <c r="C3" t="s">
        <v>91</v>
      </c>
      <c r="D3">
        <v>1</v>
      </c>
      <c r="E3">
        <v>0.7</v>
      </c>
      <c r="F3">
        <f t="shared" ref="F3:F42" si="0">D3*E3</f>
        <v>0.7</v>
      </c>
      <c r="I3" s="2" t="s">
        <v>92</v>
      </c>
    </row>
    <row r="4" spans="1:9" x14ac:dyDescent="0.3">
      <c r="A4" t="s">
        <v>53</v>
      </c>
      <c r="B4" t="s">
        <v>22</v>
      </c>
      <c r="C4" t="s">
        <v>29</v>
      </c>
      <c r="D4">
        <v>3</v>
      </c>
      <c r="E4">
        <v>1.22</v>
      </c>
      <c r="F4">
        <f t="shared" si="0"/>
        <v>3.66</v>
      </c>
      <c r="I4" s="2" t="s">
        <v>21</v>
      </c>
    </row>
    <row r="5" spans="1:9" x14ac:dyDescent="0.3">
      <c r="A5" t="s">
        <v>53</v>
      </c>
      <c r="B5" t="s">
        <v>25</v>
      </c>
      <c r="C5" t="s">
        <v>65</v>
      </c>
      <c r="D5">
        <v>1</v>
      </c>
      <c r="E5">
        <v>1.75</v>
      </c>
      <c r="F5">
        <f t="shared" si="0"/>
        <v>1.75</v>
      </c>
      <c r="I5" s="2" t="s">
        <v>24</v>
      </c>
    </row>
    <row r="7" spans="1:9" x14ac:dyDescent="0.3">
      <c r="A7" t="s">
        <v>54</v>
      </c>
      <c r="B7" t="s">
        <v>0</v>
      </c>
      <c r="C7" t="s">
        <v>37</v>
      </c>
      <c r="D7">
        <v>1</v>
      </c>
      <c r="E7">
        <v>1.91</v>
      </c>
      <c r="F7">
        <f t="shared" si="0"/>
        <v>1.91</v>
      </c>
      <c r="I7" s="2" t="s">
        <v>14</v>
      </c>
    </row>
    <row r="8" spans="1:9" x14ac:dyDescent="0.3">
      <c r="A8" t="s">
        <v>54</v>
      </c>
      <c r="B8" t="s">
        <v>2</v>
      </c>
      <c r="C8" t="s">
        <v>34</v>
      </c>
      <c r="D8">
        <v>1</v>
      </c>
      <c r="E8" s="3">
        <v>3.4000000000000002E-2</v>
      </c>
      <c r="F8">
        <f t="shared" si="0"/>
        <v>3.4000000000000002E-2</v>
      </c>
      <c r="I8" s="2" t="s">
        <v>26</v>
      </c>
    </row>
    <row r="9" spans="1:9" x14ac:dyDescent="0.3">
      <c r="A9" t="s">
        <v>54</v>
      </c>
      <c r="B9" t="s">
        <v>47</v>
      </c>
      <c r="C9" t="s">
        <v>44</v>
      </c>
      <c r="D9">
        <v>2</v>
      </c>
      <c r="E9" s="3">
        <v>1.5</v>
      </c>
      <c r="F9">
        <f t="shared" si="0"/>
        <v>3</v>
      </c>
      <c r="I9" s="2" t="s">
        <v>45</v>
      </c>
    </row>
    <row r="10" spans="1:9" x14ac:dyDescent="0.3">
      <c r="A10" t="s">
        <v>54</v>
      </c>
      <c r="B10" t="s">
        <v>3</v>
      </c>
      <c r="C10" t="s">
        <v>35</v>
      </c>
      <c r="D10">
        <v>1</v>
      </c>
      <c r="E10">
        <v>0.70599999999999996</v>
      </c>
      <c r="F10">
        <f t="shared" si="0"/>
        <v>0.70599999999999996</v>
      </c>
      <c r="I10" s="2" t="s">
        <v>17</v>
      </c>
    </row>
    <row r="11" spans="1:9" x14ac:dyDescent="0.3">
      <c r="A11" t="s">
        <v>54</v>
      </c>
      <c r="B11" t="s">
        <v>18</v>
      </c>
      <c r="C11" t="s">
        <v>46</v>
      </c>
      <c r="D11">
        <v>1</v>
      </c>
      <c r="E11">
        <v>0.99</v>
      </c>
      <c r="F11">
        <f t="shared" si="0"/>
        <v>0.99</v>
      </c>
      <c r="I11" s="2" t="s">
        <v>19</v>
      </c>
    </row>
    <row r="12" spans="1:9" x14ac:dyDescent="0.3">
      <c r="A12" t="s">
        <v>54</v>
      </c>
      <c r="B12" t="s">
        <v>12</v>
      </c>
      <c r="C12" t="s">
        <v>74</v>
      </c>
      <c r="D12">
        <v>1</v>
      </c>
      <c r="E12">
        <v>13.06</v>
      </c>
      <c r="F12">
        <f t="shared" si="0"/>
        <v>13.06</v>
      </c>
      <c r="I12" s="2" t="s">
        <v>13</v>
      </c>
    </row>
    <row r="13" spans="1:9" x14ac:dyDescent="0.3">
      <c r="A13" t="s">
        <v>54</v>
      </c>
      <c r="B13" t="s">
        <v>15</v>
      </c>
      <c r="C13" t="s">
        <v>73</v>
      </c>
      <c r="D13">
        <v>1</v>
      </c>
      <c r="E13">
        <v>3.96</v>
      </c>
      <c r="F13">
        <f t="shared" si="0"/>
        <v>3.96</v>
      </c>
      <c r="I13" s="2" t="s">
        <v>102</v>
      </c>
    </row>
    <row r="14" spans="1:9" x14ac:dyDescent="0.3">
      <c r="A14" t="s">
        <v>54</v>
      </c>
      <c r="B14" t="s">
        <v>41</v>
      </c>
      <c r="C14" t="s">
        <v>42</v>
      </c>
      <c r="D14">
        <v>1</v>
      </c>
      <c r="E14">
        <v>0.76</v>
      </c>
      <c r="F14">
        <f t="shared" si="0"/>
        <v>0.76</v>
      </c>
      <c r="I14" s="2" t="s">
        <v>43</v>
      </c>
    </row>
    <row r="15" spans="1:9" x14ac:dyDescent="0.3">
      <c r="A15" t="s">
        <v>54</v>
      </c>
      <c r="B15" t="s">
        <v>6</v>
      </c>
      <c r="C15" t="s">
        <v>63</v>
      </c>
      <c r="D15">
        <v>1</v>
      </c>
      <c r="E15">
        <v>0.42</v>
      </c>
      <c r="F15">
        <f t="shared" si="0"/>
        <v>0.42</v>
      </c>
      <c r="I15" s="2" t="s">
        <v>62</v>
      </c>
    </row>
    <row r="16" spans="1:9" x14ac:dyDescent="0.3">
      <c r="A16" t="s">
        <v>54</v>
      </c>
      <c r="B16" t="s">
        <v>88</v>
      </c>
      <c r="C16" t="s">
        <v>89</v>
      </c>
      <c r="D16">
        <v>1</v>
      </c>
      <c r="E16">
        <v>4.1900000000000004</v>
      </c>
      <c r="F16">
        <f t="shared" si="0"/>
        <v>4.1900000000000004</v>
      </c>
      <c r="I16" s="2" t="s">
        <v>87</v>
      </c>
    </row>
    <row r="17" spans="1:9" x14ac:dyDescent="0.3">
      <c r="A17" t="s">
        <v>54</v>
      </c>
      <c r="B17" t="s">
        <v>103</v>
      </c>
      <c r="C17" t="s">
        <v>104</v>
      </c>
      <c r="D17">
        <v>1</v>
      </c>
      <c r="E17">
        <v>0.46</v>
      </c>
      <c r="F17">
        <f t="shared" si="0"/>
        <v>0.46</v>
      </c>
      <c r="I17" s="2" t="s">
        <v>107</v>
      </c>
    </row>
    <row r="18" spans="1:9" x14ac:dyDescent="0.3">
      <c r="A18" t="s">
        <v>54</v>
      </c>
      <c r="B18" t="s">
        <v>105</v>
      </c>
      <c r="C18" t="s">
        <v>106</v>
      </c>
      <c r="D18">
        <v>1</v>
      </c>
      <c r="E18">
        <v>0.12</v>
      </c>
      <c r="F18">
        <f t="shared" si="0"/>
        <v>0.12</v>
      </c>
      <c r="I18" s="2" t="s">
        <v>108</v>
      </c>
    </row>
    <row r="19" spans="1:9" ht="13.8" customHeight="1" x14ac:dyDescent="0.3"/>
    <row r="20" spans="1:9" x14ac:dyDescent="0.3">
      <c r="A20" t="s">
        <v>49</v>
      </c>
      <c r="B20" t="s">
        <v>48</v>
      </c>
      <c r="C20" t="s">
        <v>49</v>
      </c>
      <c r="D20">
        <v>2</v>
      </c>
      <c r="E20">
        <v>0.2</v>
      </c>
      <c r="F20">
        <f t="shared" ref="F20:F30" si="1">D20*E20</f>
        <v>0.4</v>
      </c>
      <c r="I20" s="2" t="s">
        <v>51</v>
      </c>
    </row>
    <row r="21" spans="1:9" x14ac:dyDescent="0.3">
      <c r="A21" t="s">
        <v>49</v>
      </c>
      <c r="B21" t="s">
        <v>59</v>
      </c>
      <c r="C21" t="s">
        <v>60</v>
      </c>
      <c r="D21">
        <v>1</v>
      </c>
      <c r="E21">
        <v>1.4</v>
      </c>
      <c r="F21">
        <f t="shared" si="1"/>
        <v>1.4</v>
      </c>
      <c r="I21" s="2" t="s">
        <v>57</v>
      </c>
    </row>
    <row r="22" spans="1:9" x14ac:dyDescent="0.3">
      <c r="A22" t="s">
        <v>49</v>
      </c>
      <c r="B22" t="s">
        <v>59</v>
      </c>
      <c r="C22" t="s">
        <v>60</v>
      </c>
      <c r="D22">
        <v>1</v>
      </c>
      <c r="E22">
        <v>1.3</v>
      </c>
      <c r="F22">
        <f t="shared" si="1"/>
        <v>1.3</v>
      </c>
      <c r="I22" s="2" t="s">
        <v>58</v>
      </c>
    </row>
    <row r="23" spans="1:9" x14ac:dyDescent="0.3">
      <c r="A23" t="s">
        <v>49</v>
      </c>
      <c r="B23" t="s">
        <v>68</v>
      </c>
      <c r="C23" t="s">
        <v>69</v>
      </c>
      <c r="D23">
        <v>1</v>
      </c>
      <c r="I23" s="2"/>
    </row>
    <row r="24" spans="1:9" x14ac:dyDescent="0.3">
      <c r="I24" s="2"/>
    </row>
    <row r="25" spans="1:9" x14ac:dyDescent="0.3">
      <c r="A25" t="s">
        <v>70</v>
      </c>
      <c r="B25" t="s">
        <v>66</v>
      </c>
      <c r="C25" t="s">
        <v>72</v>
      </c>
      <c r="D25">
        <v>1</v>
      </c>
      <c r="E25">
        <v>0.25</v>
      </c>
      <c r="F25">
        <f t="shared" ref="F25:F27" si="2">D25*E25</f>
        <v>0.25</v>
      </c>
      <c r="I25" s="2" t="s">
        <v>67</v>
      </c>
    </row>
    <row r="26" spans="1:9" x14ac:dyDescent="0.3">
      <c r="A26" t="s">
        <v>70</v>
      </c>
      <c r="B26" t="s">
        <v>84</v>
      </c>
      <c r="C26" t="s">
        <v>86</v>
      </c>
      <c r="D26">
        <v>1</v>
      </c>
      <c r="E26">
        <v>0.7</v>
      </c>
      <c r="F26">
        <f t="shared" si="2"/>
        <v>0.7</v>
      </c>
      <c r="I26" s="2" t="s">
        <v>95</v>
      </c>
    </row>
    <row r="27" spans="1:9" x14ac:dyDescent="0.3">
      <c r="A27" t="s">
        <v>70</v>
      </c>
      <c r="B27" t="s">
        <v>85</v>
      </c>
      <c r="C27" t="s">
        <v>86</v>
      </c>
      <c r="D27">
        <v>1</v>
      </c>
      <c r="E27">
        <v>0.32</v>
      </c>
      <c r="F27">
        <f t="shared" si="2"/>
        <v>0.32</v>
      </c>
      <c r="I27" s="2" t="s">
        <v>94</v>
      </c>
    </row>
    <row r="29" spans="1:9" x14ac:dyDescent="0.3">
      <c r="A29" t="s">
        <v>55</v>
      </c>
      <c r="B29" t="s">
        <v>1</v>
      </c>
      <c r="C29" t="s">
        <v>38</v>
      </c>
      <c r="D29">
        <v>1</v>
      </c>
      <c r="E29">
        <v>0.33</v>
      </c>
      <c r="F29">
        <f t="shared" si="1"/>
        <v>0.33</v>
      </c>
      <c r="I29" s="2" t="s">
        <v>16</v>
      </c>
    </row>
    <row r="30" spans="1:9" x14ac:dyDescent="0.3">
      <c r="A30" t="s">
        <v>55</v>
      </c>
      <c r="B30" t="s">
        <v>27</v>
      </c>
      <c r="C30" t="s">
        <v>99</v>
      </c>
      <c r="D30">
        <v>1</v>
      </c>
      <c r="E30">
        <v>0.51</v>
      </c>
      <c r="F30">
        <f t="shared" si="1"/>
        <v>0.51</v>
      </c>
      <c r="I30" s="2" t="s">
        <v>28</v>
      </c>
    </row>
    <row r="31" spans="1:9" x14ac:dyDescent="0.3">
      <c r="A31" t="s">
        <v>55</v>
      </c>
      <c r="B31" t="s">
        <v>7</v>
      </c>
      <c r="C31" t="s">
        <v>61</v>
      </c>
      <c r="D31">
        <v>1</v>
      </c>
      <c r="E31">
        <v>0.9</v>
      </c>
      <c r="F31">
        <f t="shared" si="0"/>
        <v>0.9</v>
      </c>
      <c r="I31" s="2" t="s">
        <v>23</v>
      </c>
    </row>
    <row r="32" spans="1:9" x14ac:dyDescent="0.3">
      <c r="A32" t="s">
        <v>55</v>
      </c>
      <c r="B32" t="s">
        <v>0</v>
      </c>
      <c r="C32" t="s">
        <v>37</v>
      </c>
      <c r="D32">
        <v>1</v>
      </c>
      <c r="E32">
        <v>1.91</v>
      </c>
      <c r="F32">
        <f t="shared" ref="F32:F33" si="3">D32*E32</f>
        <v>1.91</v>
      </c>
      <c r="I32" s="2" t="s">
        <v>14</v>
      </c>
    </row>
    <row r="33" spans="1:9" x14ac:dyDescent="0.3">
      <c r="A33" t="s">
        <v>55</v>
      </c>
      <c r="B33" t="s">
        <v>68</v>
      </c>
      <c r="C33" t="s">
        <v>69</v>
      </c>
      <c r="D33">
        <v>1</v>
      </c>
      <c r="E33">
        <v>0.32</v>
      </c>
      <c r="F33">
        <f t="shared" si="3"/>
        <v>0.32</v>
      </c>
      <c r="I33" s="2" t="s">
        <v>100</v>
      </c>
    </row>
    <row r="34" spans="1:9" x14ac:dyDescent="0.3">
      <c r="A34" t="s">
        <v>55</v>
      </c>
      <c r="B34" t="s">
        <v>66</v>
      </c>
      <c r="C34" t="s">
        <v>72</v>
      </c>
      <c r="D34">
        <v>1</v>
      </c>
      <c r="E34">
        <v>0.25</v>
      </c>
      <c r="F34">
        <f t="shared" ref="F34:F35" si="4">D34*E34</f>
        <v>0.25</v>
      </c>
      <c r="I34" s="2" t="s">
        <v>67</v>
      </c>
    </row>
    <row r="35" spans="1:9" x14ac:dyDescent="0.3">
      <c r="A35" t="s">
        <v>55</v>
      </c>
      <c r="B35" t="s">
        <v>98</v>
      </c>
      <c r="C35" t="s">
        <v>99</v>
      </c>
      <c r="D35">
        <v>1</v>
      </c>
      <c r="E35">
        <v>0.72</v>
      </c>
      <c r="F35">
        <f t="shared" si="4"/>
        <v>0.72</v>
      </c>
      <c r="I35" s="2" t="s">
        <v>97</v>
      </c>
    </row>
    <row r="37" spans="1:9" x14ac:dyDescent="0.3">
      <c r="A37" t="s">
        <v>56</v>
      </c>
      <c r="B37" t="s">
        <v>9</v>
      </c>
      <c r="C37" t="s">
        <v>101</v>
      </c>
      <c r="F37">
        <f t="shared" si="0"/>
        <v>0</v>
      </c>
    </row>
    <row r="38" spans="1:9" x14ac:dyDescent="0.3">
      <c r="A38" t="s">
        <v>56</v>
      </c>
      <c r="B38" t="s">
        <v>66</v>
      </c>
      <c r="C38" t="s">
        <v>72</v>
      </c>
      <c r="D38">
        <v>1</v>
      </c>
      <c r="E38">
        <v>0.25</v>
      </c>
      <c r="F38">
        <f t="shared" si="0"/>
        <v>0.25</v>
      </c>
      <c r="I38" s="2" t="s">
        <v>67</v>
      </c>
    </row>
    <row r="40" spans="1:9" x14ac:dyDescent="0.3">
      <c r="A40" t="s">
        <v>71</v>
      </c>
      <c r="B40" t="s">
        <v>10</v>
      </c>
      <c r="C40" t="s">
        <v>79</v>
      </c>
      <c r="D40">
        <v>1</v>
      </c>
      <c r="E40">
        <v>2.12</v>
      </c>
      <c r="F40">
        <f t="shared" si="0"/>
        <v>2.12</v>
      </c>
      <c r="I40" s="2" t="s">
        <v>20</v>
      </c>
    </row>
    <row r="41" spans="1:9" x14ac:dyDescent="0.3">
      <c r="I41" s="2"/>
    </row>
    <row r="42" spans="1:9" x14ac:dyDescent="0.3">
      <c r="A42" t="s">
        <v>77</v>
      </c>
      <c r="B42" t="s">
        <v>78</v>
      </c>
      <c r="C42" t="s">
        <v>72</v>
      </c>
      <c r="D42">
        <v>2</v>
      </c>
      <c r="E42">
        <v>0.26</v>
      </c>
      <c r="F42">
        <f t="shared" si="0"/>
        <v>0.52</v>
      </c>
      <c r="I42" s="2" t="s">
        <v>96</v>
      </c>
    </row>
    <row r="44" spans="1:9" x14ac:dyDescent="0.3">
      <c r="F44">
        <f ca="1">SUM(F2:F55)</f>
        <v>50.859999999999992</v>
      </c>
    </row>
    <row r="51" spans="2:9" x14ac:dyDescent="0.3">
      <c r="B51" t="s">
        <v>11</v>
      </c>
      <c r="D51">
        <v>1</v>
      </c>
      <c r="F51">
        <f>D51*E51</f>
        <v>0</v>
      </c>
    </row>
    <row r="52" spans="2:9" x14ac:dyDescent="0.3">
      <c r="B52" t="s">
        <v>39</v>
      </c>
      <c r="D52">
        <v>1</v>
      </c>
      <c r="F52">
        <f>D52*E52</f>
        <v>0</v>
      </c>
      <c r="I52" s="2"/>
    </row>
    <row r="53" spans="2:9" x14ac:dyDescent="0.3">
      <c r="B53" t="s">
        <v>8</v>
      </c>
      <c r="C53" t="s">
        <v>76</v>
      </c>
      <c r="D53">
        <v>1</v>
      </c>
      <c r="F53">
        <f>D53*E53</f>
        <v>0</v>
      </c>
    </row>
    <row r="54" spans="2:9" x14ac:dyDescent="0.3">
      <c r="B54" t="s">
        <v>4</v>
      </c>
      <c r="C54" t="s">
        <v>76</v>
      </c>
      <c r="D54">
        <v>1</v>
      </c>
      <c r="F54">
        <f>D54*E54</f>
        <v>0</v>
      </c>
    </row>
    <row r="55" spans="2:9" x14ac:dyDescent="0.3">
      <c r="B55" t="s">
        <v>75</v>
      </c>
      <c r="C55" t="s">
        <v>76</v>
      </c>
      <c r="D55">
        <v>1</v>
      </c>
      <c r="F55">
        <f>D55*E55</f>
        <v>0</v>
      </c>
    </row>
    <row r="56" spans="2:9" x14ac:dyDescent="0.3">
      <c r="B56" t="s">
        <v>83</v>
      </c>
      <c r="C56" s="2" t="s">
        <v>82</v>
      </c>
    </row>
  </sheetData>
  <hyperlinks>
    <hyperlink ref="I12" r:id="rId1" xr:uid="{09881C38-40D7-4368-AEBC-7CBB656CF2D2}"/>
    <hyperlink ref="I7" r:id="rId2" display="https://www.mouser.com/ProductDetail/Infineon/IRL7833PBF?qs=sGAEpiMZZMsbRVlHDoeFZD61%252BjdQnc%2F3g7RvDoQ8c1g%3D" xr:uid="{44064892-C522-4AAA-9B72-5453672F7D05}"/>
    <hyperlink ref="I29" r:id="rId3" display="https://www.mouser.com/ProductDetail/Murata/NFM21CC102R1H3D?qs=sGAEpiMZZMsh%252B1woXyUXjx9lFLhziyCwjGUp%252BNRjH6M%3D" xr:uid="{FEDAA540-22A8-45F2-A9A8-7A0F0ECA770A}"/>
    <hyperlink ref="I10" r:id="rId4" display="https://www.ti.com/store/ti/en/p/product/?p=TPL5110DDCT" xr:uid="{9F991DDD-892A-4840-BDE7-1786CFDBFEFD}"/>
    <hyperlink ref="I40" r:id="rId5" display="https://www.digikey.com/en/products/detail/molex/1040310811/2370379" xr:uid="{9EF57465-3B15-474A-8942-4545052744AC}"/>
    <hyperlink ref="I31" r:id="rId6" xr:uid="{C1DACB89-44C9-47F1-9375-EE9AD72961D7}"/>
    <hyperlink ref="I9" r:id="rId7" display="https://www.digikey.com/en/products/detail/bourns-inc./PTA3043-2015DPA104/6153411?utm_adgroup=Slide%20Potentiometers&amp;utm_source=google&amp;utm_medium=cpc&amp;utm_campaign=Shopping_Product_Potentiometers%2C%20Variable%20Resistors_NEW&amp;utm_term=&amp;utm_content=Slide%20Potentiometers&amp;gclid=Cj0KCQiAtJeNBhCVARIsANJUJ2EOMCxZp18wViPYCsp1fP-2mVmnbrkqtzidNiscog8X1Hg9N_BF-i0aAgdYEALw_wcB" xr:uid="{713441AB-A9C9-4130-9A14-59E4DCFED14A}"/>
    <hyperlink ref="I20" r:id="rId8" xr:uid="{5B18CB71-601D-425C-9C32-79EDD0E16523}"/>
    <hyperlink ref="I32" r:id="rId9" display="https://www.mouser.com/ProductDetail/Infineon/IRL7833PBF?qs=sGAEpiMZZMsbRVlHDoeFZD61%252BjdQnc%2F3g7RvDoQ8c1g%3D" xr:uid="{AD2D9722-9753-4A3D-B06B-4DF17A552B6B}"/>
    <hyperlink ref="I30" r:id="rId10" xr:uid="{49C142BD-2088-4EF5-863D-FB7C989F534B}"/>
    <hyperlink ref="I15" r:id="rId11" display="https://www.mouser.com/ProductDetail/Bourns/CHV1206AJW-105ELF?qs=QNEnbhJQKvbtExCLSyT8ig%3D%3D" xr:uid="{A67E1A14-6055-4E3A-99D1-6D71DEDFC9AE}"/>
    <hyperlink ref="I38" r:id="rId12" xr:uid="{B1CFC8A1-788C-4D60-BCA7-B59B5022A55F}"/>
    <hyperlink ref="I25" r:id="rId13" xr:uid="{098B4FFD-9CA5-4740-BC58-74A9202A451B}"/>
    <hyperlink ref="I34" r:id="rId14" xr:uid="{07105B21-3272-471E-AEC3-1CE42FBEB61E}"/>
    <hyperlink ref="I11" r:id="rId15" display="https://www.digikey.com/en/products/detail/w%C3%BCrth-elektronik/694108301002/5047524?utm_adgroup=Barrel%20-%20Power%20Connectors&amp;utm_source=google&amp;utm_medium=cpc&amp;utm_campaign=Shopping_Product_Connectors%2C%20Interconnects&amp;utm_term=&amp;utm_content=Barrel%20-%20Power%20Connectors&amp;gclid=Cj0KCQiAtJeNBhCVARIsANJUJ2HnNdX37kEAwMk7O7rEd7X6gsze60ofyTZzxqIl87ff8N7Az5ULNMMaAq3kEALw_wcB" xr:uid="{E8685EE5-487B-446B-86BE-D4664DA66176}"/>
    <hyperlink ref="I8" r:id="rId16" display="https://www.digikey.com/en/products/detail/diodes-incorporated/1N4007-T/76454?utm_adgroup=Diodes%20-%20Rectifiers%20-%20Single&amp;utm_source=google&amp;utm_medium=cpc&amp;utm_campaign=Shopping_Product_Discrete%20Semiconductor%20Products&amp;utm_term=&amp;utm_content=Diodes%20-%20Rectifiers%20-%20Single&amp;gclid=Cj0KCQiAtJeNBhCVARIsANJUJ2E04aCwicgpivf3aOMXPY_HaKz914afXthV-2WkygbMAa0kjjjRnDUaArKYEALw_wcB" xr:uid="{C35F12F2-A260-48C8-9871-07E526F1E5E7}"/>
    <hyperlink ref="I2" r:id="rId17" xr:uid="{7A327C94-B9AC-4486-B6CF-F60E5A9FC148}"/>
    <hyperlink ref="I4" r:id="rId18" xr:uid="{61828A32-6B1A-43E4-AB31-83506C817BF6}"/>
    <hyperlink ref="I5" r:id="rId19" display="https://www.digikey.com/en/products/detail/wurth-electronics-inc/693043020611/5047621?utm_adgroup=Memory%20Connectors%20-%20PC%20Card%20Sockets&amp;utm_source=google&amp;utm_medium=cpc&amp;utm_campaign=Shopping_Product_Connectors%2C%20Interconnects_NEW&amp;utm_term=&amp;utm_content=Memory%20Connectors%20-%20PC%20Card%20Sockets&amp;gclid=Cj0KCQiAtJeNBhCVARIsANJUJ2HlqYKxlD_SmYbYuzrYKW851uxPznRW4YforiDNij4tMu_eNnuijoUaArQsEALw_wcB" xr:uid="{BEECE8E6-F5B5-4B3A-8B52-49958E68748D}"/>
    <hyperlink ref="C56" r:id="rId20" xr:uid="{2D556FF9-07B2-468B-A179-156957F175E4}"/>
    <hyperlink ref="I3" r:id="rId21" xr:uid="{F0470CA8-D1A1-4CDA-859F-8B11B02139AD}"/>
    <hyperlink ref="I35" r:id="rId22" display="https://www.mouser.com/ProductDetail/Vishay/CRCW120636M0JPTAHR?qs=sGAEpiMZZMsDgH01pahWBgNLWPHBBwkbPRWtvQgSyR0%3D" xr:uid="{07FD397D-048B-489E-8B2F-2B8F1EE22D3E}"/>
    <hyperlink ref="I17" r:id="rId23" xr:uid="{555BF09E-2AFF-4F5C-95F8-1434EF2F2718}"/>
    <hyperlink ref="I18" r:id="rId24" xr:uid="{29ECD07C-6A96-4EA1-84A7-B77B9637EC0B}"/>
  </hyperlinks>
  <pageMargins left="0.7" right="0.7" top="0.75" bottom="0.75" header="0.3" footer="0.3"/>
  <pageSetup orientation="portrait" horizontalDpi="0" verticalDpi="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2021-11-24T16:39:55Z</dcterms:created>
  <dcterms:modified xsi:type="dcterms:W3CDTF">2022-01-05T15:36:30Z</dcterms:modified>
</cp:coreProperties>
</file>