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nd\Desktop\"/>
    </mc:Choice>
  </mc:AlternateContent>
  <xr:revisionPtr revIDLastSave="0" documentId="13_ncr:1_{0D6EA18A-B91E-4387-9AE1-52E91689197B}" xr6:coauthVersionLast="47" xr6:coauthVersionMax="47" xr10:uidLastSave="{00000000-0000-0000-0000-000000000000}"/>
  <bookViews>
    <workbookView xWindow="-120" yWindow="-120" windowWidth="20640" windowHeight="11040" tabRatio="803" firstSheet="1" activeTab="1" xr2:uid="{00000000-000D-0000-FFFF-FFFF00000000}"/>
  </bookViews>
  <sheets>
    <sheet name="Alimentador" sheetId="2" state="hidden" r:id="rId1"/>
    <sheet name="LISTA DE CARTONES" sheetId="11" r:id="rId2"/>
    <sheet name="Hoja1" sheetId="12" r:id="rId3"/>
  </sheets>
  <definedNames>
    <definedName name="DatosExternos_1" localSheetId="0" hidden="1">Alimentador!$A$1:$F$51</definedName>
    <definedName name="DatosExternos_2" localSheetId="0" hidden="1">Alimentador!$P$1:$Q$12</definedName>
    <definedName name="DatosExternos_2" localSheetId="1" hidden="1">'LISTA DE CARTONES'!#REF!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1" l="1"/>
  <c r="F4" i="11" s="1"/>
  <c r="K5" i="11" l="1"/>
  <c r="G4" i="11" l="1"/>
  <c r="G5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ista en 2018[editar]" description="Conexión a la consulta 'Lista en 2018[editar]' en el libro." type="5" refreshedVersion="6" background="1" saveData="1">
    <dbPr connection="Provider=Microsoft.Mashup.OleDb.1;Data Source=$Workbook$;Location=&quot;Lista en 2018[editar]&quot;;Extended Properties=&quot;&quot;" command="SELECT * FROM [Lista en 2018[editar]]]"/>
  </connection>
  <connection id="2" xr16:uid="{00000000-0015-0000-FFFF-FFFF01000000}" keepAlive="1" name="Consulta - Países por número de ciudades en el ranking 2018" description="Conexión a la consulta 'Países por número de ciudades en el ranking 2018' en el libro." type="5" refreshedVersion="6" background="1" saveData="1">
    <dbPr connection="Provider=Microsoft.Mashup.OleDb.1;Data Source=$Workbook$;Location=&quot;Países por número de ciudades en el ranking 2018&quot;;Extended Properties=&quot;&quot;" command="SELECT * FROM [Países por número de ciudades en el ranking 2018]"/>
  </connection>
</connections>
</file>

<file path=xl/sharedStrings.xml><?xml version="1.0" encoding="utf-8"?>
<sst xmlns="http://schemas.openxmlformats.org/spreadsheetml/2006/main" count="606" uniqueCount="453">
  <si>
    <t>Puesto</t>
  </si>
  <si>
    <t>Ciudad</t>
  </si>
  <si>
    <t>País</t>
  </si>
  <si>
    <t>Homicidios (2018)</t>
  </si>
  <si>
    <t>Población (2018)</t>
  </si>
  <si>
    <t>Homicidios cada 100 000</t>
  </si>
  <si>
    <t>1</t>
  </si>
  <si>
    <t>Tijuana</t>
  </si>
  <si>
    <t>México</t>
  </si>
  <si>
    <t>2 640</t>
  </si>
  <si>
    <t>1 909 864</t>
  </si>
  <si>
    <t>138.26</t>
  </si>
  <si>
    <t>2</t>
  </si>
  <si>
    <t>Acapulco</t>
  </si>
  <si>
    <t>948</t>
  </si>
  <si>
    <t>857 883</t>
  </si>
  <si>
    <t>110.50</t>
  </si>
  <si>
    <t>3</t>
  </si>
  <si>
    <t>Caracas</t>
  </si>
  <si>
    <t>Venezuela</t>
  </si>
  <si>
    <t>2 980</t>
  </si>
  <si>
    <t>2 980 492</t>
  </si>
  <si>
    <t>99.98</t>
  </si>
  <si>
    <t>4</t>
  </si>
  <si>
    <t>Ciudad Victoria</t>
  </si>
  <si>
    <t>314</t>
  </si>
  <si>
    <t>365 089</t>
  </si>
  <si>
    <t>86.01</t>
  </si>
  <si>
    <t>5</t>
  </si>
  <si>
    <t>Juárez</t>
  </si>
  <si>
    <t>1 251</t>
  </si>
  <si>
    <t>1 462 133</t>
  </si>
  <si>
    <t>85.56</t>
  </si>
  <si>
    <t>6</t>
  </si>
  <si>
    <t>Irapuato</t>
  </si>
  <si>
    <t>473</t>
  </si>
  <si>
    <t>580 808</t>
  </si>
  <si>
    <t>81.44</t>
  </si>
  <si>
    <t>7</t>
  </si>
  <si>
    <t>Ciudad Guayana</t>
  </si>
  <si>
    <t>645</t>
  </si>
  <si>
    <t>823 722</t>
  </si>
  <si>
    <t>78.30</t>
  </si>
  <si>
    <t>8</t>
  </si>
  <si>
    <t>Natal</t>
  </si>
  <si>
    <t>Brasil</t>
  </si>
  <si>
    <t>1 185</t>
  </si>
  <si>
    <t>1 587 055</t>
  </si>
  <si>
    <t>74.67</t>
  </si>
  <si>
    <t>9</t>
  </si>
  <si>
    <t>Fortaleza</t>
  </si>
  <si>
    <t>2 724</t>
  </si>
  <si>
    <t>3 939 460</t>
  </si>
  <si>
    <t>69.15</t>
  </si>
  <si>
    <t>10</t>
  </si>
  <si>
    <t>Ciudad Bolívar</t>
  </si>
  <si>
    <t>264</t>
  </si>
  <si>
    <t>382 095</t>
  </si>
  <si>
    <t>69.09</t>
  </si>
  <si>
    <t>11</t>
  </si>
  <si>
    <t>Cape Town</t>
  </si>
  <si>
    <t>Sudáfrica</t>
  </si>
  <si>
    <t>2 868</t>
  </si>
  <si>
    <t>4 322 031</t>
  </si>
  <si>
    <t>66.36</t>
  </si>
  <si>
    <t>12</t>
  </si>
  <si>
    <t>Belém</t>
  </si>
  <si>
    <t>1 627</t>
  </si>
  <si>
    <t>2 491 052</t>
  </si>
  <si>
    <t>65.31</t>
  </si>
  <si>
    <t>13</t>
  </si>
  <si>
    <t>Cancún</t>
  </si>
  <si>
    <t>547</t>
  </si>
  <si>
    <t>848 465</t>
  </si>
  <si>
    <t>64.47</t>
  </si>
  <si>
    <t>14</t>
  </si>
  <si>
    <t>Feira de Santana</t>
  </si>
  <si>
    <t>386</t>
  </si>
  <si>
    <t>609 913</t>
  </si>
  <si>
    <t>63.29</t>
  </si>
  <si>
    <t>15</t>
  </si>
  <si>
    <t>St. Louis</t>
  </si>
  <si>
    <t>Estados Unidos</t>
  </si>
  <si>
    <t>187</t>
  </si>
  <si>
    <t>308 626</t>
  </si>
  <si>
    <t>60.59</t>
  </si>
  <si>
    <t>16</t>
  </si>
  <si>
    <t>Culiacan</t>
  </si>
  <si>
    <t>585</t>
  </si>
  <si>
    <t>966 609</t>
  </si>
  <si>
    <t>60.52</t>
  </si>
  <si>
    <t>17</t>
  </si>
  <si>
    <t>Barquisimeto</t>
  </si>
  <si>
    <t>683</t>
  </si>
  <si>
    <t>1 205 142</t>
  </si>
  <si>
    <t>56.67</t>
  </si>
  <si>
    <t>18</t>
  </si>
  <si>
    <t>Uruapan</t>
  </si>
  <si>
    <t>189</t>
  </si>
  <si>
    <t>346 640</t>
  </si>
  <si>
    <t>54.52</t>
  </si>
  <si>
    <t>19</t>
  </si>
  <si>
    <t>Kingston</t>
  </si>
  <si>
    <t>Jamaica</t>
  </si>
  <si>
    <t>639</t>
  </si>
  <si>
    <t>1 180 771</t>
  </si>
  <si>
    <t>54.12</t>
  </si>
  <si>
    <t>20</t>
  </si>
  <si>
    <t>Obregón</t>
  </si>
  <si>
    <t>179</t>
  </si>
  <si>
    <t>343 613</t>
  </si>
  <si>
    <t>52.09</t>
  </si>
  <si>
    <t>21</t>
  </si>
  <si>
    <t>Maceió</t>
  </si>
  <si>
    <t>521</t>
  </si>
  <si>
    <t>1 012 382</t>
  </si>
  <si>
    <t>51.47</t>
  </si>
  <si>
    <t>22</t>
  </si>
  <si>
    <t>Vitória</t>
  </si>
  <si>
    <t>172</t>
  </si>
  <si>
    <t>338 885</t>
  </si>
  <si>
    <t>50.75</t>
  </si>
  <si>
    <t>23</t>
  </si>
  <si>
    <t>Baltimore</t>
  </si>
  <si>
    <t>309</t>
  </si>
  <si>
    <t>611 648</t>
  </si>
  <si>
    <t>50.52</t>
  </si>
  <si>
    <t>24</t>
  </si>
  <si>
    <t>San Salvador</t>
  </si>
  <si>
    <t>El Salvador</t>
  </si>
  <si>
    <t>906</t>
  </si>
  <si>
    <t>1 800 336</t>
  </si>
  <si>
    <t>50.32</t>
  </si>
  <si>
    <t>25</t>
  </si>
  <si>
    <t>Aracaju</t>
  </si>
  <si>
    <t>463</t>
  </si>
  <si>
    <t>949 342</t>
  </si>
  <si>
    <t>48.77</t>
  </si>
  <si>
    <t>26</t>
  </si>
  <si>
    <t>Coatzacoalcos</t>
  </si>
  <si>
    <t>162</t>
  </si>
  <si>
    <t>335 077</t>
  </si>
  <si>
    <t>48.35</t>
  </si>
  <si>
    <t>27</t>
  </si>
  <si>
    <t>Palmira</t>
  </si>
  <si>
    <t>Colombia</t>
  </si>
  <si>
    <t>149</t>
  </si>
  <si>
    <t>310 608</t>
  </si>
  <si>
    <t>47.97</t>
  </si>
  <si>
    <t>28</t>
  </si>
  <si>
    <t>Maturin</t>
  </si>
  <si>
    <t>257</t>
  </si>
  <si>
    <t>544 069</t>
  </si>
  <si>
    <t>47.24</t>
  </si>
  <si>
    <t>29</t>
  </si>
  <si>
    <t>Salvador de Bahía</t>
  </si>
  <si>
    <t>1 849</t>
  </si>
  <si>
    <t>3 914 996</t>
  </si>
  <si>
    <t>47.23</t>
  </si>
  <si>
    <t>30</t>
  </si>
  <si>
    <t>Macapa</t>
  </si>
  <si>
    <t>233</t>
  </si>
  <si>
    <t>493 634</t>
  </si>
  <si>
    <t>47.20</t>
  </si>
  <si>
    <t>31</t>
  </si>
  <si>
    <t>Cali</t>
  </si>
  <si>
    <t>1 209</t>
  </si>
  <si>
    <t>2 570 905</t>
  </si>
  <si>
    <t>47.03</t>
  </si>
  <si>
    <t>32</t>
  </si>
  <si>
    <t>Celaya</t>
  </si>
  <si>
    <t>240</t>
  </si>
  <si>
    <t>510 787</t>
  </si>
  <si>
    <t>46.99</t>
  </si>
  <si>
    <t>33</t>
  </si>
  <si>
    <t>San Pedro Sula</t>
  </si>
  <si>
    <t>Honduras</t>
  </si>
  <si>
    <t>363</t>
  </si>
  <si>
    <t>777 877</t>
  </si>
  <si>
    <t>46.67</t>
  </si>
  <si>
    <t>34</t>
  </si>
  <si>
    <t>Ensenada</t>
  </si>
  <si>
    <t>253</t>
  </si>
  <si>
    <t>542 896</t>
  </si>
  <si>
    <t>46.60</t>
  </si>
  <si>
    <t>35</t>
  </si>
  <si>
    <t>Campos dos Goytacazes</t>
  </si>
  <si>
    <t>503 424</t>
  </si>
  <si>
    <t>46.28</t>
  </si>
  <si>
    <t>36</t>
  </si>
  <si>
    <t>Tepic</t>
  </si>
  <si>
    <t>230</t>
  </si>
  <si>
    <t>512 387</t>
  </si>
  <si>
    <t>44.89</t>
  </si>
  <si>
    <t>37</t>
  </si>
  <si>
    <t>Manaus</t>
  </si>
  <si>
    <t>944</t>
  </si>
  <si>
    <t>2 145 444</t>
  </si>
  <si>
    <t>44.00</t>
  </si>
  <si>
    <t>38</t>
  </si>
  <si>
    <t>Recife</t>
  </si>
  <si>
    <t>1 738</t>
  </si>
  <si>
    <t>3 975 411</t>
  </si>
  <si>
    <t>43.72</t>
  </si>
  <si>
    <t>39</t>
  </si>
  <si>
    <t>Distrito Central (Tegucigalpa)</t>
  </si>
  <si>
    <t>538</t>
  </si>
  <si>
    <t>1 242 397</t>
  </si>
  <si>
    <t>43.30</t>
  </si>
  <si>
    <t>40</t>
  </si>
  <si>
    <t>San Juan</t>
  </si>
  <si>
    <t>Puerto Rico</t>
  </si>
  <si>
    <t>143</t>
  </si>
  <si>
    <t>337 288</t>
  </si>
  <si>
    <t>42.40</t>
  </si>
  <si>
    <t>41</t>
  </si>
  <si>
    <t>Valencia</t>
  </si>
  <si>
    <t>678</t>
  </si>
  <si>
    <t>1 600 662</t>
  </si>
  <si>
    <t>42.36</t>
  </si>
  <si>
    <t>42</t>
  </si>
  <si>
    <t>Reynosa</t>
  </si>
  <si>
    <t>295</t>
  </si>
  <si>
    <t>711 130</t>
  </si>
  <si>
    <t>41.48</t>
  </si>
  <si>
    <t>43</t>
  </si>
  <si>
    <t>Ciudad de Guatemala</t>
  </si>
  <si>
    <t>Guatemala</t>
  </si>
  <si>
    <t>1 411</t>
  </si>
  <si>
    <t>3 226 974</t>
  </si>
  <si>
    <t>44</t>
  </si>
  <si>
    <t>Joao Pessoa</t>
  </si>
  <si>
    <t>460</t>
  </si>
  <si>
    <t>1 112 304</t>
  </si>
  <si>
    <t>41.36</t>
  </si>
  <si>
    <t>45</t>
  </si>
  <si>
    <t>Nelson Mandela Bay (Port Elizabeth)</t>
  </si>
  <si>
    <t>478</t>
  </si>
  <si>
    <t>1 220 616</t>
  </si>
  <si>
    <t>39.16</t>
  </si>
  <si>
    <t>46</t>
  </si>
  <si>
    <t>Detroit</t>
  </si>
  <si>
    <t>261</t>
  </si>
  <si>
    <t>673 104</t>
  </si>
  <si>
    <t>38.78</t>
  </si>
  <si>
    <t>47</t>
  </si>
  <si>
    <t>Durban</t>
  </si>
  <si>
    <t>1562</t>
  </si>
  <si>
    <t>4 055 969</t>
  </si>
  <si>
    <t>38.51</t>
  </si>
  <si>
    <t>48</t>
  </si>
  <si>
    <t>Teresina</t>
  </si>
  <si>
    <t>324</t>
  </si>
  <si>
    <t>861 442</t>
  </si>
  <si>
    <t>37.61</t>
  </si>
  <si>
    <t>49</t>
  </si>
  <si>
    <t>Chihuahua</t>
  </si>
  <si>
    <t>352</t>
  </si>
  <si>
    <t>938 713</t>
  </si>
  <si>
    <t>37.50</t>
  </si>
  <si>
    <t>50</t>
  </si>
  <si>
    <t>New Orleans</t>
  </si>
  <si>
    <t>145</t>
  </si>
  <si>
    <t>393 292</t>
  </si>
  <si>
    <t>36.87</t>
  </si>
  <si>
    <t>No. de ciudades</t>
  </si>
  <si>
    <t>NRO CARTON</t>
  </si>
  <si>
    <t>PARTICIPANTES</t>
  </si>
  <si>
    <t>MONTO DE LA PARTIDA</t>
  </si>
  <si>
    <t>TOTAL</t>
  </si>
  <si>
    <t>TOTAL CARTON LLENO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</si>
  <si>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</si>
  <si>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</si>
  <si>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</si>
  <si>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</si>
  <si>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</si>
  <si>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</si>
  <si>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</si>
  <si>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</si>
  <si>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</si>
  <si>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</si>
  <si>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</si>
  <si>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</si>
  <si>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</si>
  <si>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</si>
  <si>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</si>
  <si>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</si>
  <si>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</si>
  <si>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</si>
  <si>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</si>
  <si>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</si>
  <si>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</si>
  <si>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</si>
  <si>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</si>
  <si>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</si>
  <si>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</si>
  <si>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</si>
  <si>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</si>
  <si>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</si>
  <si>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</si>
  <si>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</si>
  <si>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</si>
  <si>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</si>
  <si>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</si>
  <si>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</si>
  <si>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</si>
  <si>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</si>
  <si>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</si>
  <si>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</si>
  <si>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</si>
  <si>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</si>
  <si>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</si>
  <si>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</si>
  <si>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</si>
  <si>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</si>
  <si>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</si>
  <si>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</si>
  <si>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</si>
  <si>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</si>
  <si>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</si>
  <si>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</si>
  <si>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</si>
  <si>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</si>
  <si>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</si>
  <si>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</si>
  <si>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</si>
  <si>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</si>
  <si>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</si>
  <si>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</si>
  <si>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</si>
  <si>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</si>
  <si>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</si>
  <si>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</si>
  <si>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</si>
  <si>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</si>
  <si>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</si>
  <si>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</si>
  <si>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</si>
  <si>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</si>
  <si>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</si>
  <si>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</si>
  <si>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</si>
  <si>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</si>
  <si>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</si>
  <si>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</si>
  <si>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</si>
  <si>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</si>
  <si>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</si>
  <si>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</si>
  <si>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</si>
  <si>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</si>
  <si>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</si>
  <si>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</si>
  <si>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</si>
  <si>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</si>
  <si>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</si>
  <si>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</si>
  <si>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</si>
  <si>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</si>
  <si>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</si>
  <si>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</si>
  <si>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NRO</t>
  </si>
  <si>
    <t>PEDIENTE POR INGRESAR</t>
  </si>
  <si>
    <t>NOMBRE</t>
  </si>
  <si>
    <t>RONDA</t>
  </si>
  <si>
    <t>MONTO A PAGAR</t>
  </si>
  <si>
    <t>CARTONES</t>
  </si>
  <si>
    <t>RONDAS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</si>
  <si>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</si>
  <si>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</si>
  <si>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</si>
  <si>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</si>
  <si>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</si>
  <si>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</si>
  <si>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</si>
  <si>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</si>
  <si>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</si>
  <si>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</si>
  <si>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</si>
  <si>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</si>
  <si>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</si>
  <si>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</si>
  <si>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</si>
  <si>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</si>
  <si>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</si>
  <si>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</si>
  <si>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</si>
  <si>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</si>
  <si>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</si>
  <si>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</si>
  <si>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</si>
  <si>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</si>
  <si>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</si>
  <si>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</si>
  <si>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</si>
  <si>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</si>
  <si>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</si>
  <si>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</si>
  <si>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</si>
  <si>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</si>
  <si>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</si>
  <si>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</si>
  <si>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</si>
  <si>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</si>
  <si>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</si>
  <si>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</si>
  <si>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</si>
  <si>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</si>
  <si>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</si>
  <si>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</si>
  <si>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</si>
  <si>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</si>
  <si>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</si>
  <si>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 xml:space="preserve"> </t>
  </si>
  <si>
    <t>PRECIO POR CARTONES</t>
  </si>
  <si>
    <t>PARTICIPANTE</t>
  </si>
  <si>
    <t xml:space="preserve">    </t>
  </si>
  <si>
    <t>NINA</t>
  </si>
  <si>
    <t>NANCY</t>
  </si>
  <si>
    <t>ERIKA</t>
  </si>
  <si>
    <t>YUDITH</t>
  </si>
  <si>
    <t>DEBE 90</t>
  </si>
  <si>
    <t>RUSMELIA</t>
  </si>
  <si>
    <t>CARTONES EN JUEGO RONDA NRO 1: 57 MONTO TOTAL=570BS-25%= *427BS*  FLORITZA</t>
  </si>
  <si>
    <t>CARTONES EN JUEGO RONDA NRO 2:  62 MONTO TOTAL=62BS-25%= *465BS* MAYERLING GARY NATACHA</t>
  </si>
  <si>
    <t>CARTONES EN JUEGO RONDA NRO 3: 63 MONTO TOTAL=630BS-25%= *472BS*   YUDITH</t>
  </si>
  <si>
    <t>CARTONES EN JUEGO RONDA NRO 4: 65 MONTO TOTAL=650BS-25%= *487BS*   NANCY</t>
  </si>
  <si>
    <t>CARTONES EN JUEGO RONDA NRO 5: 60 MONTO TOTAL=600BS-25%= *450BS*  EGARY</t>
  </si>
  <si>
    <t xml:space="preserve">CARTONES EN JUEGO RONDA NRO 6:  58 MONTO TOTAL=580BS-25%= *435BS*  </t>
  </si>
  <si>
    <t>YERALDIN</t>
  </si>
  <si>
    <t>EGLIMAR</t>
  </si>
  <si>
    <t>YUMMI</t>
  </si>
  <si>
    <t>YULIHANNY</t>
  </si>
  <si>
    <t>TATI</t>
  </si>
  <si>
    <t>BERTY</t>
  </si>
  <si>
    <t>LINORKA</t>
  </si>
  <si>
    <t xml:space="preserve">LINORKA </t>
  </si>
  <si>
    <t>YORLAY</t>
  </si>
  <si>
    <t>NAZARETH</t>
  </si>
  <si>
    <t>ROSA</t>
  </si>
  <si>
    <t>NORBELIS</t>
  </si>
  <si>
    <t>AMAIA</t>
  </si>
  <si>
    <t>TRINA</t>
  </si>
  <si>
    <t>FLORITZA</t>
  </si>
  <si>
    <t>NATACHA</t>
  </si>
  <si>
    <t>YULEISY</t>
  </si>
  <si>
    <t>YENEDY</t>
  </si>
  <si>
    <t xml:space="preserve">YULE </t>
  </si>
  <si>
    <t>YULE</t>
  </si>
  <si>
    <t>MAYERLING</t>
  </si>
  <si>
    <t>EUCARIS</t>
  </si>
  <si>
    <t>JEISY</t>
  </si>
  <si>
    <t>YOLEYDIS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</si>
</sst>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6" borderId="8" xfId="0" applyFont="1" applyFill="1" applyBorder="1"/>
    <xf numFmtId="0" fontId="2" fillId="6" borderId="9" xfId="0" applyFont="1" applyFill="1" applyBorder="1"/>
    <xf numFmtId="0" fontId="2" fillId="7" borderId="2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5" fillId="6" borderId="7" xfId="0" applyFont="1" applyFill="1" applyBorder="1"/>
    <xf numFmtId="0" fontId="6" fillId="6" borderId="6" xfId="0" applyFont="1" applyFill="1" applyBorder="1"/>
    <xf numFmtId="0" fontId="6" fillId="6" borderId="22" xfId="0" applyFont="1" applyFill="1" applyBorder="1"/>
    <xf numFmtId="0" fontId="4" fillId="5" borderId="13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16" fontId="2" fillId="6" borderId="10" xfId="0" applyNumberFormat="1" applyFont="1" applyFill="1" applyBorder="1"/>
    <xf numFmtId="0" fontId="0" fillId="0" borderId="0" xfId="0" applyAlignment="1">
      <alignment horizont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5" fillId="0" borderId="0" xfId="0" applyFont="1" applyAlignment="1">
      <alignment vertical="center"/>
    </xf>
    <xf numFmtId="0" fontId="14" fillId="0" borderId="0" xfId="0" applyFont="1"/>
    <xf numFmtId="0" fontId="5" fillId="8" borderId="14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5" borderId="15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17" xfId="0" applyFont="1" applyFill="1" applyBorder="1" applyAlignment="1">
      <alignment horizontal="left" vertical="center"/>
    </xf>
    <xf numFmtId="0" fontId="5" fillId="8" borderId="18" xfId="0" applyFont="1" applyFill="1" applyBorder="1" applyAlignment="1">
      <alignment horizontal="left" vertical="center"/>
    </xf>
    <xf numFmtId="0" fontId="7" fillId="2" borderId="11" xfId="1" applyFont="1" applyBorder="1" applyAlignment="1">
      <alignment horizontal="center" vertical="center"/>
    </xf>
    <xf numFmtId="0" fontId="7" fillId="2" borderId="12" xfId="1" applyFont="1" applyBorder="1" applyAlignment="1">
      <alignment horizontal="center" vertical="center"/>
    </xf>
    <xf numFmtId="0" fontId="7" fillId="2" borderId="13" xfId="1" applyFont="1" applyBorder="1" applyAlignment="1">
      <alignment horizontal="center" vertical="center"/>
    </xf>
    <xf numFmtId="0" fontId="7" fillId="2" borderId="16" xfId="1" applyFont="1" applyBorder="1" applyAlignment="1">
      <alignment horizontal="center" vertical="center"/>
    </xf>
    <xf numFmtId="0" fontId="7" fillId="2" borderId="17" xfId="1" applyFont="1" applyBorder="1" applyAlignment="1">
      <alignment horizontal="center" vertical="center"/>
    </xf>
    <xf numFmtId="0" fontId="7" fillId="2" borderId="18" xfId="1" applyFont="1" applyBorder="1" applyAlignment="1">
      <alignment horizontal="center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7" fillId="2" borderId="21" xfId="1" applyFont="1" applyBorder="1" applyAlignment="1">
      <alignment horizontal="center" vertical="center"/>
    </xf>
    <xf numFmtId="0" fontId="7" fillId="2" borderId="19" xfId="1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8" fillId="2" borderId="21" xfId="1" applyFont="1" applyBorder="1" applyAlignment="1">
      <alignment horizontal="center" vertical="center"/>
    </xf>
    <xf numFmtId="0" fontId="8" fillId="2" borderId="19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2" xfId="1" applyFont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2" borderId="16" xfId="1" applyFont="1" applyBorder="1" applyAlignment="1">
      <alignment horizontal="center" vertical="center"/>
    </xf>
    <xf numFmtId="0" fontId="8" fillId="2" borderId="17" xfId="1" applyFont="1" applyBorder="1" applyAlignment="1">
      <alignment horizontal="center" vertical="center"/>
    </xf>
    <xf numFmtId="0" fontId="8" fillId="2" borderId="18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Énfasis1" xfId="1" builtinId="29"/>
    <cellStyle name="Normal" xfId="0" builtinId="0"/>
  </cellStyles>
  <dxfs count="227"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fgColor theme="9" tint="0.79995117038483843"/>
          <bgColor theme="9" tint="0.39994506668294322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535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5353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fgColor theme="9" tint="0.79995117038483843"/>
          <bgColor theme="9" tint="0.39994506668294322"/>
        </patternFill>
      </fill>
    </dxf>
    <dxf>
      <font>
        <color theme="1"/>
      </font>
      <fill>
        <patternFill>
          <fgColor theme="9" tint="0.79995117038483843"/>
          <bgColor theme="9" tint="0.39994506668294322"/>
        </patternFill>
      </fill>
    </dxf>
    <dxf>
      <font>
        <strike val="0"/>
        <outline val="0"/>
        <shadow val="0"/>
        <vertAlign val="baseline"/>
        <sz val="1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353"/>
      <color rgb="FF5F5F5F"/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9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Puesto" tableColumnId="1"/>
      <queryTableField id="2" name="Ciudad" tableColumnId="2"/>
      <queryTableField id="3" name="País" tableColumnId="3"/>
      <queryTableField id="4" name="Homicidios (2018)" tableColumnId="4"/>
      <queryTableField id="5" name="Población (2018)" tableColumnId="5"/>
      <queryTableField id="6" name="Homicidios cada 100 00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00000000-0016-0000-00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País" tableColumnId="1"/>
      <queryTableField id="2" name="No. de ciudades" tableColumnId="2"/>
    </queryTableFields>
  </queryTableRefresh>
</queryTable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_en_2018_editar" displayName="Lista_en_2018_editar" ref="A1:F51" tableType="queryTable" totalsRowShown="0">
  <autoFilter ref="A1:F51" xr:uid="{00000000-0009-0000-0100-000001000000}"/>
  <tableColumns count="6">
    <tableColumn id="1" xr3:uid="{00000000-0010-0000-0000-000001000000}" uniqueName="1" name="Puesto" queryTableFieldId="1" dataDxfId="226"/>
    <tableColumn id="2" xr3:uid="{00000000-0010-0000-0000-000002000000}" uniqueName="2" name="Ciudad" queryTableFieldId="2" dataDxfId="225"/>
    <tableColumn id="3" xr3:uid="{00000000-0010-0000-0000-000003000000}" uniqueName="3" name="País" queryTableFieldId="3" dataDxfId="224"/>
    <tableColumn id="4" xr3:uid="{00000000-0010-0000-0000-000004000000}" uniqueName="4" name="Homicidios (2018)" queryTableFieldId="4" dataDxfId="223"/>
    <tableColumn id="5" xr3:uid="{00000000-0010-0000-0000-000005000000}" uniqueName="5" name="Población (2018)" queryTableFieldId="5" dataDxfId="222"/>
    <tableColumn id="6" xr3:uid="{00000000-0010-0000-0000-000006000000}" uniqueName="6" name="Homicidios cada 100 000" queryTableFieldId="6" dataDxfId="2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aíses_por_número_de_ciudades_en_el_ranking_2018" displayName="Países_por_número_de_ciudades_en_el_ranking_2018" ref="P1:Q12" tableType="queryTable" totalsRowShown="0">
  <autoFilter ref="P1:Q12" xr:uid="{00000000-0009-0000-0100-000002000000}"/>
  <tableColumns count="2">
    <tableColumn id="1" xr3:uid="{00000000-0010-0000-0100-000001000000}" uniqueName="1" name="País" queryTableFieldId="1" dataDxfId="220"/>
    <tableColumn id="2" xr3:uid="{00000000-0010-0000-0100-000002000000}" uniqueName="2" name="No. de ciudade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4611" displayName="Tabla4611" ref="A1:C136" totalsRowShown="0" headerRowDxfId="219">
  <autoFilter ref="A1:C136" xr:uid="{00000000-0009-0000-0100-00000A000000}">
    <filterColumn colId="0" hiddenButton="1"/>
    <filterColumn colId="1" hiddenButton="1"/>
    <filterColumn colId="2" hiddenButton="1"/>
  </autoFilter>
  <tableColumns count="3">
    <tableColumn id="3" xr3:uid="{00000000-0010-0000-0200-000003000000}" name="NRO" dataDxfId="218"/>
    <tableColumn id="2" xr3:uid="{00000000-0010-0000-0200-000002000000}" name="PARTICIPANTE" dataDxfId="217"/>
    <tableColumn id="4" xr3:uid="{00000000-0010-0000-0200-000004000000}" name="RONDAS" dataDxfId="21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P1" sqref="P1:Q12"/>
    </sheetView>
  </sheetViews>
  <sheetFormatPr baseColWidth="10" defaultRowHeight="15" x14ac:dyDescent="0.25"/>
  <cols>
    <col min="1" max="1" width="9.42578125" bestFit="1" customWidth="1"/>
    <col min="2" max="2" width="33.7109375" bestFit="1" customWidth="1"/>
    <col min="3" max="3" width="14.28515625" bestFit="1" customWidth="1"/>
    <col min="4" max="4" width="19.140625" bestFit="1" customWidth="1"/>
    <col min="5" max="5" width="17.85546875" bestFit="1" customWidth="1"/>
    <col min="6" max="6" width="24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2</v>
      </c>
      <c r="Q1" t="s">
        <v>265</v>
      </c>
    </row>
    <row r="2" spans="1:1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P2" t="s">
        <v>8</v>
      </c>
      <c r="Q2">
        <v>15</v>
      </c>
    </row>
    <row r="3" spans="1:17" x14ac:dyDescent="0.25">
      <c r="A3" t="s">
        <v>12</v>
      </c>
      <c r="B3" t="s">
        <v>13</v>
      </c>
      <c r="C3" t="s">
        <v>8</v>
      </c>
      <c r="D3" t="s">
        <v>14</v>
      </c>
      <c r="E3" t="s">
        <v>15</v>
      </c>
      <c r="F3" t="s">
        <v>16</v>
      </c>
      <c r="P3" t="s">
        <v>45</v>
      </c>
      <c r="Q3">
        <v>14</v>
      </c>
    </row>
    <row r="4" spans="1:17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P4" t="s">
        <v>19</v>
      </c>
      <c r="Q4">
        <v>6</v>
      </c>
    </row>
    <row r="5" spans="1:17" x14ac:dyDescent="0.25">
      <c r="A5" t="s">
        <v>23</v>
      </c>
      <c r="B5" t="s">
        <v>24</v>
      </c>
      <c r="C5" t="s">
        <v>8</v>
      </c>
      <c r="D5" t="s">
        <v>25</v>
      </c>
      <c r="E5" t="s">
        <v>26</v>
      </c>
      <c r="F5" t="s">
        <v>27</v>
      </c>
      <c r="P5" t="s">
        <v>82</v>
      </c>
      <c r="Q5">
        <v>4</v>
      </c>
    </row>
    <row r="6" spans="1:17" x14ac:dyDescent="0.25">
      <c r="A6" t="s">
        <v>28</v>
      </c>
      <c r="B6" t="s">
        <v>29</v>
      </c>
      <c r="C6" t="s">
        <v>8</v>
      </c>
      <c r="D6" t="s">
        <v>30</v>
      </c>
      <c r="E6" t="s">
        <v>31</v>
      </c>
      <c r="F6" t="s">
        <v>32</v>
      </c>
      <c r="P6" t="s">
        <v>61</v>
      </c>
      <c r="Q6">
        <v>3</v>
      </c>
    </row>
    <row r="7" spans="1:17" x14ac:dyDescent="0.25">
      <c r="A7" t="s">
        <v>33</v>
      </c>
      <c r="B7" t="s">
        <v>34</v>
      </c>
      <c r="C7" t="s">
        <v>8</v>
      </c>
      <c r="D7" t="s">
        <v>35</v>
      </c>
      <c r="E7" t="s">
        <v>36</v>
      </c>
      <c r="F7" t="s">
        <v>37</v>
      </c>
      <c r="P7" t="s">
        <v>145</v>
      </c>
      <c r="Q7">
        <v>2</v>
      </c>
    </row>
    <row r="8" spans="1:17" x14ac:dyDescent="0.25">
      <c r="A8" t="s">
        <v>38</v>
      </c>
      <c r="B8" t="s">
        <v>39</v>
      </c>
      <c r="C8" t="s">
        <v>19</v>
      </c>
      <c r="D8" t="s">
        <v>40</v>
      </c>
      <c r="E8" t="s">
        <v>41</v>
      </c>
      <c r="F8" t="s">
        <v>42</v>
      </c>
      <c r="P8" t="s">
        <v>176</v>
      </c>
      <c r="Q8">
        <v>2</v>
      </c>
    </row>
    <row r="9" spans="1:17" x14ac:dyDescent="0.25">
      <c r="A9" t="s">
        <v>43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P9" t="s">
        <v>103</v>
      </c>
      <c r="Q9">
        <v>1</v>
      </c>
    </row>
    <row r="10" spans="1:17" x14ac:dyDescent="0.25">
      <c r="A10" t="s">
        <v>49</v>
      </c>
      <c r="B10" t="s">
        <v>50</v>
      </c>
      <c r="C10" t="s">
        <v>45</v>
      </c>
      <c r="D10" t="s">
        <v>51</v>
      </c>
      <c r="E10" t="s">
        <v>52</v>
      </c>
      <c r="F10" t="s">
        <v>53</v>
      </c>
      <c r="P10" t="s">
        <v>129</v>
      </c>
      <c r="Q10">
        <v>1</v>
      </c>
    </row>
    <row r="11" spans="1:17" x14ac:dyDescent="0.25">
      <c r="A11" t="s">
        <v>54</v>
      </c>
      <c r="B11" t="s">
        <v>55</v>
      </c>
      <c r="C11" t="s">
        <v>19</v>
      </c>
      <c r="D11" t="s">
        <v>56</v>
      </c>
      <c r="E11" t="s">
        <v>57</v>
      </c>
      <c r="F11" t="s">
        <v>58</v>
      </c>
      <c r="P11" t="s">
        <v>227</v>
      </c>
      <c r="Q11">
        <v>1</v>
      </c>
    </row>
    <row r="12" spans="1:17" x14ac:dyDescent="0.25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P12" t="s">
        <v>211</v>
      </c>
      <c r="Q12">
        <v>1</v>
      </c>
    </row>
    <row r="13" spans="1:17" x14ac:dyDescent="0.25">
      <c r="A13" t="s">
        <v>65</v>
      </c>
      <c r="B13" t="s">
        <v>66</v>
      </c>
      <c r="C13" t="s">
        <v>45</v>
      </c>
      <c r="D13" t="s">
        <v>67</v>
      </c>
      <c r="E13" t="s">
        <v>68</v>
      </c>
      <c r="F13" t="s">
        <v>69</v>
      </c>
    </row>
    <row r="14" spans="1:17" x14ac:dyDescent="0.25">
      <c r="A14" t="s">
        <v>70</v>
      </c>
      <c r="B14" t="s">
        <v>71</v>
      </c>
      <c r="C14" t="s">
        <v>8</v>
      </c>
      <c r="D14" t="s">
        <v>72</v>
      </c>
      <c r="E14" t="s">
        <v>73</v>
      </c>
      <c r="F14" t="s">
        <v>74</v>
      </c>
    </row>
    <row r="15" spans="1:17" x14ac:dyDescent="0.25">
      <c r="A15" t="s">
        <v>75</v>
      </c>
      <c r="B15" t="s">
        <v>76</v>
      </c>
      <c r="C15" t="s">
        <v>45</v>
      </c>
      <c r="D15" t="s">
        <v>77</v>
      </c>
      <c r="E15" t="s">
        <v>78</v>
      </c>
      <c r="F15" t="s">
        <v>79</v>
      </c>
    </row>
    <row r="16" spans="1:17" x14ac:dyDescent="0.25">
      <c r="A16" t="s">
        <v>80</v>
      </c>
      <c r="B16" t="s">
        <v>81</v>
      </c>
      <c r="C16" t="s">
        <v>82</v>
      </c>
      <c r="D16" t="s">
        <v>83</v>
      </c>
      <c r="E16" t="s">
        <v>84</v>
      </c>
      <c r="F16" t="s">
        <v>85</v>
      </c>
    </row>
    <row r="17" spans="1:6" x14ac:dyDescent="0.25">
      <c r="A17" t="s">
        <v>86</v>
      </c>
      <c r="B17" t="s">
        <v>87</v>
      </c>
      <c r="C17" t="s">
        <v>8</v>
      </c>
      <c r="D17" t="s">
        <v>88</v>
      </c>
      <c r="E17" t="s">
        <v>89</v>
      </c>
      <c r="F17" t="s">
        <v>90</v>
      </c>
    </row>
    <row r="18" spans="1:6" x14ac:dyDescent="0.25">
      <c r="A18" t="s">
        <v>91</v>
      </c>
      <c r="B18" t="s">
        <v>92</v>
      </c>
      <c r="C18" t="s">
        <v>19</v>
      </c>
      <c r="D18" t="s">
        <v>93</v>
      </c>
      <c r="E18" t="s">
        <v>94</v>
      </c>
      <c r="F18" t="s">
        <v>95</v>
      </c>
    </row>
    <row r="19" spans="1:6" x14ac:dyDescent="0.25">
      <c r="A19" t="s">
        <v>96</v>
      </c>
      <c r="B19" t="s">
        <v>97</v>
      </c>
      <c r="C19" t="s">
        <v>8</v>
      </c>
      <c r="D19" t="s">
        <v>98</v>
      </c>
      <c r="E19" t="s">
        <v>99</v>
      </c>
      <c r="F19" t="s">
        <v>100</v>
      </c>
    </row>
    <row r="20" spans="1:6" x14ac:dyDescent="0.25">
      <c r="A20" t="s">
        <v>101</v>
      </c>
      <c r="B20" t="s">
        <v>102</v>
      </c>
      <c r="C20" t="s">
        <v>103</v>
      </c>
      <c r="D20" t="s">
        <v>104</v>
      </c>
      <c r="E20" t="s">
        <v>105</v>
      </c>
      <c r="F20" t="s">
        <v>106</v>
      </c>
    </row>
    <row r="21" spans="1:6" x14ac:dyDescent="0.25">
      <c r="A21" t="s">
        <v>107</v>
      </c>
      <c r="B21" t="s">
        <v>108</v>
      </c>
      <c r="C21" t="s">
        <v>8</v>
      </c>
      <c r="D21" t="s">
        <v>109</v>
      </c>
      <c r="E21" t="s">
        <v>110</v>
      </c>
      <c r="F21" t="s">
        <v>111</v>
      </c>
    </row>
    <row r="22" spans="1:6" x14ac:dyDescent="0.25">
      <c r="A22" t="s">
        <v>112</v>
      </c>
      <c r="B22" t="s">
        <v>113</v>
      </c>
      <c r="C22" t="s">
        <v>45</v>
      </c>
      <c r="D22" t="s">
        <v>114</v>
      </c>
      <c r="E22" t="s">
        <v>115</v>
      </c>
      <c r="F22" t="s">
        <v>116</v>
      </c>
    </row>
    <row r="23" spans="1:6" x14ac:dyDescent="0.25">
      <c r="A23" t="s">
        <v>117</v>
      </c>
      <c r="B23" t="s">
        <v>118</v>
      </c>
      <c r="C23" t="s">
        <v>45</v>
      </c>
      <c r="D23" t="s">
        <v>119</v>
      </c>
      <c r="E23" t="s">
        <v>120</v>
      </c>
      <c r="F23" t="s">
        <v>121</v>
      </c>
    </row>
    <row r="24" spans="1:6" x14ac:dyDescent="0.25">
      <c r="A24" t="s">
        <v>122</v>
      </c>
      <c r="B24" t="s">
        <v>123</v>
      </c>
      <c r="C24" t="s">
        <v>82</v>
      </c>
      <c r="D24" t="s">
        <v>124</v>
      </c>
      <c r="E24" t="s">
        <v>125</v>
      </c>
      <c r="F24" t="s">
        <v>126</v>
      </c>
    </row>
    <row r="25" spans="1:6" x14ac:dyDescent="0.25">
      <c r="A25" t="s">
        <v>127</v>
      </c>
      <c r="B25" t="s">
        <v>128</v>
      </c>
      <c r="C25" t="s">
        <v>129</v>
      </c>
      <c r="D25" t="s">
        <v>130</v>
      </c>
      <c r="E25" t="s">
        <v>131</v>
      </c>
      <c r="F25" t="s">
        <v>132</v>
      </c>
    </row>
    <row r="26" spans="1:6" x14ac:dyDescent="0.25">
      <c r="A26" t="s">
        <v>133</v>
      </c>
      <c r="B26" t="s">
        <v>134</v>
      </c>
      <c r="C26" t="s">
        <v>45</v>
      </c>
      <c r="D26" t="s">
        <v>135</v>
      </c>
      <c r="E26" t="s">
        <v>136</v>
      </c>
      <c r="F26" t="s">
        <v>137</v>
      </c>
    </row>
    <row r="27" spans="1:6" x14ac:dyDescent="0.25">
      <c r="A27" t="s">
        <v>138</v>
      </c>
      <c r="B27" t="s">
        <v>139</v>
      </c>
      <c r="C27" t="s">
        <v>8</v>
      </c>
      <c r="D27" t="s">
        <v>140</v>
      </c>
      <c r="E27" t="s">
        <v>141</v>
      </c>
      <c r="F27" t="s">
        <v>142</v>
      </c>
    </row>
    <row r="28" spans="1:6" x14ac:dyDescent="0.25">
      <c r="A28" t="s">
        <v>143</v>
      </c>
      <c r="B28" t="s">
        <v>144</v>
      </c>
      <c r="C28" t="s">
        <v>145</v>
      </c>
      <c r="D28" t="s">
        <v>146</v>
      </c>
      <c r="E28" t="s">
        <v>147</v>
      </c>
      <c r="F28" t="s">
        <v>148</v>
      </c>
    </row>
    <row r="29" spans="1:6" x14ac:dyDescent="0.25">
      <c r="A29" t="s">
        <v>149</v>
      </c>
      <c r="B29" t="s">
        <v>150</v>
      </c>
      <c r="C29" t="s">
        <v>19</v>
      </c>
      <c r="D29" t="s">
        <v>151</v>
      </c>
      <c r="E29" t="s">
        <v>152</v>
      </c>
      <c r="F29" t="s">
        <v>153</v>
      </c>
    </row>
    <row r="30" spans="1:6" x14ac:dyDescent="0.25">
      <c r="A30" t="s">
        <v>154</v>
      </c>
      <c r="B30" t="s">
        <v>155</v>
      </c>
      <c r="C30" t="s">
        <v>45</v>
      </c>
      <c r="D30" t="s">
        <v>156</v>
      </c>
      <c r="E30" t="s">
        <v>157</v>
      </c>
      <c r="F30" t="s">
        <v>158</v>
      </c>
    </row>
    <row r="31" spans="1:6" x14ac:dyDescent="0.25">
      <c r="A31" t="s">
        <v>159</v>
      </c>
      <c r="B31" t="s">
        <v>160</v>
      </c>
      <c r="C31" t="s">
        <v>45</v>
      </c>
      <c r="D31" t="s">
        <v>161</v>
      </c>
      <c r="E31" t="s">
        <v>162</v>
      </c>
      <c r="F31" t="s">
        <v>163</v>
      </c>
    </row>
    <row r="32" spans="1:6" x14ac:dyDescent="0.25">
      <c r="A32" t="s">
        <v>164</v>
      </c>
      <c r="B32" t="s">
        <v>165</v>
      </c>
      <c r="C32" t="s">
        <v>145</v>
      </c>
      <c r="D32" t="s">
        <v>166</v>
      </c>
      <c r="E32" t="s">
        <v>167</v>
      </c>
      <c r="F32" t="s">
        <v>168</v>
      </c>
    </row>
    <row r="33" spans="1:6" x14ac:dyDescent="0.25">
      <c r="A33" t="s">
        <v>169</v>
      </c>
      <c r="B33" t="s">
        <v>170</v>
      </c>
      <c r="C33" t="s">
        <v>8</v>
      </c>
      <c r="D33" t="s">
        <v>171</v>
      </c>
      <c r="E33" t="s">
        <v>172</v>
      </c>
      <c r="F33" t="s">
        <v>173</v>
      </c>
    </row>
    <row r="34" spans="1:6" x14ac:dyDescent="0.25">
      <c r="A34" t="s">
        <v>174</v>
      </c>
      <c r="B34" t="s">
        <v>175</v>
      </c>
      <c r="C34" t="s">
        <v>176</v>
      </c>
      <c r="D34" t="s">
        <v>177</v>
      </c>
      <c r="E34" t="s">
        <v>178</v>
      </c>
      <c r="F34" t="s">
        <v>179</v>
      </c>
    </row>
    <row r="35" spans="1:6" x14ac:dyDescent="0.25">
      <c r="A35" t="s">
        <v>180</v>
      </c>
      <c r="B35" t="s">
        <v>181</v>
      </c>
      <c r="C35" t="s">
        <v>8</v>
      </c>
      <c r="D35" t="s">
        <v>182</v>
      </c>
      <c r="E35" t="s">
        <v>183</v>
      </c>
      <c r="F35" t="s">
        <v>184</v>
      </c>
    </row>
    <row r="36" spans="1:6" x14ac:dyDescent="0.25">
      <c r="A36" t="s">
        <v>185</v>
      </c>
      <c r="B36" t="s">
        <v>186</v>
      </c>
      <c r="C36" t="s">
        <v>45</v>
      </c>
      <c r="D36" t="s">
        <v>161</v>
      </c>
      <c r="E36" t="s">
        <v>187</v>
      </c>
      <c r="F36" t="s">
        <v>188</v>
      </c>
    </row>
    <row r="37" spans="1:6" x14ac:dyDescent="0.25">
      <c r="A37" t="s">
        <v>189</v>
      </c>
      <c r="B37" t="s">
        <v>190</v>
      </c>
      <c r="C37" t="s">
        <v>8</v>
      </c>
      <c r="D37" t="s">
        <v>191</v>
      </c>
      <c r="E37" t="s">
        <v>192</v>
      </c>
      <c r="F37" t="s">
        <v>193</v>
      </c>
    </row>
    <row r="38" spans="1:6" x14ac:dyDescent="0.25">
      <c r="A38" t="s">
        <v>194</v>
      </c>
      <c r="B38" t="s">
        <v>195</v>
      </c>
      <c r="C38" t="s">
        <v>45</v>
      </c>
      <c r="D38" t="s">
        <v>196</v>
      </c>
      <c r="E38" t="s">
        <v>197</v>
      </c>
      <c r="F38" t="s">
        <v>198</v>
      </c>
    </row>
    <row r="39" spans="1:6" x14ac:dyDescent="0.25">
      <c r="A39" t="s">
        <v>199</v>
      </c>
      <c r="B39" t="s">
        <v>200</v>
      </c>
      <c r="C39" t="s">
        <v>45</v>
      </c>
      <c r="D39" t="s">
        <v>201</v>
      </c>
      <c r="E39" t="s">
        <v>202</v>
      </c>
      <c r="F39" t="s">
        <v>203</v>
      </c>
    </row>
    <row r="40" spans="1:6" x14ac:dyDescent="0.25">
      <c r="A40" t="s">
        <v>204</v>
      </c>
      <c r="B40" t="s">
        <v>205</v>
      </c>
      <c r="C40" t="s">
        <v>176</v>
      </c>
      <c r="D40" t="s">
        <v>206</v>
      </c>
      <c r="E40" t="s">
        <v>207</v>
      </c>
      <c r="F40" t="s">
        <v>208</v>
      </c>
    </row>
    <row r="41" spans="1:6" x14ac:dyDescent="0.25">
      <c r="A41" t="s">
        <v>209</v>
      </c>
      <c r="B41" t="s">
        <v>210</v>
      </c>
      <c r="C41" t="s">
        <v>211</v>
      </c>
      <c r="D41" t="s">
        <v>212</v>
      </c>
      <c r="E41" t="s">
        <v>213</v>
      </c>
      <c r="F41" t="s">
        <v>214</v>
      </c>
    </row>
    <row r="42" spans="1:6" x14ac:dyDescent="0.25">
      <c r="A42" t="s">
        <v>215</v>
      </c>
      <c r="B42" t="s">
        <v>216</v>
      </c>
      <c r="C42" t="s">
        <v>19</v>
      </c>
      <c r="D42" t="s">
        <v>217</v>
      </c>
      <c r="E42" t="s">
        <v>218</v>
      </c>
      <c r="F42" t="s">
        <v>219</v>
      </c>
    </row>
    <row r="43" spans="1:6" x14ac:dyDescent="0.25">
      <c r="A43" t="s">
        <v>220</v>
      </c>
      <c r="B43" t="s">
        <v>221</v>
      </c>
      <c r="C43" t="s">
        <v>8</v>
      </c>
      <c r="D43" t="s">
        <v>222</v>
      </c>
      <c r="E43" t="s">
        <v>223</v>
      </c>
      <c r="F43" t="s">
        <v>224</v>
      </c>
    </row>
    <row r="44" spans="1:6" x14ac:dyDescent="0.25">
      <c r="A44" t="s">
        <v>225</v>
      </c>
      <c r="B44" t="s">
        <v>226</v>
      </c>
      <c r="C44" t="s">
        <v>227</v>
      </c>
      <c r="D44" t="s">
        <v>228</v>
      </c>
      <c r="E44" t="s">
        <v>229</v>
      </c>
      <c r="F44" t="s">
        <v>208</v>
      </c>
    </row>
    <row r="45" spans="1:6" x14ac:dyDescent="0.25">
      <c r="A45" t="s">
        <v>230</v>
      </c>
      <c r="B45" t="s">
        <v>231</v>
      </c>
      <c r="C45" t="s">
        <v>45</v>
      </c>
      <c r="D45" t="s">
        <v>232</v>
      </c>
      <c r="E45" t="s">
        <v>233</v>
      </c>
      <c r="F45" t="s">
        <v>234</v>
      </c>
    </row>
    <row r="46" spans="1:6" x14ac:dyDescent="0.25">
      <c r="A46" t="s">
        <v>235</v>
      </c>
      <c r="B46" t="s">
        <v>236</v>
      </c>
      <c r="C46" t="s">
        <v>61</v>
      </c>
      <c r="D46" t="s">
        <v>237</v>
      </c>
      <c r="E46" t="s">
        <v>238</v>
      </c>
      <c r="F46" t="s">
        <v>239</v>
      </c>
    </row>
    <row r="47" spans="1:6" x14ac:dyDescent="0.25">
      <c r="A47" t="s">
        <v>240</v>
      </c>
      <c r="B47" t="s">
        <v>241</v>
      </c>
      <c r="C47" t="s">
        <v>82</v>
      </c>
      <c r="D47" t="s">
        <v>242</v>
      </c>
      <c r="E47" t="s">
        <v>243</v>
      </c>
      <c r="F47" t="s">
        <v>244</v>
      </c>
    </row>
    <row r="48" spans="1:6" x14ac:dyDescent="0.25">
      <c r="A48" t="s">
        <v>245</v>
      </c>
      <c r="B48" t="s">
        <v>246</v>
      </c>
      <c r="C48" t="s">
        <v>61</v>
      </c>
      <c r="D48" t="s">
        <v>247</v>
      </c>
      <c r="E48" t="s">
        <v>248</v>
      </c>
      <c r="F48" t="s">
        <v>249</v>
      </c>
    </row>
    <row r="49" spans="1:6" x14ac:dyDescent="0.25">
      <c r="A49" t="s">
        <v>250</v>
      </c>
      <c r="B49" t="s">
        <v>251</v>
      </c>
      <c r="C49" t="s">
        <v>45</v>
      </c>
      <c r="D49" t="s">
        <v>252</v>
      </c>
      <c r="E49" t="s">
        <v>253</v>
      </c>
      <c r="F49" t="s">
        <v>254</v>
      </c>
    </row>
    <row r="50" spans="1:6" x14ac:dyDescent="0.25">
      <c r="A50" t="s">
        <v>255</v>
      </c>
      <c r="B50" t="s">
        <v>256</v>
      </c>
      <c r="C50" t="s">
        <v>8</v>
      </c>
      <c r="D50" t="s">
        <v>257</v>
      </c>
      <c r="E50" t="s">
        <v>258</v>
      </c>
      <c r="F50" t="s">
        <v>259</v>
      </c>
    </row>
    <row r="51" spans="1:6" x14ac:dyDescent="0.25">
      <c r="A51" t="s">
        <v>260</v>
      </c>
      <c r="B51" t="s">
        <v>261</v>
      </c>
      <c r="C51" t="s">
        <v>82</v>
      </c>
      <c r="D51" t="s">
        <v>262</v>
      </c>
      <c r="E51" t="s">
        <v>263</v>
      </c>
      <c r="F51" t="s">
        <v>264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6"/>
  <sheetViews>
    <sheetView tabSelected="1" topLeftCell="A13" zoomScale="70" zoomScaleNormal="70" workbookViewId="0">
      <selection activeCell="C16" sqref="C16"/>
    </sheetView>
  </sheetViews>
  <sheetFormatPr baseColWidth="10" defaultColWidth="11.42578125" defaultRowHeight="15.75" x14ac:dyDescent="0.25"/>
  <cols>
    <col min="1" max="1" width="6.28515625" style="2" bestFit="1" customWidth="1"/>
    <col min="2" max="2" width="15" style="2" bestFit="1" customWidth="1"/>
    <col min="3" max="3" width="18.42578125" style="2" bestFit="1" customWidth="1"/>
    <col min="4" max="4" width="19.85546875" style="1" bestFit="1" customWidth="1"/>
    <col min="5" max="5" width="17" style="1" bestFit="1" customWidth="1"/>
    <col min="6" max="6" width="25.28515625" style="1" bestFit="1" customWidth="1"/>
    <col min="7" max="7" width="19.7109375" style="1" bestFit="1" customWidth="1"/>
    <col min="8" max="8" width="7.140625" style="3" customWidth="1"/>
    <col min="9" max="9" width="12.140625" style="1" bestFit="1" customWidth="1"/>
    <col min="10" max="10" width="10.140625" style="1" bestFit="1" customWidth="1"/>
    <col min="11" max="11" width="8.140625" style="1" bestFit="1" customWidth="1"/>
    <col min="12" max="14" width="7.140625" style="1" customWidth="1"/>
    <col min="15" max="15" width="11.5703125" style="1" customWidth="1"/>
    <col min="16" max="17" width="7.140625" style="1" customWidth="1"/>
    <col min="18" max="18" width="18.7109375" style="1" bestFit="1" customWidth="1"/>
    <col min="19" max="19" width="17.5703125" style="1" customWidth="1"/>
    <col min="20" max="16384" width="11.42578125" style="1"/>
  </cols>
  <sheetData>
    <row r="1" spans="1:21" ht="16.5" thickBot="1" x14ac:dyDescent="0.3">
      <c r="A1" s="16" t="s">
        <v>361</v>
      </c>
      <c r="B1" s="2" t="s">
        <v>415</v>
      </c>
      <c r="C1" s="2" t="s">
        <v>367</v>
      </c>
      <c r="D1" s="50">
        <v>1</v>
      </c>
      <c r="H1" s="1"/>
    </row>
    <row r="2" spans="1:21" ht="16.5" thickBot="1" x14ac:dyDescent="0.3">
      <c r="A2" s="2" t="s">
        <v>271</v>
      </c>
      <c r="B2" s="2" t="s">
        <v>434</v>
      </c>
      <c r="C2" s="15">
        <v>1</v>
      </c>
      <c r="D2" s="51"/>
      <c r="E2" s="63" t="s">
        <v>270</v>
      </c>
      <c r="F2" s="64"/>
      <c r="G2" s="65"/>
      <c r="H2" s="1"/>
      <c r="I2" s="52" t="s">
        <v>414</v>
      </c>
      <c r="J2" s="53"/>
      <c r="K2" s="53"/>
      <c r="L2" s="53"/>
      <c r="M2" s="53"/>
      <c r="N2" s="54"/>
    </row>
    <row r="3" spans="1:21" ht="16.5" thickBot="1" x14ac:dyDescent="0.3">
      <c r="A3" s="2" t="s">
        <v>272</v>
      </c>
      <c r="B3" s="2" t="s">
        <v>430</v>
      </c>
      <c r="C3" s="15"/>
      <c r="E3" s="8" t="s">
        <v>267</v>
      </c>
      <c r="F3" s="7" t="s">
        <v>268</v>
      </c>
      <c r="G3" s="6" t="s">
        <v>365</v>
      </c>
      <c r="H3" s="1"/>
      <c r="I3" s="55" t="s">
        <v>366</v>
      </c>
      <c r="J3" s="55" t="s">
        <v>367</v>
      </c>
      <c r="K3" s="57" t="s">
        <v>269</v>
      </c>
      <c r="L3" s="58"/>
      <c r="M3" s="58"/>
      <c r="N3" s="59"/>
    </row>
    <row r="4" spans="1:21" ht="16.5" thickBot="1" x14ac:dyDescent="0.3">
      <c r="A4" s="2" t="s">
        <v>273</v>
      </c>
      <c r="C4" s="15"/>
      <c r="E4" s="29">
        <f>COUNTIF(Tabla4611[PARTICIPANTE],"*")</f>
        <v>65</v>
      </c>
      <c r="F4" s="31">
        <f>E4*40</f>
        <v>2600</v>
      </c>
      <c r="G4" s="12">
        <f>F4-(F4*0.25)</f>
        <v>1950</v>
      </c>
      <c r="H4" s="1"/>
      <c r="I4" s="56"/>
      <c r="J4" s="56"/>
      <c r="K4" s="60"/>
      <c r="L4" s="61"/>
      <c r="M4" s="61"/>
      <c r="N4" s="62"/>
    </row>
    <row r="5" spans="1:21" ht="16.5" thickBot="1" x14ac:dyDescent="0.3">
      <c r="A5" s="2" t="s">
        <v>274</v>
      </c>
      <c r="B5" s="2" t="s">
        <v>418</v>
      </c>
      <c r="C5" s="15">
        <v>1</v>
      </c>
      <c r="D5" s="1" t="s">
        <v>413</v>
      </c>
      <c r="E5" s="30"/>
      <c r="F5" s="32"/>
      <c r="G5" s="13">
        <f>G4/2</f>
        <v>975</v>
      </c>
      <c r="H5" s="1"/>
      <c r="I5" s="45">
        <v>3</v>
      </c>
      <c r="J5" s="45">
        <v>6</v>
      </c>
      <c r="K5" s="36">
        <f>10*(I5*J5)</f>
        <v>180</v>
      </c>
      <c r="L5" s="37"/>
      <c r="M5" s="37"/>
      <c r="N5" s="38"/>
    </row>
    <row r="6" spans="1:21" ht="16.5" thickBot="1" x14ac:dyDescent="0.3">
      <c r="A6" s="2" t="s">
        <v>275</v>
      </c>
      <c r="C6" s="15"/>
      <c r="H6" s="1"/>
      <c r="I6" s="46"/>
      <c r="J6" s="46"/>
      <c r="K6" s="39"/>
      <c r="L6" s="40"/>
      <c r="M6" s="40"/>
      <c r="N6" s="41"/>
    </row>
    <row r="7" spans="1:21" ht="16.5" thickBot="1" x14ac:dyDescent="0.3">
      <c r="A7" s="2" t="s">
        <v>276</v>
      </c>
      <c r="B7" s="2" t="s">
        <v>447</v>
      </c>
      <c r="C7" s="15">
        <v>1</v>
      </c>
      <c r="E7" s="47" t="s">
        <v>362</v>
      </c>
      <c r="F7" s="48"/>
      <c r="G7" s="49"/>
      <c r="H7" s="1"/>
    </row>
    <row r="8" spans="1:21" x14ac:dyDescent="0.25">
      <c r="A8" s="2" t="s">
        <v>277</v>
      </c>
      <c r="B8" s="2" t="s">
        <v>440</v>
      </c>
      <c r="C8" s="15">
        <v>1</v>
      </c>
      <c r="E8" s="9" t="s">
        <v>363</v>
      </c>
      <c r="F8" s="10" t="s">
        <v>266</v>
      </c>
      <c r="G8" s="11" t="s">
        <v>364</v>
      </c>
      <c r="H8" s="1"/>
      <c r="I8" s="42" t="s">
        <v>423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4"/>
    </row>
    <row r="9" spans="1:21" x14ac:dyDescent="0.25">
      <c r="A9" s="2" t="s">
        <v>278</v>
      </c>
      <c r="B9" s="2" t="s">
        <v>444</v>
      </c>
      <c r="C9" s="15">
        <v>1</v>
      </c>
      <c r="E9" s="5" t="s">
        <v>417</v>
      </c>
      <c r="F9" s="4" t="s">
        <v>421</v>
      </c>
      <c r="G9" s="14"/>
      <c r="H9" s="1"/>
      <c r="I9" s="23" t="s">
        <v>424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/>
    </row>
    <row r="10" spans="1:21" x14ac:dyDescent="0.25">
      <c r="A10" s="2" t="s">
        <v>279</v>
      </c>
      <c r="B10" s="2" t="s">
        <v>435</v>
      </c>
      <c r="C10" s="15">
        <v>1</v>
      </c>
      <c r="E10" s="5"/>
      <c r="F10" s="4"/>
      <c r="G10" s="14"/>
      <c r="H10" s="1"/>
      <c r="I10" s="26" t="s">
        <v>425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</row>
    <row r="11" spans="1:21" x14ac:dyDescent="0.25">
      <c r="A11" s="2" t="s">
        <v>280</v>
      </c>
      <c r="B11" s="2" t="s">
        <v>442</v>
      </c>
      <c r="C11" s="15">
        <v>1</v>
      </c>
      <c r="E11" s="5"/>
      <c r="F11" s="4"/>
      <c r="G11" s="14"/>
      <c r="H11" s="1"/>
      <c r="I11" s="23" t="s">
        <v>426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</row>
    <row r="12" spans="1:21" x14ac:dyDescent="0.25">
      <c r="A12" s="2" t="s">
        <v>281</v>
      </c>
      <c r="B12" s="2" t="s">
        <v>420</v>
      </c>
      <c r="C12" s="15">
        <v>1</v>
      </c>
      <c r="E12" s="5" t="s">
        <v>422</v>
      </c>
      <c r="F12" s="4">
        <v>60</v>
      </c>
      <c r="G12" s="14"/>
      <c r="H12" s="1"/>
      <c r="I12" s="26" t="s">
        <v>427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8"/>
    </row>
    <row r="13" spans="1:21" ht="16.5" thickBot="1" x14ac:dyDescent="0.3">
      <c r="A13" s="2" t="s">
        <v>282</v>
      </c>
      <c r="B13" s="2" t="s">
        <v>434</v>
      </c>
      <c r="C13" s="15">
        <v>1</v>
      </c>
      <c r="E13" s="5"/>
      <c r="F13" s="4"/>
      <c r="G13" s="14"/>
      <c r="H13" s="1"/>
      <c r="I13" s="33" t="s">
        <v>428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</row>
    <row r="14" spans="1:21" x14ac:dyDescent="0.25">
      <c r="A14" s="2" t="s">
        <v>283</v>
      </c>
      <c r="B14" s="2" t="s">
        <v>444</v>
      </c>
      <c r="C14" s="15">
        <v>1</v>
      </c>
      <c r="E14" s="5"/>
      <c r="F14" s="4"/>
      <c r="G14" s="14"/>
      <c r="H14" s="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x14ac:dyDescent="0.25">
      <c r="A15" s="2" t="s">
        <v>284</v>
      </c>
      <c r="B15" s="2" t="s">
        <v>430</v>
      </c>
      <c r="C15" s="15"/>
      <c r="E15" s="5"/>
      <c r="F15" s="4"/>
      <c r="G15" s="14"/>
      <c r="H15" s="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x14ac:dyDescent="0.25">
      <c r="A16" s="2" t="s">
        <v>285</v>
      </c>
      <c r="B16" s="2" t="s">
        <v>440</v>
      </c>
      <c r="C16" s="15"/>
      <c r="H16" s="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x14ac:dyDescent="0.25">
      <c r="A17" s="2" t="s">
        <v>286</v>
      </c>
      <c r="B17" s="2" t="s">
        <v>443</v>
      </c>
      <c r="C17" s="15">
        <v>1</v>
      </c>
      <c r="H17" s="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x14ac:dyDescent="0.25">
      <c r="A18" s="2" t="s">
        <v>287</v>
      </c>
      <c r="C18" s="15"/>
      <c r="H18" s="1"/>
      <c r="J18" s="3"/>
    </row>
    <row r="19" spans="1:21" x14ac:dyDescent="0.25">
      <c r="A19" s="2" t="s">
        <v>288</v>
      </c>
      <c r="B19" s="2" t="s">
        <v>434</v>
      </c>
      <c r="C19" s="15">
        <v>1</v>
      </c>
      <c r="D19" s="1" t="s">
        <v>413</v>
      </c>
      <c r="H19" s="1"/>
      <c r="J19" s="3"/>
    </row>
    <row r="20" spans="1:21" x14ac:dyDescent="0.25">
      <c r="A20" s="2" t="s">
        <v>289</v>
      </c>
      <c r="B20" s="2" t="s">
        <v>419</v>
      </c>
      <c r="C20" s="15">
        <v>1</v>
      </c>
      <c r="H20" s="1"/>
      <c r="J20" s="3"/>
    </row>
    <row r="21" spans="1:21" x14ac:dyDescent="0.25">
      <c r="A21" s="2" t="s">
        <v>290</v>
      </c>
      <c r="B21" s="2" t="s">
        <v>419</v>
      </c>
      <c r="C21" s="15">
        <v>1</v>
      </c>
      <c r="H21" s="1"/>
      <c r="J21" s="3"/>
    </row>
    <row r="22" spans="1:21" x14ac:dyDescent="0.25">
      <c r="A22" s="2" t="s">
        <v>291</v>
      </c>
      <c r="C22" s="66"/>
      <c r="H22" s="1"/>
      <c r="J22" s="3"/>
    </row>
    <row r="23" spans="1:21" x14ac:dyDescent="0.25">
      <c r="A23" s="2" t="s">
        <v>292</v>
      </c>
      <c r="C23" s="15"/>
      <c r="D23" s="22"/>
      <c r="H23" s="1"/>
      <c r="I23" s="3"/>
    </row>
    <row r="24" spans="1:21" x14ac:dyDescent="0.25">
      <c r="A24" s="2" t="s">
        <v>293</v>
      </c>
      <c r="B24" s="2" t="s">
        <v>419</v>
      </c>
      <c r="C24" s="15">
        <v>1</v>
      </c>
      <c r="H24" s="1"/>
    </row>
    <row r="25" spans="1:21" x14ac:dyDescent="0.25">
      <c r="A25" s="2" t="s">
        <v>294</v>
      </c>
      <c r="B25" s="2" t="s">
        <v>420</v>
      </c>
      <c r="C25" s="15">
        <v>1</v>
      </c>
      <c r="E25" s="1" t="s">
        <v>416</v>
      </c>
      <c r="H25" s="1"/>
    </row>
    <row r="26" spans="1:21" x14ac:dyDescent="0.25">
      <c r="A26" s="2" t="s">
        <v>295</v>
      </c>
      <c r="B26" s="2" t="s">
        <v>422</v>
      </c>
      <c r="C26" s="15"/>
      <c r="H26" s="1"/>
    </row>
    <row r="27" spans="1:21" x14ac:dyDescent="0.25">
      <c r="A27" s="2" t="s">
        <v>296</v>
      </c>
      <c r="B27" s="2" t="s">
        <v>431</v>
      </c>
      <c r="C27" s="15">
        <v>1</v>
      </c>
      <c r="H27" s="1"/>
    </row>
    <row r="28" spans="1:21" x14ac:dyDescent="0.25">
      <c r="A28" s="2" t="s">
        <v>297</v>
      </c>
      <c r="C28" s="15"/>
      <c r="H28" s="1"/>
    </row>
    <row r="29" spans="1:21" x14ac:dyDescent="0.25">
      <c r="A29" s="2" t="s">
        <v>298</v>
      </c>
      <c r="B29" s="2" t="s">
        <v>439</v>
      </c>
      <c r="C29" s="15">
        <v>1</v>
      </c>
      <c r="H29" s="1"/>
    </row>
    <row r="30" spans="1:21" x14ac:dyDescent="0.25">
      <c r="A30" s="2" t="s">
        <v>299</v>
      </c>
      <c r="B30" s="2" t="s">
        <v>419</v>
      </c>
      <c r="C30" s="15">
        <v>1</v>
      </c>
      <c r="H30" s="1"/>
    </row>
    <row r="31" spans="1:21" x14ac:dyDescent="0.25">
      <c r="A31" s="2" t="s">
        <v>300</v>
      </c>
      <c r="B31" s="2" t="s">
        <v>422</v>
      </c>
      <c r="C31" s="15"/>
      <c r="H31" s="1"/>
    </row>
    <row r="32" spans="1:21" x14ac:dyDescent="0.25">
      <c r="A32" s="2" t="s">
        <v>301</v>
      </c>
      <c r="B32" s="2" t="s">
        <v>444</v>
      </c>
      <c r="C32" s="15">
        <v>1</v>
      </c>
      <c r="H32" s="1"/>
    </row>
    <row r="33" spans="1:8" x14ac:dyDescent="0.25">
      <c r="A33" s="2" t="s">
        <v>302</v>
      </c>
      <c r="C33" s="15"/>
      <c r="H33" s="1"/>
    </row>
    <row r="34" spans="1:8" x14ac:dyDescent="0.25">
      <c r="A34" s="2" t="s">
        <v>303</v>
      </c>
      <c r="B34" s="2" t="s">
        <v>420</v>
      </c>
      <c r="C34" s="15">
        <v>1</v>
      </c>
      <c r="H34" s="1"/>
    </row>
    <row r="35" spans="1:8" x14ac:dyDescent="0.25">
      <c r="A35" s="2" t="s">
        <v>304</v>
      </c>
      <c r="C35" s="15"/>
      <c r="H35" s="1"/>
    </row>
    <row r="36" spans="1:8" x14ac:dyDescent="0.25">
      <c r="A36" s="2" t="s">
        <v>305</v>
      </c>
      <c r="C36" s="15"/>
      <c r="H36" s="1"/>
    </row>
    <row r="37" spans="1:8" x14ac:dyDescent="0.25">
      <c r="A37" s="2" t="s">
        <v>306</v>
      </c>
      <c r="B37" s="2" t="s">
        <v>418</v>
      </c>
      <c r="C37" s="15">
        <v>1</v>
      </c>
      <c r="H37" s="1"/>
    </row>
    <row r="38" spans="1:8" x14ac:dyDescent="0.25">
      <c r="A38" s="2" t="s">
        <v>307</v>
      </c>
      <c r="B38" s="2" t="s">
        <v>450</v>
      </c>
      <c r="C38" s="15">
        <v>1</v>
      </c>
      <c r="H38" s="1"/>
    </row>
    <row r="39" spans="1:8" x14ac:dyDescent="0.25">
      <c r="A39" s="2" t="s">
        <v>308</v>
      </c>
      <c r="B39" s="2" t="s">
        <v>450</v>
      </c>
      <c r="C39" s="15">
        <v>1</v>
      </c>
      <c r="H39" s="1"/>
    </row>
    <row r="40" spans="1:8" x14ac:dyDescent="0.25">
      <c r="A40" s="2" t="s">
        <v>309</v>
      </c>
      <c r="B40" s="2" t="s">
        <v>443</v>
      </c>
      <c r="C40" s="15">
        <v>1</v>
      </c>
      <c r="H40" s="1"/>
    </row>
    <row r="41" spans="1:8" x14ac:dyDescent="0.25">
      <c r="A41" s="2" t="s">
        <v>310</v>
      </c>
      <c r="C41" s="15"/>
      <c r="H41" s="1"/>
    </row>
    <row r="42" spans="1:8" x14ac:dyDescent="0.25">
      <c r="A42" s="2" t="s">
        <v>311</v>
      </c>
      <c r="B42" s="2" t="s">
        <v>420</v>
      </c>
      <c r="C42" s="15">
        <v>1</v>
      </c>
      <c r="H42" s="1"/>
    </row>
    <row r="43" spans="1:8" x14ac:dyDescent="0.25">
      <c r="A43" s="2" t="s">
        <v>312</v>
      </c>
      <c r="B43" s="2" t="s">
        <v>440</v>
      </c>
      <c r="C43" s="15">
        <v>1</v>
      </c>
      <c r="H43" s="1"/>
    </row>
    <row r="44" spans="1:8" x14ac:dyDescent="0.25">
      <c r="A44" s="2" t="s">
        <v>313</v>
      </c>
      <c r="B44" s="2" t="s">
        <v>420</v>
      </c>
      <c r="C44" s="15">
        <v>1</v>
      </c>
      <c r="H44" s="1"/>
    </row>
    <row r="45" spans="1:8" x14ac:dyDescent="0.25">
      <c r="A45" s="2" t="s">
        <v>314</v>
      </c>
      <c r="B45" s="2" t="s">
        <v>420</v>
      </c>
      <c r="C45" s="15">
        <v>1</v>
      </c>
    </row>
    <row r="46" spans="1:8" x14ac:dyDescent="0.25">
      <c r="A46" s="2" t="s">
        <v>315</v>
      </c>
      <c r="B46" s="2" t="s">
        <v>440</v>
      </c>
      <c r="C46" s="15">
        <v>1</v>
      </c>
    </row>
    <row r="47" spans="1:8" x14ac:dyDescent="0.25">
      <c r="A47" s="2" t="s">
        <v>316</v>
      </c>
      <c r="B47" s="2" t="s">
        <v>418</v>
      </c>
      <c r="C47" s="15">
        <v>1</v>
      </c>
      <c r="D47" s="18"/>
    </row>
    <row r="48" spans="1:8" x14ac:dyDescent="0.25">
      <c r="A48" s="2" t="s">
        <v>317</v>
      </c>
      <c r="C48" s="15"/>
    </row>
    <row r="49" spans="1:3" x14ac:dyDescent="0.25">
      <c r="A49" s="2" t="s">
        <v>318</v>
      </c>
      <c r="C49" s="15"/>
    </row>
    <row r="50" spans="1:3" x14ac:dyDescent="0.25">
      <c r="A50" s="2" t="s">
        <v>319</v>
      </c>
      <c r="C50" s="15"/>
    </row>
    <row r="51" spans="1:3" x14ac:dyDescent="0.25">
      <c r="A51" s="2" t="s">
        <v>320</v>
      </c>
      <c r="B51" s="2" t="s">
        <v>420</v>
      </c>
      <c r="C51" s="15">
        <v>1</v>
      </c>
    </row>
    <row r="52" spans="1:3" x14ac:dyDescent="0.25">
      <c r="A52" s="2" t="s">
        <v>321</v>
      </c>
      <c r="C52" s="15"/>
    </row>
    <row r="53" spans="1:3" x14ac:dyDescent="0.25">
      <c r="A53" s="2" t="s">
        <v>322</v>
      </c>
      <c r="C53" s="15"/>
    </row>
    <row r="54" spans="1:3" x14ac:dyDescent="0.25">
      <c r="A54" s="2" t="s">
        <v>323</v>
      </c>
      <c r="C54" s="15"/>
    </row>
    <row r="55" spans="1:3" x14ac:dyDescent="0.25">
      <c r="A55" s="2" t="s">
        <v>324</v>
      </c>
      <c r="C55" s="15"/>
    </row>
    <row r="56" spans="1:3" x14ac:dyDescent="0.25">
      <c r="A56" s="2" t="s">
        <v>325</v>
      </c>
      <c r="B56" s="2" t="s">
        <v>437</v>
      </c>
      <c r="C56" s="15">
        <v>1</v>
      </c>
    </row>
    <row r="57" spans="1:3" x14ac:dyDescent="0.25">
      <c r="A57" s="2" t="s">
        <v>326</v>
      </c>
      <c r="C57" s="15"/>
    </row>
    <row r="58" spans="1:3" x14ac:dyDescent="0.25">
      <c r="A58" s="2" t="s">
        <v>327</v>
      </c>
      <c r="C58" s="15"/>
    </row>
    <row r="59" spans="1:3" x14ac:dyDescent="0.25">
      <c r="A59" s="2" t="s">
        <v>328</v>
      </c>
      <c r="B59" s="2" t="s">
        <v>418</v>
      </c>
      <c r="C59" s="15">
        <v>1</v>
      </c>
    </row>
    <row r="60" spans="1:3" x14ac:dyDescent="0.25">
      <c r="A60" s="2" t="s">
        <v>329</v>
      </c>
      <c r="C60" s="15"/>
    </row>
    <row r="61" spans="1:3" x14ac:dyDescent="0.25">
      <c r="A61" s="2" t="s">
        <v>330</v>
      </c>
      <c r="B61" s="2" t="s">
        <v>429</v>
      </c>
      <c r="C61" s="15"/>
    </row>
    <row r="62" spans="1:3" x14ac:dyDescent="0.25">
      <c r="A62" s="2" t="s">
        <v>331</v>
      </c>
      <c r="C62" s="15"/>
    </row>
    <row r="63" spans="1:3" x14ac:dyDescent="0.25">
      <c r="A63" s="2" t="s">
        <v>332</v>
      </c>
      <c r="C63" s="15"/>
    </row>
    <row r="64" spans="1:3" x14ac:dyDescent="0.25">
      <c r="A64" s="2" t="s">
        <v>333</v>
      </c>
      <c r="B64" s="2" t="s">
        <v>445</v>
      </c>
      <c r="C64" s="15">
        <v>1</v>
      </c>
    </row>
    <row r="65" spans="1:8" x14ac:dyDescent="0.25">
      <c r="A65" s="2" t="s">
        <v>334</v>
      </c>
      <c r="C65" s="15"/>
    </row>
    <row r="66" spans="1:8" x14ac:dyDescent="0.25">
      <c r="A66" s="2" t="s">
        <v>335</v>
      </c>
      <c r="C66" s="15"/>
    </row>
    <row r="67" spans="1:8" x14ac:dyDescent="0.25">
      <c r="A67" s="2" t="s">
        <v>336</v>
      </c>
      <c r="C67" s="15"/>
    </row>
    <row r="68" spans="1:8" x14ac:dyDescent="0.25">
      <c r="A68" s="2" t="s">
        <v>337</v>
      </c>
      <c r="C68" s="15"/>
    </row>
    <row r="69" spans="1:8" x14ac:dyDescent="0.25">
      <c r="A69" s="2" t="s">
        <v>338</v>
      </c>
      <c r="B69" s="2" t="s">
        <v>451</v>
      </c>
      <c r="C69" s="15">
        <v>1</v>
      </c>
      <c r="D69" s="22"/>
    </row>
    <row r="70" spans="1:8" x14ac:dyDescent="0.25">
      <c r="A70" s="2" t="s">
        <v>339</v>
      </c>
      <c r="C70" s="15"/>
    </row>
    <row r="71" spans="1:8" x14ac:dyDescent="0.25">
      <c r="A71" s="2" t="s">
        <v>340</v>
      </c>
      <c r="C71" s="15"/>
    </row>
    <row r="72" spans="1:8" x14ac:dyDescent="0.25">
      <c r="A72" s="2" t="s">
        <v>341</v>
      </c>
      <c r="C72" s="15"/>
    </row>
    <row r="73" spans="1:8" x14ac:dyDescent="0.25">
      <c r="A73" s="2" t="s">
        <v>342</v>
      </c>
      <c r="C73" s="15"/>
    </row>
    <row r="74" spans="1:8" x14ac:dyDescent="0.25">
      <c r="A74" s="2" t="s">
        <v>343</v>
      </c>
      <c r="B74" s="2" t="s">
        <v>440</v>
      </c>
      <c r="C74" s="15">
        <v>1</v>
      </c>
      <c r="D74" s="15"/>
    </row>
    <row r="75" spans="1:8" x14ac:dyDescent="0.25">
      <c r="A75" s="2" t="s">
        <v>344</v>
      </c>
      <c r="C75" s="15"/>
      <c r="D75" s="15"/>
    </row>
    <row r="76" spans="1:8" x14ac:dyDescent="0.25">
      <c r="A76" s="2" t="s">
        <v>345</v>
      </c>
      <c r="B76" s="2" t="s">
        <v>433</v>
      </c>
      <c r="C76" s="15">
        <v>1</v>
      </c>
      <c r="D76" s="15"/>
    </row>
    <row r="77" spans="1:8" ht="15" customHeight="1" x14ac:dyDescent="0.25">
      <c r="A77" s="2" t="s">
        <v>346</v>
      </c>
      <c r="C77" s="15"/>
    </row>
    <row r="78" spans="1:8" x14ac:dyDescent="0.25">
      <c r="A78" s="2" t="s">
        <v>347</v>
      </c>
      <c r="C78" s="15"/>
    </row>
    <row r="79" spans="1:8" x14ac:dyDescent="0.25">
      <c r="A79" s="2" t="s">
        <v>348</v>
      </c>
      <c r="B79" s="2" t="s">
        <v>440</v>
      </c>
      <c r="C79" s="15">
        <v>1</v>
      </c>
    </row>
    <row r="80" spans="1:8" x14ac:dyDescent="0.25">
      <c r="A80" s="2" t="s">
        <v>349</v>
      </c>
      <c r="C80" s="15"/>
      <c r="H80" s="1"/>
    </row>
    <row r="81" spans="1:9" x14ac:dyDescent="0.25">
      <c r="A81" s="2" t="s">
        <v>350</v>
      </c>
      <c r="C81" s="15"/>
      <c r="H81" s="1"/>
      <c r="I81" s="3"/>
    </row>
    <row r="82" spans="1:9" x14ac:dyDescent="0.25">
      <c r="A82" s="2" t="s">
        <v>351</v>
      </c>
      <c r="B82" s="2" t="s">
        <v>429</v>
      </c>
      <c r="C82" s="15"/>
      <c r="H82" s="1"/>
      <c r="I82" s="3"/>
    </row>
    <row r="83" spans="1:9" x14ac:dyDescent="0.25">
      <c r="A83" s="2" t="s">
        <v>352</v>
      </c>
      <c r="B83" s="2" t="s">
        <v>444</v>
      </c>
      <c r="C83" s="15">
        <v>1</v>
      </c>
      <c r="H83" s="1"/>
      <c r="I83" s="3"/>
    </row>
    <row r="84" spans="1:9" x14ac:dyDescent="0.25">
      <c r="A84" s="2" t="s">
        <v>353</v>
      </c>
      <c r="B84" s="2" t="s">
        <v>449</v>
      </c>
      <c r="C84" s="15">
        <v>1</v>
      </c>
      <c r="H84" s="1"/>
      <c r="I84" s="3"/>
    </row>
    <row r="85" spans="1:9" x14ac:dyDescent="0.25">
      <c r="A85" s="2" t="s">
        <v>354</v>
      </c>
      <c r="C85" s="15"/>
      <c r="D85" s="20"/>
      <c r="H85" s="1"/>
      <c r="I85" s="3"/>
    </row>
    <row r="86" spans="1:9" x14ac:dyDescent="0.25">
      <c r="A86" s="2" t="s">
        <v>355</v>
      </c>
      <c r="C86" s="15"/>
      <c r="H86" s="1"/>
      <c r="I86" s="3"/>
    </row>
    <row r="87" spans="1:9" x14ac:dyDescent="0.25">
      <c r="A87" s="2" t="s">
        <v>356</v>
      </c>
      <c r="C87" s="15"/>
      <c r="H87" s="1"/>
      <c r="I87" s="3"/>
    </row>
    <row r="88" spans="1:9" x14ac:dyDescent="0.25">
      <c r="A88" s="2" t="s">
        <v>357</v>
      </c>
      <c r="B88" s="2" t="s">
        <v>418</v>
      </c>
      <c r="C88" s="15">
        <v>1</v>
      </c>
      <c r="H88" s="1"/>
      <c r="I88" s="3"/>
    </row>
    <row r="89" spans="1:9" x14ac:dyDescent="0.25">
      <c r="A89" s="2" t="s">
        <v>358</v>
      </c>
      <c r="C89" s="15"/>
      <c r="H89" s="1"/>
      <c r="I89" s="3"/>
    </row>
    <row r="90" spans="1:9" x14ac:dyDescent="0.25">
      <c r="A90" s="2" t="s">
        <v>359</v>
      </c>
      <c r="B90" s="2" t="s">
        <v>444</v>
      </c>
      <c r="C90" s="15">
        <v>1</v>
      </c>
      <c r="H90" s="1"/>
      <c r="I90" s="3"/>
    </row>
    <row r="91" spans="1:9" x14ac:dyDescent="0.25">
      <c r="A91" s="2" t="s">
        <v>360</v>
      </c>
      <c r="C91" s="15"/>
      <c r="H91" s="1"/>
      <c r="I91" s="3"/>
    </row>
    <row r="92" spans="1:9" x14ac:dyDescent="0.25">
      <c r="A92" s="2" t="s">
        <v>368</v>
      </c>
      <c r="C92" s="15"/>
      <c r="I92" s="3"/>
    </row>
    <row r="93" spans="1:9" x14ac:dyDescent="0.25">
      <c r="A93" s="2" t="s">
        <v>369</v>
      </c>
      <c r="B93" s="2" t="s">
        <v>444</v>
      </c>
      <c r="C93" s="15">
        <v>1</v>
      </c>
    </row>
    <row r="94" spans="1:9" x14ac:dyDescent="0.25">
      <c r="A94" s="2" t="s">
        <v>370</v>
      </c>
      <c r="C94" s="15"/>
    </row>
    <row r="95" spans="1:9" x14ac:dyDescent="0.25">
      <c r="A95" s="2" t="s">
        <v>371</v>
      </c>
      <c r="C95" s="15"/>
    </row>
    <row r="96" spans="1:9" x14ac:dyDescent="0.25">
      <c r="A96" s="2" t="s">
        <v>372</v>
      </c>
      <c r="C96" s="15"/>
    </row>
    <row r="97" spans="1:3" x14ac:dyDescent="0.25">
      <c r="A97" s="2" t="s">
        <v>373</v>
      </c>
      <c r="C97" s="15"/>
    </row>
    <row r="98" spans="1:3" x14ac:dyDescent="0.25">
      <c r="A98" s="2" t="s">
        <v>374</v>
      </c>
      <c r="B98" s="2" t="s">
        <v>446</v>
      </c>
      <c r="C98" s="15"/>
    </row>
    <row r="99" spans="1:3" x14ac:dyDescent="0.25">
      <c r="A99" s="2" t="s">
        <v>375</v>
      </c>
      <c r="B99" s="2" t="s">
        <v>432</v>
      </c>
      <c r="C99" s="15">
        <v>1</v>
      </c>
    </row>
    <row r="100" spans="1:3" x14ac:dyDescent="0.25">
      <c r="A100" s="2" t="s">
        <v>376</v>
      </c>
      <c r="C100" s="15"/>
    </row>
    <row r="101" spans="1:3" x14ac:dyDescent="0.25">
      <c r="A101" s="2" t="s">
        <v>377</v>
      </c>
      <c r="B101" s="2" t="s">
        <v>436</v>
      </c>
      <c r="C101" s="15">
        <v>1</v>
      </c>
    </row>
    <row r="102" spans="1:3" x14ac:dyDescent="0.25">
      <c r="A102" s="2" t="s">
        <v>378</v>
      </c>
      <c r="C102" s="19"/>
    </row>
    <row r="103" spans="1:3" x14ac:dyDescent="0.25">
      <c r="A103" s="2" t="s">
        <v>379</v>
      </c>
      <c r="B103" s="2" t="s">
        <v>440</v>
      </c>
      <c r="C103" s="15">
        <v>1</v>
      </c>
    </row>
    <row r="104" spans="1:3" x14ac:dyDescent="0.25">
      <c r="A104" s="2" t="s">
        <v>380</v>
      </c>
      <c r="C104" s="15"/>
    </row>
    <row r="105" spans="1:3" x14ac:dyDescent="0.25">
      <c r="A105" s="2" t="s">
        <v>381</v>
      </c>
      <c r="C105" s="15"/>
    </row>
    <row r="106" spans="1:3" x14ac:dyDescent="0.25">
      <c r="A106" s="2" t="s">
        <v>382</v>
      </c>
      <c r="B106" s="2" t="s">
        <v>440</v>
      </c>
      <c r="C106" s="15">
        <v>1</v>
      </c>
    </row>
    <row r="107" spans="1:3" x14ac:dyDescent="0.25">
      <c r="A107" s="2" t="s">
        <v>383</v>
      </c>
      <c r="B107" s="17"/>
      <c r="C107" s="19"/>
    </row>
    <row r="108" spans="1:3" x14ac:dyDescent="0.25">
      <c r="A108" s="2" t="s">
        <v>384</v>
      </c>
      <c r="C108" s="15"/>
    </row>
    <row r="109" spans="1:3" x14ac:dyDescent="0.25">
      <c r="A109" s="2" t="s">
        <v>385</v>
      </c>
      <c r="B109" s="17"/>
      <c r="C109" s="15"/>
    </row>
    <row r="110" spans="1:3" x14ac:dyDescent="0.25">
      <c r="A110" s="2" t="s">
        <v>386</v>
      </c>
      <c r="C110" s="15"/>
    </row>
    <row r="111" spans="1:3" x14ac:dyDescent="0.25">
      <c r="A111" s="2" t="s">
        <v>387</v>
      </c>
      <c r="C111" s="15"/>
    </row>
    <row r="112" spans="1:3" x14ac:dyDescent="0.25">
      <c r="A112" s="2" t="s">
        <v>388</v>
      </c>
      <c r="B112" s="2" t="s">
        <v>437</v>
      </c>
      <c r="C112" s="15">
        <v>1</v>
      </c>
    </row>
    <row r="113" spans="1:3" x14ac:dyDescent="0.25">
      <c r="A113" s="2" t="s">
        <v>389</v>
      </c>
      <c r="B113" s="2" t="s">
        <v>450</v>
      </c>
      <c r="C113" s="15">
        <v>1</v>
      </c>
    </row>
    <row r="114" spans="1:3" x14ac:dyDescent="0.25">
      <c r="A114" s="2" t="s">
        <v>390</v>
      </c>
      <c r="C114" s="15"/>
    </row>
    <row r="115" spans="1:3" x14ac:dyDescent="0.25">
      <c r="A115" s="2" t="s">
        <v>391</v>
      </c>
      <c r="C115" s="15"/>
    </row>
    <row r="116" spans="1:3" x14ac:dyDescent="0.25">
      <c r="A116" s="2" t="s">
        <v>392</v>
      </c>
      <c r="B116" s="2" t="s">
        <v>441</v>
      </c>
      <c r="C116" s="15">
        <v>1</v>
      </c>
    </row>
    <row r="117" spans="1:3" x14ac:dyDescent="0.25">
      <c r="A117" s="2" t="s">
        <v>393</v>
      </c>
      <c r="C117" s="15"/>
    </row>
    <row r="118" spans="1:3" x14ac:dyDescent="0.25">
      <c r="A118" s="2" t="s">
        <v>394</v>
      </c>
      <c r="C118" s="15"/>
    </row>
    <row r="119" spans="1:3" x14ac:dyDescent="0.25">
      <c r="A119" s="2" t="s">
        <v>395</v>
      </c>
      <c r="B119" s="2" t="s">
        <v>438</v>
      </c>
      <c r="C119" s="15">
        <v>1</v>
      </c>
    </row>
    <row r="120" spans="1:3" x14ac:dyDescent="0.25">
      <c r="A120" s="2" t="s">
        <v>396</v>
      </c>
      <c r="C120" s="19"/>
    </row>
    <row r="121" spans="1:3" x14ac:dyDescent="0.25">
      <c r="A121" s="2" t="s">
        <v>397</v>
      </c>
      <c r="C121" s="15"/>
    </row>
    <row r="122" spans="1:3" x14ac:dyDescent="0.25">
      <c r="A122" s="2" t="s">
        <v>398</v>
      </c>
      <c r="B122" s="17"/>
      <c r="C122" s="19"/>
    </row>
    <row r="123" spans="1:3" x14ac:dyDescent="0.25">
      <c r="A123" s="2" t="s">
        <v>399</v>
      </c>
      <c r="C123" s="15"/>
    </row>
    <row r="124" spans="1:3" x14ac:dyDescent="0.25">
      <c r="A124" s="2" t="s">
        <v>400</v>
      </c>
      <c r="B124" s="2" t="s">
        <v>452</v>
      </c>
      <c r="C124" s="15">
        <v>1</v>
      </c>
    </row>
    <row r="125" spans="1:3" x14ac:dyDescent="0.25">
      <c r="A125" s="2" t="s">
        <v>401</v>
      </c>
      <c r="C125" s="15"/>
    </row>
    <row r="126" spans="1:3" x14ac:dyDescent="0.25">
      <c r="A126" s="2" t="s">
        <v>402</v>
      </c>
      <c r="C126" s="15"/>
    </row>
    <row r="127" spans="1:3" x14ac:dyDescent="0.25">
      <c r="A127" s="2" t="s">
        <v>403</v>
      </c>
      <c r="B127" s="17"/>
      <c r="C127" s="15"/>
    </row>
    <row r="128" spans="1:3" x14ac:dyDescent="0.25">
      <c r="A128" s="2" t="s">
        <v>404</v>
      </c>
      <c r="C128" s="15"/>
    </row>
    <row r="129" spans="1:3" x14ac:dyDescent="0.25">
      <c r="A129" s="2" t="s">
        <v>405</v>
      </c>
      <c r="C129" s="15"/>
    </row>
    <row r="130" spans="1:3" x14ac:dyDescent="0.25">
      <c r="A130" s="2" t="s">
        <v>406</v>
      </c>
      <c r="B130" s="2" t="s">
        <v>452</v>
      </c>
      <c r="C130" s="15">
        <v>1</v>
      </c>
    </row>
    <row r="131" spans="1:3" x14ac:dyDescent="0.25">
      <c r="A131" s="2" t="s">
        <v>407</v>
      </c>
      <c r="B131" s="2" t="s">
        <v>446</v>
      </c>
      <c r="C131" s="15"/>
    </row>
    <row r="132" spans="1:3" x14ac:dyDescent="0.25">
      <c r="A132" s="2" t="s">
        <v>408</v>
      </c>
      <c r="C132" s="15"/>
    </row>
    <row r="133" spans="1:3" x14ac:dyDescent="0.25">
      <c r="A133" s="2" t="s">
        <v>409</v>
      </c>
      <c r="B133" s="2" t="s">
        <v>433</v>
      </c>
      <c r="C133" s="15">
        <v>1</v>
      </c>
    </row>
    <row r="134" spans="1:3" x14ac:dyDescent="0.25">
      <c r="A134" s="2" t="s">
        <v>410</v>
      </c>
      <c r="C134" s="15"/>
    </row>
    <row r="135" spans="1:3" x14ac:dyDescent="0.25">
      <c r="A135" s="2" t="s">
        <v>411</v>
      </c>
      <c r="C135" s="15"/>
    </row>
    <row r="136" spans="1:3" x14ac:dyDescent="0.25">
      <c r="A136" s="2" t="s">
        <v>412</v>
      </c>
      <c r="B136" s="2" t="s">
        <v>418</v>
      </c>
      <c r="C136" s="15">
        <v>1</v>
      </c>
    </row>
  </sheetData>
  <mergeCells count="18">
    <mergeCell ref="D1:D2"/>
    <mergeCell ref="I2:N2"/>
    <mergeCell ref="I3:I4"/>
    <mergeCell ref="J3:J4"/>
    <mergeCell ref="K3:N4"/>
    <mergeCell ref="E2:G2"/>
    <mergeCell ref="I11:U11"/>
    <mergeCell ref="I12:U12"/>
    <mergeCell ref="E4:E5"/>
    <mergeCell ref="F4:F5"/>
    <mergeCell ref="I13:U13"/>
    <mergeCell ref="I10:U10"/>
    <mergeCell ref="K5:N6"/>
    <mergeCell ref="I8:U8"/>
    <mergeCell ref="I9:U9"/>
    <mergeCell ref="I5:I6"/>
    <mergeCell ref="J5:J6"/>
    <mergeCell ref="E7:G7"/>
  </mergeCells>
  <conditionalFormatting sqref="B2:B121">
    <cfRule type="expression" dxfId="215" priority="26">
      <formula>ISTEXT($B2)=TRUE</formula>
    </cfRule>
  </conditionalFormatting>
  <conditionalFormatting sqref="B132:B136 B123:B130">
    <cfRule type="expression" dxfId="214" priority="40">
      <formula>ISTEXT($B123)=TRUE</formula>
    </cfRule>
  </conditionalFormatting>
  <conditionalFormatting sqref="C2">
    <cfRule type="iconSet" priority="242">
      <iconSet iconSet="3Symbols2">
        <cfvo type="percent" val="0"/>
        <cfvo type="num" val="$D$1"/>
        <cfvo type="num" val="$D$1" gte="0"/>
      </iconSet>
    </cfRule>
    <cfRule type="cellIs" dxfId="213" priority="240" operator="greaterThan">
      <formula>$D$1</formula>
    </cfRule>
    <cfRule type="cellIs" dxfId="212" priority="239" operator="equal">
      <formula>$D$1</formula>
    </cfRule>
    <cfRule type="cellIs" dxfId="211" priority="238" operator="lessThan">
      <formula>$D$1</formula>
    </cfRule>
    <cfRule type="containsBlanks" dxfId="210" priority="237">
      <formula>LEN(TRIM(C2))=0</formula>
    </cfRule>
  </conditionalFormatting>
  <conditionalFormatting sqref="C2:C3">
    <cfRule type="containsBlanks" dxfId="209" priority="241">
      <formula>LEN(TRIM(C2))=0</formula>
    </cfRule>
  </conditionalFormatting>
  <conditionalFormatting sqref="C3:C8 C10 C12 C15 C17:C18 C20:C21 C23:C28 C30:C32 C37 C39 C48 C50:C54 C57:C58 C61:C62 C64 C66:C77 D74:D76 C83:C87 C89 C91 C94:C98 C100 C102:C105 C107:C109 C117:C121 C125:C129 C132 C134:C135">
    <cfRule type="containsBlanks" dxfId="208" priority="565">
      <formula>LEN(TRIM(C3))=0</formula>
    </cfRule>
    <cfRule type="cellIs" dxfId="207" priority="524" operator="equal">
      <formula>$D$1</formula>
    </cfRule>
    <cfRule type="cellIs" dxfId="206" priority="525" operator="greaterThan">
      <formula>$D$1</formula>
    </cfRule>
  </conditionalFormatting>
  <conditionalFormatting sqref="C4">
    <cfRule type="containsBlanks" dxfId="205" priority="61">
      <formula>LEN(TRIM(C4))=0</formula>
    </cfRule>
  </conditionalFormatting>
  <conditionalFormatting sqref="C5:C10">
    <cfRule type="containsBlanks" dxfId="204" priority="283">
      <formula>LEN(TRIM(C5))=0</formula>
    </cfRule>
  </conditionalFormatting>
  <conditionalFormatting sqref="C9">
    <cfRule type="containsBlanks" dxfId="203" priority="279">
      <formula>LEN(TRIM(C9))=0</formula>
    </cfRule>
    <cfRule type="cellIs" dxfId="202" priority="280" operator="lessThan">
      <formula>$D$1</formula>
    </cfRule>
    <cfRule type="cellIs" dxfId="201" priority="281" operator="equal">
      <formula>$D$1</formula>
    </cfRule>
    <cfRule type="cellIs" dxfId="200" priority="282" operator="greaterThan">
      <formula>$D$1</formula>
    </cfRule>
    <cfRule type="iconSet" priority="284">
      <iconSet iconSet="3Symbols2">
        <cfvo type="percent" val="0"/>
        <cfvo type="num" val="$D$1"/>
        <cfvo type="num" val="$D$1" gte="0"/>
      </iconSet>
    </cfRule>
  </conditionalFormatting>
  <conditionalFormatting sqref="C11">
    <cfRule type="cellIs" dxfId="199" priority="137" operator="lessThan">
      <formula>$D$1</formula>
    </cfRule>
    <cfRule type="containsBlanks" dxfId="198" priority="136">
      <formula>LEN(TRIM(C11))=0</formula>
    </cfRule>
    <cfRule type="cellIs" dxfId="197" priority="138" operator="equal">
      <formula>$D$1</formula>
    </cfRule>
    <cfRule type="cellIs" dxfId="196" priority="139" operator="greaterThan">
      <formula>$D$1</formula>
    </cfRule>
    <cfRule type="iconSet" priority="141">
      <iconSet iconSet="3Symbols2">
        <cfvo type="percent" val="0"/>
        <cfvo type="num" val="$D$1"/>
        <cfvo type="num" val="$D$1" gte="0"/>
      </iconSet>
    </cfRule>
  </conditionalFormatting>
  <conditionalFormatting sqref="C11:C12">
    <cfRule type="containsBlanks" dxfId="195" priority="140">
      <formula>LEN(TRIM(C11))=0</formula>
    </cfRule>
  </conditionalFormatting>
  <conditionalFormatting sqref="C13:C14">
    <cfRule type="cellIs" dxfId="194" priority="35" operator="lessThan">
      <formula>$D$1</formula>
    </cfRule>
    <cfRule type="iconSet" priority="39">
      <iconSet iconSet="3Symbols2">
        <cfvo type="percent" val="0"/>
        <cfvo type="num" val="$D$1"/>
        <cfvo type="num" val="$D$1" gte="0"/>
      </iconSet>
    </cfRule>
    <cfRule type="containsBlanks" dxfId="193" priority="34">
      <formula>LEN(TRIM(C13))=0</formula>
    </cfRule>
    <cfRule type="cellIs" dxfId="192" priority="36" operator="equal">
      <formula>$D$1</formula>
    </cfRule>
    <cfRule type="cellIs" dxfId="191" priority="37" operator="greaterThan">
      <formula>$D$1</formula>
    </cfRule>
  </conditionalFormatting>
  <conditionalFormatting sqref="C13:C14">
    <cfRule type="containsBlanks" dxfId="190" priority="38">
      <formula>LEN(TRIM(C13))=0</formula>
    </cfRule>
  </conditionalFormatting>
  <conditionalFormatting sqref="C14">
    <cfRule type="containsBlanks" dxfId="189" priority="292">
      <formula>LEN(TRIM(C14))=0</formula>
    </cfRule>
    <cfRule type="cellIs" dxfId="188" priority="290" operator="equal">
      <formula>$D$1</formula>
    </cfRule>
    <cfRule type="cellIs" dxfId="187" priority="291" operator="greaterThan">
      <formula>$D$1</formula>
    </cfRule>
    <cfRule type="iconSet" priority="293">
      <iconSet iconSet="3Symbols2">
        <cfvo type="percent" val="0"/>
        <cfvo type="num" val="$D$1"/>
        <cfvo type="num" val="$D$1" gte="0"/>
      </iconSet>
    </cfRule>
    <cfRule type="cellIs" dxfId="186" priority="289" operator="lessThan">
      <formula>$D$1</formula>
    </cfRule>
  </conditionalFormatting>
  <conditionalFormatting sqref="C15:C18">
    <cfRule type="containsBlanks" dxfId="185" priority="382">
      <formula>LEN(TRIM(C15))=0</formula>
    </cfRule>
  </conditionalFormatting>
  <conditionalFormatting sqref="C16">
    <cfRule type="cellIs" dxfId="184" priority="380" operator="equal">
      <formula>$D$1</formula>
    </cfRule>
    <cfRule type="containsBlanks" dxfId="183" priority="378">
      <formula>LEN(TRIM(C16))=0</formula>
    </cfRule>
    <cfRule type="cellIs" dxfId="182" priority="379" operator="lessThan">
      <formula>$D$1</formula>
    </cfRule>
    <cfRule type="cellIs" dxfId="181" priority="381" operator="greaterThan">
      <formula>$D$1</formula>
    </cfRule>
    <cfRule type="iconSet" priority="383">
      <iconSet iconSet="3Symbols2">
        <cfvo type="percent" val="0"/>
        <cfvo type="num" val="$D$1"/>
        <cfvo type="num" val="$D$1" gte="0"/>
      </iconSet>
    </cfRule>
  </conditionalFormatting>
  <conditionalFormatting sqref="C19">
    <cfRule type="containsBlanks" dxfId="180" priority="28">
      <formula>LEN(TRIM(C19))=0</formula>
    </cfRule>
    <cfRule type="cellIs" dxfId="179" priority="29" operator="lessThan">
      <formula>$D$1</formula>
    </cfRule>
    <cfRule type="cellIs" dxfId="178" priority="30" operator="equal">
      <formula>$D$1</formula>
    </cfRule>
    <cfRule type="cellIs" dxfId="177" priority="31" operator="greaterThan">
      <formula>$D$1</formula>
    </cfRule>
    <cfRule type="containsBlanks" dxfId="176" priority="32">
      <formula>LEN(TRIM(C19))=0</formula>
    </cfRule>
    <cfRule type="iconSet" priority="33">
      <iconSet iconSet="3Symbols2">
        <cfvo type="percent" val="0"/>
        <cfvo type="num" val="$D$1"/>
        <cfvo type="num" val="$D$1" gte="0"/>
      </iconSet>
    </cfRule>
  </conditionalFormatting>
  <conditionalFormatting sqref="C20:C24">
    <cfRule type="containsBlanks" dxfId="175" priority="400">
      <formula>LEN(TRIM(C20))=0</formula>
    </cfRule>
  </conditionalFormatting>
  <conditionalFormatting sqref="C22">
    <cfRule type="iconSet" priority="401">
      <iconSet iconSet="3Symbols2">
        <cfvo type="percent" val="0"/>
        <cfvo type="num" val="$D$1"/>
        <cfvo type="num" val="$D$1" gte="0"/>
      </iconSet>
    </cfRule>
    <cfRule type="containsBlanks" dxfId="174" priority="396">
      <formula>LEN(TRIM(C22))=0</formula>
    </cfRule>
    <cfRule type="cellIs" dxfId="173" priority="397" operator="lessThan">
      <formula>$D$1</formula>
    </cfRule>
    <cfRule type="cellIs" dxfId="172" priority="398" operator="equal">
      <formula>$D$1</formula>
    </cfRule>
    <cfRule type="cellIs" dxfId="171" priority="399" operator="greaterThan">
      <formula>$D$1</formula>
    </cfRule>
  </conditionalFormatting>
  <conditionalFormatting sqref="C25">
    <cfRule type="containsBlanks" dxfId="170" priority="45">
      <formula>LEN(TRIM(C25))=0</formula>
    </cfRule>
  </conditionalFormatting>
  <conditionalFormatting sqref="C26:C29">
    <cfRule type="containsBlanks" dxfId="169" priority="126">
      <formula>LEN(TRIM(C26))=0</formula>
    </cfRule>
  </conditionalFormatting>
  <conditionalFormatting sqref="C29">
    <cfRule type="cellIs" dxfId="168" priority="124" operator="equal">
      <formula>$D$1</formula>
    </cfRule>
    <cfRule type="containsBlanks" dxfId="167" priority="122">
      <formula>LEN(TRIM(C29))=0</formula>
    </cfRule>
    <cfRule type="cellIs" dxfId="166" priority="123" operator="lessThan">
      <formula>$D$1</formula>
    </cfRule>
    <cfRule type="cellIs" dxfId="165" priority="125" operator="greaterThan">
      <formula>$D$1</formula>
    </cfRule>
    <cfRule type="iconSet" priority="127">
      <iconSet iconSet="3Symbols2">
        <cfvo type="percent" val="0"/>
        <cfvo type="num" val="$D$1"/>
        <cfvo type="num" val="$D$1" gte="0"/>
      </iconSet>
    </cfRule>
  </conditionalFormatting>
  <conditionalFormatting sqref="C30:C36">
    <cfRule type="containsBlanks" dxfId="164" priority="165">
      <formula>LEN(TRIM(C30))=0</formula>
    </cfRule>
  </conditionalFormatting>
  <conditionalFormatting sqref="C33">
    <cfRule type="iconSet" priority="235">
      <iconSet iconSet="3Symbols2">
        <cfvo type="percent" val="0"/>
        <cfvo type="num" val="$D$1"/>
        <cfvo type="num" val="$D$1" gte="0"/>
      </iconSet>
    </cfRule>
  </conditionalFormatting>
  <conditionalFormatting sqref="C33:C35">
    <cfRule type="cellIs" dxfId="163" priority="163" operator="equal">
      <formula>$D$1</formula>
    </cfRule>
    <cfRule type="cellIs" dxfId="162" priority="162" operator="lessThan">
      <formula>$D$1</formula>
    </cfRule>
    <cfRule type="cellIs" dxfId="161" priority="164" operator="greaterThan">
      <formula>$D$1</formula>
    </cfRule>
    <cfRule type="containsBlanks" dxfId="160" priority="44">
      <formula>LEN(TRIM(C33))=0</formula>
    </cfRule>
  </conditionalFormatting>
  <conditionalFormatting sqref="C35">
    <cfRule type="iconSet" priority="166">
      <iconSet iconSet="3Symbols2">
        <cfvo type="percent" val="0"/>
        <cfvo type="num" val="$D$1"/>
        <cfvo type="num" val="$D$1" gte="0"/>
      </iconSet>
    </cfRule>
  </conditionalFormatting>
  <conditionalFormatting sqref="C36">
    <cfRule type="cellIs" dxfId="159" priority="246" operator="equal">
      <formula>$D$1</formula>
    </cfRule>
    <cfRule type="cellIs" dxfId="158" priority="247" operator="greaterThan">
      <formula>$D$1</formula>
    </cfRule>
    <cfRule type="cellIs" dxfId="157" priority="245" operator="lessThan">
      <formula>$D$1</formula>
    </cfRule>
    <cfRule type="iconSet" priority="249">
      <iconSet iconSet="3Symbols2">
        <cfvo type="percent" val="0"/>
        <cfvo type="num" val="$D$1"/>
        <cfvo type="num" val="$D$1" gte="0"/>
      </iconSet>
    </cfRule>
  </conditionalFormatting>
  <conditionalFormatting sqref="C36:C39">
    <cfRule type="containsBlanks" dxfId="156" priority="248">
      <formula>LEN(TRIM(C36))=0</formula>
    </cfRule>
  </conditionalFormatting>
  <conditionalFormatting sqref="C38">
    <cfRule type="cellIs" dxfId="155" priority="50" operator="greaterThan">
      <formula>$D$1</formula>
    </cfRule>
    <cfRule type="cellIs" dxfId="154" priority="48" operator="lessThan">
      <formula>$D$1</formula>
    </cfRule>
    <cfRule type="iconSet" priority="51">
      <iconSet iconSet="3Symbols2">
        <cfvo type="percent" val="0"/>
        <cfvo type="num" val="$D$1"/>
        <cfvo type="num" val="$D$1" gte="0"/>
      </iconSet>
    </cfRule>
    <cfRule type="containsBlanks" dxfId="153" priority="47">
      <formula>LEN(TRIM(C38))=0</formula>
    </cfRule>
    <cfRule type="cellIs" dxfId="152" priority="49" operator="equal">
      <formula>$D$1</formula>
    </cfRule>
  </conditionalFormatting>
  <conditionalFormatting sqref="C40">
    <cfRule type="cellIs" dxfId="151" priority="131" operator="equal">
      <formula>$D$1</formula>
    </cfRule>
    <cfRule type="cellIs" dxfId="150" priority="132" operator="greaterThan">
      <formula>$D$1</formula>
    </cfRule>
    <cfRule type="iconSet" priority="134">
      <iconSet iconSet="3Symbols2">
        <cfvo type="percent" val="0"/>
        <cfvo type="num" val="$D$1"/>
        <cfvo type="num" val="$D$1" gte="0"/>
      </iconSet>
    </cfRule>
    <cfRule type="containsBlanks" dxfId="149" priority="129">
      <formula>LEN(TRIM(C40))=0</formula>
    </cfRule>
    <cfRule type="cellIs" dxfId="148" priority="130" operator="lessThan">
      <formula>$D$1</formula>
    </cfRule>
  </conditionalFormatting>
  <conditionalFormatting sqref="C40:C41">
    <cfRule type="containsBlanks" dxfId="147" priority="133">
      <formula>LEN(TRIM(C40))=0</formula>
    </cfRule>
  </conditionalFormatting>
  <conditionalFormatting sqref="C41:C46">
    <cfRule type="cellIs" dxfId="146" priority="315" operator="equal">
      <formula>$D$1</formula>
    </cfRule>
    <cfRule type="cellIs" dxfId="145" priority="314" operator="lessThan">
      <formula>$D$1</formula>
    </cfRule>
    <cfRule type="cellIs" dxfId="144" priority="316" operator="greaterThan">
      <formula>$D$1</formula>
    </cfRule>
  </conditionalFormatting>
  <conditionalFormatting sqref="C41:C47">
    <cfRule type="containsBlanks" dxfId="143" priority="317">
      <formula>LEN(TRIM(C41))=0</formula>
    </cfRule>
  </conditionalFormatting>
  <conditionalFormatting sqref="C42:C46">
    <cfRule type="containsBlanks" dxfId="142" priority="41">
      <formula>LEN(TRIM(C42))=0</formula>
    </cfRule>
  </conditionalFormatting>
  <conditionalFormatting sqref="C46">
    <cfRule type="iconSet" priority="318">
      <iconSet iconSet="3Symbols2">
        <cfvo type="percent" val="0"/>
        <cfvo type="num" val="$D$1"/>
        <cfvo type="num" val="$D$1" gte="0"/>
      </iconSet>
    </cfRule>
  </conditionalFormatting>
  <conditionalFormatting sqref="C47">
    <cfRule type="cellIs" dxfId="141" priority="371" operator="equal">
      <formula>$D$1</formula>
    </cfRule>
    <cfRule type="cellIs" dxfId="140" priority="372" operator="greaterThan">
      <formula>$D$1</formula>
    </cfRule>
    <cfRule type="cellIs" dxfId="139" priority="370" operator="lessThan">
      <formula>$D$1</formula>
    </cfRule>
    <cfRule type="iconSet" priority="374">
      <iconSet iconSet="3Symbols2">
        <cfvo type="percent" val="0"/>
        <cfvo type="num" val="$D$1"/>
        <cfvo type="num" val="$D$1" gte="0"/>
      </iconSet>
    </cfRule>
  </conditionalFormatting>
  <conditionalFormatting sqref="C47:C48">
    <cfRule type="containsBlanks" dxfId="138" priority="373">
      <formula>LEN(TRIM(C47))=0</formula>
    </cfRule>
  </conditionalFormatting>
  <conditionalFormatting sqref="C49">
    <cfRule type="iconSet" priority="159">
      <iconSet iconSet="3Symbols2">
        <cfvo type="percent" val="0"/>
        <cfvo type="num" val="$D$1"/>
        <cfvo type="num" val="$D$1" gte="0"/>
      </iconSet>
    </cfRule>
    <cfRule type="containsBlanks" dxfId="137" priority="154">
      <formula>LEN(TRIM(C49))=0</formula>
    </cfRule>
    <cfRule type="cellIs" dxfId="136" priority="155" operator="lessThan">
      <formula>$D$1</formula>
    </cfRule>
    <cfRule type="cellIs" dxfId="135" priority="156" operator="equal">
      <formula>$D$1</formula>
    </cfRule>
    <cfRule type="cellIs" dxfId="134" priority="157" operator="greaterThan">
      <formula>$D$1</formula>
    </cfRule>
  </conditionalFormatting>
  <conditionalFormatting sqref="C49:C54">
    <cfRule type="containsBlanks" dxfId="133" priority="158">
      <formula>LEN(TRIM(C49))=0</formula>
    </cfRule>
  </conditionalFormatting>
  <conditionalFormatting sqref="C55">
    <cfRule type="cellIs" dxfId="132" priority="118" operator="greaterThan">
      <formula>$D$1</formula>
    </cfRule>
    <cfRule type="cellIs" dxfId="131" priority="117" operator="equal">
      <formula>$D$1</formula>
    </cfRule>
    <cfRule type="cellIs" dxfId="130" priority="116" operator="lessThan">
      <formula>$D$1</formula>
    </cfRule>
    <cfRule type="containsBlanks" dxfId="129" priority="115">
      <formula>LEN(TRIM(C55))=0</formula>
    </cfRule>
    <cfRule type="iconSet" priority="120">
      <iconSet iconSet="3Symbols2">
        <cfvo type="percent" val="0"/>
        <cfvo type="num" val="$D$1"/>
        <cfvo type="num" val="$D$1" gte="0"/>
      </iconSet>
    </cfRule>
  </conditionalFormatting>
  <conditionalFormatting sqref="C55:C56">
    <cfRule type="containsBlanks" dxfId="128" priority="119">
      <formula>LEN(TRIM(C55))=0</formula>
    </cfRule>
  </conditionalFormatting>
  <conditionalFormatting sqref="C56">
    <cfRule type="cellIs" dxfId="127" priority="252" operator="lessThan">
      <formula>$D$1</formula>
    </cfRule>
    <cfRule type="cellIs" dxfId="126" priority="254" operator="greaterThan">
      <formula>$D$1</formula>
    </cfRule>
    <cfRule type="containsBlanks" dxfId="125" priority="255">
      <formula>LEN(TRIM(C56))=0</formula>
    </cfRule>
    <cfRule type="iconSet" priority="256">
      <iconSet iconSet="3Symbols2">
        <cfvo type="percent" val="0"/>
        <cfvo type="num" val="$D$1"/>
        <cfvo type="num" val="$D$1" gte="0"/>
      </iconSet>
    </cfRule>
    <cfRule type="cellIs" dxfId="124" priority="253" operator="equal">
      <formula>$D$1</formula>
    </cfRule>
  </conditionalFormatting>
  <conditionalFormatting sqref="C57:C60">
    <cfRule type="containsBlanks" dxfId="123" priority="366">
      <formula>LEN(TRIM(C57))=0</formula>
    </cfRule>
  </conditionalFormatting>
  <conditionalFormatting sqref="C59">
    <cfRule type="containsBlanks" dxfId="122" priority="362">
      <formula>LEN(TRIM(C59))=0</formula>
    </cfRule>
    <cfRule type="iconSet" priority="367">
      <iconSet iconSet="3Symbols2">
        <cfvo type="percent" val="0"/>
        <cfvo type="num" val="$D$1"/>
        <cfvo type="num" val="$D$1" gte="0"/>
      </iconSet>
    </cfRule>
    <cfRule type="cellIs" dxfId="121" priority="365" operator="greaterThan">
      <formula>$D$1</formula>
    </cfRule>
    <cfRule type="cellIs" dxfId="120" priority="364" operator="equal">
      <formula>$D$1</formula>
    </cfRule>
    <cfRule type="cellIs" dxfId="119" priority="363" operator="lessThan">
      <formula>$D$1</formula>
    </cfRule>
  </conditionalFormatting>
  <conditionalFormatting sqref="C60">
    <cfRule type="cellIs" dxfId="118" priority="440" operator="lessThan">
      <formula>$D$1</formula>
    </cfRule>
    <cfRule type="cellIs" dxfId="117" priority="442" operator="greaterThan">
      <formula>$D$1</formula>
    </cfRule>
    <cfRule type="iconSet" priority="444">
      <iconSet iconSet="3Symbols2">
        <cfvo type="percent" val="0"/>
        <cfvo type="num" val="$D$1"/>
        <cfvo type="num" val="$D$1" gte="0"/>
      </iconSet>
    </cfRule>
    <cfRule type="cellIs" dxfId="116" priority="441" operator="equal">
      <formula>$D$1</formula>
    </cfRule>
  </conditionalFormatting>
  <conditionalFormatting sqref="C60:C62">
    <cfRule type="containsBlanks" dxfId="115" priority="443">
      <formula>LEN(TRIM(C60))=0</formula>
    </cfRule>
  </conditionalFormatting>
  <conditionalFormatting sqref="C63">
    <cfRule type="containsBlanks" dxfId="114" priority="54">
      <formula>LEN(TRIM(C63))=0</formula>
    </cfRule>
    <cfRule type="containsBlanks" dxfId="113" priority="58">
      <formula>LEN(TRIM(C63))=0</formula>
    </cfRule>
    <cfRule type="cellIs" dxfId="112" priority="57" operator="greaterThan">
      <formula>$D$1</formula>
    </cfRule>
    <cfRule type="cellIs" dxfId="111" priority="56" operator="equal">
      <formula>$D$1</formula>
    </cfRule>
    <cfRule type="cellIs" dxfId="110" priority="55" operator="lessThan">
      <formula>$D$1</formula>
    </cfRule>
    <cfRule type="iconSet" priority="59">
      <iconSet iconSet="3Symbols2">
        <cfvo type="percent" val="0"/>
        <cfvo type="num" val="$D$1"/>
        <cfvo type="num" val="$D$1" gte="0"/>
      </iconSet>
    </cfRule>
  </conditionalFormatting>
  <conditionalFormatting sqref="C64:C77">
    <cfRule type="containsBlanks" dxfId="109" priority="393">
      <formula>LEN(TRIM(C64))=0</formula>
    </cfRule>
  </conditionalFormatting>
  <conditionalFormatting sqref="C65">
    <cfRule type="iconSet" priority="394">
      <iconSet iconSet="3Symbols2">
        <cfvo type="percent" val="0"/>
        <cfvo type="num" val="$D$1"/>
        <cfvo type="num" val="$D$1" gte="0"/>
      </iconSet>
    </cfRule>
    <cfRule type="cellIs" dxfId="108" priority="390" operator="lessThan">
      <formula>$D$1</formula>
    </cfRule>
    <cfRule type="containsBlanks" dxfId="107" priority="389">
      <formula>LEN(TRIM(C65))=0</formula>
    </cfRule>
    <cfRule type="cellIs" dxfId="106" priority="391" operator="equal">
      <formula>$D$1</formula>
    </cfRule>
    <cfRule type="cellIs" dxfId="105" priority="392" operator="greaterThan">
      <formula>$D$1</formula>
    </cfRule>
  </conditionalFormatting>
  <conditionalFormatting sqref="C78">
    <cfRule type="cellIs" dxfId="104" priority="90" operator="equal">
      <formula>$D$1</formula>
    </cfRule>
    <cfRule type="cellIs" dxfId="103" priority="91" operator="greaterThan">
      <formula>$D$1</formula>
    </cfRule>
    <cfRule type="iconSet" priority="93">
      <iconSet iconSet="3Symbols2">
        <cfvo type="percent" val="0"/>
        <cfvo type="num" val="$D$1"/>
        <cfvo type="num" val="$D$1" gte="0"/>
      </iconSet>
    </cfRule>
    <cfRule type="containsBlanks" dxfId="102" priority="88">
      <formula>LEN(TRIM(C78))=0</formula>
    </cfRule>
    <cfRule type="cellIs" dxfId="101" priority="89" operator="lessThan">
      <formula>$D$1</formula>
    </cfRule>
  </conditionalFormatting>
  <conditionalFormatting sqref="C78:C80">
    <cfRule type="containsBlanks" dxfId="100" priority="92">
      <formula>LEN(TRIM(C78))=0</formula>
    </cfRule>
  </conditionalFormatting>
  <conditionalFormatting sqref="C79:C82">
    <cfRule type="cellIs" dxfId="99" priority="179" operator="greaterThan">
      <formula>$D$1</formula>
    </cfRule>
    <cfRule type="cellIs" dxfId="98" priority="178" operator="equal">
      <formula>$D$1</formula>
    </cfRule>
    <cfRule type="cellIs" dxfId="97" priority="177" operator="lessThan">
      <formula>$D$1</formula>
    </cfRule>
    <cfRule type="containsBlanks" dxfId="96" priority="180">
      <formula>LEN(TRIM(C79))=0</formula>
    </cfRule>
  </conditionalFormatting>
  <conditionalFormatting sqref="C81:C82">
    <cfRule type="containsBlanks" dxfId="95" priority="27">
      <formula>LEN(TRIM(C81))=0</formula>
    </cfRule>
  </conditionalFormatting>
  <conditionalFormatting sqref="C82">
    <cfRule type="iconSet" priority="181">
      <iconSet iconSet="3Symbols2">
        <cfvo type="percent" val="0"/>
        <cfvo type="num" val="$D$1"/>
        <cfvo type="num" val="$D$1" gte="0"/>
      </iconSet>
    </cfRule>
  </conditionalFormatting>
  <conditionalFormatting sqref="C83:C89">
    <cfRule type="containsBlanks" dxfId="94" priority="359">
      <formula>LEN(TRIM(C83))=0</formula>
    </cfRule>
  </conditionalFormatting>
  <conditionalFormatting sqref="C88">
    <cfRule type="iconSet" priority="360">
      <iconSet iconSet="3Symbols2">
        <cfvo type="percent" val="0"/>
        <cfvo type="num" val="$D$1"/>
        <cfvo type="num" val="$D$1" gte="0"/>
      </iconSet>
    </cfRule>
    <cfRule type="cellIs" dxfId="93" priority="357" operator="equal">
      <formula>$D$1</formula>
    </cfRule>
    <cfRule type="cellIs" dxfId="92" priority="356" operator="lessThan">
      <formula>$D$1</formula>
    </cfRule>
    <cfRule type="containsBlanks" dxfId="91" priority="355">
      <formula>LEN(TRIM(C88))=0</formula>
    </cfRule>
    <cfRule type="cellIs" dxfId="90" priority="358" operator="greaterThan">
      <formula>$D$1</formula>
    </cfRule>
  </conditionalFormatting>
  <conditionalFormatting sqref="C90">
    <cfRule type="containsBlanks" dxfId="89" priority="265">
      <formula>LEN(TRIM(C90))=0</formula>
    </cfRule>
    <cfRule type="iconSet" priority="270">
      <iconSet iconSet="3Symbols2">
        <cfvo type="percent" val="0"/>
        <cfvo type="num" val="$D$1"/>
        <cfvo type="num" val="$D$1" gte="0"/>
      </iconSet>
    </cfRule>
    <cfRule type="cellIs" dxfId="88" priority="268" operator="greaterThan">
      <formula>$D$1</formula>
    </cfRule>
    <cfRule type="cellIs" dxfId="87" priority="266" operator="lessThan">
      <formula>$D$1</formula>
    </cfRule>
    <cfRule type="cellIs" dxfId="86" priority="267" operator="equal">
      <formula>$D$1</formula>
    </cfRule>
  </conditionalFormatting>
  <conditionalFormatting sqref="C90:C91">
    <cfRule type="containsBlanks" dxfId="85" priority="269">
      <formula>LEN(TRIM(C90))=0</formula>
    </cfRule>
  </conditionalFormatting>
  <conditionalFormatting sqref="C92">
    <cfRule type="iconSet" priority="195">
      <iconSet iconSet="3Symbols2">
        <cfvo type="percent" val="0"/>
        <cfvo type="num" val="$D$1"/>
        <cfvo type="num" val="$D$1" gte="0"/>
      </iconSet>
    </cfRule>
    <cfRule type="containsBlanks" dxfId="84" priority="190">
      <formula>LEN(TRIM(C92))=0</formula>
    </cfRule>
    <cfRule type="cellIs" dxfId="83" priority="191" operator="lessThan">
      <formula>$D$1</formula>
    </cfRule>
    <cfRule type="cellIs" dxfId="82" priority="192" operator="equal">
      <formula>$D$1</formula>
    </cfRule>
    <cfRule type="cellIs" dxfId="81" priority="193" operator="greaterThan">
      <formula>$D$1</formula>
    </cfRule>
  </conditionalFormatting>
  <conditionalFormatting sqref="C92:C93">
    <cfRule type="containsBlanks" dxfId="80" priority="194">
      <formula>LEN(TRIM(C92))=0</formula>
    </cfRule>
  </conditionalFormatting>
  <conditionalFormatting sqref="C93">
    <cfRule type="iconSet" priority="263">
      <iconSet iconSet="3Symbols2">
        <cfvo type="percent" val="0"/>
        <cfvo type="num" val="$D$1"/>
        <cfvo type="num" val="$D$1" gte="0"/>
      </iconSet>
    </cfRule>
    <cfRule type="cellIs" dxfId="79" priority="261" operator="greaterThan">
      <formula>$D$1</formula>
    </cfRule>
    <cfRule type="cellIs" dxfId="78" priority="260" operator="equal">
      <formula>$D$1</formula>
    </cfRule>
    <cfRule type="cellIs" dxfId="77" priority="259" operator="lessThan">
      <formula>$D$1</formula>
    </cfRule>
  </conditionalFormatting>
  <conditionalFormatting sqref="C93:C98">
    <cfRule type="containsBlanks" dxfId="76" priority="262">
      <formula>LEN(TRIM(C93))=0</formula>
    </cfRule>
  </conditionalFormatting>
  <conditionalFormatting sqref="C99">
    <cfRule type="cellIs" dxfId="75" priority="184" operator="lessThan">
      <formula>$D$1</formula>
    </cfRule>
    <cfRule type="cellIs" dxfId="74" priority="186" operator="greaterThan">
      <formula>$D$1</formula>
    </cfRule>
    <cfRule type="cellIs" dxfId="73" priority="185" operator="equal">
      <formula>$D$1</formula>
    </cfRule>
    <cfRule type="containsBlanks" dxfId="72" priority="187">
      <formula>LEN(TRIM(C99))=0</formula>
    </cfRule>
    <cfRule type="iconSet" priority="188">
      <iconSet iconSet="3Symbols2">
        <cfvo type="percent" val="0"/>
        <cfvo type="num" val="$D$1"/>
        <cfvo type="num" val="$D$1" gte="0"/>
      </iconSet>
    </cfRule>
    <cfRule type="containsBlanks" dxfId="71" priority="183">
      <formula>LEN(TRIM(C99))=0</formula>
    </cfRule>
  </conditionalFormatting>
  <conditionalFormatting sqref="C100:C102">
    <cfRule type="containsBlanks" dxfId="70" priority="220">
      <formula>LEN(TRIM(C100))=0</formula>
    </cfRule>
  </conditionalFormatting>
  <conditionalFormatting sqref="C101">
    <cfRule type="containsBlanks" dxfId="69" priority="216">
      <formula>LEN(TRIM(C101))=0</formula>
    </cfRule>
    <cfRule type="iconSet" priority="221">
      <iconSet iconSet="3Symbols2">
        <cfvo type="percent" val="0"/>
        <cfvo type="num" val="$D$1"/>
        <cfvo type="num" val="$D$1" gte="0"/>
      </iconSet>
    </cfRule>
    <cfRule type="cellIs" dxfId="68" priority="217" operator="lessThan">
      <formula>$D$1</formula>
    </cfRule>
    <cfRule type="cellIs" dxfId="67" priority="218" operator="equal">
      <formula>$D$1</formula>
    </cfRule>
    <cfRule type="cellIs" dxfId="66" priority="219" operator="greaterThan">
      <formula>$D$1</formula>
    </cfRule>
  </conditionalFormatting>
  <conditionalFormatting sqref="C103:C105">
    <cfRule type="containsBlanks" dxfId="65" priority="87">
      <formula>LEN(TRIM(C103))=0</formula>
    </cfRule>
  </conditionalFormatting>
  <conditionalFormatting sqref="C106:C112">
    <cfRule type="containsBlanks" dxfId="64" priority="173">
      <formula>LEN(TRIM(C106))=0</formula>
    </cfRule>
  </conditionalFormatting>
  <conditionalFormatting sqref="C110">
    <cfRule type="containsBlanks" dxfId="63" priority="169">
      <formula>LEN(TRIM(C110))=0</formula>
    </cfRule>
    <cfRule type="iconSet" priority="174">
      <iconSet iconSet="3Symbols2">
        <cfvo type="percent" val="0"/>
        <cfvo type="num" val="$D$1"/>
        <cfvo type="num" val="$D$1" gte="0"/>
      </iconSet>
    </cfRule>
    <cfRule type="cellIs" dxfId="62" priority="172" operator="greaterThan">
      <formula>$D$1</formula>
    </cfRule>
    <cfRule type="cellIs" dxfId="61" priority="171" operator="equal">
      <formula>$D$1</formula>
    </cfRule>
    <cfRule type="cellIs" dxfId="60" priority="170" operator="lessThan">
      <formula>$D$1</formula>
    </cfRule>
  </conditionalFormatting>
  <conditionalFormatting sqref="C111:C116">
    <cfRule type="cellIs" dxfId="59" priority="426" operator="equal">
      <formula>$D$1</formula>
    </cfRule>
    <cfRule type="cellIs" dxfId="58" priority="425" operator="lessThan">
      <formula>$D$1</formula>
    </cfRule>
    <cfRule type="cellIs" dxfId="57" priority="427" operator="greaterThan">
      <formula>$D$1</formula>
    </cfRule>
  </conditionalFormatting>
  <conditionalFormatting sqref="C111:C121">
    <cfRule type="containsBlanks" dxfId="56" priority="428">
      <formula>LEN(TRIM(C111))=0</formula>
    </cfRule>
  </conditionalFormatting>
  <conditionalFormatting sqref="C113:C116">
    <cfRule type="containsBlanks" dxfId="55" priority="46">
      <formula>LEN(TRIM(C113))=0</formula>
    </cfRule>
  </conditionalFormatting>
  <conditionalFormatting sqref="C116">
    <cfRule type="iconSet" priority="429">
      <iconSet iconSet="3Symbols2">
        <cfvo type="percent" val="0"/>
        <cfvo type="num" val="$D$1"/>
        <cfvo type="num" val="$D$1" gte="0"/>
      </iconSet>
    </cfRule>
  </conditionalFormatting>
  <conditionalFormatting sqref="C123">
    <cfRule type="containsBlanks" dxfId="54" priority="69">
      <formula>LEN(TRIM(C123))=0</formula>
    </cfRule>
    <cfRule type="cellIs" dxfId="53" priority="70" operator="lessThan">
      <formula>$D$1</formula>
    </cfRule>
    <cfRule type="cellIs" dxfId="52" priority="71" operator="equal">
      <formula>$D$1</formula>
    </cfRule>
    <cfRule type="cellIs" dxfId="51" priority="72" operator="greaterThan">
      <formula>$D$1</formula>
    </cfRule>
    <cfRule type="iconSet" priority="74">
      <iconSet iconSet="3Symbols2">
        <cfvo type="percent" val="0"/>
        <cfvo type="num" val="$D$1"/>
        <cfvo type="num" val="$D$1" gte="0"/>
      </iconSet>
    </cfRule>
  </conditionalFormatting>
  <conditionalFormatting sqref="C123:C124">
    <cfRule type="containsBlanks" dxfId="50" priority="73">
      <formula>LEN(TRIM(C123))=0</formula>
    </cfRule>
  </conditionalFormatting>
  <conditionalFormatting sqref="C124">
    <cfRule type="containsBlanks" dxfId="49" priority="79">
      <formula>LEN(TRIM(C124))=0</formula>
    </cfRule>
    <cfRule type="cellIs" dxfId="48" priority="78" operator="greaterThan">
      <formula>$D$1</formula>
    </cfRule>
    <cfRule type="cellIs" dxfId="47" priority="77" operator="equal">
      <formula>$D$1</formula>
    </cfRule>
    <cfRule type="cellIs" dxfId="46" priority="76" operator="lessThan">
      <formula>$D$1</formula>
    </cfRule>
    <cfRule type="iconSet" priority="80">
      <iconSet iconSet="3Symbols2">
        <cfvo type="percent" val="0"/>
        <cfvo type="num" val="$D$1"/>
        <cfvo type="num" val="$D$1" gte="0"/>
      </iconSet>
    </cfRule>
  </conditionalFormatting>
  <conditionalFormatting sqref="C125:C131">
    <cfRule type="containsBlanks" dxfId="45" priority="85">
      <formula>LEN(TRIM(C125))=0</formula>
    </cfRule>
  </conditionalFormatting>
  <conditionalFormatting sqref="C130">
    <cfRule type="cellIs" dxfId="44" priority="82" operator="lessThan">
      <formula>$D$1</formula>
    </cfRule>
    <cfRule type="iconSet" priority="86">
      <iconSet iconSet="3Symbols2">
        <cfvo type="percent" val="0"/>
        <cfvo type="num" val="$D$1"/>
        <cfvo type="num" val="$D$1" gte="0"/>
      </iconSet>
    </cfRule>
    <cfRule type="cellIs" dxfId="43" priority="84" operator="greaterThan">
      <formula>$D$1</formula>
    </cfRule>
    <cfRule type="containsBlanks" dxfId="42" priority="81">
      <formula>LEN(TRIM(C130))=0</formula>
    </cfRule>
    <cfRule type="cellIs" dxfId="41" priority="83" operator="equal">
      <formula>$D$1</formula>
    </cfRule>
  </conditionalFormatting>
  <conditionalFormatting sqref="C131">
    <cfRule type="iconSet" priority="332">
      <iconSet iconSet="3Symbols2">
        <cfvo type="percent" val="0"/>
        <cfvo type="num" val="$D$1"/>
        <cfvo type="num" val="$D$1" gte="0"/>
      </iconSet>
    </cfRule>
    <cfRule type="cellIs" dxfId="40" priority="330" operator="greaterThan">
      <formula>$D$1</formula>
    </cfRule>
    <cfRule type="cellIs" dxfId="39" priority="328" operator="lessThan">
      <formula>$D$1</formula>
    </cfRule>
    <cfRule type="cellIs" dxfId="38" priority="329" operator="equal">
      <formula>$D$1</formula>
    </cfRule>
  </conditionalFormatting>
  <conditionalFormatting sqref="C131:C132">
    <cfRule type="containsBlanks" dxfId="37" priority="331">
      <formula>LEN(TRIM(C131))=0</formula>
    </cfRule>
  </conditionalFormatting>
  <conditionalFormatting sqref="C133">
    <cfRule type="iconSet" priority="113">
      <iconSet iconSet="3Symbols2">
        <cfvo type="percent" val="0"/>
        <cfvo type="num" val="$D$1"/>
        <cfvo type="num" val="$D$1" gte="0"/>
      </iconSet>
    </cfRule>
    <cfRule type="containsBlanks" dxfId="36" priority="112">
      <formula>LEN(TRIM(C133))=0</formula>
    </cfRule>
    <cfRule type="cellIs" dxfId="35" priority="111" operator="greaterThan">
      <formula>$D$1</formula>
    </cfRule>
    <cfRule type="cellIs" dxfId="34" priority="110" operator="equal">
      <formula>$D$1</formula>
    </cfRule>
    <cfRule type="cellIs" dxfId="33" priority="109" operator="lessThan">
      <formula>$D$1</formula>
    </cfRule>
    <cfRule type="containsBlanks" dxfId="32" priority="108">
      <formula>LEN(TRIM(C133))=0</formula>
    </cfRule>
  </conditionalFormatting>
  <conditionalFormatting sqref="C134:C136">
    <cfRule type="containsBlanks" dxfId="31" priority="345">
      <formula>LEN(TRIM(C134))=0</formula>
    </cfRule>
  </conditionalFormatting>
  <conditionalFormatting sqref="C136">
    <cfRule type="iconSet" priority="346">
      <iconSet iconSet="3Symbols2">
        <cfvo type="percent" val="0"/>
        <cfvo type="num" val="$D$1"/>
        <cfvo type="num" val="$D$1" gte="0"/>
      </iconSet>
    </cfRule>
    <cfRule type="cellIs" dxfId="30" priority="344" operator="greaterThan">
      <formula>$D$1</formula>
    </cfRule>
    <cfRule type="cellIs" dxfId="29" priority="343" operator="equal">
      <formula>$D$1</formula>
    </cfRule>
    <cfRule type="cellIs" dxfId="28" priority="342" operator="lessThan">
      <formula>$D$1</formula>
    </cfRule>
    <cfRule type="containsBlanks" dxfId="27" priority="341">
      <formula>LEN(TRIM(C136))=0</formula>
    </cfRule>
  </conditionalFormatting>
  <conditionalFormatting sqref="D74:D76 C61:C62 C117:C121 C20:C21 C23:C28 C64 C66:C77 C15 C17:C18 C48 C57:C58 C83:C87 C89 C134:C135 C132 C3:C8 C10 C91 C94:C98 C37 C39 C100 C102:C105 C107:C109 C30:C32 C50:C54 C12 C125:C129">
    <cfRule type="cellIs" dxfId="26" priority="523" operator="lessThan">
      <formula>$D$1</formula>
    </cfRule>
  </conditionalFormatting>
  <conditionalFormatting sqref="D74:D76 C61:C62 C117:C121 C125:C129 C50:C54 C37 C17:C18 C48 C89 C91 C132 C134:C135 C94:C98 C64 C15 C10 C12 C57:C58 C100 C83:C87 C3:C8 C39 C111:C115 C23:C28 C34 C20:C21 C102:C109 C66:C77 C79:C81 C41:C45 C30:C32">
    <cfRule type="iconSet" priority="577">
      <iconSet iconSet="3Symbols2">
        <cfvo type="percent" val="0"/>
        <cfvo type="num" val="$D$1"/>
        <cfvo type="num" val="$D$1" gte="0"/>
      </iconSet>
    </cfRule>
  </conditionalFormatting>
  <conditionalFormatting sqref="D74:D76">
    <cfRule type="containsBlanks" dxfId="25" priority="521">
      <formula>LEN(TRIM(D74))=0</formula>
    </cfRule>
  </conditionalFormatting>
  <conditionalFormatting sqref="B131">
    <cfRule type="expression" dxfId="24" priority="25">
      <formula>ISTEXT($B131)=TRUE</formula>
    </cfRule>
  </conditionalFormatting>
  <conditionalFormatting sqref="C106">
    <cfRule type="cellIs" dxfId="22" priority="21" operator="lessThan">
      <formula>$D$1</formula>
    </cfRule>
    <cfRule type="cellIs" dxfId="23" priority="22" operator="equal">
      <formula>$D$1</formula>
    </cfRule>
    <cfRule type="cellIs" dxfId="21" priority="23" operator="greaterThan">
      <formula>$D$1</formula>
    </cfRule>
  </conditionalFormatting>
  <conditionalFormatting sqref="C106">
    <cfRule type="containsBlanks" dxfId="20" priority="24">
      <formula>LEN(TRIM(C106))=0</formula>
    </cfRule>
  </conditionalFormatting>
  <conditionalFormatting sqref="C74">
    <cfRule type="containsBlanks" dxfId="19" priority="16">
      <formula>LEN(TRIM(C74))=0</formula>
    </cfRule>
  </conditionalFormatting>
  <conditionalFormatting sqref="C74">
    <cfRule type="cellIs" dxfId="17" priority="17" operator="lessThan">
      <formula>$D$1</formula>
    </cfRule>
    <cfRule type="cellIs" dxfId="18" priority="18" operator="equal">
      <formula>$D$1</formula>
    </cfRule>
    <cfRule type="cellIs" dxfId="16" priority="19" operator="greaterThan">
      <formula>$D$1</formula>
    </cfRule>
  </conditionalFormatting>
  <conditionalFormatting sqref="C74">
    <cfRule type="containsBlanks" dxfId="15" priority="20">
      <formula>LEN(TRIM(C74))=0</formula>
    </cfRule>
  </conditionalFormatting>
  <conditionalFormatting sqref="C79">
    <cfRule type="containsBlanks" dxfId="14" priority="11">
      <formula>LEN(TRIM(C79))=0</formula>
    </cfRule>
  </conditionalFormatting>
  <conditionalFormatting sqref="C79">
    <cfRule type="cellIs" dxfId="12" priority="12" operator="lessThan">
      <formula>$D$1</formula>
    </cfRule>
    <cfRule type="cellIs" dxfId="13" priority="13" operator="equal">
      <formula>$D$1</formula>
    </cfRule>
    <cfRule type="cellIs" dxfId="11" priority="14" operator="greaterThan">
      <formula>$D$1</formula>
    </cfRule>
  </conditionalFormatting>
  <conditionalFormatting sqref="C79">
    <cfRule type="containsBlanks" dxfId="10" priority="15">
      <formula>LEN(TRIM(C79))=0</formula>
    </cfRule>
  </conditionalFormatting>
  <conditionalFormatting sqref="C43">
    <cfRule type="containsBlanks" dxfId="9" priority="6">
      <formula>LEN(TRIM(C43))=0</formula>
    </cfRule>
  </conditionalFormatting>
  <conditionalFormatting sqref="C43">
    <cfRule type="cellIs" dxfId="7" priority="7" operator="lessThan">
      <formula>$D$1</formula>
    </cfRule>
    <cfRule type="cellIs" dxfId="8" priority="8" operator="equal">
      <formula>$D$1</formula>
    </cfRule>
    <cfRule type="cellIs" dxfId="6" priority="9" operator="greaterThan">
      <formula>$D$1</formula>
    </cfRule>
  </conditionalFormatting>
  <conditionalFormatting sqref="C43">
    <cfRule type="containsBlanks" dxfId="5" priority="10">
      <formula>LEN(TRIM(C43))=0</formula>
    </cfRule>
  </conditionalFormatting>
  <conditionalFormatting sqref="C32">
    <cfRule type="containsBlanks" dxfId="4" priority="1">
      <formula>LEN(TRIM(C32))=0</formula>
    </cfRule>
  </conditionalFormatting>
  <conditionalFormatting sqref="C32">
    <cfRule type="cellIs" dxfId="2" priority="2" operator="lessThan">
      <formula>$D$1</formula>
    </cfRule>
    <cfRule type="cellIs" dxfId="3" priority="3" operator="equal">
      <formula>$D$1</formula>
    </cfRule>
    <cfRule type="cellIs" dxfId="1" priority="4" operator="greaterThan">
      <formula>$D$1</formula>
    </cfRule>
  </conditionalFormatting>
  <conditionalFormatting sqref="C32">
    <cfRule type="containsBlanks" dxfId="0" priority="5">
      <formula>LEN(TRIM(C32))=0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07A3-F5FA-43A7-9DB0-713A9C4BFCC1}">
  <dimension ref="A1:B35"/>
  <sheetViews>
    <sheetView workbookViewId="0">
      <selection activeCell="B25" sqref="B25"/>
    </sheetView>
  </sheetViews>
  <sheetFormatPr baseColWidth="10" defaultRowHeight="15" x14ac:dyDescent="0.25"/>
  <cols>
    <col min="1" max="1" width="7.7109375" customWidth="1"/>
  </cols>
  <sheetData>
    <row r="1" spans="1:2" x14ac:dyDescent="0.25">
      <c r="A1" t="s">
        <v>271</v>
      </c>
      <c r="B1" t="s">
        <v>434</v>
      </c>
    </row>
    <row r="2" spans="1:2" x14ac:dyDescent="0.25">
      <c r="A2" t="s">
        <v>272</v>
      </c>
      <c r="B2" t="s">
        <v>430</v>
      </c>
    </row>
    <row r="3" spans="1:2" x14ac:dyDescent="0.25">
      <c r="A3" t="s">
        <v>273</v>
      </c>
      <c r="B3" t="s">
        <v>418</v>
      </c>
    </row>
    <row r="4" spans="1:2" x14ac:dyDescent="0.25">
      <c r="A4" t="s">
        <v>274</v>
      </c>
      <c r="B4" t="s">
        <v>419</v>
      </c>
    </row>
    <row r="5" spans="1:2" x14ac:dyDescent="0.25">
      <c r="A5" t="s">
        <v>275</v>
      </c>
      <c r="B5" t="s">
        <v>435</v>
      </c>
    </row>
    <row r="6" spans="1:2" x14ac:dyDescent="0.25">
      <c r="A6" t="s">
        <v>276</v>
      </c>
      <c r="B6" t="s">
        <v>443</v>
      </c>
    </row>
    <row r="7" spans="1:2" x14ac:dyDescent="0.25">
      <c r="A7" t="s">
        <v>277</v>
      </c>
      <c r="B7" t="s">
        <v>439</v>
      </c>
    </row>
    <row r="8" spans="1:2" x14ac:dyDescent="0.25">
      <c r="A8" t="s">
        <v>278</v>
      </c>
      <c r="B8" t="s">
        <v>429</v>
      </c>
    </row>
    <row r="9" spans="1:2" x14ac:dyDescent="0.25">
      <c r="A9" t="s">
        <v>279</v>
      </c>
      <c r="B9" t="s">
        <v>420</v>
      </c>
    </row>
    <row r="10" spans="1:2" x14ac:dyDescent="0.25">
      <c r="A10" t="s">
        <v>280</v>
      </c>
      <c r="B10" t="s">
        <v>440</v>
      </c>
    </row>
    <row r="11" spans="1:2" x14ac:dyDescent="0.25">
      <c r="A11" t="s">
        <v>281</v>
      </c>
      <c r="B11" t="s">
        <v>432</v>
      </c>
    </row>
    <row r="12" spans="1:2" x14ac:dyDescent="0.25">
      <c r="A12" t="s">
        <v>282</v>
      </c>
      <c r="B12" t="s">
        <v>431</v>
      </c>
    </row>
    <row r="13" spans="1:2" x14ac:dyDescent="0.25">
      <c r="A13" t="s">
        <v>283</v>
      </c>
      <c r="B13" t="s">
        <v>437</v>
      </c>
    </row>
    <row r="14" spans="1:2" x14ac:dyDescent="0.25">
      <c r="A14" t="s">
        <v>284</v>
      </c>
      <c r="B14" t="s">
        <v>448</v>
      </c>
    </row>
    <row r="15" spans="1:2" x14ac:dyDescent="0.25">
      <c r="A15" t="s">
        <v>285</v>
      </c>
      <c r="B15" t="s">
        <v>445</v>
      </c>
    </row>
    <row r="16" spans="1:2" x14ac:dyDescent="0.25">
      <c r="A16" t="s">
        <v>286</v>
      </c>
      <c r="B16" t="s">
        <v>444</v>
      </c>
    </row>
    <row r="17" spans="1:2" x14ac:dyDescent="0.25">
      <c r="A17" t="s">
        <v>287</v>
      </c>
      <c r="B17" t="s">
        <v>446</v>
      </c>
    </row>
    <row r="18" spans="1:2" x14ac:dyDescent="0.25">
      <c r="A18" t="s">
        <v>288</v>
      </c>
      <c r="B18" t="s">
        <v>441</v>
      </c>
    </row>
    <row r="19" spans="1:2" x14ac:dyDescent="0.25">
      <c r="A19" t="s">
        <v>289</v>
      </c>
      <c r="B19" t="s">
        <v>438</v>
      </c>
    </row>
    <row r="20" spans="1:2" x14ac:dyDescent="0.25">
      <c r="A20" t="s">
        <v>290</v>
      </c>
      <c r="B20" t="s">
        <v>449</v>
      </c>
    </row>
    <row r="21" spans="1:2" x14ac:dyDescent="0.25">
      <c r="A21" t="s">
        <v>291</v>
      </c>
      <c r="B21" t="s">
        <v>442</v>
      </c>
    </row>
    <row r="22" spans="1:2" x14ac:dyDescent="0.25">
      <c r="A22" t="s">
        <v>292</v>
      </c>
      <c r="B22" t="s">
        <v>450</v>
      </c>
    </row>
    <row r="23" spans="1:2" x14ac:dyDescent="0.25">
      <c r="A23" t="s">
        <v>293</v>
      </c>
      <c r="B23" t="s">
        <v>433</v>
      </c>
    </row>
    <row r="24" spans="1:2" x14ac:dyDescent="0.25">
      <c r="A24" t="s">
        <v>294</v>
      </c>
      <c r="B24" t="s">
        <v>451</v>
      </c>
    </row>
    <row r="25" spans="1:2" x14ac:dyDescent="0.25">
      <c r="A25" t="s">
        <v>295</v>
      </c>
      <c r="B25" t="s">
        <v>452</v>
      </c>
    </row>
    <row r="26" spans="1:2" x14ac:dyDescent="0.25">
      <c r="A26" t="s">
        <v>296</v>
      </c>
    </row>
    <row r="27" spans="1:2" x14ac:dyDescent="0.25">
      <c r="A27" t="s">
        <v>297</v>
      </c>
    </row>
    <row r="28" spans="1:2" x14ac:dyDescent="0.25">
      <c r="A28" t="s">
        <v>298</v>
      </c>
    </row>
    <row r="29" spans="1:2" x14ac:dyDescent="0.25">
      <c r="A29" t="s">
        <v>299</v>
      </c>
    </row>
    <row r="30" spans="1:2" x14ac:dyDescent="0.25">
      <c r="A30" t="s">
        <v>300</v>
      </c>
    </row>
    <row r="31" spans="1:2" x14ac:dyDescent="0.25">
      <c r="A31" t="s">
        <v>301</v>
      </c>
    </row>
    <row r="32" spans="1:2" x14ac:dyDescent="0.25">
      <c r="A32" t="s">
        <v>302</v>
      </c>
    </row>
    <row r="33" spans="1:1" x14ac:dyDescent="0.25">
      <c r="A33" t="s">
        <v>303</v>
      </c>
    </row>
    <row r="34" spans="1:1" x14ac:dyDescent="0.25">
      <c r="A34" t="s">
        <v>304</v>
      </c>
    </row>
    <row r="35" spans="1:1" x14ac:dyDescent="0.25">
      <c r="A35" t="s">
        <v>305</v>
      </c>
    </row>
  </sheetData>
  <phoneticPr fontId="1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I r W i W K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I r W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1 o l i 8 J + N v b w E A A K 0 E A A A T A B w A R m 9 y b X V s Y X M v U 2 V j d G l v b j E u b S C i G A A o o B Q A A A A A A A A A A A A A A A A A A A A A A A A A A A D t U s t K w 0 A U 3 R f y D 5 d 0 k 0 B J J i I i l S 6 k L h R E C x Z c l B J u M t d 2 a D I T M l N U Q v / F H 3 D l z q X 9 M S d p x Z Z W E E R w 4 W x m 5 j 7 O P X P O a E q N U B J u V n t 0 4 r S c l p 5 i S R z a 7 q X Q B o E k H L D o e E R c G C z H L v Q g I + O 0 w K 7 r U k x s v g e 3 l A Q D n J B X H / p K G p J G e + 7 U m E J 3 w 5 B 0 c C 9 m o r A Y G K h y E t a 3 8 F T S g + r 2 x Z w j J x 0 X q o w N a o w 5 x V O V i 1 R w o W J R Y 6 W W H G a u 7 3 d W c 8 / Q Y G T H r u Z X 0 W J U R 8 b r b N s d i k J B i n k i k K u a 8 R C T j I J h i V L f q T L v q 2 y e y + F j Q d p r s D p V 5 Q 7 m p I 1 y O 2 B s H A w 9 m E U H K n f F b y c 8 w O W z 3 o m e f / D W 4 N W q + b t 9 K s k w F c s X + V X F B k a K H C F i 7 O 2 J M b Z V u P C d l p D 7 3 7 v t Y k O U N F h 5 Q S 5 f c y o V c I J 0 L X v t L 2 V g l Z k J O W m s / j M W s 0 + L 2 U 8 t Z o 3 F e 0 2 7 U s G m I j Z / I c 3 R Y V A 3 / 6 r Q 9 g f 4 / 2 J / V + x 3 U E s B A i 0 A F A A C A A g A I r W i W K 2 K R J y n A A A A + Q A A A B I A A A A A A A A A A A A A A A A A A A A A A E N v b m Z p Z y 9 Q Y W N r Y W d l L n h t b F B L A Q I t A B Q A A g A I A C K 1 o l g P y u m r p A A A A O k A A A A T A A A A A A A A A A A A A A A A A P M A A A B b Q 2 9 u d G V u d F 9 U e X B l c 1 0 u e G 1 s U E s B A i 0 A F A A C A A g A I r W i W L w n 4 2 9 v A Q A A r Q Q A A B M A A A A A A A A A A A A A A A A A 5 A E A A E Z v c m 1 1 b G F z L 1 N l Y 3 R p b 2 4 x L m 1 Q S w U G A A A A A A M A A w D C A A A A o A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R 4 A A A A A A A C f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G E l M j B l b i U y M D I w M T g l N U J l Z G l 0 Y X I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N 0 Y V 9 l b l 8 y M D E 4 X 2 V k a X R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M l Q x O T o x N j o 0 N S 4 x M z Q 3 O T k 0 W i I g L z 4 8 R W 5 0 c n k g V H l w Z T 0 i R m l s b E N v b H V t b l R 5 c G V z I i B W Y W x 1 Z T 0 i c 0 J n W U d C Z 1 l H I i A v P j x F b n R y e S B U e X B l P S J G a W x s Q 2 9 s d W 1 u T m F t Z X M i I F Z h b H V l P S J z W y Z x d W 9 0 O 1 B 1 Z X N 0 b y Z x d W 9 0 O y w m c X V v d D t D a X V k Y W Q m c X V v d D s s J n F 1 b 3 Q 7 U G H D r X M m c X V v d D s s J n F 1 b 3 Q 7 S G 9 t a W N p Z G l v c y A o M j A x O C k m c X V v d D s s J n F 1 b 3 Q 7 U G 9 i b G F j a c O z b i A o M j A x O C k m c X V v d D s s J n F 1 b 3 Q 7 S G 9 t a W N p Z G l v c y B j Y W R h I D E w M M K g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g Z W 4 g M j A x O F t l Z G l 0 Y X J d L 1 R p c G 8 g Y 2 F t Y m l h Z G 8 u e 1 B 1 Z X N 0 b y w w f S Z x d W 9 0 O y w m c X V v d D t T Z W N 0 a W 9 u M S 9 M a X N 0 Y S B l b i A y M D E 4 W 2 V k a X R h c l 0 v V G l w b y B j Y W 1 i a W F k b y 5 7 Q 2 l 1 Z G F k L D F 9 J n F 1 b 3 Q 7 L C Z x d W 9 0 O 1 N l Y 3 R p b 2 4 x L 0 x p c 3 R h I G V u I D I w M T h b Z W R p d G F y X S 9 U a X B v I G N h b W J p Y W R v L n t Q Y c O t c y w y f S Z x d W 9 0 O y w m c X V v d D t T Z W N 0 a W 9 u M S 9 M a X N 0 Y S B l b i A y M D E 4 W 2 V k a X R h c l 0 v V G l w b y B j Y W 1 i a W F k b y 5 7 S G 9 t a W N p Z G l v c y A o M j A x O C k s M 3 0 m c X V v d D s s J n F 1 b 3 Q 7 U 2 V j d G l v b j E v T G l z d G E g Z W 4 g M j A x O F t l Z G l 0 Y X J d L 1 R p c G 8 g Y 2 F t Y m l h Z G 8 u e 1 B v Y m x h Y 2 n D s 2 4 g K D I w M T g p L D R 9 J n F 1 b 3 Q 7 L C Z x d W 9 0 O 1 N l Y 3 R p b 2 4 x L 0 x p c 3 R h I G V u I D I w M T h b Z W R p d G F y X S 9 U a X B v I G N h b W J p Y W R v L n t I b 2 1 p Y 2 l k a W 9 z I G N h Z G E g M T A w w q A w M D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l z d G E g Z W 4 g M j A x O F t l Z G l 0 Y X J d L 1 R p c G 8 g Y 2 F t Y m l h Z G 8 u e 1 B 1 Z X N 0 b y w w f S Z x d W 9 0 O y w m c X V v d D t T Z W N 0 a W 9 u M S 9 M a X N 0 Y S B l b i A y M D E 4 W 2 V k a X R h c l 0 v V G l w b y B j Y W 1 i a W F k b y 5 7 Q 2 l 1 Z G F k L D F 9 J n F 1 b 3 Q 7 L C Z x d W 9 0 O 1 N l Y 3 R p b 2 4 x L 0 x p c 3 R h I G V u I D I w M T h b Z W R p d G F y X S 9 U a X B v I G N h b W J p Y W R v L n t Q Y c O t c y w y f S Z x d W 9 0 O y w m c X V v d D t T Z W N 0 a W 9 u M S 9 M a X N 0 Y S B l b i A y M D E 4 W 2 V k a X R h c l 0 v V G l w b y B j Y W 1 i a W F k b y 5 7 S G 9 t a W N p Z G l v c y A o M j A x O C k s M 3 0 m c X V v d D s s J n F 1 b 3 Q 7 U 2 V j d G l v b j E v T G l z d G E g Z W 4 g M j A x O F t l Z G l 0 Y X J d L 1 R p c G 8 g Y 2 F t Y m l h Z G 8 u e 1 B v Y m x h Y 2 n D s 2 4 g K D I w M T g p L D R 9 J n F 1 b 3 Q 7 L C Z x d W 9 0 O 1 N l Y 3 R p b 2 4 x L 0 x p c 3 R h I G V u I D I w M T h b Z W R p d G F y X S 9 U a X B v I G N h b W J p Y W R v L n t I b 2 1 p Y 2 l k a W 9 z I G N h Z G E g M T A w w q A w M D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h J T I w Z W 4 l M j A y M D E 4 J T V C Z W R p d G F y J T V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W 4 l M j A y M D E 4 J T V C Z W R p d G F y J T V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l b i U y M D I w M T g l N U J l Z G l 0 Y X I l N U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E l Q z M l Q U R z Z X M l M j B w b 3 I l M j B u J U M z J U J B b W V y b y U y M G R l J T I w Y 2 l 1 Z G F k Z X M l M j B l b i U y M G V s J T I w c m F u a 2 l u Z y U y M D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c O t c 2 V z X 3 B v c l 9 u w 7 p t Z X J v X 2 R l X 2 N p d W R h Z G V z X 2 V u X 2 V s X 3 J h b m t p b m d f M j A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M l Q x O T o x O D o x M y 4 3 M D U 4 O T Y 1 W i I g L z 4 8 R W 5 0 c n k g V H l w Z T 0 i R m l s b E N v b H V t b l R 5 c G V z I i B W Y W x 1 Z T 0 i c 0 J n T T 0 i I C 8 + P E V u d H J 5 I F R 5 c G U 9 I k Z p b G x D b 2 x 1 b W 5 O Y W 1 l c y I g V m F s d W U 9 I n N b J n F 1 b 3 Q 7 U G H D r X M m c X V v d D s s J n F 1 b 3 Q 7 T m 8 u I G R l I G N p d W R h Z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D r X N l c y B w b 3 I g b s O 6 b W V y b y B k Z S B j a X V k Y W R l c y B l b i B l b C B y Y W 5 r a W 5 n I D I w M T g v V G l w b y B j Y W 1 i a W F k b y 5 7 U G H D r X M s M H 0 m c X V v d D s s J n F 1 b 3 Q 7 U 2 V j d G l v b j E v U G H D r X N l c y B w b 3 I g b s O 6 b W V y b y B k Z S B j a X V k Y W R l c y B l b i B l b C B y Y W 5 r a W 5 n I D I w M T g v V G l w b y B j Y W 1 i a W F k b y 5 7 T m 8 u I G R l I G N p d W R h Z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w 6 1 z Z X M g c G 9 y I G 7 D u m 1 l c m 8 g Z G U g Y 2 l 1 Z G F k Z X M g Z W 4 g Z W w g c m F u a 2 l u Z y A y M D E 4 L 1 R p c G 8 g Y 2 F t Y m l h Z G 8 u e 1 B h w 6 1 z L D B 9 J n F 1 b 3 Q 7 L C Z x d W 9 0 O 1 N l Y 3 R p b 2 4 x L 1 B h w 6 1 z Z X M g c G 9 y I G 7 D u m 1 l c m 8 g Z G U g Y 2 l 1 Z G F k Z X M g Z W 4 g Z W w g c m F u a 2 l u Z y A y M D E 4 L 1 R p c G 8 g Y 2 F t Y m l h Z G 8 u e 0 5 v L i B k Z S B j a X V k Y W R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E l Q z M l Q U R z Z X M l M j B w b 3 I l M j B u J U M z J U J B b W V y b y U y M G R l J T I w Y 2 l 1 Z G F k Z X M l M j B l b i U y M G V s J T I w c m F u a 2 l u Z y U y M D I w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E l Q z M l Q U R z Z X M l M j B w b 3 I l M j B u J U M z J U J B b W V y b y U y M G R l J T I w Y 2 l 1 Z G F k Z X M l M j B l b i U y M G V s J T I w c m F u a 2 l u Z y U y M D I w M T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S V D M y V B R H N l c y U y M H B v c i U y M G 4 l Q z M l Q k F t Z X J v J T I w Z G U l M j B j a X V k Y W R l c y U y M G V u J T I w Z W w l M j B y Y W 5 r a W 5 n J T I w M j A x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S V D M y V B R H N l c y U y M H B v c i U y M G 4 l Q z M l Q k F t Z X J v J T I w Z G U l M j B j a X V k Y W R l c y U y M G V u J T I w Z W w l M j B y Y W 5 r a W 5 n J T I w M j A x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M l Q x O T o x O D o x M y 4 3 M D U 4 O T Y 1 W i I g L z 4 8 R W 5 0 c n k g V H l w Z T 0 i R m l s b E N v b H V t b l R 5 c G V z I i B W Y W x 1 Z T 0 i c 0 J n T T 0 i I C 8 + P E V u d H J 5 I F R 5 c G U 9 I k Z p b G x D b 2 x 1 b W 5 O Y W 1 l c y I g V m F s d W U 9 I n N b J n F 1 b 3 Q 7 U G H D r X M m c X V v d D s s J n F 1 b 3 Q 7 T m 8 u I G R l I G N p d W R h Z G V z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c O t c 2 V z I H B v c i B u w 7 p t Z X J v I G R l I G N p d W R h Z G V z I G V u I G V s I H J h b m t p b m c g M j A x O C 9 U a X B v I G N h b W J p Y W R v L n t Q Y c O t c y w w f S Z x d W 9 0 O y w m c X V v d D t T Z W N 0 a W 9 u M S 9 Q Y c O t c 2 V z I H B v c i B u w 7 p t Z X J v I G R l I G N p d W R h Z G V z I G V u I G V s I H J h b m t p b m c g M j A x O C 9 U a X B v I G N h b W J p Y W R v L n t O b y 4 g Z G U g Y 2 l 1 Z G F k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H D r X N l c y B w b 3 I g b s O 6 b W V y b y B k Z S B j a X V k Y W R l c y B l b i B l b C B y Y W 5 r a W 5 n I D I w M T g v V G l w b y B j Y W 1 i a W F k b y 5 7 U G H D r X M s M H 0 m c X V v d D s s J n F 1 b 3 Q 7 U 2 V j d G l v b j E v U G H D r X N l c y B w b 3 I g b s O 6 b W V y b y B k Z S B j a X V k Y W R l c y B l b i B l b C B y Y W 5 r a W 5 n I D I w M T g v V G l w b y B j Y W 1 i a W F k b y 5 7 T m 8 u I G R l I G N p d W R h Z G V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E l Q z M l Q U R z Z X M l M j B w b 3 I l M j B u J U M z J U J B b W V y b y U y M G R l J T I w Y 2 l 1 Z G F k Z X M l M j B l b i U y M G V s J T I w c m F u a 2 l u Z y U y M D I w M T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E l Q z M l Q U R z Z X M l M j B w b 3 I l M j B u J U M z J U J B b W V y b y U y M G R l J T I w Y 2 l 1 Z G F k Z X M l M j B l b i U y M G V s J T I w c m F u a 2 l u Z y U y M D I w M T g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S V D M y V B R H N l c y U y M H B v c i U y M G 4 l Q z M l Q k F t Z X J v J T I w Z G U l M j B j a X V k Y W R l c y U y M G V u J T I w Z W w l M j B y Y W 5 r a W 5 n J T I w M j A x O C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O R U a v 8 4 z E W j 7 7 h U z T 9 w J Q A A A A A C A A A A A A A Q Z g A A A A E A A C A A A A A C A R d 9 p K f T x a V m M 3 J G B S g V U 4 x P k S S s U u J L Y 0 e E D W W M W g A A A A A O g A A A A A I A A C A A A A D Z 7 b l A H p u L M 6 b M J r 2 n 3 9 4 Q h i K + t d / 2 w 0 N N g 3 P K L w i 6 s 1 A A A A C 0 8 E 8 e r A W c P B I Z J k M y b H V f 5 i o v p i E A 8 m Y z X w U r q 4 C d P X t / m w a E S D H K H D 7 2 m n X 0 + M 6 c 5 k c Q z L h 4 r d f 9 G H 2 P + Q M D Y M 6 p C S W A g w w X 9 k a s 9 N X c X 0 A A A A A z b n k D 9 A D + l S L w T 6 e X 1 I s F F j K S A 6 L r f x H T s I 9 H j D 0 q f Y K 6 p M v C C x V U 5 Z z y 6 m X 9 X 6 Z 0 M v f D 7 J w r O J K F L H B G S q m T < / D a t a M a s h u p > 
</file>

<file path=customXml/itemProps1.xml><?xml version="1.0" encoding="utf-8"?>
<ds:datastoreItem xmlns:ds="http://schemas.openxmlformats.org/officeDocument/2006/customXml" ds:itemID="{89329283-2D07-451B-A61A-03A0338689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Alimentador</vt:lpstr>
      <vt:lpstr>LISTA DE CARTONES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dmi271</dc:creator>
  <cp:lastModifiedBy>Yosluis Jose Mayora Farias</cp:lastModifiedBy>
  <dcterms:created xsi:type="dcterms:W3CDTF">2020-03-02T19:13:20Z</dcterms:created>
  <dcterms:modified xsi:type="dcterms:W3CDTF">2024-09-17T22:16:07Z</dcterms:modified>
</cp:coreProperties>
</file>