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189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AB6" i="3" l="1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5" i="3"/>
  <c r="AB5" i="3"/>
  <c r="Y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5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2" i="3"/>
  <c r="T2" i="3" s="1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Y8" i="3" l="1"/>
  <c r="Y9" i="3"/>
  <c r="Y14" i="3"/>
  <c r="Y15" i="3"/>
  <c r="Y20" i="3"/>
  <c r="Y21" i="3"/>
  <c r="Y26" i="3"/>
  <c r="Y27" i="3"/>
  <c r="Y32" i="3"/>
  <c r="Y33" i="3"/>
  <c r="Y38" i="3"/>
  <c r="Y39" i="3"/>
  <c r="Y44" i="3"/>
  <c r="Y45" i="3"/>
  <c r="Y11" i="3"/>
  <c r="Y29" i="3"/>
  <c r="Y35" i="3"/>
  <c r="V3" i="3"/>
  <c r="V4" i="3"/>
  <c r="V5" i="3"/>
  <c r="V6" i="3"/>
  <c r="V7" i="3"/>
  <c r="V8" i="3"/>
  <c r="V9" i="3"/>
  <c r="V10" i="3"/>
  <c r="V11" i="3"/>
  <c r="V12" i="3"/>
  <c r="Y12" i="3" s="1"/>
  <c r="V13" i="3"/>
  <c r="Y13" i="3" s="1"/>
  <c r="V14" i="3"/>
  <c r="V15" i="3"/>
  <c r="V16" i="3"/>
  <c r="V17" i="3"/>
  <c r="Y17" i="3" s="1"/>
  <c r="V18" i="3"/>
  <c r="V19" i="3"/>
  <c r="V20" i="3"/>
  <c r="V21" i="3"/>
  <c r="V22" i="3"/>
  <c r="V23" i="3"/>
  <c r="Y23" i="3" s="1"/>
  <c r="V24" i="3"/>
  <c r="Y24" i="3" s="1"/>
  <c r="V25" i="3"/>
  <c r="Y25" i="3" s="1"/>
  <c r="V26" i="3"/>
  <c r="V27" i="3"/>
  <c r="V28" i="3"/>
  <c r="V29" i="3"/>
  <c r="V30" i="3"/>
  <c r="V31" i="3"/>
  <c r="V32" i="3"/>
  <c r="V33" i="3"/>
  <c r="V34" i="3"/>
  <c r="V35" i="3"/>
  <c r="V36" i="3"/>
  <c r="Y36" i="3" s="1"/>
  <c r="V37" i="3"/>
  <c r="Y37" i="3" s="1"/>
  <c r="V38" i="3"/>
  <c r="V39" i="3"/>
  <c r="V40" i="3"/>
  <c r="V41" i="3"/>
  <c r="Y41" i="3" s="1"/>
  <c r="V42" i="3"/>
  <c r="V43" i="3"/>
  <c r="V44" i="3"/>
  <c r="V45" i="3"/>
  <c r="V2" i="3"/>
  <c r="Y43" i="3" l="1"/>
  <c r="Y31" i="3"/>
  <c r="Y19" i="3"/>
  <c r="Y7" i="3"/>
  <c r="Y42" i="3"/>
  <c r="Y30" i="3"/>
  <c r="Y18" i="3"/>
  <c r="Y6" i="3"/>
  <c r="Y40" i="3"/>
  <c r="Y28" i="3"/>
  <c r="Y16" i="3"/>
  <c r="Y34" i="3"/>
  <c r="Y22" i="3"/>
  <c r="Y1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2" i="3"/>
</calcChain>
</file>

<file path=xl/sharedStrings.xml><?xml version="1.0" encoding="utf-8"?>
<sst xmlns="http://schemas.openxmlformats.org/spreadsheetml/2006/main" count="595" uniqueCount="329">
  <si>
    <t>70.58/344397/2416096674</t>
  </si>
  <si>
    <t xml:space="preserve"> </t>
  </si>
  <si>
    <t>GP-A</t>
  </si>
  <si>
    <t>股票名</t>
    <phoneticPr fontId="2" type="noConversion"/>
  </si>
  <si>
    <t>0: 不明</t>
  </si>
  <si>
    <t>?1: 名字</t>
  </si>
  <si>
    <t>?2: 代码</t>
  </si>
  <si>
    <t>?3: 现价</t>
  </si>
  <si>
    <t>?4: 昨收</t>
  </si>
  <si>
    <t>?5: 今开</t>
  </si>
  <si>
    <t>?6: 成交量（手）</t>
  </si>
  <si>
    <t>?7: 外盘</t>
  </si>
  <si>
    <t>?8: 内盘</t>
  </si>
  <si>
    <t>?9: 买一</t>
  </si>
  <si>
    <t>10: 买一量（手）</t>
  </si>
  <si>
    <t>11-18: 买二 -?买五</t>
  </si>
  <si>
    <t>19: 卖一</t>
  </si>
  <si>
    <t>20: 卖一量</t>
  </si>
  <si>
    <t>21-28: 卖二 -?卖五</t>
  </si>
  <si>
    <t>29: 最近逐笔成交</t>
  </si>
  <si>
    <t>30: 时间</t>
  </si>
  <si>
    <t>31: 涨跌</t>
  </si>
  <si>
    <t>32: 涨跌%</t>
  </si>
  <si>
    <t>33: 最高</t>
  </si>
  <si>
    <t>34: 最低</t>
  </si>
  <si>
    <t>35: 价格/成交量（手）/成交额</t>
  </si>
  <si>
    <t>36: 成交量（手）</t>
  </si>
  <si>
    <t>37: 成交额（万）</t>
  </si>
  <si>
    <t>38: 换手率</t>
  </si>
  <si>
    <t>39: 市盈率</t>
  </si>
  <si>
    <t>40: /</t>
  </si>
  <si>
    <t>41: 最高</t>
  </si>
  <si>
    <t>42: 最低</t>
  </si>
  <si>
    <t>43: 振幅</t>
  </si>
  <si>
    <t>44: 流通市值</t>
  </si>
  <si>
    <t>45: 总市值</t>
  </si>
  <si>
    <t>46: 市净率</t>
  </si>
  <si>
    <t>47: 涨停价</t>
  </si>
  <si>
    <t>48: 跌停价</t>
  </si>
  <si>
    <t>————————————————</t>
  </si>
  <si>
    <t>版权声明：本文为CSDN博主「竹城小遛」的原创文章，遵循 CC 4.0 BY-SA 版权协议，转载请附上原文出处链接及本声明。</t>
  </si>
  <si>
    <t>原文链接：https://blog.csdn.net/Cupedy/article/details/53261697</t>
  </si>
  <si>
    <t>?2: 代码</t>
    <phoneticPr fontId="2" type="noConversion"/>
  </si>
  <si>
    <t>代码</t>
    <phoneticPr fontId="2" type="noConversion"/>
  </si>
  <si>
    <t>?3: 现价</t>
    <phoneticPr fontId="2" type="noConversion"/>
  </si>
  <si>
    <t>现价</t>
  </si>
  <si>
    <t>?4: 昨收</t>
    <phoneticPr fontId="2" type="noConversion"/>
  </si>
  <si>
    <t>昨收</t>
  </si>
  <si>
    <t>?5: 今开</t>
    <phoneticPr fontId="2" type="noConversion"/>
  </si>
  <si>
    <t xml:space="preserve"> 今开</t>
  </si>
  <si>
    <t>?6: 成交量（手）</t>
    <phoneticPr fontId="2" type="noConversion"/>
  </si>
  <si>
    <t>成交量（手）</t>
  </si>
  <si>
    <t>?7: 外盘</t>
    <phoneticPr fontId="2" type="noConversion"/>
  </si>
  <si>
    <t>外盘</t>
  </si>
  <si>
    <t>?8: 内盘</t>
    <phoneticPr fontId="2" type="noConversion"/>
  </si>
  <si>
    <t>内盘</t>
  </si>
  <si>
    <t>?9: 买一</t>
    <phoneticPr fontId="2" type="noConversion"/>
  </si>
  <si>
    <t>10: 买一量（手）</t>
    <phoneticPr fontId="2" type="noConversion"/>
  </si>
  <si>
    <t>买一量（手）</t>
  </si>
  <si>
    <t>11-18: 买二 -?买五</t>
    <phoneticPr fontId="2" type="noConversion"/>
  </si>
  <si>
    <t>买一</t>
    <phoneticPr fontId="2" type="noConversion"/>
  </si>
  <si>
    <t>买二</t>
    <phoneticPr fontId="2" type="noConversion"/>
  </si>
  <si>
    <t>买二量（手）</t>
    <phoneticPr fontId="2" type="noConversion"/>
  </si>
  <si>
    <t>买三</t>
    <phoneticPr fontId="2" type="noConversion"/>
  </si>
  <si>
    <t>买三量（手）</t>
    <phoneticPr fontId="2" type="noConversion"/>
  </si>
  <si>
    <t>买四</t>
    <phoneticPr fontId="2" type="noConversion"/>
  </si>
  <si>
    <t>买四量（手）</t>
    <phoneticPr fontId="2" type="noConversion"/>
  </si>
  <si>
    <t>买五</t>
    <phoneticPr fontId="2" type="noConversion"/>
  </si>
  <si>
    <t>买五量（手）</t>
    <phoneticPr fontId="2" type="noConversion"/>
  </si>
  <si>
    <t>卖一</t>
    <phoneticPr fontId="2" type="noConversion"/>
  </si>
  <si>
    <t>卖一量（手）</t>
    <phoneticPr fontId="2" type="noConversion"/>
  </si>
  <si>
    <t>卖二</t>
    <phoneticPr fontId="2" type="noConversion"/>
  </si>
  <si>
    <t>卖二量（手）</t>
    <phoneticPr fontId="2" type="noConversion"/>
  </si>
  <si>
    <t>卖三</t>
    <phoneticPr fontId="2" type="noConversion"/>
  </si>
  <si>
    <t>卖三量（手）</t>
    <phoneticPr fontId="2" type="noConversion"/>
  </si>
  <si>
    <t>卖四</t>
    <phoneticPr fontId="2" type="noConversion"/>
  </si>
  <si>
    <t>卖四量（手）</t>
    <phoneticPr fontId="2" type="noConversion"/>
  </si>
  <si>
    <t>卖五</t>
    <phoneticPr fontId="2" type="noConversion"/>
  </si>
  <si>
    <t>卖五量（手）</t>
    <phoneticPr fontId="2" type="noConversion"/>
  </si>
  <si>
    <t>时间</t>
    <phoneticPr fontId="2" type="noConversion"/>
  </si>
  <si>
    <t>31: 涨跌</t>
    <phoneticPr fontId="2" type="noConversion"/>
  </si>
  <si>
    <t>涨跌</t>
  </si>
  <si>
    <t>stock_id</t>
  </si>
  <si>
    <t>stock_name</t>
  </si>
  <si>
    <t>stock_name</t>
    <phoneticPr fontId="2" type="noConversion"/>
  </si>
  <si>
    <t>stock_id</t>
    <phoneticPr fontId="2" type="noConversion"/>
  </si>
  <si>
    <t xml:space="preserve">
present_price</t>
  </si>
  <si>
    <t xml:space="preserve">
present_price</t>
    <phoneticPr fontId="2" type="noConversion"/>
  </si>
  <si>
    <t>yesterday_price</t>
  </si>
  <si>
    <t>yesterday_price</t>
    <phoneticPr fontId="2" type="noConversion"/>
  </si>
  <si>
    <t>today_price</t>
  </si>
  <si>
    <t>today_price</t>
    <phoneticPr fontId="2" type="noConversion"/>
  </si>
  <si>
    <t>turnover_volume</t>
  </si>
  <si>
    <t>turnover_volume</t>
    <phoneticPr fontId="2" type="noConversion"/>
  </si>
  <si>
    <t>outside</t>
  </si>
  <si>
    <t>outside</t>
    <phoneticPr fontId="2" type="noConversion"/>
  </si>
  <si>
    <t>inside</t>
  </si>
  <si>
    <t>inside</t>
    <phoneticPr fontId="2" type="noConversion"/>
  </si>
  <si>
    <t>price_byone</t>
  </si>
  <si>
    <t>price_byone</t>
    <phoneticPr fontId="2" type="noConversion"/>
  </si>
  <si>
    <t>volume_byone</t>
  </si>
  <si>
    <t>volume_byone</t>
    <phoneticPr fontId="2" type="noConversion"/>
  </si>
  <si>
    <t>price_bytwo</t>
  </si>
  <si>
    <t>price_bytwo</t>
    <phoneticPr fontId="2" type="noConversion"/>
  </si>
  <si>
    <t>volume_bythree</t>
  </si>
  <si>
    <t>volume_bythree</t>
    <phoneticPr fontId="2" type="noConversion"/>
  </si>
  <si>
    <t>price_bythree</t>
  </si>
  <si>
    <t>price_bythree</t>
    <phoneticPr fontId="2" type="noConversion"/>
  </si>
  <si>
    <t>volume_byfour</t>
  </si>
  <si>
    <t>volume_byfour</t>
    <phoneticPr fontId="2" type="noConversion"/>
  </si>
  <si>
    <t>volume_bytwo</t>
  </si>
  <si>
    <t>volume_bytwo</t>
    <phoneticPr fontId="2" type="noConversion"/>
  </si>
  <si>
    <t>price_byfour</t>
  </si>
  <si>
    <t>price_byfour</t>
    <phoneticPr fontId="2" type="noConversion"/>
  </si>
  <si>
    <t>volume_byfive</t>
  </si>
  <si>
    <t>volume_byfive</t>
    <phoneticPr fontId="2" type="noConversion"/>
  </si>
  <si>
    <t>price_sellone</t>
  </si>
  <si>
    <t>price_sellone</t>
    <phoneticPr fontId="2" type="noConversion"/>
  </si>
  <si>
    <t>volume_sellone</t>
  </si>
  <si>
    <t>volume_sellone</t>
    <phoneticPr fontId="2" type="noConversion"/>
  </si>
  <si>
    <t>volume_selltwo</t>
  </si>
  <si>
    <t>volume_selltwo</t>
    <phoneticPr fontId="2" type="noConversion"/>
  </si>
  <si>
    <t>price_selltwo</t>
  </si>
  <si>
    <t>price_selltwo</t>
    <phoneticPr fontId="2" type="noConversion"/>
  </si>
  <si>
    <t>volume_sellthree</t>
  </si>
  <si>
    <t>volume_sellthree</t>
    <phoneticPr fontId="2" type="noConversion"/>
  </si>
  <si>
    <t>price_sellthree</t>
  </si>
  <si>
    <t>price_sellthree</t>
    <phoneticPr fontId="2" type="noConversion"/>
  </si>
  <si>
    <t>volume_sellfour</t>
  </si>
  <si>
    <t>volume_sellfour</t>
    <phoneticPr fontId="2" type="noConversion"/>
  </si>
  <si>
    <t>price_sellfour</t>
  </si>
  <si>
    <t>price_sellfour</t>
    <phoneticPr fontId="2" type="noConversion"/>
  </si>
  <si>
    <t>volume_sellfive</t>
  </si>
  <si>
    <t>volume_sellfive</t>
    <phoneticPr fontId="2" type="noConversion"/>
  </si>
  <si>
    <t>statis_date</t>
  </si>
  <si>
    <t>statis_date</t>
    <phoneticPr fontId="2" type="noConversion"/>
  </si>
  <si>
    <t>rise</t>
  </si>
  <si>
    <t>rise</t>
    <phoneticPr fontId="2" type="noConversion"/>
  </si>
  <si>
    <t>rise_rate</t>
  </si>
  <si>
    <t>rise_rate</t>
    <phoneticPr fontId="2" type="noConversion"/>
  </si>
  <si>
    <t>highest_price</t>
  </si>
  <si>
    <t>highest_price</t>
    <phoneticPr fontId="2" type="noConversion"/>
  </si>
  <si>
    <t>lowest_price</t>
  </si>
  <si>
    <t>lowest_price</t>
    <phoneticPr fontId="2" type="noConversion"/>
  </si>
  <si>
    <t>turnover</t>
  </si>
  <si>
    <t>turnover</t>
    <phoneticPr fontId="2" type="noConversion"/>
  </si>
  <si>
    <t>turnover_money</t>
  </si>
  <si>
    <t>turnover_money</t>
    <phoneticPr fontId="2" type="noConversion"/>
  </si>
  <si>
    <t>turnover_rate</t>
  </si>
  <si>
    <t>turnover_rate</t>
    <phoneticPr fontId="2" type="noConversion"/>
  </si>
  <si>
    <t>PE_rate</t>
  </si>
  <si>
    <t>PE_rate</t>
    <phoneticPr fontId="2" type="noConversion"/>
  </si>
  <si>
    <t>amplitude</t>
  </si>
  <si>
    <t>amplitude</t>
    <phoneticPr fontId="2" type="noConversion"/>
  </si>
  <si>
    <t>circulation_market</t>
  </si>
  <si>
    <t>circulation_market</t>
    <phoneticPr fontId="2" type="noConversion"/>
  </si>
  <si>
    <t>total_market</t>
  </si>
  <si>
    <t>total_market</t>
    <phoneticPr fontId="2" type="noConversion"/>
  </si>
  <si>
    <t>PB_rate</t>
  </si>
  <si>
    <t>PB_rate</t>
    <phoneticPr fontId="2" type="noConversion"/>
  </si>
  <si>
    <t>limit_up</t>
  </si>
  <si>
    <t>limit_up</t>
    <phoneticPr fontId="2" type="noConversion"/>
  </si>
  <si>
    <t>limit_down</t>
  </si>
  <si>
    <t>limit_down</t>
    <phoneticPr fontId="2" type="noConversion"/>
  </si>
  <si>
    <t>market_city</t>
  </si>
  <si>
    <t>market_city</t>
    <phoneticPr fontId="2" type="noConversion"/>
  </si>
  <si>
    <t>turnover</t>
    <phoneticPr fontId="2" type="noConversion"/>
  </si>
  <si>
    <t>turnover_money</t>
    <phoneticPr fontId="2" type="noConversion"/>
  </si>
  <si>
    <t>turnover_rate</t>
    <phoneticPr fontId="2" type="noConversion"/>
  </si>
  <si>
    <t>中国平安</t>
    <phoneticPr fontId="2" type="noConversion"/>
  </si>
  <si>
    <t>`market_city`,</t>
  </si>
  <si>
    <t>`stock_name`,</t>
  </si>
  <si>
    <t>`stock_id`,</t>
  </si>
  <si>
    <t>`
present_price`,</t>
  </si>
  <si>
    <t>`yesterday_price`,</t>
  </si>
  <si>
    <t>`today_price`,</t>
  </si>
  <si>
    <t>`turnover_volume`,</t>
  </si>
  <si>
    <t>`outside`,</t>
  </si>
  <si>
    <t>`inside`,</t>
  </si>
  <si>
    <t>`price_byone`,</t>
  </si>
  <si>
    <t>`volume_byone`,</t>
  </si>
  <si>
    <t>`price_bytwo`,</t>
  </si>
  <si>
    <t>`volume_bytwo`,</t>
  </si>
  <si>
    <t>`price_bythree`,</t>
  </si>
  <si>
    <t>`volume_bythree`,</t>
  </si>
  <si>
    <t>`price_byfour`,</t>
  </si>
  <si>
    <t>`volume_byfour`,</t>
  </si>
  <si>
    <t>`price_byfive`,</t>
  </si>
  <si>
    <t>`volume_byfive`,</t>
  </si>
  <si>
    <t>`price_sellone`,</t>
  </si>
  <si>
    <t>`volume_sellone`,</t>
  </si>
  <si>
    <t>`price_selltwo`,</t>
  </si>
  <si>
    <t>`volume_selltwo`,</t>
  </si>
  <si>
    <t>`price_sellthree`,</t>
  </si>
  <si>
    <t>`volume_sellthree`,</t>
  </si>
  <si>
    <t>`price_sellfour`,</t>
  </si>
  <si>
    <t>`volume_sellfour`,</t>
  </si>
  <si>
    <t>`price_sellfive`,</t>
  </si>
  <si>
    <t>`volume_sellfive`,</t>
  </si>
  <si>
    <t>`statis_date`,</t>
  </si>
  <si>
    <t>`rise`,</t>
  </si>
  <si>
    <t>`rise_rate`,</t>
  </si>
  <si>
    <t>`highest_price`,</t>
  </si>
  <si>
    <t>`lowest_price`,</t>
  </si>
  <si>
    <t>`turnover`,</t>
  </si>
  <si>
    <t>`turnover_money`,</t>
  </si>
  <si>
    <t>`turnover_rate`,</t>
  </si>
  <si>
    <t>`PE_rate`,</t>
  </si>
  <si>
    <t>`amplitude`,</t>
  </si>
  <si>
    <t>`circulation_market`,</t>
  </si>
  <si>
    <t>`total_market`,</t>
  </si>
  <si>
    <t>`PB_rate`,</t>
  </si>
  <si>
    <t>`limit_up`,</t>
  </si>
  <si>
    <t>`limit_down`,</t>
  </si>
  <si>
    <t>price_buy_one</t>
    <phoneticPr fontId="2" type="noConversion"/>
  </si>
  <si>
    <t>volume_buy_one</t>
    <phoneticPr fontId="2" type="noConversion"/>
  </si>
  <si>
    <t>price_buy_two</t>
    <phoneticPr fontId="2" type="noConversion"/>
  </si>
  <si>
    <t>volume_buy_two</t>
    <phoneticPr fontId="2" type="noConversion"/>
  </si>
  <si>
    <t>price_buy_three</t>
    <phoneticPr fontId="2" type="noConversion"/>
  </si>
  <si>
    <t>volume_buy_three</t>
    <phoneticPr fontId="2" type="noConversion"/>
  </si>
  <si>
    <t>price_buy_four</t>
    <phoneticPr fontId="2" type="noConversion"/>
  </si>
  <si>
    <t>volume_buy_four</t>
    <phoneticPr fontId="2" type="noConversion"/>
  </si>
  <si>
    <t>price_buy_five</t>
    <phoneticPr fontId="2" type="noConversion"/>
  </si>
  <si>
    <t>volume_buy_five</t>
    <phoneticPr fontId="2" type="noConversion"/>
  </si>
  <si>
    <t>price_sell_one</t>
    <phoneticPr fontId="2" type="noConversion"/>
  </si>
  <si>
    <t>volume_sell_one</t>
    <phoneticPr fontId="2" type="noConversion"/>
  </si>
  <si>
    <t>price_sell_two</t>
    <phoneticPr fontId="2" type="noConversion"/>
  </si>
  <si>
    <t>volume_sell_two</t>
    <phoneticPr fontId="2" type="noConversion"/>
  </si>
  <si>
    <t>price_sell_three</t>
    <phoneticPr fontId="2" type="noConversion"/>
  </si>
  <si>
    <t>volume_sell_three</t>
    <phoneticPr fontId="2" type="noConversion"/>
  </si>
  <si>
    <t>price_sell_four</t>
    <phoneticPr fontId="2" type="noConversion"/>
  </si>
  <si>
    <t>volume_sell_four</t>
    <phoneticPr fontId="2" type="noConversion"/>
  </si>
  <si>
    <t>price_sell_five</t>
    <phoneticPr fontId="2" type="noConversion"/>
  </si>
  <si>
    <t>volume_sell_five</t>
    <phoneticPr fontId="2" type="noConversion"/>
  </si>
  <si>
    <t>private</t>
  </si>
  <si>
    <t>String</t>
  </si>
  <si>
    <t>BigDecimal</t>
  </si>
  <si>
    <t>BigInteger</t>
  </si>
  <si>
    <t>limitDown</t>
  </si>
  <si>
    <t>marketCity</t>
  </si>
  <si>
    <t>stockName</t>
  </si>
  <si>
    <t>stockId</t>
  </si>
  <si>
    <t>presentPrice</t>
  </si>
  <si>
    <t>yesterdayPrice</t>
  </si>
  <si>
    <t>todayPrice</t>
  </si>
  <si>
    <t>turnoverVolume</t>
  </si>
  <si>
    <t>priceBuyOne</t>
  </si>
  <si>
    <t>volumeBuyOne</t>
  </si>
  <si>
    <t>priceBuyTwo</t>
  </si>
  <si>
    <t>volumeBuyTwo</t>
  </si>
  <si>
    <t>priceBuyThree</t>
  </si>
  <si>
    <t>volumeBuyThree</t>
  </si>
  <si>
    <t>priceBuyFour</t>
  </si>
  <si>
    <t>volumeBuyFour</t>
  </si>
  <si>
    <t>priceBuyFive</t>
  </si>
  <si>
    <t>volumeBuyFive</t>
  </si>
  <si>
    <t>priceSellOne</t>
  </si>
  <si>
    <t>volumeSellOne</t>
  </si>
  <si>
    <t>priceSellTwo</t>
  </si>
  <si>
    <t>volumeSellTwo</t>
  </si>
  <si>
    <t>priceSellThree</t>
  </si>
  <si>
    <t>volumeSellThree</t>
  </si>
  <si>
    <t>priceSellFour</t>
  </si>
  <si>
    <t>volumeSellFour</t>
  </si>
  <si>
    <t>priceSellFive</t>
  </si>
  <si>
    <t>volumeSellFive</t>
  </si>
  <si>
    <t>statisDate</t>
  </si>
  <si>
    <t>riseRate</t>
  </si>
  <si>
    <t>highestPrice</t>
  </si>
  <si>
    <t>lowestPrice</t>
  </si>
  <si>
    <t>turnoverMoney</t>
  </si>
  <si>
    <t>turnoverRate</t>
  </si>
  <si>
    <t>PERate</t>
  </si>
  <si>
    <t>circulationMarket</t>
  </si>
  <si>
    <t>totalMarket</t>
  </si>
  <si>
    <t>PBRate</t>
  </si>
  <si>
    <t>limitUp</t>
  </si>
  <si>
    <t>new BigDecimal(</t>
    <phoneticPr fontId="2" type="noConversion"/>
  </si>
  <si>
    <t>#{item.isBackground}</t>
    <phoneticPr fontId="2" type="noConversion"/>
  </si>
  <si>
    <t xml:space="preserve"> 不明</t>
  </si>
  <si>
    <t xml:space="preserve"> 名字</t>
  </si>
  <si>
    <t xml:space="preserve"> 代码</t>
  </si>
  <si>
    <t xml:space="preserve"> 现价</t>
  </si>
  <si>
    <t xml:space="preserve"> 昨收</t>
  </si>
  <si>
    <t xml:space="preserve"> 成交量（手）</t>
  </si>
  <si>
    <t xml:space="preserve"> 外盘</t>
  </si>
  <si>
    <t xml:space="preserve"> 内盘</t>
  </si>
  <si>
    <t xml:space="preserve"> 买一</t>
  </si>
  <si>
    <t xml:space="preserve"> 买一量（手）</t>
  </si>
  <si>
    <t xml:space="preserve"> 买二 -?买五</t>
  </si>
  <si>
    <t xml:space="preserve"> 卖一</t>
  </si>
  <si>
    <t xml:space="preserve"> 卖一量</t>
  </si>
  <si>
    <t>21-28</t>
  </si>
  <si>
    <t xml:space="preserve"> 卖二 -?卖五</t>
  </si>
  <si>
    <t xml:space="preserve"> 最近逐笔成交</t>
  </si>
  <si>
    <t xml:space="preserve"> 时间</t>
  </si>
  <si>
    <t xml:space="preserve"> 涨跌</t>
  </si>
  <si>
    <t xml:space="preserve"> 涨跌%</t>
  </si>
  <si>
    <t xml:space="preserve"> 最高</t>
  </si>
  <si>
    <t xml:space="preserve"> 最低</t>
  </si>
  <si>
    <t xml:space="preserve"> 价格/成交量（手）/成交额</t>
  </si>
  <si>
    <t xml:space="preserve"> 成交额（万）</t>
  </si>
  <si>
    <t xml:space="preserve"> 换手率</t>
  </si>
  <si>
    <t xml:space="preserve"> 市盈率</t>
  </si>
  <si>
    <t xml:space="preserve"> /</t>
  </si>
  <si>
    <t xml:space="preserve"> 振幅</t>
  </si>
  <si>
    <t xml:space="preserve"> 流通市值</t>
  </si>
  <si>
    <t xml:space="preserve"> 总市值</t>
  </si>
  <si>
    <t xml:space="preserve"> 市净率</t>
  </si>
  <si>
    <t xml:space="preserve"> 涨停价</t>
  </si>
  <si>
    <t xml:space="preserve"> 跌停价</t>
  </si>
  <si>
    <t xml:space="preserve"> 买二</t>
    <phoneticPr fontId="2" type="noConversion"/>
  </si>
  <si>
    <t xml:space="preserve"> 买二量（手）</t>
    <phoneticPr fontId="2" type="noConversion"/>
  </si>
  <si>
    <t xml:space="preserve"> 买三</t>
    <phoneticPr fontId="2" type="noConversion"/>
  </si>
  <si>
    <t xml:space="preserve"> 买三量（手）</t>
    <phoneticPr fontId="2" type="noConversion"/>
  </si>
  <si>
    <t xml:space="preserve"> 买四</t>
    <phoneticPr fontId="2" type="noConversion"/>
  </si>
  <si>
    <t xml:space="preserve"> 买四量（手）</t>
    <phoneticPr fontId="2" type="noConversion"/>
  </si>
  <si>
    <t xml:space="preserve"> 买五</t>
    <phoneticPr fontId="2" type="noConversion"/>
  </si>
  <si>
    <t xml:space="preserve"> 买五量（手）</t>
    <phoneticPr fontId="2" type="noConversion"/>
  </si>
  <si>
    <t xml:space="preserve"> 卖二</t>
    <phoneticPr fontId="2" type="noConversion"/>
  </si>
  <si>
    <t xml:space="preserve"> 卖二量</t>
    <phoneticPr fontId="2" type="noConversion"/>
  </si>
  <si>
    <t xml:space="preserve"> 卖三</t>
    <phoneticPr fontId="2" type="noConversion"/>
  </si>
  <si>
    <t xml:space="preserve"> 卖三量</t>
    <phoneticPr fontId="2" type="noConversion"/>
  </si>
  <si>
    <t xml:space="preserve"> 卖四</t>
    <phoneticPr fontId="2" type="noConversion"/>
  </si>
  <si>
    <t xml:space="preserve"> 卖四量</t>
    <phoneticPr fontId="2" type="noConversion"/>
  </si>
  <si>
    <t xml:space="preserve"> 卖五</t>
    <phoneticPr fontId="2" type="noConversion"/>
  </si>
  <si>
    <t xml:space="preserve"> 卖一</t>
    <phoneticPr fontId="2" type="noConversion"/>
  </si>
  <si>
    <t xml:space="preserve"> 卖五量</t>
    <phoneticPr fontId="2" type="noConversion"/>
  </si>
  <si>
    <t xml:space="preserve"> 卖一量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</si>
</sst>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4"/>
      <color rgb="FF000000"/>
      <name val="Microsoft YaHei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"/>
  <sheetViews>
    <sheetView workbookViewId="0">
      <selection activeCell="B3" sqref="B3"/>
    </sheetView>
  </sheetViews>
  <sheetFormatPr defaultRowHeight="13.5"/>
  <cols>
    <col min="2" max="2" width="12.875" customWidth="1"/>
    <col min="3" max="3" width="10.125" customWidth="1"/>
    <col min="13" max="13" width="11.375" customWidth="1"/>
    <col min="30" max="30" width="13.125" customWidth="1"/>
    <col min="31" max="31" width="9" style="2"/>
    <col min="36" max="36" width="20.75" customWidth="1"/>
  </cols>
  <sheetData>
    <row r="1" spans="1:67">
      <c r="A1" t="s">
        <v>165</v>
      </c>
      <c r="B1" t="s">
        <v>3</v>
      </c>
      <c r="C1" t="s">
        <v>43</v>
      </c>
      <c r="D1" t="s">
        <v>45</v>
      </c>
      <c r="E1" t="s">
        <v>47</v>
      </c>
      <c r="F1" t="s">
        <v>49</v>
      </c>
      <c r="G1" t="s">
        <v>51</v>
      </c>
      <c r="H1" t="s">
        <v>53</v>
      </c>
      <c r="I1" t="s">
        <v>55</v>
      </c>
      <c r="J1" t="s">
        <v>60</v>
      </c>
      <c r="K1" t="s">
        <v>58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19</v>
      </c>
      <c r="AE1" s="2" t="s">
        <v>79</v>
      </c>
      <c r="AF1" t="s">
        <v>81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</row>
    <row r="2" spans="1:67" ht="40.5">
      <c r="A2" t="s">
        <v>165</v>
      </c>
      <c r="B2" t="s">
        <v>84</v>
      </c>
      <c r="C2" t="s">
        <v>85</v>
      </c>
      <c r="D2" s="3" t="s">
        <v>87</v>
      </c>
      <c r="E2" t="s">
        <v>89</v>
      </c>
      <c r="F2" t="s">
        <v>91</v>
      </c>
      <c r="G2" t="s">
        <v>93</v>
      </c>
      <c r="H2" t="s">
        <v>95</v>
      </c>
      <c r="I2" t="s">
        <v>97</v>
      </c>
      <c r="J2" t="s">
        <v>99</v>
      </c>
      <c r="K2" t="s">
        <v>101</v>
      </c>
      <c r="L2" t="s">
        <v>103</v>
      </c>
      <c r="M2" t="s">
        <v>111</v>
      </c>
      <c r="N2" t="s">
        <v>105</v>
      </c>
      <c r="O2" t="s">
        <v>107</v>
      </c>
      <c r="P2" t="s">
        <v>109</v>
      </c>
      <c r="Q2" t="s">
        <v>113</v>
      </c>
      <c r="R2" t="s">
        <v>115</v>
      </c>
      <c r="S2" t="s">
        <v>115</v>
      </c>
      <c r="T2" t="s">
        <v>117</v>
      </c>
      <c r="U2" t="s">
        <v>119</v>
      </c>
      <c r="V2" t="s">
        <v>123</v>
      </c>
      <c r="W2" t="s">
        <v>121</v>
      </c>
      <c r="X2" t="s">
        <v>125</v>
      </c>
      <c r="Y2" t="s">
        <v>127</v>
      </c>
      <c r="Z2" t="s">
        <v>129</v>
      </c>
      <c r="AA2" t="s">
        <v>131</v>
      </c>
      <c r="AB2" t="s">
        <v>133</v>
      </c>
      <c r="AC2" t="s">
        <v>133</v>
      </c>
      <c r="AE2" s="2" t="s">
        <v>135</v>
      </c>
      <c r="AF2" t="s">
        <v>137</v>
      </c>
      <c r="AG2" t="s">
        <v>139</v>
      </c>
      <c r="AH2" t="s">
        <v>141</v>
      </c>
      <c r="AI2" t="s">
        <v>143</v>
      </c>
      <c r="AK2" t="s">
        <v>145</v>
      </c>
      <c r="AL2" t="s">
        <v>147</v>
      </c>
      <c r="AM2" t="s">
        <v>149</v>
      </c>
      <c r="AN2" t="s">
        <v>151</v>
      </c>
      <c r="AR2" t="s">
        <v>153</v>
      </c>
      <c r="AS2" t="s">
        <v>155</v>
      </c>
      <c r="AT2" t="s">
        <v>157</v>
      </c>
      <c r="AU2" t="s">
        <v>159</v>
      </c>
      <c r="AV2" t="s">
        <v>161</v>
      </c>
      <c r="AW2" t="s">
        <v>163</v>
      </c>
    </row>
    <row r="3" spans="1:67" ht="20.25">
      <c r="A3" s="1">
        <v>1</v>
      </c>
      <c r="B3" t="s">
        <v>169</v>
      </c>
      <c r="C3">
        <v>601318</v>
      </c>
      <c r="D3">
        <v>70.58</v>
      </c>
      <c r="E3">
        <v>70.349999999999994</v>
      </c>
      <c r="F3">
        <v>69.48</v>
      </c>
      <c r="G3">
        <v>344397</v>
      </c>
      <c r="H3">
        <v>187225</v>
      </c>
      <c r="I3">
        <v>157172</v>
      </c>
      <c r="J3">
        <v>70.58</v>
      </c>
      <c r="K3">
        <v>24</v>
      </c>
      <c r="L3">
        <v>70.569999999999993</v>
      </c>
      <c r="M3">
        <v>3</v>
      </c>
      <c r="N3">
        <v>70.56</v>
      </c>
      <c r="O3">
        <v>3</v>
      </c>
      <c r="P3">
        <v>70.540000000000006</v>
      </c>
      <c r="Q3">
        <v>26</v>
      </c>
      <c r="R3">
        <v>70.53</v>
      </c>
      <c r="S3">
        <v>28</v>
      </c>
      <c r="T3">
        <v>70.599999999999994</v>
      </c>
      <c r="U3">
        <v>101</v>
      </c>
      <c r="V3">
        <v>70.62</v>
      </c>
      <c r="W3">
        <v>252</v>
      </c>
      <c r="X3">
        <v>70.63</v>
      </c>
      <c r="Y3">
        <v>114</v>
      </c>
      <c r="Z3">
        <v>70.64</v>
      </c>
      <c r="AA3">
        <v>6</v>
      </c>
      <c r="AB3">
        <v>70.650000000000006</v>
      </c>
      <c r="AC3">
        <v>3</v>
      </c>
      <c r="AE3" s="2">
        <v>20200326113456</v>
      </c>
      <c r="AF3">
        <v>0.23</v>
      </c>
      <c r="AG3">
        <v>0.33</v>
      </c>
      <c r="AH3">
        <v>71</v>
      </c>
      <c r="AI3">
        <v>69.349999999999994</v>
      </c>
      <c r="AJ3" t="s">
        <v>0</v>
      </c>
      <c r="AK3">
        <v>344397</v>
      </c>
      <c r="AL3">
        <v>241610</v>
      </c>
      <c r="AM3">
        <v>0.32</v>
      </c>
      <c r="AN3">
        <v>8.64</v>
      </c>
      <c r="AP3">
        <v>71</v>
      </c>
      <c r="AQ3">
        <v>69.349999999999994</v>
      </c>
      <c r="AR3">
        <v>2.35</v>
      </c>
      <c r="AS3">
        <v>7645.69</v>
      </c>
      <c r="AT3">
        <v>12902.19</v>
      </c>
      <c r="AU3">
        <v>1.92</v>
      </c>
      <c r="AV3">
        <v>77.39</v>
      </c>
      <c r="AW3">
        <v>63.32</v>
      </c>
      <c r="AX3">
        <v>0.76</v>
      </c>
      <c r="AY3">
        <v>-392</v>
      </c>
      <c r="AZ3">
        <v>70.150000000000006</v>
      </c>
      <c r="BA3">
        <v>8.64</v>
      </c>
      <c r="BB3">
        <v>8.64</v>
      </c>
      <c r="BE3">
        <v>1.0900000000000001</v>
      </c>
      <c r="BF3">
        <v>241609.66740000001</v>
      </c>
      <c r="BG3">
        <v>0</v>
      </c>
      <c r="BH3">
        <v>0</v>
      </c>
      <c r="BI3" t="s">
        <v>1</v>
      </c>
      <c r="BJ3" t="s">
        <v>2</v>
      </c>
      <c r="BK3">
        <v>-17.41</v>
      </c>
      <c r="BM3">
        <v>2.62</v>
      </c>
      <c r="BN3">
        <v>22.19</v>
      </c>
      <c r="BO3">
        <v>2</v>
      </c>
    </row>
    <row r="7" spans="1:67">
      <c r="AW7" t="s">
        <v>38</v>
      </c>
    </row>
    <row r="8" spans="1:67">
      <c r="B8" t="s">
        <v>4</v>
      </c>
      <c r="AT8" t="s">
        <v>35</v>
      </c>
    </row>
    <row r="9" spans="1:67">
      <c r="B9" t="s">
        <v>5</v>
      </c>
      <c r="AT9" t="s">
        <v>36</v>
      </c>
    </row>
    <row r="10" spans="1:67">
      <c r="B10" t="s">
        <v>42</v>
      </c>
      <c r="AT10" t="s">
        <v>37</v>
      </c>
    </row>
    <row r="11" spans="1:67">
      <c r="B11" t="s">
        <v>44</v>
      </c>
      <c r="AF11" t="s">
        <v>4</v>
      </c>
      <c r="AT11" t="s">
        <v>38</v>
      </c>
    </row>
    <row r="12" spans="1:67">
      <c r="B12" t="s">
        <v>46</v>
      </c>
      <c r="AF12" t="s">
        <v>5</v>
      </c>
    </row>
    <row r="13" spans="1:67">
      <c r="B13" t="s">
        <v>48</v>
      </c>
      <c r="AF13" t="s">
        <v>42</v>
      </c>
    </row>
    <row r="14" spans="1:67">
      <c r="B14" t="s">
        <v>50</v>
      </c>
      <c r="AF14" t="s">
        <v>44</v>
      </c>
    </row>
    <row r="15" spans="1:67">
      <c r="B15" t="s">
        <v>52</v>
      </c>
      <c r="AF15" t="s">
        <v>46</v>
      </c>
    </row>
    <row r="16" spans="1:67">
      <c r="B16" t="s">
        <v>54</v>
      </c>
      <c r="AF16" t="s">
        <v>48</v>
      </c>
    </row>
    <row r="17" spans="2:32">
      <c r="B17" t="s">
        <v>56</v>
      </c>
      <c r="AF17" t="s">
        <v>50</v>
      </c>
    </row>
    <row r="18" spans="2:32">
      <c r="B18" t="s">
        <v>57</v>
      </c>
      <c r="AF18" t="s">
        <v>52</v>
      </c>
    </row>
    <row r="19" spans="2:32">
      <c r="B19" t="s">
        <v>59</v>
      </c>
      <c r="AF19" t="s">
        <v>54</v>
      </c>
    </row>
    <row r="20" spans="2:32">
      <c r="B20" t="s">
        <v>16</v>
      </c>
      <c r="AF20" t="s">
        <v>56</v>
      </c>
    </row>
    <row r="21" spans="2:32">
      <c r="B21" t="s">
        <v>17</v>
      </c>
      <c r="AF21" t="s">
        <v>57</v>
      </c>
    </row>
    <row r="22" spans="2:32">
      <c r="B22" t="s">
        <v>18</v>
      </c>
      <c r="AF22" t="s">
        <v>59</v>
      </c>
    </row>
    <row r="23" spans="2:32">
      <c r="B23" t="s">
        <v>19</v>
      </c>
      <c r="AF23" t="s">
        <v>16</v>
      </c>
    </row>
    <row r="24" spans="2:32">
      <c r="B24" t="s">
        <v>20</v>
      </c>
      <c r="AF24" t="s">
        <v>17</v>
      </c>
    </row>
    <row r="25" spans="2:32">
      <c r="B25" t="s">
        <v>21</v>
      </c>
      <c r="AF25" t="s">
        <v>18</v>
      </c>
    </row>
    <row r="26" spans="2:32">
      <c r="B26" t="s">
        <v>22</v>
      </c>
      <c r="AF26" t="s">
        <v>19</v>
      </c>
    </row>
    <row r="27" spans="2:32">
      <c r="B27" t="s">
        <v>23</v>
      </c>
      <c r="AF27" t="s">
        <v>20</v>
      </c>
    </row>
    <row r="28" spans="2:32">
      <c r="B28" t="s">
        <v>24</v>
      </c>
      <c r="AF28" t="s">
        <v>80</v>
      </c>
    </row>
    <row r="29" spans="2:32">
      <c r="B29" t="s">
        <v>25</v>
      </c>
      <c r="AF29" t="s">
        <v>22</v>
      </c>
    </row>
    <row r="30" spans="2:32">
      <c r="B30" t="s">
        <v>26</v>
      </c>
      <c r="AF30" t="s">
        <v>23</v>
      </c>
    </row>
    <row r="31" spans="2:32">
      <c r="B31" t="s">
        <v>27</v>
      </c>
      <c r="AF31" t="s">
        <v>24</v>
      </c>
    </row>
    <row r="32" spans="2:32">
      <c r="B32" t="s">
        <v>28</v>
      </c>
      <c r="AF32" t="s">
        <v>25</v>
      </c>
    </row>
    <row r="33" spans="2:32">
      <c r="B33" t="s">
        <v>29</v>
      </c>
      <c r="AF33" t="s">
        <v>26</v>
      </c>
    </row>
    <row r="34" spans="2:32">
      <c r="B34" t="s">
        <v>30</v>
      </c>
      <c r="AF34" t="s">
        <v>27</v>
      </c>
    </row>
    <row r="35" spans="2:32">
      <c r="B35" t="s">
        <v>31</v>
      </c>
      <c r="AF35" t="s">
        <v>28</v>
      </c>
    </row>
    <row r="36" spans="2:32">
      <c r="B36" t="s">
        <v>32</v>
      </c>
      <c r="AF36" t="s">
        <v>29</v>
      </c>
    </row>
    <row r="37" spans="2:32">
      <c r="B37" t="s">
        <v>33</v>
      </c>
      <c r="AF37" t="s">
        <v>30</v>
      </c>
    </row>
    <row r="38" spans="2:32">
      <c r="B38" t="s">
        <v>34</v>
      </c>
      <c r="AF38" t="s">
        <v>31</v>
      </c>
    </row>
    <row r="39" spans="2:32">
      <c r="B39" t="s">
        <v>35</v>
      </c>
      <c r="AF39" t="s">
        <v>32</v>
      </c>
    </row>
    <row r="40" spans="2:32">
      <c r="B40" t="s">
        <v>36</v>
      </c>
      <c r="AF40" t="s">
        <v>33</v>
      </c>
    </row>
    <row r="41" spans="2:32">
      <c r="B41" t="s">
        <v>37</v>
      </c>
      <c r="AF41" t="s">
        <v>34</v>
      </c>
    </row>
    <row r="42" spans="2:32">
      <c r="B42" t="s">
        <v>38</v>
      </c>
      <c r="AF42" t="s">
        <v>35</v>
      </c>
    </row>
    <row r="43" spans="2:32">
      <c r="AF43" t="s">
        <v>36</v>
      </c>
    </row>
    <row r="44" spans="2:32">
      <c r="AF44" t="s">
        <v>37</v>
      </c>
    </row>
    <row r="45" spans="2:32">
      <c r="AF45" t="s">
        <v>38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35" sqref="A1:A35"/>
    </sheetView>
  </sheetViews>
  <sheetFormatPr defaultRowHeight="13.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topLeftCell="A14" workbookViewId="0">
      <selection activeCell="D38" sqref="D38"/>
    </sheetView>
  </sheetViews>
  <sheetFormatPr defaultRowHeight="13.5"/>
  <cols>
    <col min="1" max="1" width="29.125" customWidth="1"/>
    <col min="4" max="4" width="12.75" bestFit="1" customWidth="1"/>
    <col min="9" max="9" width="19.5" customWidth="1"/>
    <col min="18" max="21" width="14.125" customWidth="1"/>
    <col min="22" max="22" width="18.875" customWidth="1"/>
    <col min="23" max="23" width="25.5" customWidth="1"/>
    <col min="24" max="24" width="23.375" customWidth="1"/>
    <col min="25" max="25" width="62.25" customWidth="1"/>
    <col min="26" max="26" width="24.25" customWidth="1"/>
  </cols>
  <sheetData>
    <row r="1" spans="1:28">
      <c r="S1" t="s">
        <v>278</v>
      </c>
    </row>
    <row r="2" spans="1:28">
      <c r="A2" t="s">
        <v>164</v>
      </c>
      <c r="E2" t="str">
        <f>A2&amp;";"</f>
        <v>market_city;</v>
      </c>
      <c r="G2" t="str">
        <f>"`"&amp;A2&amp;"`"&amp;","</f>
        <v>`market_city`,</v>
      </c>
      <c r="P2" t="s">
        <v>234</v>
      </c>
      <c r="Q2" t="s">
        <v>235</v>
      </c>
      <c r="R2" t="s">
        <v>239</v>
      </c>
      <c r="S2" t="str">
        <f>"#{item."&amp;R2&amp;"}"&amp;","</f>
        <v>#{item.marketCity},</v>
      </c>
      <c r="T2" t="str">
        <f>S2</f>
        <v>#{item.marketCity},</v>
      </c>
      <c r="V2" t="str">
        <f>"this."&amp;R2&amp;"="</f>
        <v>this.marketCity=</v>
      </c>
    </row>
    <row r="3" spans="1:28">
      <c r="A3" t="s">
        <v>83</v>
      </c>
      <c r="B3">
        <v>1</v>
      </c>
      <c r="C3" t="s">
        <v>280</v>
      </c>
      <c r="D3">
        <v>601318</v>
      </c>
      <c r="E3" t="str">
        <f t="shared" ref="E3:E45" si="0">A3&amp;";"</f>
        <v>stock_name;</v>
      </c>
      <c r="G3" t="str">
        <f t="shared" ref="G3:G45" si="1">"`"&amp;A3&amp;"`"&amp;","</f>
        <v>`stock_name`,</v>
      </c>
      <c r="M3">
        <v>0</v>
      </c>
      <c r="N3" t="s">
        <v>279</v>
      </c>
      <c r="P3" t="s">
        <v>234</v>
      </c>
      <c r="Q3" t="s">
        <v>235</v>
      </c>
      <c r="R3" t="s">
        <v>240</v>
      </c>
      <c r="S3" t="str">
        <f t="shared" ref="S3:S45" si="2">"#{item."&amp;R3&amp;"}"&amp;","</f>
        <v>#{item.stockName},</v>
      </c>
      <c r="T3" t="str">
        <f>T2&amp;T2</f>
        <v>#{item.marketCity},#{item.marketCity},</v>
      </c>
      <c r="V3" t="str">
        <f t="shared" ref="V3:V45" si="3">"this."&amp;R3&amp;"="</f>
        <v>this.stockName=</v>
      </c>
    </row>
    <row r="4" spans="1:28">
      <c r="A4" t="s">
        <v>82</v>
      </c>
      <c r="B4">
        <v>2</v>
      </c>
      <c r="C4" t="s">
        <v>281</v>
      </c>
      <c r="D4">
        <v>601318</v>
      </c>
      <c r="E4" t="str">
        <f t="shared" si="0"/>
        <v>stock_id;</v>
      </c>
      <c r="G4" t="str">
        <f t="shared" si="1"/>
        <v>`stock_id`,</v>
      </c>
      <c r="M4">
        <v>1</v>
      </c>
      <c r="N4" t="s">
        <v>280</v>
      </c>
      <c r="P4" t="s">
        <v>234</v>
      </c>
      <c r="Q4" t="s">
        <v>235</v>
      </c>
      <c r="R4" t="s">
        <v>241</v>
      </c>
      <c r="S4" t="str">
        <f t="shared" si="2"/>
        <v>#{item.stockId},</v>
      </c>
      <c r="T4" t="str">
        <f t="shared" ref="T4:T45" si="4">T3&amp;T3</f>
        <v>#{item.marketCity},#{item.marketCity},#{item.marketCity},#{item.marketCity},</v>
      </c>
      <c r="V4" t="str">
        <f t="shared" si="3"/>
        <v>this.stockId=</v>
      </c>
    </row>
    <row r="5" spans="1:28" ht="15">
      <c r="A5" t="s">
        <v>86</v>
      </c>
      <c r="B5">
        <v>3</v>
      </c>
      <c r="C5" t="s">
        <v>282</v>
      </c>
      <c r="D5">
        <v>70.58</v>
      </c>
      <c r="E5" t="str">
        <f t="shared" si="0"/>
        <v xml:space="preserve">
present_price;</v>
      </c>
      <c r="G5" t="str">
        <f t="shared" si="1"/>
        <v>`
present_price`,</v>
      </c>
      <c r="I5" t="s">
        <v>164</v>
      </c>
      <c r="M5">
        <v>2</v>
      </c>
      <c r="N5" t="s">
        <v>281</v>
      </c>
      <c r="P5" t="s">
        <v>234</v>
      </c>
      <c r="Q5" t="s">
        <v>236</v>
      </c>
      <c r="R5" t="s">
        <v>242</v>
      </c>
      <c r="S5" t="str">
        <f t="shared" si="2"/>
        <v>#{item.presentPrice},</v>
      </c>
      <c r="T5" t="str">
        <f t="shared" si="4"/>
        <v>#{item.marketCity},#{item.marketCity},#{item.marketCity},#{item.marketCity},#{item.marketCity},#{item.marketCity},#{item.marketCity},#{item.marketCity},</v>
      </c>
      <c r="V5" t="str">
        <f t="shared" si="3"/>
        <v>this.presentPrice=</v>
      </c>
      <c r="W5" s="4" t="s">
        <v>277</v>
      </c>
      <c r="X5" t="str">
        <f>"stockInfo"&amp;"["&amp;B5&amp;"]"&amp;")"&amp;";"</f>
        <v>stockInfo[3]);</v>
      </c>
      <c r="Y5" t="str">
        <f>V5&amp;W5&amp;X5</f>
        <v>this.presentPrice=new BigDecimal(stockInfo[3]);</v>
      </c>
      <c r="Z5" t="str">
        <f>"isEmpty("&amp;"stockInfo"&amp;"["&amp;B5&amp;"]"&amp;")"&amp;"?"</f>
        <v>isEmpty(stockInfo[3])?</v>
      </c>
      <c r="AA5" t="str">
        <f>"null:"</f>
        <v>null:</v>
      </c>
      <c r="AB5" t="str">
        <f>V5&amp;Z5&amp;AA5&amp;W5&amp;X5</f>
        <v>this.presentPrice=isEmpty(stockInfo[3])?null:new BigDecimal(stockInfo[3]);</v>
      </c>
    </row>
    <row r="6" spans="1:28" ht="15">
      <c r="A6" t="s">
        <v>88</v>
      </c>
      <c r="B6">
        <v>4</v>
      </c>
      <c r="C6" t="s">
        <v>283</v>
      </c>
      <c r="D6">
        <v>70.349999999999994</v>
      </c>
      <c r="E6" t="str">
        <f t="shared" si="0"/>
        <v>yesterday_price;</v>
      </c>
      <c r="G6" t="str">
        <f t="shared" si="1"/>
        <v>`yesterday_price`,</v>
      </c>
      <c r="I6" t="s">
        <v>83</v>
      </c>
      <c r="J6">
        <v>1</v>
      </c>
      <c r="M6">
        <v>3</v>
      </c>
      <c r="N6" t="s">
        <v>282</v>
      </c>
      <c r="P6" t="s">
        <v>234</v>
      </c>
      <c r="Q6" t="s">
        <v>236</v>
      </c>
      <c r="R6" t="s">
        <v>243</v>
      </c>
      <c r="S6" t="str">
        <f t="shared" si="2"/>
        <v>#{item.yesterdayPrice},</v>
      </c>
      <c r="T6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</v>
      </c>
      <c r="V6" t="str">
        <f t="shared" si="3"/>
        <v>this.yesterdayPrice=</v>
      </c>
      <c r="W6" s="4" t="s">
        <v>277</v>
      </c>
      <c r="X6" t="str">
        <f t="shared" ref="X6:X45" si="5">"stockInfo"&amp;"["&amp;B6&amp;"]"&amp;")"&amp;";"</f>
        <v>stockInfo[4]);</v>
      </c>
      <c r="Y6" t="str">
        <f t="shared" ref="Y6:Y45" si="6">V6&amp;W6&amp;X6</f>
        <v>this.yesterdayPrice=new BigDecimal(stockInfo[4]);</v>
      </c>
      <c r="Z6" t="str">
        <f t="shared" ref="Z6:Z45" si="7">"isEmpty("&amp;"stockInfo"&amp;"["&amp;B6&amp;"]"&amp;")"&amp;"?"</f>
        <v>isEmpty(stockInfo[4])?</v>
      </c>
      <c r="AA6" t="str">
        <f t="shared" ref="AA6:AA45" si="8">"null:"</f>
        <v>null:</v>
      </c>
      <c r="AB6" t="str">
        <f t="shared" ref="AB6:AB45" si="9">V6&amp;Z6&amp;AA6&amp;W6&amp;X6</f>
        <v>this.yesterdayPrice=isEmpty(stockInfo[4])?null:new BigDecimal(stockInfo[4]);</v>
      </c>
    </row>
    <row r="7" spans="1:28" ht="15">
      <c r="A7" t="s">
        <v>90</v>
      </c>
      <c r="B7">
        <v>5</v>
      </c>
      <c r="C7" t="s">
        <v>49</v>
      </c>
      <c r="D7">
        <v>69.48</v>
      </c>
      <c r="E7" t="str">
        <f t="shared" si="0"/>
        <v>today_price;</v>
      </c>
      <c r="G7" t="str">
        <f t="shared" si="1"/>
        <v>`today_price`,</v>
      </c>
      <c r="I7" t="s">
        <v>82</v>
      </c>
      <c r="J7">
        <v>2</v>
      </c>
      <c r="K7">
        <v>601318</v>
      </c>
      <c r="M7">
        <v>4</v>
      </c>
      <c r="N7" t="s">
        <v>283</v>
      </c>
      <c r="P7" t="s">
        <v>234</v>
      </c>
      <c r="Q7" t="s">
        <v>236</v>
      </c>
      <c r="R7" t="s">
        <v>244</v>
      </c>
      <c r="S7" t="str">
        <f t="shared" si="2"/>
        <v>#{item.todayPrice},</v>
      </c>
      <c r="T7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</v>
      </c>
      <c r="V7" t="str">
        <f t="shared" si="3"/>
        <v>this.todayPrice=</v>
      </c>
      <c r="W7" s="4" t="s">
        <v>277</v>
      </c>
      <c r="X7" t="str">
        <f t="shared" si="5"/>
        <v>stockInfo[5]);</v>
      </c>
      <c r="Y7" t="str">
        <f t="shared" si="6"/>
        <v>this.todayPrice=new BigDecimal(stockInfo[5]);</v>
      </c>
      <c r="Z7" t="str">
        <f t="shared" si="7"/>
        <v>isEmpty(stockInfo[5])?</v>
      </c>
      <c r="AA7" t="str">
        <f t="shared" si="8"/>
        <v>null:</v>
      </c>
      <c r="AB7" t="str">
        <f t="shared" si="9"/>
        <v>this.todayPrice=isEmpty(stockInfo[5])?null:new BigDecimal(stockInfo[5]);</v>
      </c>
    </row>
    <row r="8" spans="1:28" ht="15">
      <c r="A8" t="s">
        <v>92</v>
      </c>
      <c r="B8">
        <v>6</v>
      </c>
      <c r="C8" t="s">
        <v>284</v>
      </c>
      <c r="D8">
        <v>344397</v>
      </c>
      <c r="E8" t="str">
        <f t="shared" si="0"/>
        <v>turnover_volume;</v>
      </c>
      <c r="G8" t="str">
        <f t="shared" si="1"/>
        <v>`turnover_volume`,</v>
      </c>
      <c r="I8" t="s">
        <v>86</v>
      </c>
      <c r="J8">
        <v>3</v>
      </c>
      <c r="K8">
        <v>70.58</v>
      </c>
      <c r="M8">
        <v>5</v>
      </c>
      <c r="N8" t="s">
        <v>49</v>
      </c>
      <c r="P8" t="s">
        <v>234</v>
      </c>
      <c r="Q8" t="s">
        <v>236</v>
      </c>
      <c r="R8" t="s">
        <v>245</v>
      </c>
      <c r="S8" t="str">
        <f t="shared" si="2"/>
        <v>#{item.turnoverVolume},</v>
      </c>
      <c r="T8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</v>
      </c>
      <c r="V8" t="str">
        <f t="shared" si="3"/>
        <v>this.turnoverVolume=</v>
      </c>
      <c r="W8" s="4" t="s">
        <v>277</v>
      </c>
      <c r="X8" t="str">
        <f t="shared" si="5"/>
        <v>stockInfo[6]);</v>
      </c>
      <c r="Y8" t="str">
        <f t="shared" si="6"/>
        <v>this.turnoverVolume=new BigDecimal(stockInfo[6]);</v>
      </c>
      <c r="Z8" t="str">
        <f t="shared" si="7"/>
        <v>isEmpty(stockInfo[6])?</v>
      </c>
      <c r="AA8" t="str">
        <f t="shared" si="8"/>
        <v>null:</v>
      </c>
      <c r="AB8" t="str">
        <f t="shared" si="9"/>
        <v>this.turnoverVolume=isEmpty(stockInfo[6])?null:new BigDecimal(stockInfo[6]);</v>
      </c>
    </row>
    <row r="9" spans="1:28" ht="15">
      <c r="A9" t="s">
        <v>94</v>
      </c>
      <c r="B9">
        <v>7</v>
      </c>
      <c r="C9" t="s">
        <v>285</v>
      </c>
      <c r="D9">
        <v>187225</v>
      </c>
      <c r="E9" t="str">
        <f t="shared" si="0"/>
        <v>outside;</v>
      </c>
      <c r="G9" t="str">
        <f t="shared" si="1"/>
        <v>`outside`,</v>
      </c>
      <c r="I9" t="s">
        <v>88</v>
      </c>
      <c r="J9">
        <v>4</v>
      </c>
      <c r="K9">
        <v>70.349999999999994</v>
      </c>
      <c r="M9">
        <v>6</v>
      </c>
      <c r="N9" t="s">
        <v>284</v>
      </c>
      <c r="P9" t="s">
        <v>234</v>
      </c>
      <c r="Q9" t="s">
        <v>236</v>
      </c>
      <c r="R9" t="s">
        <v>94</v>
      </c>
      <c r="S9" t="str">
        <f t="shared" si="2"/>
        <v>#{item.outside},</v>
      </c>
      <c r="T9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</v>
      </c>
      <c r="V9" t="str">
        <f t="shared" si="3"/>
        <v>this.outside=</v>
      </c>
      <c r="W9" s="4" t="s">
        <v>277</v>
      </c>
      <c r="X9" t="str">
        <f t="shared" si="5"/>
        <v>stockInfo[7]);</v>
      </c>
      <c r="Y9" t="str">
        <f t="shared" si="6"/>
        <v>this.outside=new BigDecimal(stockInfo[7]);</v>
      </c>
      <c r="Z9" t="str">
        <f t="shared" si="7"/>
        <v>isEmpty(stockInfo[7])?</v>
      </c>
      <c r="AA9" t="str">
        <f t="shared" si="8"/>
        <v>null:</v>
      </c>
      <c r="AB9" t="str">
        <f t="shared" si="9"/>
        <v>this.outside=isEmpty(stockInfo[7])?null:new BigDecimal(stockInfo[7]);</v>
      </c>
    </row>
    <row r="10" spans="1:28" ht="15">
      <c r="A10" t="s">
        <v>96</v>
      </c>
      <c r="B10">
        <v>8</v>
      </c>
      <c r="C10" t="s">
        <v>286</v>
      </c>
      <c r="D10">
        <v>157172</v>
      </c>
      <c r="E10" t="str">
        <f t="shared" si="0"/>
        <v>inside;</v>
      </c>
      <c r="G10" t="str">
        <f t="shared" si="1"/>
        <v>`inside`,</v>
      </c>
      <c r="I10" t="s">
        <v>90</v>
      </c>
      <c r="J10">
        <v>5</v>
      </c>
      <c r="K10">
        <v>69.48</v>
      </c>
      <c r="M10">
        <v>7</v>
      </c>
      <c r="N10" t="s">
        <v>285</v>
      </c>
      <c r="P10" t="s">
        <v>234</v>
      </c>
      <c r="Q10" t="s">
        <v>236</v>
      </c>
      <c r="R10" t="s">
        <v>96</v>
      </c>
      <c r="S10" t="str">
        <f t="shared" si="2"/>
        <v>#{item.inside},</v>
      </c>
      <c r="T10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</v>
      </c>
      <c r="V10" t="str">
        <f t="shared" si="3"/>
        <v>this.inside=</v>
      </c>
      <c r="W10" s="4" t="s">
        <v>277</v>
      </c>
      <c r="X10" t="str">
        <f t="shared" si="5"/>
        <v>stockInfo[8]);</v>
      </c>
      <c r="Y10" t="str">
        <f t="shared" si="6"/>
        <v>this.inside=new BigDecimal(stockInfo[8]);</v>
      </c>
      <c r="Z10" t="str">
        <f t="shared" si="7"/>
        <v>isEmpty(stockInfo[8])?</v>
      </c>
      <c r="AA10" t="str">
        <f t="shared" si="8"/>
        <v>null:</v>
      </c>
      <c r="AB10" t="str">
        <f t="shared" si="9"/>
        <v>this.inside=isEmpty(stockInfo[8])?null:new BigDecimal(stockInfo[8]);</v>
      </c>
    </row>
    <row r="11" spans="1:28" ht="15">
      <c r="A11" t="s">
        <v>214</v>
      </c>
      <c r="B11">
        <v>9</v>
      </c>
      <c r="C11" t="s">
        <v>287</v>
      </c>
      <c r="D11">
        <v>70.58</v>
      </c>
      <c r="E11" t="str">
        <f t="shared" si="0"/>
        <v>price_buy_one;</v>
      </c>
      <c r="G11" t="str">
        <f t="shared" si="1"/>
        <v>`price_buy_one`,</v>
      </c>
      <c r="I11" t="s">
        <v>92</v>
      </c>
      <c r="J11">
        <v>6</v>
      </c>
      <c r="K11">
        <v>344397</v>
      </c>
      <c r="M11">
        <v>8</v>
      </c>
      <c r="N11" t="s">
        <v>286</v>
      </c>
      <c r="P11" t="s">
        <v>234</v>
      </c>
      <c r="Q11" t="s">
        <v>236</v>
      </c>
      <c r="R11" t="s">
        <v>246</v>
      </c>
      <c r="S11" t="str">
        <f t="shared" si="2"/>
        <v>#{item.priceBuyOne},</v>
      </c>
      <c r="T11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</v>
      </c>
      <c r="V11" t="str">
        <f t="shared" si="3"/>
        <v>this.priceBuyOne=</v>
      </c>
      <c r="W11" s="4" t="s">
        <v>277</v>
      </c>
      <c r="X11" t="str">
        <f t="shared" si="5"/>
        <v>stockInfo[9]);</v>
      </c>
      <c r="Y11" t="str">
        <f t="shared" si="6"/>
        <v>this.priceBuyOne=new BigDecimal(stockInfo[9]);</v>
      </c>
      <c r="Z11" t="str">
        <f t="shared" si="7"/>
        <v>isEmpty(stockInfo[9])?</v>
      </c>
      <c r="AA11" t="str">
        <f t="shared" si="8"/>
        <v>null:</v>
      </c>
      <c r="AB11" t="str">
        <f t="shared" si="9"/>
        <v>this.priceBuyOne=isEmpty(stockInfo[9])?null:new BigDecimal(stockInfo[9]);</v>
      </c>
    </row>
    <row r="12" spans="1:28" ht="15">
      <c r="A12" t="s">
        <v>215</v>
      </c>
      <c r="B12">
        <v>10</v>
      </c>
      <c r="C12" t="s">
        <v>288</v>
      </c>
      <c r="D12">
        <v>24</v>
      </c>
      <c r="E12" t="str">
        <f t="shared" si="0"/>
        <v>volume_buy_one;</v>
      </c>
      <c r="G12" t="str">
        <f t="shared" si="1"/>
        <v>`volume_buy_one`,</v>
      </c>
      <c r="I12" t="s">
        <v>94</v>
      </c>
      <c r="J12">
        <v>7</v>
      </c>
      <c r="K12">
        <v>187225</v>
      </c>
      <c r="M12">
        <v>9</v>
      </c>
      <c r="N12" t="s">
        <v>287</v>
      </c>
      <c r="P12" t="s">
        <v>234</v>
      </c>
      <c r="Q12" t="s">
        <v>236</v>
      </c>
      <c r="R12" t="s">
        <v>247</v>
      </c>
      <c r="S12" t="str">
        <f t="shared" si="2"/>
        <v>#{item.volumeBuyOne},</v>
      </c>
      <c r="T12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</v>
      </c>
      <c r="V12" t="str">
        <f t="shared" si="3"/>
        <v>this.volumeBuyOne=</v>
      </c>
      <c r="W12" s="4" t="s">
        <v>277</v>
      </c>
      <c r="X12" t="str">
        <f t="shared" si="5"/>
        <v>stockInfo[10]);</v>
      </c>
      <c r="Y12" t="str">
        <f t="shared" si="6"/>
        <v>this.volumeBuyOne=new BigDecimal(stockInfo[10]);</v>
      </c>
      <c r="Z12" t="str">
        <f t="shared" si="7"/>
        <v>isEmpty(stockInfo[10])?</v>
      </c>
      <c r="AA12" t="str">
        <f t="shared" si="8"/>
        <v>null:</v>
      </c>
      <c r="AB12" t="str">
        <f t="shared" si="9"/>
        <v>this.volumeBuyOne=isEmpty(stockInfo[10])?null:new BigDecimal(stockInfo[10]);</v>
      </c>
    </row>
    <row r="13" spans="1:28" ht="15">
      <c r="A13" t="s">
        <v>216</v>
      </c>
      <c r="B13">
        <v>11</v>
      </c>
      <c r="C13" t="s">
        <v>311</v>
      </c>
      <c r="D13">
        <v>70.569999999999993</v>
      </c>
      <c r="E13" t="str">
        <f t="shared" si="0"/>
        <v>price_buy_two;</v>
      </c>
      <c r="G13" t="str">
        <f t="shared" si="1"/>
        <v>`price_buy_two`,</v>
      </c>
      <c r="I13" t="s">
        <v>96</v>
      </c>
      <c r="J13">
        <v>8</v>
      </c>
      <c r="K13">
        <v>157172</v>
      </c>
      <c r="M13">
        <v>10</v>
      </c>
      <c r="N13" t="s">
        <v>288</v>
      </c>
      <c r="P13" t="s">
        <v>234</v>
      </c>
      <c r="Q13" t="s">
        <v>236</v>
      </c>
      <c r="R13" t="s">
        <v>248</v>
      </c>
      <c r="S13" t="str">
        <f t="shared" si="2"/>
        <v>#{item.priceBuyTwo},</v>
      </c>
      <c r="T13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13" t="str">
        <f t="shared" si="3"/>
        <v>this.priceBuyTwo=</v>
      </c>
      <c r="W13" s="4" t="s">
        <v>277</v>
      </c>
      <c r="X13" t="str">
        <f t="shared" si="5"/>
        <v>stockInfo[11]);</v>
      </c>
      <c r="Y13" t="str">
        <f t="shared" si="6"/>
        <v>this.priceBuyTwo=new BigDecimal(stockInfo[11]);</v>
      </c>
      <c r="Z13" t="str">
        <f t="shared" si="7"/>
        <v>isEmpty(stockInfo[11])?</v>
      </c>
      <c r="AA13" t="str">
        <f t="shared" si="8"/>
        <v>null:</v>
      </c>
      <c r="AB13" t="str">
        <f t="shared" si="9"/>
        <v>this.priceBuyTwo=isEmpty(stockInfo[11])?null:new BigDecimal(stockInfo[11]);</v>
      </c>
    </row>
    <row r="14" spans="1:28" ht="15">
      <c r="A14" t="s">
        <v>217</v>
      </c>
      <c r="B14">
        <v>12</v>
      </c>
      <c r="C14" t="s">
        <v>312</v>
      </c>
      <c r="D14">
        <v>3</v>
      </c>
      <c r="E14" t="str">
        <f t="shared" si="0"/>
        <v>volume_buy_two;</v>
      </c>
      <c r="G14" t="str">
        <f t="shared" si="1"/>
        <v>`volume_buy_two`,</v>
      </c>
      <c r="I14" t="s">
        <v>98</v>
      </c>
      <c r="J14">
        <v>9</v>
      </c>
      <c r="K14">
        <v>70.58</v>
      </c>
      <c r="M14" s="5">
        <v>44153</v>
      </c>
      <c r="N14" t="s">
        <v>289</v>
      </c>
      <c r="P14" t="s">
        <v>234</v>
      </c>
      <c r="Q14" t="s">
        <v>236</v>
      </c>
      <c r="R14" t="s">
        <v>249</v>
      </c>
      <c r="S14" t="str">
        <f t="shared" si="2"/>
        <v>#{item.volumeBuyTwo},</v>
      </c>
      <c r="T14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14" t="str">
        <f t="shared" si="3"/>
        <v>this.volumeBuyTwo=</v>
      </c>
      <c r="W14" s="4" t="s">
        <v>277</v>
      </c>
      <c r="X14" t="str">
        <f t="shared" si="5"/>
        <v>stockInfo[12]);</v>
      </c>
      <c r="Y14" t="str">
        <f t="shared" si="6"/>
        <v>this.volumeBuyTwo=new BigDecimal(stockInfo[12]);</v>
      </c>
      <c r="Z14" t="str">
        <f t="shared" si="7"/>
        <v>isEmpty(stockInfo[12])?</v>
      </c>
      <c r="AA14" t="str">
        <f t="shared" si="8"/>
        <v>null:</v>
      </c>
      <c r="AB14" t="str">
        <f t="shared" si="9"/>
        <v>this.volumeBuyTwo=isEmpty(stockInfo[12])?null:new BigDecimal(stockInfo[12]);</v>
      </c>
    </row>
    <row r="15" spans="1:28" ht="15">
      <c r="A15" t="s">
        <v>218</v>
      </c>
      <c r="B15">
        <v>13</v>
      </c>
      <c r="C15" t="s">
        <v>313</v>
      </c>
      <c r="D15">
        <v>70.56</v>
      </c>
      <c r="E15" t="str">
        <f t="shared" si="0"/>
        <v>price_buy_three;</v>
      </c>
      <c r="G15" t="str">
        <f t="shared" si="1"/>
        <v>`price_buy_three`,</v>
      </c>
      <c r="I15" t="s">
        <v>100</v>
      </c>
      <c r="J15">
        <v>10</v>
      </c>
      <c r="K15">
        <v>24</v>
      </c>
      <c r="M15">
        <v>19</v>
      </c>
      <c r="N15" t="s">
        <v>290</v>
      </c>
      <c r="P15" t="s">
        <v>234</v>
      </c>
      <c r="Q15" t="s">
        <v>236</v>
      </c>
      <c r="R15" t="s">
        <v>250</v>
      </c>
      <c r="S15" t="str">
        <f t="shared" si="2"/>
        <v>#{item.priceBuyThree},</v>
      </c>
      <c r="T15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15" t="str">
        <f t="shared" si="3"/>
        <v>this.priceBuyThree=</v>
      </c>
      <c r="W15" s="4" t="s">
        <v>277</v>
      </c>
      <c r="X15" t="str">
        <f t="shared" si="5"/>
        <v>stockInfo[13]);</v>
      </c>
      <c r="Y15" t="str">
        <f t="shared" si="6"/>
        <v>this.priceBuyThree=new BigDecimal(stockInfo[13]);</v>
      </c>
      <c r="Z15" t="str">
        <f t="shared" si="7"/>
        <v>isEmpty(stockInfo[13])?</v>
      </c>
      <c r="AA15" t="str">
        <f t="shared" si="8"/>
        <v>null:</v>
      </c>
      <c r="AB15" t="str">
        <f t="shared" si="9"/>
        <v>this.priceBuyThree=isEmpty(stockInfo[13])?null:new BigDecimal(stockInfo[13]);</v>
      </c>
    </row>
    <row r="16" spans="1:28" ht="15">
      <c r="A16" t="s">
        <v>219</v>
      </c>
      <c r="B16">
        <v>14</v>
      </c>
      <c r="C16" t="s">
        <v>314</v>
      </c>
      <c r="D16">
        <v>3</v>
      </c>
      <c r="E16" t="str">
        <f t="shared" si="0"/>
        <v>volume_buy_three;</v>
      </c>
      <c r="G16" t="str">
        <f t="shared" si="1"/>
        <v>`volume_buy_three`,</v>
      </c>
      <c r="I16" t="s">
        <v>102</v>
      </c>
      <c r="J16">
        <v>11</v>
      </c>
      <c r="K16">
        <v>70.569999999999993</v>
      </c>
      <c r="M16">
        <v>20</v>
      </c>
      <c r="N16" t="s">
        <v>291</v>
      </c>
      <c r="P16" t="s">
        <v>234</v>
      </c>
      <c r="Q16" t="s">
        <v>236</v>
      </c>
      <c r="R16" t="s">
        <v>251</v>
      </c>
      <c r="S16" t="str">
        <f t="shared" si="2"/>
        <v>#{item.volumeBuyThree},</v>
      </c>
      <c r="T16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16" t="str">
        <f t="shared" si="3"/>
        <v>this.volumeBuyThree=</v>
      </c>
      <c r="W16" s="4" t="s">
        <v>277</v>
      </c>
      <c r="X16" t="str">
        <f t="shared" si="5"/>
        <v>stockInfo[14]);</v>
      </c>
      <c r="Y16" t="str">
        <f t="shared" si="6"/>
        <v>this.volumeBuyThree=new BigDecimal(stockInfo[14]);</v>
      </c>
      <c r="Z16" t="str">
        <f t="shared" si="7"/>
        <v>isEmpty(stockInfo[14])?</v>
      </c>
      <c r="AA16" t="str">
        <f t="shared" si="8"/>
        <v>null:</v>
      </c>
      <c r="AB16" t="str">
        <f t="shared" si="9"/>
        <v>this.volumeBuyThree=isEmpty(stockInfo[14])?null:new BigDecimal(stockInfo[14]);</v>
      </c>
    </row>
    <row r="17" spans="1:28" ht="15">
      <c r="A17" t="s">
        <v>220</v>
      </c>
      <c r="B17">
        <v>15</v>
      </c>
      <c r="C17" t="s">
        <v>315</v>
      </c>
      <c r="D17">
        <v>70.540000000000006</v>
      </c>
      <c r="E17" t="str">
        <f t="shared" si="0"/>
        <v>price_buy_four;</v>
      </c>
      <c r="G17" t="str">
        <f t="shared" si="1"/>
        <v>`price_buy_four`,</v>
      </c>
      <c r="I17" t="s">
        <v>110</v>
      </c>
      <c r="J17">
        <v>12</v>
      </c>
      <c r="K17">
        <v>3</v>
      </c>
      <c r="M17" t="s">
        <v>292</v>
      </c>
      <c r="N17" t="s">
        <v>293</v>
      </c>
      <c r="P17" t="s">
        <v>234</v>
      </c>
      <c r="Q17" t="s">
        <v>236</v>
      </c>
      <c r="R17" t="s">
        <v>252</v>
      </c>
      <c r="S17" t="str">
        <f t="shared" si="2"/>
        <v>#{item.priceBuyFour},</v>
      </c>
      <c r="T17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17" t="str">
        <f t="shared" si="3"/>
        <v>this.priceBuyFour=</v>
      </c>
      <c r="W17" s="4" t="s">
        <v>277</v>
      </c>
      <c r="X17" t="str">
        <f t="shared" si="5"/>
        <v>stockInfo[15]);</v>
      </c>
      <c r="Y17" t="str">
        <f t="shared" si="6"/>
        <v>this.priceBuyFour=new BigDecimal(stockInfo[15]);</v>
      </c>
      <c r="Z17" t="str">
        <f t="shared" si="7"/>
        <v>isEmpty(stockInfo[15])?</v>
      </c>
      <c r="AA17" t="str">
        <f t="shared" si="8"/>
        <v>null:</v>
      </c>
      <c r="AB17" t="str">
        <f t="shared" si="9"/>
        <v>this.priceBuyFour=isEmpty(stockInfo[15])?null:new BigDecimal(stockInfo[15]);</v>
      </c>
    </row>
    <row r="18" spans="1:28" ht="15">
      <c r="A18" t="s">
        <v>221</v>
      </c>
      <c r="B18">
        <v>16</v>
      </c>
      <c r="C18" t="s">
        <v>316</v>
      </c>
      <c r="D18">
        <v>26</v>
      </c>
      <c r="E18" t="str">
        <f t="shared" si="0"/>
        <v>volume_buy_four;</v>
      </c>
      <c r="G18" t="str">
        <f t="shared" si="1"/>
        <v>`volume_buy_four`,</v>
      </c>
      <c r="I18" t="s">
        <v>104</v>
      </c>
      <c r="J18">
        <v>13</v>
      </c>
      <c r="K18">
        <v>70.56</v>
      </c>
      <c r="M18">
        <v>29</v>
      </c>
      <c r="N18" t="s">
        <v>294</v>
      </c>
      <c r="P18" t="s">
        <v>234</v>
      </c>
      <c r="Q18" t="s">
        <v>236</v>
      </c>
      <c r="R18" t="s">
        <v>253</v>
      </c>
      <c r="S18" t="str">
        <f t="shared" si="2"/>
        <v>#{item.volumeBuyFour},</v>
      </c>
      <c r="T18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18" t="str">
        <f t="shared" si="3"/>
        <v>this.volumeBuyFour=</v>
      </c>
      <c r="W18" s="4" t="s">
        <v>277</v>
      </c>
      <c r="X18" t="str">
        <f t="shared" si="5"/>
        <v>stockInfo[16]);</v>
      </c>
      <c r="Y18" t="str">
        <f t="shared" si="6"/>
        <v>this.volumeBuyFour=new BigDecimal(stockInfo[16]);</v>
      </c>
      <c r="Z18" t="str">
        <f t="shared" si="7"/>
        <v>isEmpty(stockInfo[16])?</v>
      </c>
      <c r="AA18" t="str">
        <f t="shared" si="8"/>
        <v>null:</v>
      </c>
      <c r="AB18" t="str">
        <f t="shared" si="9"/>
        <v>this.volumeBuyFour=isEmpty(stockInfo[16])?null:new BigDecimal(stockInfo[16]);</v>
      </c>
    </row>
    <row r="19" spans="1:28" ht="15">
      <c r="A19" t="s">
        <v>222</v>
      </c>
      <c r="B19">
        <v>17</v>
      </c>
      <c r="C19" t="s">
        <v>317</v>
      </c>
      <c r="D19">
        <v>70.53</v>
      </c>
      <c r="E19" t="str">
        <f t="shared" si="0"/>
        <v>price_buy_five;</v>
      </c>
      <c r="G19" t="str">
        <f t="shared" si="1"/>
        <v>`price_buy_five`,</v>
      </c>
      <c r="I19" t="s">
        <v>106</v>
      </c>
      <c r="J19">
        <v>14</v>
      </c>
      <c r="K19">
        <v>3</v>
      </c>
      <c r="M19">
        <v>30</v>
      </c>
      <c r="N19" t="s">
        <v>295</v>
      </c>
      <c r="P19" t="s">
        <v>234</v>
      </c>
      <c r="Q19" t="s">
        <v>236</v>
      </c>
      <c r="R19" t="s">
        <v>254</v>
      </c>
      <c r="S19" t="str">
        <f t="shared" si="2"/>
        <v>#{item.priceBuyFive},</v>
      </c>
      <c r="T19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19" t="str">
        <f t="shared" si="3"/>
        <v>this.priceBuyFive=</v>
      </c>
      <c r="W19" s="4" t="s">
        <v>277</v>
      </c>
      <c r="X19" t="str">
        <f t="shared" si="5"/>
        <v>stockInfo[17]);</v>
      </c>
      <c r="Y19" t="str">
        <f t="shared" si="6"/>
        <v>this.priceBuyFive=new BigDecimal(stockInfo[17]);</v>
      </c>
      <c r="Z19" t="str">
        <f t="shared" si="7"/>
        <v>isEmpty(stockInfo[17])?</v>
      </c>
      <c r="AA19" t="str">
        <f t="shared" si="8"/>
        <v>null:</v>
      </c>
      <c r="AB19" t="str">
        <f t="shared" si="9"/>
        <v>this.priceBuyFive=isEmpty(stockInfo[17])?null:new BigDecimal(stockInfo[17]);</v>
      </c>
    </row>
    <row r="20" spans="1:28" ht="15">
      <c r="A20" t="s">
        <v>223</v>
      </c>
      <c r="B20">
        <v>18</v>
      </c>
      <c r="C20" t="s">
        <v>318</v>
      </c>
      <c r="D20">
        <v>28</v>
      </c>
      <c r="E20" t="str">
        <f t="shared" si="0"/>
        <v>volume_buy_five;</v>
      </c>
      <c r="G20" t="str">
        <f t="shared" si="1"/>
        <v>`volume_buy_five`,</v>
      </c>
      <c r="I20" t="s">
        <v>108</v>
      </c>
      <c r="J20">
        <v>15</v>
      </c>
      <c r="K20">
        <v>70.540000000000006</v>
      </c>
      <c r="M20">
        <v>31</v>
      </c>
      <c r="N20" t="s">
        <v>296</v>
      </c>
      <c r="P20" t="s">
        <v>234</v>
      </c>
      <c r="Q20" t="s">
        <v>236</v>
      </c>
      <c r="R20" t="s">
        <v>255</v>
      </c>
      <c r="S20" t="str">
        <f t="shared" si="2"/>
        <v>#{item.volumeBuyFive},</v>
      </c>
      <c r="T20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0" t="str">
        <f t="shared" si="3"/>
        <v>this.volumeBuyFive=</v>
      </c>
      <c r="W20" s="4" t="s">
        <v>277</v>
      </c>
      <c r="X20" t="str">
        <f t="shared" si="5"/>
        <v>stockInfo[18]);</v>
      </c>
      <c r="Y20" t="str">
        <f t="shared" si="6"/>
        <v>this.volumeBuyFive=new BigDecimal(stockInfo[18]);</v>
      </c>
      <c r="Z20" t="str">
        <f t="shared" si="7"/>
        <v>isEmpty(stockInfo[18])?</v>
      </c>
      <c r="AA20" t="str">
        <f t="shared" si="8"/>
        <v>null:</v>
      </c>
      <c r="AB20" t="str">
        <f t="shared" si="9"/>
        <v>this.volumeBuyFive=isEmpty(stockInfo[18])?null:new BigDecimal(stockInfo[18]);</v>
      </c>
    </row>
    <row r="21" spans="1:28" ht="15">
      <c r="A21" t="s">
        <v>224</v>
      </c>
      <c r="B21">
        <v>19</v>
      </c>
      <c r="C21" t="s">
        <v>326</v>
      </c>
      <c r="D21">
        <v>70.599999999999994</v>
      </c>
      <c r="E21" t="str">
        <f t="shared" si="0"/>
        <v>price_sell_one;</v>
      </c>
      <c r="G21" t="str">
        <f t="shared" si="1"/>
        <v>`price_sell_one`,</v>
      </c>
      <c r="I21" t="s">
        <v>112</v>
      </c>
      <c r="J21">
        <v>16</v>
      </c>
      <c r="K21">
        <v>26</v>
      </c>
      <c r="M21">
        <v>32</v>
      </c>
      <c r="N21" t="s">
        <v>297</v>
      </c>
      <c r="P21" t="s">
        <v>234</v>
      </c>
      <c r="Q21" t="s">
        <v>236</v>
      </c>
      <c r="R21" t="s">
        <v>256</v>
      </c>
      <c r="S21" t="str">
        <f t="shared" si="2"/>
        <v>#{item.priceSellOne},</v>
      </c>
      <c r="T21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1" t="str">
        <f t="shared" si="3"/>
        <v>this.priceSellOne=</v>
      </c>
      <c r="W21" s="4" t="s">
        <v>277</v>
      </c>
      <c r="X21" t="str">
        <f t="shared" si="5"/>
        <v>stockInfo[19]);</v>
      </c>
      <c r="Y21" t="str">
        <f t="shared" si="6"/>
        <v>this.priceSellOne=new BigDecimal(stockInfo[19]);</v>
      </c>
      <c r="Z21" t="str">
        <f t="shared" si="7"/>
        <v>isEmpty(stockInfo[19])?</v>
      </c>
      <c r="AA21" t="str">
        <f t="shared" si="8"/>
        <v>null:</v>
      </c>
      <c r="AB21" t="str">
        <f t="shared" si="9"/>
        <v>this.priceSellOne=isEmpty(stockInfo[19])?null:new BigDecimal(stockInfo[19]);</v>
      </c>
    </row>
    <row r="22" spans="1:28" ht="15">
      <c r="A22" t="s">
        <v>225</v>
      </c>
      <c r="B22">
        <v>20</v>
      </c>
      <c r="C22" t="s">
        <v>328</v>
      </c>
      <c r="D22">
        <v>101</v>
      </c>
      <c r="E22" t="str">
        <f t="shared" si="0"/>
        <v>volume_sell_one;</v>
      </c>
      <c r="G22" t="str">
        <f t="shared" si="1"/>
        <v>`volume_sell_one`,</v>
      </c>
      <c r="I22" t="s">
        <v>114</v>
      </c>
      <c r="J22">
        <v>17</v>
      </c>
      <c r="K22">
        <v>70.53</v>
      </c>
      <c r="M22">
        <v>33</v>
      </c>
      <c r="N22" t="s">
        <v>298</v>
      </c>
      <c r="P22" t="s">
        <v>234</v>
      </c>
      <c r="Q22" t="s">
        <v>236</v>
      </c>
      <c r="R22" t="s">
        <v>257</v>
      </c>
      <c r="S22" t="str">
        <f t="shared" si="2"/>
        <v>#{item.volumeSellOne},</v>
      </c>
      <c r="T22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2" t="str">
        <f t="shared" si="3"/>
        <v>this.volumeSellOne=</v>
      </c>
      <c r="W22" s="4" t="s">
        <v>277</v>
      </c>
      <c r="X22" t="str">
        <f t="shared" si="5"/>
        <v>stockInfo[20]);</v>
      </c>
      <c r="Y22" t="str">
        <f t="shared" si="6"/>
        <v>this.volumeSellOne=new BigDecimal(stockInfo[20]);</v>
      </c>
      <c r="Z22" t="str">
        <f t="shared" si="7"/>
        <v>isEmpty(stockInfo[20])?</v>
      </c>
      <c r="AA22" t="str">
        <f t="shared" si="8"/>
        <v>null:</v>
      </c>
      <c r="AB22" t="str">
        <f t="shared" si="9"/>
        <v>this.volumeSellOne=isEmpty(stockInfo[20])?null:new BigDecimal(stockInfo[20]);</v>
      </c>
    </row>
    <row r="23" spans="1:28" ht="15">
      <c r="A23" t="s">
        <v>226</v>
      </c>
      <c r="B23">
        <v>21</v>
      </c>
      <c r="C23" t="s">
        <v>319</v>
      </c>
      <c r="D23">
        <v>70.62</v>
      </c>
      <c r="E23" t="str">
        <f t="shared" si="0"/>
        <v>price_sell_two;</v>
      </c>
      <c r="G23" t="str">
        <f t="shared" si="1"/>
        <v>`price_sell_two`,</v>
      </c>
      <c r="I23" t="s">
        <v>114</v>
      </c>
      <c r="J23">
        <v>18</v>
      </c>
      <c r="K23">
        <v>28</v>
      </c>
      <c r="M23">
        <v>34</v>
      </c>
      <c r="N23" t="s">
        <v>299</v>
      </c>
      <c r="P23" t="s">
        <v>234</v>
      </c>
      <c r="Q23" t="s">
        <v>236</v>
      </c>
      <c r="R23" t="s">
        <v>258</v>
      </c>
      <c r="S23" t="str">
        <f t="shared" si="2"/>
        <v>#{item.priceSellTwo},</v>
      </c>
      <c r="T23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3" t="str">
        <f t="shared" si="3"/>
        <v>this.priceSellTwo=</v>
      </c>
      <c r="W23" s="4" t="s">
        <v>277</v>
      </c>
      <c r="X23" t="str">
        <f t="shared" si="5"/>
        <v>stockInfo[21]);</v>
      </c>
      <c r="Y23" t="str">
        <f t="shared" si="6"/>
        <v>this.priceSellTwo=new BigDecimal(stockInfo[21]);</v>
      </c>
      <c r="Z23" t="str">
        <f t="shared" si="7"/>
        <v>isEmpty(stockInfo[21])?</v>
      </c>
      <c r="AA23" t="str">
        <f t="shared" si="8"/>
        <v>null:</v>
      </c>
      <c r="AB23" t="str">
        <f t="shared" si="9"/>
        <v>this.priceSellTwo=isEmpty(stockInfo[21])?null:new BigDecimal(stockInfo[21]);</v>
      </c>
    </row>
    <row r="24" spans="1:28" ht="15">
      <c r="A24" t="s">
        <v>227</v>
      </c>
      <c r="B24">
        <v>22</v>
      </c>
      <c r="C24" t="s">
        <v>320</v>
      </c>
      <c r="D24">
        <v>252</v>
      </c>
      <c r="E24" t="str">
        <f t="shared" si="0"/>
        <v>volume_sell_two;</v>
      </c>
      <c r="G24" t="str">
        <f t="shared" si="1"/>
        <v>`volume_sell_two`,</v>
      </c>
      <c r="I24" t="s">
        <v>116</v>
      </c>
      <c r="J24">
        <v>19</v>
      </c>
      <c r="K24">
        <v>70.599999999999994</v>
      </c>
      <c r="M24">
        <v>35</v>
      </c>
      <c r="N24" t="s">
        <v>300</v>
      </c>
      <c r="P24" t="s">
        <v>234</v>
      </c>
      <c r="Q24" t="s">
        <v>236</v>
      </c>
      <c r="R24" t="s">
        <v>259</v>
      </c>
      <c r="S24" t="str">
        <f t="shared" si="2"/>
        <v>#{item.volumeSellTwo},</v>
      </c>
      <c r="T24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4" t="str">
        <f t="shared" si="3"/>
        <v>this.volumeSellTwo=</v>
      </c>
      <c r="W24" s="4" t="s">
        <v>277</v>
      </c>
      <c r="X24" t="str">
        <f t="shared" si="5"/>
        <v>stockInfo[22]);</v>
      </c>
      <c r="Y24" t="str">
        <f t="shared" si="6"/>
        <v>this.volumeSellTwo=new BigDecimal(stockInfo[22]);</v>
      </c>
      <c r="Z24" t="str">
        <f t="shared" si="7"/>
        <v>isEmpty(stockInfo[22])?</v>
      </c>
      <c r="AA24" t="str">
        <f t="shared" si="8"/>
        <v>null:</v>
      </c>
      <c r="AB24" t="str">
        <f t="shared" si="9"/>
        <v>this.volumeSellTwo=isEmpty(stockInfo[22])?null:new BigDecimal(stockInfo[22]);</v>
      </c>
    </row>
    <row r="25" spans="1:28" ht="15">
      <c r="A25" t="s">
        <v>228</v>
      </c>
      <c r="B25">
        <v>23</v>
      </c>
      <c r="C25" t="s">
        <v>321</v>
      </c>
      <c r="D25">
        <v>70.63</v>
      </c>
      <c r="E25" t="str">
        <f t="shared" si="0"/>
        <v>price_sell_three;</v>
      </c>
      <c r="G25" t="str">
        <f t="shared" si="1"/>
        <v>`price_sell_three`,</v>
      </c>
      <c r="I25" t="s">
        <v>118</v>
      </c>
      <c r="J25">
        <v>20</v>
      </c>
      <c r="K25">
        <v>101</v>
      </c>
      <c r="M25">
        <v>36</v>
      </c>
      <c r="N25" t="s">
        <v>284</v>
      </c>
      <c r="P25" t="s">
        <v>234</v>
      </c>
      <c r="Q25" t="s">
        <v>236</v>
      </c>
      <c r="R25" t="s">
        <v>260</v>
      </c>
      <c r="S25" t="str">
        <f t="shared" si="2"/>
        <v>#{item.priceSellThree},</v>
      </c>
      <c r="T25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5" t="str">
        <f t="shared" si="3"/>
        <v>this.priceSellThree=</v>
      </c>
      <c r="W25" s="4" t="s">
        <v>277</v>
      </c>
      <c r="X25" t="str">
        <f t="shared" si="5"/>
        <v>stockInfo[23]);</v>
      </c>
      <c r="Y25" t="str">
        <f t="shared" si="6"/>
        <v>this.priceSellThree=new BigDecimal(stockInfo[23]);</v>
      </c>
      <c r="Z25" t="str">
        <f t="shared" si="7"/>
        <v>isEmpty(stockInfo[23])?</v>
      </c>
      <c r="AA25" t="str">
        <f t="shared" si="8"/>
        <v>null:</v>
      </c>
      <c r="AB25" t="str">
        <f t="shared" si="9"/>
        <v>this.priceSellThree=isEmpty(stockInfo[23])?null:new BigDecimal(stockInfo[23]);</v>
      </c>
    </row>
    <row r="26" spans="1:28" ht="15">
      <c r="A26" t="s">
        <v>229</v>
      </c>
      <c r="B26">
        <v>24</v>
      </c>
      <c r="C26" t="s">
        <v>322</v>
      </c>
      <c r="D26">
        <v>114</v>
      </c>
      <c r="E26" t="str">
        <f t="shared" si="0"/>
        <v>volume_sell_three;</v>
      </c>
      <c r="G26" t="str">
        <f t="shared" si="1"/>
        <v>`volume_sell_three`,</v>
      </c>
      <c r="I26" t="s">
        <v>122</v>
      </c>
      <c r="J26">
        <v>21</v>
      </c>
      <c r="K26">
        <v>70.62</v>
      </c>
      <c r="M26">
        <v>37</v>
      </c>
      <c r="N26" t="s">
        <v>301</v>
      </c>
      <c r="P26" t="s">
        <v>234</v>
      </c>
      <c r="Q26" t="s">
        <v>236</v>
      </c>
      <c r="R26" t="s">
        <v>261</v>
      </c>
      <c r="S26" t="str">
        <f t="shared" si="2"/>
        <v>#{item.volumeSellThree},</v>
      </c>
      <c r="T26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6" t="str">
        <f t="shared" si="3"/>
        <v>this.volumeSellThree=</v>
      </c>
      <c r="W26" s="4" t="s">
        <v>277</v>
      </c>
      <c r="X26" t="str">
        <f t="shared" si="5"/>
        <v>stockInfo[24]);</v>
      </c>
      <c r="Y26" t="str">
        <f t="shared" si="6"/>
        <v>this.volumeSellThree=new BigDecimal(stockInfo[24]);</v>
      </c>
      <c r="Z26" t="str">
        <f t="shared" si="7"/>
        <v>isEmpty(stockInfo[24])?</v>
      </c>
      <c r="AA26" t="str">
        <f t="shared" si="8"/>
        <v>null:</v>
      </c>
      <c r="AB26" t="str">
        <f t="shared" si="9"/>
        <v>this.volumeSellThree=isEmpty(stockInfo[24])?null:new BigDecimal(stockInfo[24]);</v>
      </c>
    </row>
    <row r="27" spans="1:28" ht="15">
      <c r="A27" t="s">
        <v>230</v>
      </c>
      <c r="B27">
        <v>25</v>
      </c>
      <c r="C27" t="s">
        <v>323</v>
      </c>
      <c r="D27">
        <v>70.64</v>
      </c>
      <c r="E27" t="str">
        <f t="shared" si="0"/>
        <v>price_sell_four;</v>
      </c>
      <c r="G27" t="str">
        <f t="shared" si="1"/>
        <v>`price_sell_four`,</v>
      </c>
      <c r="I27" t="s">
        <v>120</v>
      </c>
      <c r="J27">
        <v>22</v>
      </c>
      <c r="K27">
        <v>252</v>
      </c>
      <c r="M27">
        <v>38</v>
      </c>
      <c r="N27" t="s">
        <v>302</v>
      </c>
      <c r="P27" t="s">
        <v>234</v>
      </c>
      <c r="Q27" t="s">
        <v>236</v>
      </c>
      <c r="R27" t="s">
        <v>262</v>
      </c>
      <c r="S27" t="str">
        <f t="shared" si="2"/>
        <v>#{item.priceSellFour},</v>
      </c>
      <c r="T27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7" t="str">
        <f t="shared" si="3"/>
        <v>this.priceSellFour=</v>
      </c>
      <c r="W27" s="4" t="s">
        <v>277</v>
      </c>
      <c r="X27" t="str">
        <f t="shared" si="5"/>
        <v>stockInfo[25]);</v>
      </c>
      <c r="Y27" t="str">
        <f t="shared" si="6"/>
        <v>this.priceSellFour=new BigDecimal(stockInfo[25]);</v>
      </c>
      <c r="Z27" t="str">
        <f t="shared" si="7"/>
        <v>isEmpty(stockInfo[25])?</v>
      </c>
      <c r="AA27" t="str">
        <f t="shared" si="8"/>
        <v>null:</v>
      </c>
      <c r="AB27" t="str">
        <f t="shared" si="9"/>
        <v>this.priceSellFour=isEmpty(stockInfo[25])?null:new BigDecimal(stockInfo[25]);</v>
      </c>
    </row>
    <row r="28" spans="1:28" ht="15">
      <c r="A28" t="s">
        <v>231</v>
      </c>
      <c r="B28">
        <v>26</v>
      </c>
      <c r="C28" t="s">
        <v>324</v>
      </c>
      <c r="D28">
        <v>6</v>
      </c>
      <c r="E28" t="str">
        <f t="shared" si="0"/>
        <v>volume_sell_four;</v>
      </c>
      <c r="G28" t="str">
        <f t="shared" si="1"/>
        <v>`volume_sell_four`,</v>
      </c>
      <c r="I28" t="s">
        <v>124</v>
      </c>
      <c r="J28">
        <v>23</v>
      </c>
      <c r="K28">
        <v>70.63</v>
      </c>
      <c r="M28">
        <v>39</v>
      </c>
      <c r="N28" t="s">
        <v>303</v>
      </c>
      <c r="P28" t="s">
        <v>234</v>
      </c>
      <c r="Q28" t="s">
        <v>236</v>
      </c>
      <c r="R28" t="s">
        <v>263</v>
      </c>
      <c r="S28" t="str">
        <f t="shared" si="2"/>
        <v>#{item.volumeSellFour},</v>
      </c>
      <c r="T28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8" t="str">
        <f t="shared" si="3"/>
        <v>this.volumeSellFour=</v>
      </c>
      <c r="W28" s="4" t="s">
        <v>277</v>
      </c>
      <c r="X28" t="str">
        <f t="shared" si="5"/>
        <v>stockInfo[26]);</v>
      </c>
      <c r="Y28" t="str">
        <f t="shared" si="6"/>
        <v>this.volumeSellFour=new BigDecimal(stockInfo[26]);</v>
      </c>
      <c r="Z28" t="str">
        <f t="shared" si="7"/>
        <v>isEmpty(stockInfo[26])?</v>
      </c>
      <c r="AA28" t="str">
        <f t="shared" si="8"/>
        <v>null:</v>
      </c>
      <c r="AB28" t="str">
        <f t="shared" si="9"/>
        <v>this.volumeSellFour=isEmpty(stockInfo[26])?null:new BigDecimal(stockInfo[26]);</v>
      </c>
    </row>
    <row r="29" spans="1:28" ht="15">
      <c r="A29" t="s">
        <v>232</v>
      </c>
      <c r="B29">
        <v>27</v>
      </c>
      <c r="C29" t="s">
        <v>325</v>
      </c>
      <c r="D29">
        <v>70.650000000000006</v>
      </c>
      <c r="E29" t="str">
        <f t="shared" si="0"/>
        <v>price_sell_five;</v>
      </c>
      <c r="G29" t="str">
        <f t="shared" si="1"/>
        <v>`price_sell_five`,</v>
      </c>
      <c r="I29" t="s">
        <v>126</v>
      </c>
      <c r="J29">
        <v>24</v>
      </c>
      <c r="K29">
        <v>114</v>
      </c>
      <c r="M29">
        <v>40</v>
      </c>
      <c r="N29" t="s">
        <v>304</v>
      </c>
      <c r="P29" t="s">
        <v>234</v>
      </c>
      <c r="Q29" t="s">
        <v>236</v>
      </c>
      <c r="R29" t="s">
        <v>264</v>
      </c>
      <c r="S29" t="str">
        <f t="shared" si="2"/>
        <v>#{item.priceSellFive},</v>
      </c>
      <c r="T29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29" t="str">
        <f t="shared" si="3"/>
        <v>this.priceSellFive=</v>
      </c>
      <c r="W29" s="4" t="s">
        <v>277</v>
      </c>
      <c r="X29" t="str">
        <f t="shared" si="5"/>
        <v>stockInfo[27]);</v>
      </c>
      <c r="Y29" t="str">
        <f t="shared" si="6"/>
        <v>this.priceSellFive=new BigDecimal(stockInfo[27]);</v>
      </c>
      <c r="Z29" t="str">
        <f t="shared" si="7"/>
        <v>isEmpty(stockInfo[27])?</v>
      </c>
      <c r="AA29" t="str">
        <f t="shared" si="8"/>
        <v>null:</v>
      </c>
      <c r="AB29" t="str">
        <f t="shared" si="9"/>
        <v>this.priceSellFive=isEmpty(stockInfo[27])?null:new BigDecimal(stockInfo[27]);</v>
      </c>
    </row>
    <row r="30" spans="1:28" ht="15">
      <c r="A30" t="s">
        <v>233</v>
      </c>
      <c r="B30">
        <v>28</v>
      </c>
      <c r="C30" t="s">
        <v>327</v>
      </c>
      <c r="D30">
        <v>3</v>
      </c>
      <c r="E30" t="str">
        <f t="shared" si="0"/>
        <v>volume_sell_five;</v>
      </c>
      <c r="G30" t="str">
        <f t="shared" si="1"/>
        <v>`volume_sell_five`,</v>
      </c>
      <c r="I30" t="s">
        <v>128</v>
      </c>
      <c r="J30">
        <v>25</v>
      </c>
      <c r="K30">
        <v>70.64</v>
      </c>
      <c r="M30">
        <v>41</v>
      </c>
      <c r="N30" t="s">
        <v>298</v>
      </c>
      <c r="P30" t="s">
        <v>234</v>
      </c>
      <c r="Q30" t="s">
        <v>236</v>
      </c>
      <c r="R30" t="s">
        <v>265</v>
      </c>
      <c r="S30" t="str">
        <f t="shared" si="2"/>
        <v>#{item.volumeSellFive},</v>
      </c>
      <c r="T30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0" t="str">
        <f t="shared" si="3"/>
        <v>this.volumeSellFive=</v>
      </c>
      <c r="W30" s="4" t="s">
        <v>277</v>
      </c>
      <c r="X30" t="str">
        <f t="shared" si="5"/>
        <v>stockInfo[28]);</v>
      </c>
      <c r="Y30" t="str">
        <f t="shared" si="6"/>
        <v>this.volumeSellFive=new BigDecimal(stockInfo[28]);</v>
      </c>
      <c r="Z30" t="str">
        <f t="shared" si="7"/>
        <v>isEmpty(stockInfo[28])?</v>
      </c>
      <c r="AA30" t="str">
        <f t="shared" si="8"/>
        <v>null:</v>
      </c>
      <c r="AB30" t="str">
        <f t="shared" si="9"/>
        <v>this.volumeSellFive=isEmpty(stockInfo[28])?null:new BigDecimal(stockInfo[28]);</v>
      </c>
    </row>
    <row r="31" spans="1:28" ht="15">
      <c r="A31" t="s">
        <v>134</v>
      </c>
      <c r="B31">
        <v>30</v>
      </c>
      <c r="C31" t="s">
        <v>295</v>
      </c>
      <c r="D31">
        <v>20200326113456</v>
      </c>
      <c r="E31" t="str">
        <f t="shared" si="0"/>
        <v>statis_date;</v>
      </c>
      <c r="G31" t="str">
        <f t="shared" si="1"/>
        <v>`statis_date`,</v>
      </c>
      <c r="I31" t="s">
        <v>130</v>
      </c>
      <c r="J31">
        <v>26</v>
      </c>
      <c r="K31">
        <v>6</v>
      </c>
      <c r="M31">
        <v>42</v>
      </c>
      <c r="N31" t="s">
        <v>299</v>
      </c>
      <c r="P31" t="s">
        <v>234</v>
      </c>
      <c r="Q31" t="s">
        <v>237</v>
      </c>
      <c r="R31" t="s">
        <v>266</v>
      </c>
      <c r="S31" t="str">
        <f t="shared" si="2"/>
        <v>#{item.statisDate},</v>
      </c>
      <c r="T31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1" t="str">
        <f t="shared" si="3"/>
        <v>this.statisDate=</v>
      </c>
      <c r="W31" s="4" t="s">
        <v>277</v>
      </c>
      <c r="X31" t="str">
        <f t="shared" si="5"/>
        <v>stockInfo[30]);</v>
      </c>
      <c r="Y31" t="str">
        <f t="shared" si="6"/>
        <v>this.statisDate=new BigDecimal(stockInfo[30]);</v>
      </c>
      <c r="Z31" t="str">
        <f t="shared" si="7"/>
        <v>isEmpty(stockInfo[30])?</v>
      </c>
      <c r="AA31" t="str">
        <f t="shared" si="8"/>
        <v>null:</v>
      </c>
      <c r="AB31" t="str">
        <f t="shared" si="9"/>
        <v>this.statisDate=isEmpty(stockInfo[30])?null:new BigDecimal(stockInfo[30]);</v>
      </c>
    </row>
    <row r="32" spans="1:28" ht="15">
      <c r="A32" t="s">
        <v>136</v>
      </c>
      <c r="B32">
        <v>31</v>
      </c>
      <c r="C32" t="s">
        <v>296</v>
      </c>
      <c r="D32">
        <v>0.23</v>
      </c>
      <c r="E32" t="str">
        <f t="shared" si="0"/>
        <v>rise;</v>
      </c>
      <c r="G32" t="str">
        <f t="shared" si="1"/>
        <v>`rise`,</v>
      </c>
      <c r="I32" t="s">
        <v>132</v>
      </c>
      <c r="J32">
        <v>27</v>
      </c>
      <c r="K32">
        <v>70.650000000000006</v>
      </c>
      <c r="M32">
        <v>43</v>
      </c>
      <c r="N32" t="s">
        <v>305</v>
      </c>
      <c r="P32" t="s">
        <v>234</v>
      </c>
      <c r="Q32" t="s">
        <v>236</v>
      </c>
      <c r="R32" t="s">
        <v>136</v>
      </c>
      <c r="S32" t="str">
        <f t="shared" si="2"/>
        <v>#{item.rise},</v>
      </c>
      <c r="T32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2" t="str">
        <f t="shared" si="3"/>
        <v>this.rise=</v>
      </c>
      <c r="W32" s="4" t="s">
        <v>277</v>
      </c>
      <c r="X32" t="str">
        <f t="shared" si="5"/>
        <v>stockInfo[31]);</v>
      </c>
      <c r="Y32" t="str">
        <f t="shared" si="6"/>
        <v>this.rise=new BigDecimal(stockInfo[31]);</v>
      </c>
      <c r="Z32" t="str">
        <f t="shared" si="7"/>
        <v>isEmpty(stockInfo[31])?</v>
      </c>
      <c r="AA32" t="str">
        <f t="shared" si="8"/>
        <v>null:</v>
      </c>
      <c r="AB32" t="str">
        <f t="shared" si="9"/>
        <v>this.rise=isEmpty(stockInfo[31])?null:new BigDecimal(stockInfo[31]);</v>
      </c>
    </row>
    <row r="33" spans="1:28" ht="15">
      <c r="A33" t="s">
        <v>138</v>
      </c>
      <c r="B33">
        <v>32</v>
      </c>
      <c r="C33" t="s">
        <v>297</v>
      </c>
      <c r="D33">
        <v>0.33</v>
      </c>
      <c r="E33" t="str">
        <f t="shared" si="0"/>
        <v>rise_rate;</v>
      </c>
      <c r="G33" t="str">
        <f t="shared" si="1"/>
        <v>`rise_rate`,</v>
      </c>
      <c r="I33" t="s">
        <v>132</v>
      </c>
      <c r="J33">
        <v>28</v>
      </c>
      <c r="K33">
        <v>3</v>
      </c>
      <c r="M33">
        <v>44</v>
      </c>
      <c r="N33" t="s">
        <v>306</v>
      </c>
      <c r="P33" t="s">
        <v>234</v>
      </c>
      <c r="Q33" t="s">
        <v>236</v>
      </c>
      <c r="R33" t="s">
        <v>267</v>
      </c>
      <c r="S33" t="str">
        <f t="shared" si="2"/>
        <v>#{item.riseRate},</v>
      </c>
      <c r="T33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3" t="str">
        <f t="shared" si="3"/>
        <v>this.riseRate=</v>
      </c>
      <c r="W33" s="4" t="s">
        <v>277</v>
      </c>
      <c r="X33" t="str">
        <f t="shared" si="5"/>
        <v>stockInfo[32]);</v>
      </c>
      <c r="Y33" t="str">
        <f t="shared" si="6"/>
        <v>this.riseRate=new BigDecimal(stockInfo[32]);</v>
      </c>
      <c r="Z33" t="str">
        <f t="shared" si="7"/>
        <v>isEmpty(stockInfo[32])?</v>
      </c>
      <c r="AA33" t="str">
        <f t="shared" si="8"/>
        <v>null:</v>
      </c>
      <c r="AB33" t="str">
        <f t="shared" si="9"/>
        <v>this.riseRate=isEmpty(stockInfo[32])?null:new BigDecimal(stockInfo[32]);</v>
      </c>
    </row>
    <row r="34" spans="1:28" ht="15">
      <c r="A34" t="s">
        <v>140</v>
      </c>
      <c r="B34">
        <v>33</v>
      </c>
      <c r="C34" t="s">
        <v>298</v>
      </c>
      <c r="D34">
        <v>71</v>
      </c>
      <c r="E34" t="str">
        <f t="shared" si="0"/>
        <v>highest_price;</v>
      </c>
      <c r="G34" t="str">
        <f t="shared" si="1"/>
        <v>`highest_price`,</v>
      </c>
      <c r="J34">
        <v>29</v>
      </c>
      <c r="M34">
        <v>45</v>
      </c>
      <c r="N34" t="s">
        <v>307</v>
      </c>
      <c r="P34" t="s">
        <v>234</v>
      </c>
      <c r="Q34" t="s">
        <v>236</v>
      </c>
      <c r="R34" t="s">
        <v>268</v>
      </c>
      <c r="S34" t="str">
        <f t="shared" si="2"/>
        <v>#{item.highestPrice},</v>
      </c>
      <c r="T34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4" t="str">
        <f t="shared" si="3"/>
        <v>this.highestPrice=</v>
      </c>
      <c r="W34" s="4" t="s">
        <v>277</v>
      </c>
      <c r="X34" t="str">
        <f t="shared" si="5"/>
        <v>stockInfo[33]);</v>
      </c>
      <c r="Y34" t="str">
        <f t="shared" si="6"/>
        <v>this.highestPrice=new BigDecimal(stockInfo[33]);</v>
      </c>
      <c r="Z34" t="str">
        <f t="shared" si="7"/>
        <v>isEmpty(stockInfo[33])?</v>
      </c>
      <c r="AA34" t="str">
        <f t="shared" si="8"/>
        <v>null:</v>
      </c>
      <c r="AB34" t="str">
        <f t="shared" si="9"/>
        <v>this.highestPrice=isEmpty(stockInfo[33])?null:new BigDecimal(stockInfo[33]);</v>
      </c>
    </row>
    <row r="35" spans="1:28" ht="15">
      <c r="A35" t="s">
        <v>142</v>
      </c>
      <c r="B35">
        <v>34</v>
      </c>
      <c r="C35" t="s">
        <v>299</v>
      </c>
      <c r="D35">
        <v>69.349999999999994</v>
      </c>
      <c r="E35" t="str">
        <f t="shared" si="0"/>
        <v>lowest_price;</v>
      </c>
      <c r="G35" t="str">
        <f t="shared" si="1"/>
        <v>`lowest_price`,</v>
      </c>
      <c r="I35" t="s">
        <v>134</v>
      </c>
      <c r="J35">
        <v>30</v>
      </c>
      <c r="K35">
        <v>20200326113456</v>
      </c>
      <c r="M35">
        <v>46</v>
      </c>
      <c r="N35" t="s">
        <v>308</v>
      </c>
      <c r="P35" t="s">
        <v>234</v>
      </c>
      <c r="Q35" t="s">
        <v>236</v>
      </c>
      <c r="R35" t="s">
        <v>269</v>
      </c>
      <c r="S35" t="str">
        <f t="shared" si="2"/>
        <v>#{item.lowestPrice},</v>
      </c>
      <c r="T35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5" t="str">
        <f t="shared" si="3"/>
        <v>this.lowestPrice=</v>
      </c>
      <c r="W35" s="4" t="s">
        <v>277</v>
      </c>
      <c r="X35" t="str">
        <f t="shared" si="5"/>
        <v>stockInfo[34]);</v>
      </c>
      <c r="Y35" t="str">
        <f t="shared" si="6"/>
        <v>this.lowestPrice=new BigDecimal(stockInfo[34]);</v>
      </c>
      <c r="Z35" t="str">
        <f t="shared" si="7"/>
        <v>isEmpty(stockInfo[34])?</v>
      </c>
      <c r="AA35" t="str">
        <f t="shared" si="8"/>
        <v>null:</v>
      </c>
      <c r="AB35" t="str">
        <f t="shared" si="9"/>
        <v>this.lowestPrice=isEmpty(stockInfo[34])?null:new BigDecimal(stockInfo[34]);</v>
      </c>
    </row>
    <row r="36" spans="1:28" ht="15">
      <c r="A36" t="s">
        <v>166</v>
      </c>
      <c r="B36">
        <v>36</v>
      </c>
      <c r="C36" t="s">
        <v>284</v>
      </c>
      <c r="D36">
        <v>344397</v>
      </c>
      <c r="E36" t="str">
        <f t="shared" si="0"/>
        <v>turnover;</v>
      </c>
      <c r="G36" t="str">
        <f t="shared" si="1"/>
        <v>`turnover`,</v>
      </c>
      <c r="I36" t="s">
        <v>136</v>
      </c>
      <c r="J36">
        <v>31</v>
      </c>
      <c r="K36">
        <v>0.23</v>
      </c>
      <c r="M36">
        <v>47</v>
      </c>
      <c r="N36" t="s">
        <v>309</v>
      </c>
      <c r="P36" t="s">
        <v>234</v>
      </c>
      <c r="Q36" t="s">
        <v>236</v>
      </c>
      <c r="R36" t="s">
        <v>144</v>
      </c>
      <c r="S36" t="str">
        <f t="shared" si="2"/>
        <v>#{item.turnover},</v>
      </c>
      <c r="T36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6" t="str">
        <f t="shared" si="3"/>
        <v>this.turnover=</v>
      </c>
      <c r="W36" s="4" t="s">
        <v>277</v>
      </c>
      <c r="X36" t="str">
        <f t="shared" si="5"/>
        <v>stockInfo[36]);</v>
      </c>
      <c r="Y36" t="str">
        <f t="shared" si="6"/>
        <v>this.turnover=new BigDecimal(stockInfo[36]);</v>
      </c>
      <c r="Z36" t="str">
        <f t="shared" si="7"/>
        <v>isEmpty(stockInfo[36])?</v>
      </c>
      <c r="AA36" t="str">
        <f t="shared" si="8"/>
        <v>null:</v>
      </c>
      <c r="AB36" t="str">
        <f t="shared" si="9"/>
        <v>this.turnover=isEmpty(stockInfo[36])?null:new BigDecimal(stockInfo[36]);</v>
      </c>
    </row>
    <row r="37" spans="1:28" ht="15">
      <c r="A37" t="s">
        <v>167</v>
      </c>
      <c r="B37">
        <v>37</v>
      </c>
      <c r="C37" t="s">
        <v>301</v>
      </c>
      <c r="D37">
        <v>241610</v>
      </c>
      <c r="E37" t="str">
        <f t="shared" si="0"/>
        <v>turnover_money;</v>
      </c>
      <c r="G37" t="str">
        <f t="shared" si="1"/>
        <v>`turnover_money`,</v>
      </c>
      <c r="I37" t="s">
        <v>138</v>
      </c>
      <c r="J37">
        <v>32</v>
      </c>
      <c r="K37">
        <v>0.33</v>
      </c>
      <c r="M37">
        <v>48</v>
      </c>
      <c r="N37" t="s">
        <v>310</v>
      </c>
      <c r="P37" t="s">
        <v>234</v>
      </c>
      <c r="Q37" t="s">
        <v>236</v>
      </c>
      <c r="R37" t="s">
        <v>270</v>
      </c>
      <c r="S37" t="str">
        <f t="shared" si="2"/>
        <v>#{item.turnoverMoney},</v>
      </c>
      <c r="T37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7" t="str">
        <f t="shared" si="3"/>
        <v>this.turnoverMoney=</v>
      </c>
      <c r="W37" s="4" t="s">
        <v>277</v>
      </c>
      <c r="X37" t="str">
        <f t="shared" si="5"/>
        <v>stockInfo[37]);</v>
      </c>
      <c r="Y37" t="str">
        <f t="shared" si="6"/>
        <v>this.turnoverMoney=new BigDecimal(stockInfo[37]);</v>
      </c>
      <c r="Z37" t="str">
        <f t="shared" si="7"/>
        <v>isEmpty(stockInfo[37])?</v>
      </c>
      <c r="AA37" t="str">
        <f t="shared" si="8"/>
        <v>null:</v>
      </c>
      <c r="AB37" t="str">
        <f t="shared" si="9"/>
        <v>this.turnoverMoney=isEmpty(stockInfo[37])?null:new BigDecimal(stockInfo[37]);</v>
      </c>
    </row>
    <row r="38" spans="1:28" ht="15">
      <c r="A38" t="s">
        <v>168</v>
      </c>
      <c r="B38">
        <v>38</v>
      </c>
      <c r="C38" t="s">
        <v>302</v>
      </c>
      <c r="D38">
        <v>0.32</v>
      </c>
      <c r="E38" t="str">
        <f t="shared" si="0"/>
        <v>turnover_rate;</v>
      </c>
      <c r="G38" t="str">
        <f t="shared" si="1"/>
        <v>`turnover_rate`,</v>
      </c>
      <c r="I38" t="s">
        <v>140</v>
      </c>
      <c r="J38">
        <v>33</v>
      </c>
      <c r="K38">
        <v>71</v>
      </c>
      <c r="P38" t="s">
        <v>234</v>
      </c>
      <c r="Q38" t="s">
        <v>236</v>
      </c>
      <c r="R38" t="s">
        <v>271</v>
      </c>
      <c r="S38" t="str">
        <f t="shared" si="2"/>
        <v>#{item.turnoverRate},</v>
      </c>
      <c r="T38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8" t="str">
        <f t="shared" si="3"/>
        <v>this.turnoverRate=</v>
      </c>
      <c r="W38" s="4" t="s">
        <v>277</v>
      </c>
      <c r="X38" t="str">
        <f t="shared" si="5"/>
        <v>stockInfo[38]);</v>
      </c>
      <c r="Y38" t="str">
        <f t="shared" si="6"/>
        <v>this.turnoverRate=new BigDecimal(stockInfo[38]);</v>
      </c>
      <c r="Z38" t="str">
        <f t="shared" si="7"/>
        <v>isEmpty(stockInfo[38])?</v>
      </c>
      <c r="AA38" t="str">
        <f t="shared" si="8"/>
        <v>null:</v>
      </c>
      <c r="AB38" t="str">
        <f t="shared" si="9"/>
        <v>this.turnoverRate=isEmpty(stockInfo[38])?null:new BigDecimal(stockInfo[38]);</v>
      </c>
    </row>
    <row r="39" spans="1:28" ht="15">
      <c r="A39" t="s">
        <v>150</v>
      </c>
      <c r="B39">
        <v>39</v>
      </c>
      <c r="C39" t="s">
        <v>303</v>
      </c>
      <c r="D39">
        <v>8.64</v>
      </c>
      <c r="E39" t="str">
        <f t="shared" si="0"/>
        <v>PE_rate;</v>
      </c>
      <c r="G39" t="str">
        <f t="shared" si="1"/>
        <v>`PE_rate`,</v>
      </c>
      <c r="I39" t="s">
        <v>142</v>
      </c>
      <c r="J39">
        <v>34</v>
      </c>
      <c r="K39">
        <v>69.349999999999994</v>
      </c>
      <c r="P39" t="s">
        <v>234</v>
      </c>
      <c r="Q39" t="s">
        <v>236</v>
      </c>
      <c r="R39" t="s">
        <v>272</v>
      </c>
      <c r="S39" t="str">
        <f t="shared" si="2"/>
        <v>#{item.PERate},</v>
      </c>
      <c r="T39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39" t="str">
        <f t="shared" si="3"/>
        <v>this.PERate=</v>
      </c>
      <c r="W39" s="4" t="s">
        <v>277</v>
      </c>
      <c r="X39" t="str">
        <f t="shared" si="5"/>
        <v>stockInfo[39]);</v>
      </c>
      <c r="Y39" t="str">
        <f t="shared" si="6"/>
        <v>this.PERate=new BigDecimal(stockInfo[39]);</v>
      </c>
      <c r="Z39" t="str">
        <f t="shared" si="7"/>
        <v>isEmpty(stockInfo[39])?</v>
      </c>
      <c r="AA39" t="str">
        <f t="shared" si="8"/>
        <v>null:</v>
      </c>
      <c r="AB39" t="str">
        <f t="shared" si="9"/>
        <v>this.PERate=isEmpty(stockInfo[39])?null:new BigDecimal(stockInfo[39]);</v>
      </c>
    </row>
    <row r="40" spans="1:28" ht="15">
      <c r="A40" t="s">
        <v>152</v>
      </c>
      <c r="B40">
        <v>43</v>
      </c>
      <c r="C40" t="s">
        <v>305</v>
      </c>
      <c r="D40">
        <v>2.35</v>
      </c>
      <c r="E40" t="str">
        <f t="shared" si="0"/>
        <v>amplitude;</v>
      </c>
      <c r="G40" t="str">
        <f t="shared" si="1"/>
        <v>`amplitude`,</v>
      </c>
      <c r="J40">
        <v>35</v>
      </c>
      <c r="K40" t="s">
        <v>0</v>
      </c>
      <c r="P40" t="s">
        <v>234</v>
      </c>
      <c r="Q40" t="s">
        <v>236</v>
      </c>
      <c r="R40" t="s">
        <v>152</v>
      </c>
      <c r="S40" t="str">
        <f t="shared" si="2"/>
        <v>#{item.amplitude},</v>
      </c>
      <c r="T40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40" t="str">
        <f t="shared" si="3"/>
        <v>this.amplitude=</v>
      </c>
      <c r="W40" s="4" t="s">
        <v>277</v>
      </c>
      <c r="X40" t="str">
        <f t="shared" si="5"/>
        <v>stockInfo[43]);</v>
      </c>
      <c r="Y40" t="str">
        <f t="shared" si="6"/>
        <v>this.amplitude=new BigDecimal(stockInfo[43]);</v>
      </c>
      <c r="Z40" t="str">
        <f t="shared" si="7"/>
        <v>isEmpty(stockInfo[43])?</v>
      </c>
      <c r="AA40" t="str">
        <f t="shared" si="8"/>
        <v>null:</v>
      </c>
      <c r="AB40" t="str">
        <f t="shared" si="9"/>
        <v>this.amplitude=isEmpty(stockInfo[43])?null:new BigDecimal(stockInfo[43]);</v>
      </c>
    </row>
    <row r="41" spans="1:28" ht="15">
      <c r="A41" t="s">
        <v>154</v>
      </c>
      <c r="B41">
        <v>44</v>
      </c>
      <c r="C41" t="s">
        <v>306</v>
      </c>
      <c r="D41">
        <v>7645.69</v>
      </c>
      <c r="E41" t="str">
        <f t="shared" si="0"/>
        <v>circulation_market;</v>
      </c>
      <c r="G41" t="str">
        <f t="shared" si="1"/>
        <v>`circulation_market`,</v>
      </c>
      <c r="I41" t="s">
        <v>144</v>
      </c>
      <c r="J41">
        <v>36</v>
      </c>
      <c r="K41">
        <v>344397</v>
      </c>
      <c r="P41" t="s">
        <v>234</v>
      </c>
      <c r="Q41" t="s">
        <v>236</v>
      </c>
      <c r="R41" t="s">
        <v>273</v>
      </c>
      <c r="S41" t="str">
        <f t="shared" si="2"/>
        <v>#{item.circulationMarket},</v>
      </c>
      <c r="T41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41" t="str">
        <f t="shared" si="3"/>
        <v>this.circulationMarket=</v>
      </c>
      <c r="W41" s="4" t="s">
        <v>277</v>
      </c>
      <c r="X41" t="str">
        <f t="shared" si="5"/>
        <v>stockInfo[44]);</v>
      </c>
      <c r="Y41" t="str">
        <f t="shared" si="6"/>
        <v>this.circulationMarket=new BigDecimal(stockInfo[44]);</v>
      </c>
      <c r="Z41" t="str">
        <f t="shared" si="7"/>
        <v>isEmpty(stockInfo[44])?</v>
      </c>
      <c r="AA41" t="str">
        <f t="shared" si="8"/>
        <v>null:</v>
      </c>
      <c r="AB41" t="str">
        <f t="shared" si="9"/>
        <v>this.circulationMarket=isEmpty(stockInfo[44])?null:new BigDecimal(stockInfo[44]);</v>
      </c>
    </row>
    <row r="42" spans="1:28" ht="15">
      <c r="A42" t="s">
        <v>156</v>
      </c>
      <c r="B42">
        <v>45</v>
      </c>
      <c r="C42" t="s">
        <v>307</v>
      </c>
      <c r="D42">
        <v>12902.19</v>
      </c>
      <c r="E42" t="str">
        <f t="shared" si="0"/>
        <v>total_market;</v>
      </c>
      <c r="G42" t="str">
        <f t="shared" si="1"/>
        <v>`total_market`,</v>
      </c>
      <c r="I42" t="s">
        <v>146</v>
      </c>
      <c r="J42">
        <v>37</v>
      </c>
      <c r="K42">
        <v>241610</v>
      </c>
      <c r="P42" t="s">
        <v>234</v>
      </c>
      <c r="Q42" t="s">
        <v>236</v>
      </c>
      <c r="R42" t="s">
        <v>274</v>
      </c>
      <c r="S42" t="str">
        <f t="shared" si="2"/>
        <v>#{item.totalMarket},</v>
      </c>
      <c r="T42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42" t="str">
        <f t="shared" si="3"/>
        <v>this.totalMarket=</v>
      </c>
      <c r="W42" s="4" t="s">
        <v>277</v>
      </c>
      <c r="X42" t="str">
        <f t="shared" si="5"/>
        <v>stockInfo[45]);</v>
      </c>
      <c r="Y42" t="str">
        <f t="shared" si="6"/>
        <v>this.totalMarket=new BigDecimal(stockInfo[45]);</v>
      </c>
      <c r="Z42" t="str">
        <f t="shared" si="7"/>
        <v>isEmpty(stockInfo[45])?</v>
      </c>
      <c r="AA42" t="str">
        <f t="shared" si="8"/>
        <v>null:</v>
      </c>
      <c r="AB42" t="str">
        <f t="shared" si="9"/>
        <v>this.totalMarket=isEmpty(stockInfo[45])?null:new BigDecimal(stockInfo[45]);</v>
      </c>
    </row>
    <row r="43" spans="1:28" ht="15">
      <c r="A43" t="s">
        <v>158</v>
      </c>
      <c r="B43">
        <v>46</v>
      </c>
      <c r="C43" t="s">
        <v>308</v>
      </c>
      <c r="D43">
        <v>1.92</v>
      </c>
      <c r="E43" t="str">
        <f t="shared" si="0"/>
        <v>PB_rate;</v>
      </c>
      <c r="G43" t="str">
        <f t="shared" si="1"/>
        <v>`PB_rate`,</v>
      </c>
      <c r="I43" t="s">
        <v>148</v>
      </c>
      <c r="J43">
        <v>38</v>
      </c>
      <c r="K43">
        <v>0.32</v>
      </c>
      <c r="P43" t="s">
        <v>234</v>
      </c>
      <c r="Q43" t="s">
        <v>236</v>
      </c>
      <c r="R43" t="s">
        <v>275</v>
      </c>
      <c r="S43" t="str">
        <f t="shared" si="2"/>
        <v>#{item.PBRate},</v>
      </c>
      <c r="T43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43" t="str">
        <f t="shared" si="3"/>
        <v>this.PBRate=</v>
      </c>
      <c r="W43" s="4" t="s">
        <v>277</v>
      </c>
      <c r="X43" t="str">
        <f t="shared" si="5"/>
        <v>stockInfo[46]);</v>
      </c>
      <c r="Y43" t="str">
        <f t="shared" si="6"/>
        <v>this.PBRate=new BigDecimal(stockInfo[46]);</v>
      </c>
      <c r="Z43" t="str">
        <f t="shared" si="7"/>
        <v>isEmpty(stockInfo[46])?</v>
      </c>
      <c r="AA43" t="str">
        <f t="shared" si="8"/>
        <v>null:</v>
      </c>
      <c r="AB43" t="str">
        <f t="shared" si="9"/>
        <v>this.PBRate=isEmpty(stockInfo[46])?null:new BigDecimal(stockInfo[46]);</v>
      </c>
    </row>
    <row r="44" spans="1:28" ht="15">
      <c r="A44" t="s">
        <v>160</v>
      </c>
      <c r="B44">
        <v>47</v>
      </c>
      <c r="C44" t="s">
        <v>309</v>
      </c>
      <c r="D44">
        <v>77.39</v>
      </c>
      <c r="E44" t="str">
        <f t="shared" si="0"/>
        <v>limit_up;</v>
      </c>
      <c r="G44" t="str">
        <f t="shared" si="1"/>
        <v>`limit_up`,</v>
      </c>
      <c r="I44" t="s">
        <v>150</v>
      </c>
      <c r="J44">
        <v>39</v>
      </c>
      <c r="K44">
        <v>8.64</v>
      </c>
      <c r="P44" t="s">
        <v>234</v>
      </c>
      <c r="Q44" t="s">
        <v>236</v>
      </c>
      <c r="R44" t="s">
        <v>276</v>
      </c>
      <c r="S44" t="str">
        <f t="shared" si="2"/>
        <v>#{item.limitUp},</v>
      </c>
      <c r="T44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44" t="str">
        <f t="shared" si="3"/>
        <v>this.limitUp=</v>
      </c>
      <c r="W44" s="4" t="s">
        <v>277</v>
      </c>
      <c r="X44" t="str">
        <f t="shared" si="5"/>
        <v>stockInfo[47]);</v>
      </c>
      <c r="Y44" t="str">
        <f t="shared" si="6"/>
        <v>this.limitUp=new BigDecimal(stockInfo[47]);</v>
      </c>
      <c r="Z44" t="str">
        <f t="shared" si="7"/>
        <v>isEmpty(stockInfo[47])?</v>
      </c>
      <c r="AA44" t="str">
        <f t="shared" si="8"/>
        <v>null:</v>
      </c>
      <c r="AB44" t="str">
        <f t="shared" si="9"/>
        <v>this.limitUp=isEmpty(stockInfo[47])?null:new BigDecimal(stockInfo[47]);</v>
      </c>
    </row>
    <row r="45" spans="1:28" ht="15">
      <c r="A45" t="s">
        <v>162</v>
      </c>
      <c r="B45">
        <v>48</v>
      </c>
      <c r="C45" t="s">
        <v>310</v>
      </c>
      <c r="D45">
        <v>63.32</v>
      </c>
      <c r="E45" t="str">
        <f t="shared" si="0"/>
        <v>limit_down;</v>
      </c>
      <c r="G45" t="str">
        <f t="shared" si="1"/>
        <v>`limit_down`,</v>
      </c>
      <c r="J45">
        <v>40</v>
      </c>
      <c r="P45" t="s">
        <v>234</v>
      </c>
      <c r="Q45" t="s">
        <v>236</v>
      </c>
      <c r="R45" t="s">
        <v>238</v>
      </c>
      <c r="S45" t="str">
        <f t="shared" si="2"/>
        <v>#{item.limitDown},</v>
      </c>
      <c r="T45" t="str">
        <f t="shared" si="4"/>
        <v>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etCity},#{item.mark</v>
      </c>
      <c r="V45" t="str">
        <f t="shared" si="3"/>
        <v>this.limitDown=</v>
      </c>
      <c r="W45" s="4" t="s">
        <v>277</v>
      </c>
      <c r="X45" t="str">
        <f t="shared" si="5"/>
        <v>stockInfo[48]);</v>
      </c>
      <c r="Y45" t="str">
        <f t="shared" si="6"/>
        <v>this.limitDown=new BigDecimal(stockInfo[48]);</v>
      </c>
      <c r="Z45" t="str">
        <f t="shared" si="7"/>
        <v>isEmpty(stockInfo[48])?</v>
      </c>
      <c r="AA45" t="str">
        <f t="shared" si="8"/>
        <v>null:</v>
      </c>
      <c r="AB45" t="str">
        <f t="shared" si="9"/>
        <v>this.limitDown=isEmpty(stockInfo[48])?null:new BigDecimal(stockInfo[48]);</v>
      </c>
    </row>
    <row r="46" spans="1:28">
      <c r="J46">
        <v>41</v>
      </c>
      <c r="K46">
        <v>71</v>
      </c>
    </row>
    <row r="47" spans="1:28">
      <c r="J47">
        <v>42</v>
      </c>
      <c r="K47">
        <v>69.349999999999994</v>
      </c>
    </row>
    <row r="48" spans="1:28">
      <c r="I48" t="s">
        <v>152</v>
      </c>
      <c r="J48">
        <v>43</v>
      </c>
      <c r="K48">
        <v>2.35</v>
      </c>
    </row>
    <row r="49" spans="9:11">
      <c r="I49" t="s">
        <v>154</v>
      </c>
      <c r="J49">
        <v>44</v>
      </c>
      <c r="K49">
        <v>7645.69</v>
      </c>
    </row>
    <row r="50" spans="9:11">
      <c r="I50" t="s">
        <v>156</v>
      </c>
      <c r="J50">
        <v>45</v>
      </c>
      <c r="K50">
        <v>12902.19</v>
      </c>
    </row>
    <row r="51" spans="9:11">
      <c r="I51" t="s">
        <v>158</v>
      </c>
      <c r="J51">
        <v>46</v>
      </c>
      <c r="K51">
        <v>1.92</v>
      </c>
    </row>
    <row r="52" spans="9:11">
      <c r="I52" t="s">
        <v>160</v>
      </c>
      <c r="J52">
        <v>47</v>
      </c>
      <c r="K52">
        <v>77.39</v>
      </c>
    </row>
    <row r="53" spans="9:11">
      <c r="I53" t="s">
        <v>162</v>
      </c>
      <c r="J53">
        <v>48</v>
      </c>
      <c r="K53">
        <v>63.32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"/>
  <sheetViews>
    <sheetView topLeftCell="T1" workbookViewId="0">
      <selection activeCell="Y35" sqref="Y35"/>
    </sheetView>
  </sheetViews>
  <sheetFormatPr defaultRowHeight="13.5"/>
  <sheetData>
    <row r="1" spans="1:44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212</v>
      </c>
      <c r="AR1" t="s">
        <v>213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2020-03-26T06:48:19Z</dcterms:created>
  <dcterms:modified xsi:type="dcterms:W3CDTF">2020-04-07T07:56:42Z</dcterms:modified>
</cp:coreProperties>
</file>