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an\Desktop\Python_tutorials\sailing\"/>
    </mc:Choice>
  </mc:AlternateContent>
  <xr:revisionPtr revIDLastSave="0" documentId="13_ncr:1_{BDEA2F2C-4414-4791-85AD-80B4EF77E269}" xr6:coauthVersionLast="47" xr6:coauthVersionMax="47" xr10:uidLastSave="{00000000-0000-0000-0000-000000000000}"/>
  <bookViews>
    <workbookView xWindow="-120" yWindow="-120" windowWidth="29040" windowHeight="15840" xr2:uid="{BF77CF56-22A9-4B93-BACC-7312A2C1B343}"/>
  </bookViews>
  <sheets>
    <sheet name="Sheet1" sheetId="1" r:id="rId1"/>
  </sheets>
  <definedNames>
    <definedName name="_xlnm._FilterDatabase" localSheetId="0" hidden="1">Sheet1!$A$1:$E$12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H2" i="1"/>
  <c r="D2" i="1"/>
  <c r="D5" i="1"/>
  <c r="D6" i="1"/>
  <c r="D7" i="1"/>
  <c r="D8" i="1"/>
  <c r="D9" i="1"/>
  <c r="D10" i="1"/>
  <c r="D11" i="1"/>
  <c r="D12" i="1"/>
  <c r="D4" i="1"/>
  <c r="D3" i="1"/>
</calcChain>
</file>

<file path=xl/sharedStrings.xml><?xml version="1.0" encoding="utf-8"?>
<sst xmlns="http://schemas.openxmlformats.org/spreadsheetml/2006/main" count="30" uniqueCount="21">
  <si>
    <t>West Marin Beylikdüzü</t>
  </si>
  <si>
    <t>TL/year</t>
  </si>
  <si>
    <t>Cost</t>
  </si>
  <si>
    <t>Unit</t>
  </si>
  <si>
    <t>Marina</t>
  </si>
  <si>
    <t>Ataköy Marina</t>
  </si>
  <si>
    <t>EUR/year</t>
  </si>
  <si>
    <t>Viaport Marina Istanbul</t>
  </si>
  <si>
    <t>Teos Marina Izmir</t>
  </si>
  <si>
    <t>Tekne Boyu</t>
  </si>
  <si>
    <t>Cesme Setur Marina</t>
  </si>
  <si>
    <t>Kusadasi Setur Marina</t>
  </si>
  <si>
    <t>D-Marin Göcek</t>
  </si>
  <si>
    <t>Bodrum Milta</t>
  </si>
  <si>
    <t>Kas Setur Marina</t>
  </si>
  <si>
    <t>Antalya Setur Marina</t>
  </si>
  <si>
    <t>Yalova Setur Marina</t>
  </si>
  <si>
    <t>TL to EUR</t>
  </si>
  <si>
    <t>in EUR</t>
  </si>
  <si>
    <t>Average monthly marina cost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</si>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</sst>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9" formatCode="_-* #,##0\ &quot;€&quot;_-;\-* #,##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0" fillId="0" borderId="0" xfId="1" applyFont="1"/>
    <xf numFmtId="169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Marin</a:t>
            </a:r>
            <a:r>
              <a:rPr lang="en-US" baseline="0"/>
              <a:t>a Cost in 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25194593835124"/>
          <c:y val="8.3322200132290455E-2"/>
          <c:w val="0.71286146187097321"/>
          <c:h val="0.821169415866633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 EUR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Sheet1!$A$2:$A$12</c:f>
              <c:strCache>
                <c:ptCount val="11"/>
                <c:pt idx="0">
                  <c:v>West Marin Beylikdüzü</c:v>
                </c:pt>
                <c:pt idx="1">
                  <c:v>Ataköy Marina</c:v>
                </c:pt>
                <c:pt idx="2">
                  <c:v>Viaport Marina Istanbul</c:v>
                </c:pt>
                <c:pt idx="3">
                  <c:v>Teos Marina Izmir</c:v>
                </c:pt>
                <c:pt idx="4">
                  <c:v>Cesme Setur Marina</c:v>
                </c:pt>
                <c:pt idx="5">
                  <c:v>Kusadasi Setur Marina</c:v>
                </c:pt>
                <c:pt idx="6">
                  <c:v>D-Marin Göcek</c:v>
                </c:pt>
                <c:pt idx="7">
                  <c:v>Bodrum Milta</c:v>
                </c:pt>
                <c:pt idx="8">
                  <c:v>Kas Setur Marina</c:v>
                </c:pt>
                <c:pt idx="9">
                  <c:v>Antalya Setur Marina</c:v>
                </c:pt>
                <c:pt idx="10">
                  <c:v>Yalova Setur Marina</c:v>
                </c:pt>
              </c:strCache>
            </c:strRef>
          </c:cat>
          <c:val>
            <c:numRef>
              <c:f>Sheet1!$D$2:$D$12</c:f>
              <c:numCache>
                <c:formatCode>_-* #,##0\ "€"_-;\-* #,##0\ "€"_-;_-* "-"??\ "€"_-;_-@_-</c:formatCode>
                <c:ptCount val="11"/>
                <c:pt idx="0">
                  <c:v>3453.9400000000005</c:v>
                </c:pt>
                <c:pt idx="1">
                  <c:v>3735</c:v>
                </c:pt>
                <c:pt idx="2">
                  <c:v>5005.0000000000009</c:v>
                </c:pt>
                <c:pt idx="3">
                  <c:v>5538.2250000000004</c:v>
                </c:pt>
                <c:pt idx="4">
                  <c:v>6765.0800000000008</c:v>
                </c:pt>
                <c:pt idx="5">
                  <c:v>5134.6750000000002</c:v>
                </c:pt>
                <c:pt idx="6">
                  <c:v>10080.000000000002</c:v>
                </c:pt>
                <c:pt idx="7">
                  <c:v>6979.35</c:v>
                </c:pt>
                <c:pt idx="8">
                  <c:v>4168.5</c:v>
                </c:pt>
                <c:pt idx="9">
                  <c:v>5442.5000000000009</c:v>
                </c:pt>
                <c:pt idx="10">
                  <c:v>2030.0000000000002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3-45EC-84CA-FB847701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4394448"/>
        <c:axId val="714394808"/>
      </c:barChart>
      <c:catAx>
        <c:axId val="714394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4808"/>
        <c:crosses val="autoZero"/>
        <c:auto val="1"/>
        <c:lblAlgn val="ctr"/>
        <c:lblOffset val="100"/>
        <c:noMultiLvlLbl val="0"/>
      </c:catAx>
      <c:valAx>
        <c:axId val="71439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39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4762</xdr:rowOff>
    </xdr:from>
    <xdr:to>
      <xdr:col>7</xdr:col>
      <xdr:colOff>219076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CC57DA-B47C-9ED3-FEC7-5BEE0848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0364-EB90-4852-95FD-445C8DE75787}">
  <dimension ref="A1:H13"/>
  <sheetViews>
    <sheetView tabSelected="1" workbookViewId="0">
      <selection activeCell="H9" sqref="H9"/>
    </sheetView>
  </sheetViews>
  <sheetFormatPr defaultRowHeight="15" x14ac:dyDescent="0.25"/>
  <cols>
    <col min="1" max="1" width="21.7109375" style="2" bestFit="1" customWidth="1"/>
    <col min="2" max="3" width="9.140625" style="2"/>
    <col min="4" max="4" width="12" style="2" bestFit="1" customWidth="1"/>
    <col min="5" max="5" width="13.5703125" style="2" customWidth="1"/>
    <col min="8" max="8" width="27.28515625" bestFit="1" customWidth="1"/>
  </cols>
  <sheetData>
    <row r="1" spans="1:8" x14ac:dyDescent="0.25">
      <c r="A1" s="1" t="s">
        <v>4</v>
      </c>
      <c r="B1" s="1" t="s">
        <v>2</v>
      </c>
      <c r="C1" s="1" t="s">
        <v>3</v>
      </c>
      <c r="D1" s="1" t="s">
        <v>18</v>
      </c>
      <c r="E1" s="1" t="s">
        <v>9</v>
      </c>
      <c r="G1" s="1" t="s">
        <v>17</v>
      </c>
      <c r="H1" s="3" t="s">
        <v>19</v>
      </c>
    </row>
    <row r="2" spans="1:8" x14ac:dyDescent="0.25">
      <c r="A2" s="2" t="s">
        <v>0</v>
      </c>
      <c r="B2" s="2">
        <v>98684</v>
      </c>
      <c r="C2" s="2" t="s">
        <v>1</v>
      </c>
      <c r="D2" s="5">
        <f>B2*G2</f>
        <v>3453.9400000000005</v>
      </c>
      <c r="E2" s="2">
        <v>7</v>
      </c>
      <c r="G2">
        <v>3.5000000000000003E-2</v>
      </c>
      <c r="H2" s="4">
        <f>AVERAGE(D2:D7,D9:D12)/12</f>
        <v>402.10225000000008</v>
      </c>
    </row>
    <row r="3" spans="1:8" x14ac:dyDescent="0.25">
      <c r="A3" s="2" t="s">
        <v>5</v>
      </c>
      <c r="B3" s="2">
        <v>3735</v>
      </c>
      <c r="C3" s="2" t="s">
        <v>6</v>
      </c>
      <c r="D3" s="5">
        <f>B3</f>
        <v>3735</v>
      </c>
      <c r="E3" s="2">
        <v>9</v>
      </c>
    </row>
    <row r="4" spans="1:8" x14ac:dyDescent="0.25">
      <c r="A4" s="2" t="s">
        <v>7</v>
      </c>
      <c r="B4" s="2">
        <v>143000</v>
      </c>
      <c r="C4" s="2" t="s">
        <v>1</v>
      </c>
      <c r="D4" s="5">
        <f>B4*$G$2</f>
        <v>5005.0000000000009</v>
      </c>
      <c r="E4" s="2">
        <v>9</v>
      </c>
    </row>
    <row r="5" spans="1:8" x14ac:dyDescent="0.25">
      <c r="A5" s="2" t="s">
        <v>8</v>
      </c>
      <c r="B5" s="2">
        <v>158235</v>
      </c>
      <c r="C5" s="2" t="s">
        <v>1</v>
      </c>
      <c r="D5" s="5">
        <f>B5*$G$2</f>
        <v>5538.2250000000004</v>
      </c>
      <c r="E5" s="2">
        <v>7</v>
      </c>
    </row>
    <row r="6" spans="1:8" x14ac:dyDescent="0.25">
      <c r="A6" s="2" t="s">
        <v>10</v>
      </c>
      <c r="B6" s="2">
        <v>193288</v>
      </c>
      <c r="C6" s="2" t="s">
        <v>1</v>
      </c>
      <c r="D6" s="5">
        <f>B6*$G$2</f>
        <v>6765.0800000000008</v>
      </c>
      <c r="E6" s="2">
        <v>9</v>
      </c>
    </row>
    <row r="7" spans="1:8" x14ac:dyDescent="0.25">
      <c r="A7" s="2" t="s">
        <v>11</v>
      </c>
      <c r="B7" s="2">
        <v>146705</v>
      </c>
      <c r="C7" s="2" t="s">
        <v>1</v>
      </c>
      <c r="D7" s="5">
        <f>B7*$G$2</f>
        <v>5134.6750000000002</v>
      </c>
      <c r="E7" s="2">
        <v>9</v>
      </c>
    </row>
    <row r="8" spans="1:8" x14ac:dyDescent="0.25">
      <c r="A8" s="2" t="s">
        <v>12</v>
      </c>
      <c r="B8" s="2">
        <v>288000</v>
      </c>
      <c r="C8" s="2" t="s">
        <v>1</v>
      </c>
      <c r="D8" s="5">
        <f>B8*$G$2</f>
        <v>10080.000000000002</v>
      </c>
      <c r="E8" s="2">
        <v>9</v>
      </c>
    </row>
    <row r="9" spans="1:8" x14ac:dyDescent="0.25">
      <c r="A9" s="2" t="s">
        <v>13</v>
      </c>
      <c r="B9" s="2">
        <v>199410</v>
      </c>
      <c r="C9" s="2" t="s">
        <v>1</v>
      </c>
      <c r="D9" s="5">
        <f>B9*$G$2</f>
        <v>6979.35</v>
      </c>
      <c r="E9" s="2">
        <v>9</v>
      </c>
    </row>
    <row r="10" spans="1:8" x14ac:dyDescent="0.25">
      <c r="A10" s="2" t="s">
        <v>14</v>
      </c>
      <c r="B10" s="2">
        <v>119100</v>
      </c>
      <c r="C10" s="2" t="s">
        <v>1</v>
      </c>
      <c r="D10" s="5">
        <f>B10*$G$2</f>
        <v>4168.5</v>
      </c>
      <c r="E10" s="2">
        <v>9</v>
      </c>
    </row>
    <row r="11" spans="1:8" x14ac:dyDescent="0.25">
      <c r="A11" s="2" t="s">
        <v>15</v>
      </c>
      <c r="B11" s="2">
        <v>155500</v>
      </c>
      <c r="C11" s="2" t="s">
        <v>1</v>
      </c>
      <c r="D11" s="5">
        <f>B11*$G$2</f>
        <v>5442.5000000000009</v>
      </c>
      <c r="E11" s="2">
        <v>9</v>
      </c>
    </row>
    <row r="12" spans="1:8" x14ac:dyDescent="0.25">
      <c r="A12" s="2" t="s">
        <v>16</v>
      </c>
      <c r="B12" s="2">
        <v>58000</v>
      </c>
      <c r="C12" s="2" t="s">
        <v>1</v>
      </c>
      <c r="D12" s="5">
        <f>B12*$G$2</f>
        <v>2030.0000000000002</v>
      </c>
      <c r="E12" s="2">
        <v>9</v>
      </c>
    </row>
    <row r="13" spans="1:8" x14ac:dyDescent="0.25">
      <c r="A13" s="2" t="s">
        <v>20</v>
      </c>
      <c r="D13" s="6">
        <f>AVERAGE(D2:D12)</f>
        <v>5302.9336363636367</v>
      </c>
    </row>
  </sheetData>
  <autoFilter ref="A1:E12" xr:uid="{6A5C0364-EB90-4852-95FD-445C8DE75787}"/>
  <conditionalFormatting sqref="D2:D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Sahin Ozan</dc:creator>
  <cp:lastModifiedBy>Sahin Ozan</cp:lastModifiedBy>
  <dcterms:created xsi:type="dcterms:W3CDTF">2023-09-02T10:08:53Z</dcterms:created>
  <dcterms:modified xsi:type="dcterms:W3CDTF">2023-09-02T13:02:24Z</dcterms:modified>
</cp:coreProperties>
</file>