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26000595\Dropbox\Courses\YTU\PhD\Machine Learning\Homeworks\HW2\wekaannsvm\"/>
    </mc:Choice>
  </mc:AlternateContent>
  <bookViews>
    <workbookView xWindow="1020" yWindow="0" windowWidth="10950" windowHeight="5550"/>
  </bookViews>
  <sheets>
    <sheet name="85%" sheetId="2" r:id="rId1"/>
    <sheet name="10FCV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6" i="2" l="1"/>
  <c r="AL6" i="2"/>
  <c r="AK6" i="2"/>
  <c r="AJ6" i="2"/>
  <c r="F3" i="1"/>
  <c r="F3" i="2"/>
</calcChain>
</file>

<file path=xl/sharedStrings.xml><?xml version="1.0" encoding="utf-8"?>
<sst xmlns="http://schemas.openxmlformats.org/spreadsheetml/2006/main" count="52" uniqueCount="39">
  <si>
    <t>Doğru Sınıflandırılmış Örnekler</t>
  </si>
  <si>
    <t>Ortalama Mutlak Hata</t>
  </si>
  <si>
    <t>ANN</t>
  </si>
  <si>
    <t>SVM</t>
  </si>
  <si>
    <t>Toplam Örnek Sayısı</t>
  </si>
  <si>
    <t>Yanlış Sınıflandırılmış Örnekler</t>
  </si>
  <si>
    <t>Test seti 85%</t>
  </si>
  <si>
    <t>10 Fold Cross Validation</t>
  </si>
  <si>
    <t>a   b   c   d   e   f   g   h   i   j   &lt;-- classified as</t>
  </si>
  <si>
    <t xml:space="preserve"> 371   0   0   0   2   1   1   0   1   0 |   a = 0</t>
  </si>
  <si>
    <t xml:space="preserve">   0 384   0   0   0   0   0   2   1   2 |   b = 1</t>
  </si>
  <si>
    <t xml:space="preserve">   0   0 376   1   0   2   1   0   0   0 |   c = 2</t>
  </si>
  <si>
    <t xml:space="preserve">   0   1   2 380   0   2   0   1   0   3 |   d = 3</t>
  </si>
  <si>
    <t xml:space="preserve">   1   2   0   0 379   0   2   1   0   2 |   e = 4</t>
  </si>
  <si>
    <t xml:space="preserve">   0   0   0   1   0 369   0   0   1   5 |   f = 5</t>
  </si>
  <si>
    <t xml:space="preserve">   0   2   0   0   2   0 372   0   1   0 |   g = 6</t>
  </si>
  <si>
    <t xml:space="preserve">   0   0   0   1   0   1   0 384   0   1 |   h = 7</t>
  </si>
  <si>
    <t xml:space="preserve">   0   5   0   0   2   1   0   0 371   1 |   i = 8</t>
  </si>
  <si>
    <t xml:space="preserve">   1   2   0   1   3   1   0   1   3 370 |   j = 9</t>
  </si>
  <si>
    <t xml:space="preserve">  a   b   c   d   e   f   g   h   i   j   &lt;-- classified as</t>
  </si>
  <si>
    <t xml:space="preserve"> 373   0   0   0   1   0   1   0   1   0 |   a = 0</t>
  </si>
  <si>
    <t xml:space="preserve">   0 380   0   0   1   0   0   1   5   2 |   b = 1</t>
  </si>
  <si>
    <t xml:space="preserve">   0   2 374   2   0   1   1   0   0   0 |   c = 2</t>
  </si>
  <si>
    <t xml:space="preserve">   0   0   0 382   0   4   0   1   0   2 |   d = 3</t>
  </si>
  <si>
    <t xml:space="preserve">   1   1   0   0 381   0   3   0   0   1 |   e = 4</t>
  </si>
  <si>
    <t xml:space="preserve">   0   1   0   2   0 368   0   0   2   3 |   f = 5</t>
  </si>
  <si>
    <t xml:space="preserve">   0   2   0   0   1   0 374   0   0   0 |   g = 6</t>
  </si>
  <si>
    <t xml:space="preserve">   0   0   0   1   0   0   0 385   0   1 |   h = 7</t>
  </si>
  <si>
    <t xml:space="preserve">   0   7   0   0   3   1   1   0 366   2 |   i = 8</t>
  </si>
  <si>
    <t xml:space="preserve">   1   2   0   3   3   1   0   1   2 369 |   j = 9</t>
  </si>
  <si>
    <t>DVM</t>
  </si>
  <si>
    <t>YSA</t>
  </si>
  <si>
    <t>Model</t>
  </si>
  <si>
    <t>Etiket</t>
  </si>
  <si>
    <t>Test</t>
  </si>
  <si>
    <t>Süre (sn)</t>
  </si>
  <si>
    <t>Cross Validation</t>
  </si>
  <si>
    <t>85% + %15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</si>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</sst>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5" xfId="0" applyBorder="1"/>
    <xf numFmtId="1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2" xfId="0" applyNumberFormat="1" applyBorder="1"/>
    <xf numFmtId="0" fontId="0" fillId="0" borderId="10" xfId="0" applyBorder="1"/>
    <xf numFmtId="0" fontId="0" fillId="0" borderId="3" xfId="0" applyBorder="1"/>
    <xf numFmtId="10" fontId="0" fillId="0" borderId="9" xfId="0" applyNumberFormat="1" applyBorder="1"/>
    <xf numFmtId="10" fontId="0" fillId="0" borderId="4" xfId="0" applyNumberFormat="1" applyBorder="1"/>
    <xf numFmtId="0" fontId="0" fillId="0" borderId="17" xfId="0" applyBorder="1"/>
    <xf numFmtId="9" fontId="0" fillId="0" borderId="17" xfId="0" applyNumberForma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"/>
  <sheetViews>
    <sheetView tabSelected="1" topLeftCell="Q1" workbookViewId="0">
      <selection activeCell="AK13" sqref="AK13"/>
    </sheetView>
  </sheetViews>
  <sheetFormatPr defaultRowHeight="15" x14ac:dyDescent="0.25"/>
  <cols>
    <col min="1" max="1" width="32.85546875" customWidth="1"/>
    <col min="8" max="8" width="3.7109375" bestFit="1" customWidth="1"/>
    <col min="9" max="17" width="3" bestFit="1" customWidth="1"/>
    <col min="18" max="18" width="3.42578125" bestFit="1" customWidth="1"/>
    <col min="19" max="19" width="2" bestFit="1" customWidth="1"/>
    <col min="21" max="21" width="3.7109375" bestFit="1" customWidth="1"/>
    <col min="22" max="31" width="3" bestFit="1" customWidth="1"/>
    <col min="32" max="32" width="2" bestFit="1" customWidth="1"/>
  </cols>
  <sheetData>
    <row r="1" spans="1:39" ht="15.75" thickBot="1" x14ac:dyDescent="0.3">
      <c r="A1" s="15" t="s">
        <v>6</v>
      </c>
      <c r="B1" s="19" t="s">
        <v>2</v>
      </c>
      <c r="C1" s="20"/>
      <c r="D1" s="19" t="s">
        <v>3</v>
      </c>
      <c r="E1" s="21"/>
      <c r="I1" s="24" t="s">
        <v>31</v>
      </c>
      <c r="J1" s="24"/>
      <c r="K1" s="24"/>
      <c r="L1" s="24"/>
      <c r="M1" s="24"/>
      <c r="N1" s="24"/>
      <c r="O1" s="24"/>
      <c r="P1" s="24"/>
      <c r="Q1" s="24"/>
      <c r="R1" s="24"/>
      <c r="V1" s="24" t="s">
        <v>30</v>
      </c>
      <c r="W1" s="24"/>
      <c r="X1" s="24"/>
      <c r="Y1" s="24"/>
      <c r="Z1" s="24"/>
      <c r="AA1" s="24"/>
      <c r="AB1" s="24"/>
      <c r="AC1" s="24"/>
      <c r="AD1" s="24"/>
      <c r="AE1" s="24"/>
      <c r="AF1" s="22"/>
      <c r="AI1" s="2"/>
      <c r="AJ1" s="26" t="s">
        <v>35</v>
      </c>
      <c r="AK1" s="26"/>
      <c r="AL1" s="26"/>
      <c r="AM1" s="26"/>
    </row>
    <row r="2" spans="1:39" x14ac:dyDescent="0.25">
      <c r="A2" s="16" t="s">
        <v>0</v>
      </c>
      <c r="B2" s="11">
        <v>559</v>
      </c>
      <c r="C2" s="12">
        <v>0.97556699999999996</v>
      </c>
      <c r="D2" s="11">
        <v>564</v>
      </c>
      <c r="E2" s="13">
        <v>0.98429299999999997</v>
      </c>
      <c r="I2" s="24" t="s">
        <v>32</v>
      </c>
      <c r="J2" s="24"/>
      <c r="K2" s="24"/>
      <c r="L2" s="24"/>
      <c r="M2" s="24"/>
      <c r="N2" s="24"/>
      <c r="O2" s="24"/>
      <c r="P2" s="24"/>
      <c r="Q2" s="24"/>
      <c r="R2" s="24"/>
      <c r="V2" s="24" t="s">
        <v>32</v>
      </c>
      <c r="W2" s="24"/>
      <c r="X2" s="24"/>
      <c r="Y2" s="24"/>
      <c r="Z2" s="24"/>
      <c r="AA2" s="24"/>
      <c r="AB2" s="24"/>
      <c r="AC2" s="24"/>
      <c r="AD2" s="24"/>
      <c r="AE2" s="24"/>
      <c r="AF2" s="22"/>
      <c r="AI2" s="2"/>
      <c r="AJ2" s="27" t="s">
        <v>37</v>
      </c>
      <c r="AK2" s="27"/>
      <c r="AL2" s="25" t="s">
        <v>36</v>
      </c>
      <c r="AM2" s="25"/>
    </row>
    <row r="3" spans="1:39" x14ac:dyDescent="0.25">
      <c r="A3" s="17" t="s">
        <v>5</v>
      </c>
      <c r="B3" s="4">
        <v>14</v>
      </c>
      <c r="C3" s="9">
        <v>2.4433E-2</v>
      </c>
      <c r="D3" s="4">
        <v>9</v>
      </c>
      <c r="E3" s="5">
        <v>1.5706999999999999E-2</v>
      </c>
      <c r="F3" s="1">
        <f>C3-E3</f>
        <v>8.7260000000000011E-3</v>
      </c>
      <c r="I3" s="25">
        <v>0</v>
      </c>
      <c r="J3" s="25">
        <v>1</v>
      </c>
      <c r="K3" s="25">
        <v>2</v>
      </c>
      <c r="L3" s="25">
        <v>3</v>
      </c>
      <c r="M3" s="25">
        <v>4</v>
      </c>
      <c r="N3" s="25">
        <v>5</v>
      </c>
      <c r="O3" s="25">
        <v>6</v>
      </c>
      <c r="P3" s="25">
        <v>7</v>
      </c>
      <c r="Q3" s="25">
        <v>8</v>
      </c>
      <c r="R3" s="25">
        <v>9</v>
      </c>
      <c r="S3" s="2"/>
      <c r="V3" s="25">
        <v>0</v>
      </c>
      <c r="W3" s="25">
        <v>1</v>
      </c>
      <c r="X3" s="25">
        <v>2</v>
      </c>
      <c r="Y3" s="25">
        <v>3</v>
      </c>
      <c r="Z3" s="25">
        <v>4</v>
      </c>
      <c r="AA3" s="25">
        <v>5</v>
      </c>
      <c r="AB3" s="25">
        <v>6</v>
      </c>
      <c r="AC3" s="25">
        <v>7</v>
      </c>
      <c r="AD3" s="25">
        <v>8</v>
      </c>
      <c r="AE3" s="25">
        <v>9</v>
      </c>
      <c r="AF3" s="25"/>
      <c r="AI3" s="2"/>
      <c r="AJ3" s="25" t="s">
        <v>31</v>
      </c>
      <c r="AK3" s="25" t="s">
        <v>30</v>
      </c>
      <c r="AL3" s="25" t="s">
        <v>31</v>
      </c>
      <c r="AM3" s="25" t="s">
        <v>30</v>
      </c>
    </row>
    <row r="4" spans="1:39" x14ac:dyDescent="0.25">
      <c r="A4" s="17" t="s">
        <v>1</v>
      </c>
      <c r="B4" s="4">
        <v>5.7999999999999996E-3</v>
      </c>
      <c r="C4" s="3"/>
      <c r="D4" s="4">
        <v>0.16020000000000001</v>
      </c>
      <c r="E4" s="6"/>
      <c r="H4" s="23" t="s">
        <v>33</v>
      </c>
      <c r="I4" s="2">
        <v>58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1</v>
      </c>
      <c r="P4" s="2">
        <v>0</v>
      </c>
      <c r="Q4" s="2">
        <v>0</v>
      </c>
      <c r="R4" s="2">
        <v>0</v>
      </c>
      <c r="S4" s="25">
        <v>0</v>
      </c>
      <c r="U4" s="23" t="s">
        <v>33</v>
      </c>
      <c r="V4" s="2">
        <v>59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1</v>
      </c>
      <c r="AC4" s="2">
        <v>0</v>
      </c>
      <c r="AD4" s="2">
        <v>0</v>
      </c>
      <c r="AE4" s="2">
        <v>0</v>
      </c>
      <c r="AF4" s="25">
        <v>0</v>
      </c>
      <c r="AI4" s="25" t="s">
        <v>32</v>
      </c>
      <c r="AJ4" s="2">
        <v>77.040000000000006</v>
      </c>
      <c r="AK4" s="2">
        <v>0.49</v>
      </c>
      <c r="AL4" s="28">
        <v>76.11</v>
      </c>
      <c r="AM4" s="28">
        <v>1.1399999999999999</v>
      </c>
    </row>
    <row r="5" spans="1:39" ht="15.75" thickBot="1" x14ac:dyDescent="0.3">
      <c r="A5" s="18" t="s">
        <v>4</v>
      </c>
      <c r="B5" s="7">
        <v>573</v>
      </c>
      <c r="C5" s="10"/>
      <c r="D5" s="7">
        <v>573</v>
      </c>
      <c r="E5" s="8"/>
      <c r="H5" s="23"/>
      <c r="I5" s="2">
        <v>0</v>
      </c>
      <c r="J5" s="2">
        <v>56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5">
        <v>1</v>
      </c>
      <c r="U5" s="23"/>
      <c r="V5" s="2">
        <v>0</v>
      </c>
      <c r="W5" s="2">
        <v>56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5">
        <v>1</v>
      </c>
      <c r="AI5" s="25" t="s">
        <v>34</v>
      </c>
      <c r="AJ5" s="2">
        <v>0.02</v>
      </c>
      <c r="AK5" s="2">
        <v>0.01</v>
      </c>
      <c r="AL5" s="28"/>
      <c r="AM5" s="28"/>
    </row>
    <row r="6" spans="1:39" x14ac:dyDescent="0.25">
      <c r="H6" s="23"/>
      <c r="I6" s="2">
        <v>0</v>
      </c>
      <c r="J6" s="2">
        <v>0</v>
      </c>
      <c r="K6" s="2">
        <v>52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5">
        <v>2</v>
      </c>
      <c r="U6" s="23"/>
      <c r="V6" s="2">
        <v>0</v>
      </c>
      <c r="W6" s="2">
        <v>1</v>
      </c>
      <c r="X6" s="2">
        <v>51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5">
        <v>2</v>
      </c>
      <c r="AI6" s="25" t="s">
        <v>38</v>
      </c>
      <c r="AJ6" s="2">
        <f>AJ4+AJ5</f>
        <v>77.06</v>
      </c>
      <c r="AK6" s="2">
        <f>SUM(AK4:AK5)</f>
        <v>0.5</v>
      </c>
      <c r="AL6" s="2">
        <f>AL4</f>
        <v>76.11</v>
      </c>
      <c r="AM6" s="2">
        <f>AM4</f>
        <v>1.1399999999999999</v>
      </c>
    </row>
    <row r="7" spans="1:39" x14ac:dyDescent="0.25">
      <c r="H7" s="23"/>
      <c r="I7" s="2">
        <v>0</v>
      </c>
      <c r="J7" s="2">
        <v>0</v>
      </c>
      <c r="K7" s="2">
        <v>0</v>
      </c>
      <c r="L7" s="2">
        <v>56</v>
      </c>
      <c r="M7" s="2">
        <v>0</v>
      </c>
      <c r="N7" s="2">
        <v>0</v>
      </c>
      <c r="O7" s="2">
        <v>0</v>
      </c>
      <c r="P7" s="2">
        <v>1</v>
      </c>
      <c r="Q7" s="2">
        <v>0</v>
      </c>
      <c r="R7" s="2">
        <v>0</v>
      </c>
      <c r="S7" s="25">
        <v>3</v>
      </c>
      <c r="U7" s="23"/>
      <c r="V7" s="2">
        <v>0</v>
      </c>
      <c r="W7" s="2">
        <v>0</v>
      </c>
      <c r="X7" s="2">
        <v>0</v>
      </c>
      <c r="Y7" s="2">
        <v>56</v>
      </c>
      <c r="Z7" s="2">
        <v>0</v>
      </c>
      <c r="AA7" s="2">
        <v>0</v>
      </c>
      <c r="AB7" s="2">
        <v>0</v>
      </c>
      <c r="AC7" s="2">
        <v>1</v>
      </c>
      <c r="AD7" s="2">
        <v>0</v>
      </c>
      <c r="AE7" s="2">
        <v>0</v>
      </c>
      <c r="AF7" s="25">
        <v>3</v>
      </c>
    </row>
    <row r="8" spans="1:39" x14ac:dyDescent="0.25">
      <c r="H8" s="23"/>
      <c r="I8" s="2">
        <v>0</v>
      </c>
      <c r="J8" s="2">
        <v>0</v>
      </c>
      <c r="K8" s="2">
        <v>0</v>
      </c>
      <c r="L8" s="2">
        <v>0</v>
      </c>
      <c r="M8" s="2">
        <v>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5">
        <v>4</v>
      </c>
      <c r="U8" s="23"/>
      <c r="V8" s="2">
        <v>0</v>
      </c>
      <c r="W8" s="2">
        <v>0</v>
      </c>
      <c r="X8" s="2">
        <v>0</v>
      </c>
      <c r="Y8" s="2">
        <v>0</v>
      </c>
      <c r="Z8" s="2">
        <v>48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5">
        <v>4</v>
      </c>
    </row>
    <row r="9" spans="1:39" x14ac:dyDescent="0.25">
      <c r="H9" s="23"/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59</v>
      </c>
      <c r="O9" s="2">
        <v>0</v>
      </c>
      <c r="P9" s="2">
        <v>0</v>
      </c>
      <c r="Q9" s="2">
        <v>0</v>
      </c>
      <c r="R9" s="2">
        <v>3</v>
      </c>
      <c r="S9" s="25">
        <v>5</v>
      </c>
      <c r="U9" s="23"/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61</v>
      </c>
      <c r="AB9" s="2">
        <v>0</v>
      </c>
      <c r="AC9" s="2">
        <v>0</v>
      </c>
      <c r="AD9" s="2">
        <v>0</v>
      </c>
      <c r="AE9" s="2">
        <v>1</v>
      </c>
      <c r="AF9" s="25">
        <v>5</v>
      </c>
    </row>
    <row r="10" spans="1:39" x14ac:dyDescent="0.25">
      <c r="H10" s="23"/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62</v>
      </c>
      <c r="P10" s="2">
        <v>0</v>
      </c>
      <c r="Q10" s="2">
        <v>0</v>
      </c>
      <c r="R10" s="2">
        <v>0</v>
      </c>
      <c r="S10" s="25">
        <v>6</v>
      </c>
      <c r="U10" s="23"/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62</v>
      </c>
      <c r="AC10" s="2">
        <v>0</v>
      </c>
      <c r="AD10" s="2">
        <v>0</v>
      </c>
      <c r="AE10" s="2">
        <v>0</v>
      </c>
      <c r="AF10" s="25">
        <v>6</v>
      </c>
    </row>
    <row r="11" spans="1:39" x14ac:dyDescent="0.25">
      <c r="H11" s="23"/>
      <c r="I11" s="2">
        <v>1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46</v>
      </c>
      <c r="Q11" s="2">
        <v>0</v>
      </c>
      <c r="R11" s="2">
        <v>0</v>
      </c>
      <c r="S11" s="25">
        <v>7</v>
      </c>
      <c r="U11" s="23"/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48</v>
      </c>
      <c r="AD11" s="2">
        <v>0</v>
      </c>
      <c r="AE11" s="2">
        <v>0</v>
      </c>
      <c r="AF11" s="25">
        <v>7</v>
      </c>
    </row>
    <row r="12" spans="1:39" x14ac:dyDescent="0.25">
      <c r="H12" s="23"/>
      <c r="I12" s="2">
        <v>0</v>
      </c>
      <c r="J12" s="2">
        <v>1</v>
      </c>
      <c r="K12" s="2">
        <v>0</v>
      </c>
      <c r="L12" s="2">
        <v>1</v>
      </c>
      <c r="M12" s="2">
        <v>1</v>
      </c>
      <c r="N12" s="2">
        <v>0</v>
      </c>
      <c r="O12" s="2">
        <v>0</v>
      </c>
      <c r="P12" s="2">
        <v>0</v>
      </c>
      <c r="Q12" s="2">
        <v>58</v>
      </c>
      <c r="R12" s="2">
        <v>0</v>
      </c>
      <c r="S12" s="25">
        <v>8</v>
      </c>
      <c r="U12" s="23"/>
      <c r="V12" s="2">
        <v>0</v>
      </c>
      <c r="W12" s="2">
        <v>2</v>
      </c>
      <c r="X12" s="2">
        <v>0</v>
      </c>
      <c r="Y12" s="2">
        <v>0</v>
      </c>
      <c r="Z12" s="2">
        <v>1</v>
      </c>
      <c r="AA12" s="2">
        <v>0</v>
      </c>
      <c r="AB12" s="2">
        <v>0</v>
      </c>
      <c r="AC12" s="2">
        <v>0</v>
      </c>
      <c r="AD12" s="2">
        <v>58</v>
      </c>
      <c r="AE12" s="2">
        <v>0</v>
      </c>
      <c r="AF12" s="25">
        <v>8</v>
      </c>
    </row>
    <row r="13" spans="1:39" x14ac:dyDescent="0.25">
      <c r="H13" s="23"/>
      <c r="I13" s="2">
        <v>0</v>
      </c>
      <c r="J13" s="2">
        <v>0</v>
      </c>
      <c r="K13" s="2">
        <v>0</v>
      </c>
      <c r="L13" s="2">
        <v>1</v>
      </c>
      <c r="M13" s="2">
        <v>1</v>
      </c>
      <c r="N13" s="2">
        <v>1</v>
      </c>
      <c r="O13" s="2">
        <v>0</v>
      </c>
      <c r="P13" s="2">
        <v>0</v>
      </c>
      <c r="Q13" s="2">
        <v>0</v>
      </c>
      <c r="R13" s="2">
        <v>64</v>
      </c>
      <c r="S13" s="25">
        <v>9</v>
      </c>
      <c r="U13" s="23"/>
      <c r="V13" s="2">
        <v>0</v>
      </c>
      <c r="W13" s="2">
        <v>0</v>
      </c>
      <c r="X13" s="2">
        <v>0</v>
      </c>
      <c r="Y13" s="2">
        <v>1</v>
      </c>
      <c r="Z13" s="2">
        <v>0</v>
      </c>
      <c r="AA13" s="2">
        <v>1</v>
      </c>
      <c r="AB13" s="2">
        <v>0</v>
      </c>
      <c r="AC13" s="2">
        <v>0</v>
      </c>
      <c r="AD13" s="2">
        <v>0</v>
      </c>
      <c r="AE13" s="2">
        <v>65</v>
      </c>
      <c r="AF13" s="25">
        <v>9</v>
      </c>
    </row>
    <row r="14" spans="1:39" x14ac:dyDescent="0.25">
      <c r="S14" s="22"/>
    </row>
  </sheetData>
  <mergeCells count="12">
    <mergeCell ref="AJ1:AM1"/>
    <mergeCell ref="AJ2:AK2"/>
    <mergeCell ref="AL4:AL5"/>
    <mergeCell ref="AM4:AM5"/>
    <mergeCell ref="B1:C1"/>
    <mergeCell ref="D1:E1"/>
    <mergeCell ref="I1:R1"/>
    <mergeCell ref="H4:H13"/>
    <mergeCell ref="U4:U13"/>
    <mergeCell ref="V1:AE1"/>
    <mergeCell ref="I2:R2"/>
    <mergeCell ref="V2:AE2"/>
  </mergeCells>
  <pageMargins left="0.7" right="0.7" top="0.75" bottom="0.75" header="0.3" footer="0.3"/>
  <pageSetup paperSize="9" orientation="portrait" r:id="rId1"/>
  <headerFooter>
    <oddFooter>&amp;L&amp;1#&amp;"Calibri"&amp;12 Sensitivity: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D1" workbookViewId="0">
      <selection activeCell="M23" sqref="M23"/>
    </sheetView>
  </sheetViews>
  <sheetFormatPr defaultRowHeight="15" x14ac:dyDescent="0.25"/>
  <cols>
    <col min="1" max="1" width="32.85546875" customWidth="1"/>
  </cols>
  <sheetData>
    <row r="1" spans="1:13" ht="15.75" thickBot="1" x14ac:dyDescent="0.3">
      <c r="A1" s="14" t="s">
        <v>7</v>
      </c>
      <c r="B1" s="19" t="s">
        <v>2</v>
      </c>
      <c r="C1" s="20"/>
      <c r="D1" s="19" t="s">
        <v>3</v>
      </c>
      <c r="E1" s="21"/>
      <c r="H1" t="s">
        <v>8</v>
      </c>
      <c r="M1" t="s">
        <v>19</v>
      </c>
    </row>
    <row r="2" spans="1:13" x14ac:dyDescent="0.25">
      <c r="A2" s="16" t="s">
        <v>0</v>
      </c>
      <c r="B2" s="11">
        <v>3756</v>
      </c>
      <c r="C2" s="12">
        <v>0.98247399999999996</v>
      </c>
      <c r="D2" s="11">
        <v>3752</v>
      </c>
      <c r="E2" s="13">
        <v>0.98142799999999997</v>
      </c>
      <c r="H2" t="s">
        <v>9</v>
      </c>
      <c r="M2" t="s">
        <v>20</v>
      </c>
    </row>
    <row r="3" spans="1:13" x14ac:dyDescent="0.25">
      <c r="A3" s="17" t="s">
        <v>5</v>
      </c>
      <c r="B3" s="4">
        <v>67</v>
      </c>
      <c r="C3" s="9">
        <v>1.7526E-2</v>
      </c>
      <c r="D3" s="4">
        <v>71</v>
      </c>
      <c r="E3" s="5">
        <v>1.8572000000000002E-2</v>
      </c>
      <c r="F3" s="1">
        <f>E3-C3</f>
        <v>1.0460000000000018E-3</v>
      </c>
      <c r="H3" t="s">
        <v>10</v>
      </c>
      <c r="M3" t="s">
        <v>21</v>
      </c>
    </row>
    <row r="4" spans="1:13" x14ac:dyDescent="0.25">
      <c r="A4" s="17" t="s">
        <v>1</v>
      </c>
      <c r="B4" s="4">
        <v>5.1999999999999998E-3</v>
      </c>
      <c r="C4" s="3"/>
      <c r="D4" s="4">
        <v>0.16009999999999999</v>
      </c>
      <c r="E4" s="6"/>
      <c r="H4" t="s">
        <v>11</v>
      </c>
      <c r="M4" t="s">
        <v>22</v>
      </c>
    </row>
    <row r="5" spans="1:13" ht="15.75" thickBot="1" x14ac:dyDescent="0.3">
      <c r="A5" s="18" t="s">
        <v>4</v>
      </c>
      <c r="B5" s="7">
        <v>3823</v>
      </c>
      <c r="C5" s="10"/>
      <c r="D5" s="7">
        <v>3823</v>
      </c>
      <c r="E5" s="8"/>
      <c r="H5" t="s">
        <v>12</v>
      </c>
      <c r="M5" t="s">
        <v>23</v>
      </c>
    </row>
    <row r="6" spans="1:13" x14ac:dyDescent="0.25">
      <c r="H6" t="s">
        <v>13</v>
      </c>
      <c r="M6" t="s">
        <v>24</v>
      </c>
    </row>
    <row r="7" spans="1:13" x14ac:dyDescent="0.25">
      <c r="H7" t="s">
        <v>14</v>
      </c>
      <c r="M7" t="s">
        <v>25</v>
      </c>
    </row>
    <row r="8" spans="1:13" x14ac:dyDescent="0.25">
      <c r="H8" t="s">
        <v>15</v>
      </c>
      <c r="M8" t="s">
        <v>26</v>
      </c>
    </row>
    <row r="9" spans="1:13" x14ac:dyDescent="0.25">
      <c r="H9" t="s">
        <v>16</v>
      </c>
      <c r="M9" t="s">
        <v>27</v>
      </c>
    </row>
    <row r="10" spans="1:13" x14ac:dyDescent="0.25">
      <c r="H10" t="s">
        <v>17</v>
      </c>
      <c r="M10" t="s">
        <v>28</v>
      </c>
    </row>
    <row r="11" spans="1:13" x14ac:dyDescent="0.25">
      <c r="H11" t="s">
        <v>18</v>
      </c>
      <c r="M11" t="s">
        <v>29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headerFooter>
    <oddFooter>&amp;L&amp;1#&amp;"Calibri"&amp;12 Sensitivity: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85%</vt:lpstr>
      <vt:lpstr>10FCV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İhsan Ozan Yıldırım</dc:creator>
  <cp:lastModifiedBy>İhsan Ozan Yıldırım</cp:lastModifiedBy>
  <dcterms:created xsi:type="dcterms:W3CDTF">2017-11-20T21:29:18Z</dcterms:created>
  <dcterms:modified xsi:type="dcterms:W3CDTF">2017-11-20T22:29:00Z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de4db4-e00d-47c3-9d58-42953a01c92d_Enabled">
    <vt:lpwstr>True</vt:lpwstr>
  </property>
  <property fmtid="{D5CDD505-2E9C-101B-9397-08002B2CF9AE}" pid="3" name="MSIP_Label_18de4db4-e00d-47c3-9d58-42953a01c92d_SiteId">
    <vt:lpwstr>ef5926db-9bdf-4f9f-9066-d8e7f03943f7</vt:lpwstr>
  </property>
  <property fmtid="{D5CDD505-2E9C-101B-9397-08002B2CF9AE}" pid="4" name="MSIP_Label_18de4db4-e00d-47c3-9d58-42953a01c92d_Ref">
    <vt:lpwstr>https://api.informationprotection.azure.com/api/ef5926db-9bdf-4f9f-9066-d8e7f03943f7</vt:lpwstr>
  </property>
  <property fmtid="{D5CDD505-2E9C-101B-9397-08002B2CF9AE}" pid="5" name="MSIP_Label_18de4db4-e00d-47c3-9d58-42953a01c92d_SetBy">
    <vt:lpwstr>26000595@arcelik.com</vt:lpwstr>
  </property>
  <property fmtid="{D5CDD505-2E9C-101B-9397-08002B2CF9AE}" pid="6" name="MSIP_Label_18de4db4-e00d-47c3-9d58-42953a01c92d_SetDate">
    <vt:lpwstr>2017-11-21T00:43:06.2750000+03:00</vt:lpwstr>
  </property>
  <property fmtid="{D5CDD505-2E9C-101B-9397-08002B2CF9AE}" pid="7" name="MSIP_Label_18de4db4-e00d-47c3-9d58-42953a01c92d_Name">
    <vt:lpwstr>Public</vt:lpwstr>
  </property>
  <property fmtid="{D5CDD505-2E9C-101B-9397-08002B2CF9AE}" pid="8" name="MSIP_Label_18de4db4-e00d-47c3-9d58-42953a01c92d_Application">
    <vt:lpwstr>Microsoft Azure Information Protection</vt:lpwstr>
  </property>
  <property fmtid="{D5CDD505-2E9C-101B-9397-08002B2CF9AE}" pid="9" name="MSIP_Label_18de4db4-e00d-47c3-9d58-42953a01c92d_Extended_MSFT_Method">
    <vt:lpwstr>Automatic</vt:lpwstr>
  </property>
  <property fmtid="{D5CDD505-2E9C-101B-9397-08002B2CF9AE}" pid="10" name="Sensitivity">
    <vt:lpwstr>Public</vt:lpwstr>
  </property>
</Properties>
</file>