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acher00793\提出フォルダ\令和7年1月教室\グループワーク\へるすっち\共有\"/>
    </mc:Choice>
  </mc:AlternateContent>
  <xr:revisionPtr revIDLastSave="0" documentId="13_ncr:1_{A6F73E3A-F4BF-4959-BB2E-C385326378B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課題管理表" sheetId="1" r:id="rId1"/>
  </sheets>
  <definedNames>
    <definedName name="_xlnm._FilterDatabase" localSheetId="0" hidden="1">課題管理表!$A$8:$M$61</definedName>
    <definedName name="Excel_BuiltIn_Print_Titles" localSheetId="0">課題管理表!$8:$8</definedName>
    <definedName name="_xlnm.Print_Area" localSheetId="0">課題管理表!$A:$M</definedName>
    <definedName name="_xlnm.Print_Titles" localSheetId="0">課題管理表!$8:$8</definedName>
    <definedName name="会社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42" i="1" l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C4" i="1" l="1"/>
  <c r="P61" i="1" l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10" i="1"/>
  <c r="O10" i="1"/>
  <c r="N10" i="1"/>
  <c r="P9" i="1"/>
  <c r="O9" i="1"/>
  <c r="N9" i="1"/>
  <c r="B5" i="1"/>
  <c r="B2" i="1"/>
  <c r="B3" i="1" l="1"/>
</calcChain>
</file>

<file path=xl/sharedStrings.xml><?xml version="1.0" encoding="utf-8"?>
<sst xmlns="http://schemas.openxmlformats.org/spreadsheetml/2006/main" count="95" uniqueCount="57">
  <si>
    <t>★＝重要度高　○＝重要度中　△＝重要度低　×＝削除・対応しない</t>
  </si>
  <si>
    <t>←課題数はNo.の記入数をカウントしています。★○△×は重要度の列をカウント</t>
  </si>
  <si>
    <t>←完了数には削除もカウント</t>
  </si>
  <si>
    <t>完了率</t>
  </si>
  <si>
    <t>№</t>
  </si>
  <si>
    <t>重要度</t>
  </si>
  <si>
    <t>緊急度</t>
  </si>
  <si>
    <t>カテゴリ</t>
  </si>
  <si>
    <t>場所</t>
  </si>
  <si>
    <t>課題内容、現象</t>
  </si>
  <si>
    <t>発見or記入日</t>
  </si>
  <si>
    <t>発見者or記入者</t>
  </si>
  <si>
    <t>対応担当者</t>
  </si>
  <si>
    <t>対応内容（経過報告・備考も）</t>
  </si>
  <si>
    <t>期限予定日</t>
  </si>
  <si>
    <t>完了</t>
  </si>
  <si>
    <t>完了日確認日</t>
  </si>
  <si>
    <t>★</t>
  </si>
  <si>
    <t>○</t>
  </si>
  <si>
    <t>△</t>
  </si>
  <si>
    <t>高</t>
  </si>
  <si>
    <t>画面</t>
  </si>
  <si>
    <t>○○画面</t>
  </si>
  <si>
    <t>完了に●、削除をいれると行が青くなります。</t>
    <phoneticPr fontId="3"/>
  </si>
  <si>
    <t>田中</t>
    <rPh sb="0" eb="2">
      <t>タナカ</t>
    </rPh>
    <phoneticPr fontId="3"/>
  </si>
  <si>
    <t>佐藤</t>
    <rPh sb="0" eb="2">
      <t>サトウ</t>
    </rPh>
    <phoneticPr fontId="3"/>
  </si>
  <si>
    <t>～.javaの××を修正して完了</t>
  </si>
  <si>
    <t>●</t>
  </si>
  <si>
    <t>高</t>
    <rPh sb="0" eb="1">
      <t>タカ</t>
    </rPh>
    <phoneticPr fontId="3"/>
  </si>
  <si>
    <t>環境</t>
  </si>
  <si>
    <t>eclipseが作動しない</t>
    <rPh sb="8" eb="10">
      <t>サドウ</t>
    </rPh>
    <phoneticPr fontId="3"/>
  </si>
  <si>
    <t>再インストールにて対応。</t>
    <rPh sb="0" eb="1">
      <t>サイ</t>
    </rPh>
    <rPh sb="9" eb="11">
      <t>タイオウ</t>
    </rPh>
    <phoneticPr fontId="3"/>
  </si>
  <si>
    <t>削除</t>
  </si>
  <si>
    <t>”へるすっち”システムの課題管理表</t>
    <phoneticPr fontId="3"/>
  </si>
  <si>
    <t>★</t>
    <phoneticPr fontId="3"/>
  </si>
  <si>
    <t>画面</t>
    <phoneticPr fontId="3"/>
  </si>
  <si>
    <t>ホーム画面</t>
    <rPh sb="3" eb="5">
      <t>ガメン</t>
    </rPh>
    <phoneticPr fontId="3"/>
  </si>
  <si>
    <t>食事管理画面</t>
    <rPh sb="0" eb="2">
      <t>ショクジ</t>
    </rPh>
    <rPh sb="2" eb="4">
      <t>カンリ</t>
    </rPh>
    <rPh sb="4" eb="6">
      <t>ガメン</t>
    </rPh>
    <phoneticPr fontId="3"/>
  </si>
  <si>
    <t>評価値毎にイラストを変更する</t>
    <rPh sb="0" eb="3">
      <t>ヒョウカチ</t>
    </rPh>
    <rPh sb="3" eb="4">
      <t>ゴト</t>
    </rPh>
    <rPh sb="10" eb="12">
      <t>ヘンコウ</t>
    </rPh>
    <phoneticPr fontId="3"/>
  </si>
  <si>
    <t>運動管理、食事管理の実行履歴を評価値にUPDATEする</t>
    <rPh sb="0" eb="2">
      <t>ウンドウ</t>
    </rPh>
    <rPh sb="2" eb="4">
      <t>カンリ</t>
    </rPh>
    <rPh sb="5" eb="9">
      <t>ショクジカンリ</t>
    </rPh>
    <rPh sb="10" eb="12">
      <t>ジッコウ</t>
    </rPh>
    <rPh sb="12" eb="14">
      <t>リレキ</t>
    </rPh>
    <rPh sb="15" eb="18">
      <t>ヒョウカチ</t>
    </rPh>
    <phoneticPr fontId="3"/>
  </si>
  <si>
    <t>ボタンや検索ボックスで選択したデータを保持させる</t>
    <rPh sb="4" eb="6">
      <t>ケンサク</t>
    </rPh>
    <rPh sb="11" eb="13">
      <t>センタク</t>
    </rPh>
    <rPh sb="19" eb="21">
      <t>ホジ</t>
    </rPh>
    <phoneticPr fontId="3"/>
  </si>
  <si>
    <t>選択したデータをカートに入れて、実行/戻るという選択させる</t>
    <rPh sb="0" eb="2">
      <t>センタク</t>
    </rPh>
    <rPh sb="12" eb="13">
      <t>イ</t>
    </rPh>
    <rPh sb="16" eb="18">
      <t>ジッコウ</t>
    </rPh>
    <rPh sb="19" eb="20">
      <t>モド</t>
    </rPh>
    <rPh sb="24" eb="26">
      <t>センタク</t>
    </rPh>
    <phoneticPr fontId="3"/>
  </si>
  <si>
    <t>高</t>
    <phoneticPr fontId="3"/>
  </si>
  <si>
    <t>画面/環境</t>
    <rPh sb="3" eb="5">
      <t>カンキョウ</t>
    </rPh>
    <phoneticPr fontId="3"/>
  </si>
  <si>
    <t>食事管理画面/ポップアップ</t>
    <rPh sb="0" eb="2">
      <t>ショクジ</t>
    </rPh>
    <rPh sb="2" eb="4">
      <t>カンリ</t>
    </rPh>
    <rPh sb="4" eb="6">
      <t>ガメン</t>
    </rPh>
    <phoneticPr fontId="3"/>
  </si>
  <si>
    <t>食事管理/運動管理画面</t>
    <rPh sb="0" eb="4">
      <t>ショクジカンリ</t>
    </rPh>
    <rPh sb="5" eb="9">
      <t>ウンドウカンリ</t>
    </rPh>
    <rPh sb="9" eb="11">
      <t>ガメン</t>
    </rPh>
    <phoneticPr fontId="3"/>
  </si>
  <si>
    <t>運動管理画面/ポップアップ</t>
    <rPh sb="0" eb="2">
      <t>ウンドウ</t>
    </rPh>
    <rPh sb="2" eb="4">
      <t>カンリ</t>
    </rPh>
    <rPh sb="4" eb="6">
      <t>ガメン</t>
    </rPh>
    <phoneticPr fontId="3"/>
  </si>
  <si>
    <t>食事テーブルと食事履歴テーブルを切り替えて表示させる（運動も同じ）</t>
    <rPh sb="0" eb="2">
      <t>ショクジ</t>
    </rPh>
    <rPh sb="7" eb="9">
      <t>ショクジ</t>
    </rPh>
    <rPh sb="9" eb="11">
      <t>リレキ</t>
    </rPh>
    <rPh sb="16" eb="17">
      <t>キ</t>
    </rPh>
    <rPh sb="18" eb="19">
      <t>カ</t>
    </rPh>
    <rPh sb="21" eb="23">
      <t>ヒョウジ</t>
    </rPh>
    <rPh sb="27" eb="29">
      <t>ウンドウ</t>
    </rPh>
    <rPh sb="30" eb="31">
      <t>オナ</t>
    </rPh>
    <phoneticPr fontId="3"/>
  </si>
  <si>
    <t>新規メニュー登録画面</t>
    <rPh sb="0" eb="2">
      <t>シンキ</t>
    </rPh>
    <rPh sb="6" eb="10">
      <t>トウロクガメン</t>
    </rPh>
    <phoneticPr fontId="3"/>
  </si>
  <si>
    <t>登録画面から利用者が食事テーブルに新しいメニューを登録する</t>
    <rPh sb="0" eb="4">
      <t>トウロクガメン</t>
    </rPh>
    <rPh sb="6" eb="9">
      <t>リヨウシャ</t>
    </rPh>
    <rPh sb="10" eb="12">
      <t>ショクジ</t>
    </rPh>
    <rPh sb="17" eb="18">
      <t>アタラ</t>
    </rPh>
    <rPh sb="25" eb="27">
      <t>トウロク</t>
    </rPh>
    <phoneticPr fontId="3"/>
  </si>
  <si>
    <t>履歴一括表示画面</t>
    <rPh sb="0" eb="2">
      <t>リレキ</t>
    </rPh>
    <rPh sb="2" eb="4">
      <t>イッカツ</t>
    </rPh>
    <rPh sb="4" eb="6">
      <t>ヒョウジ</t>
    </rPh>
    <rPh sb="6" eb="8">
      <t>ガメン</t>
    </rPh>
    <phoneticPr fontId="3"/>
  </si>
  <si>
    <t>カレンダーテーブルとグラフの切り替えを行う</t>
    <rPh sb="14" eb="15">
      <t>キ</t>
    </rPh>
    <rPh sb="16" eb="17">
      <t>カ</t>
    </rPh>
    <rPh sb="19" eb="20">
      <t>オコナ</t>
    </rPh>
    <phoneticPr fontId="3"/>
  </si>
  <si>
    <t>山下</t>
    <rPh sb="0" eb="2">
      <t>ヤマシタ</t>
    </rPh>
    <phoneticPr fontId="3"/>
  </si>
  <si>
    <t>坂野</t>
    <rPh sb="0" eb="2">
      <t>バンノ</t>
    </rPh>
    <phoneticPr fontId="3"/>
  </si>
  <si>
    <t>小澤</t>
    <rPh sb="0" eb="2">
      <t>オザワ</t>
    </rPh>
    <phoneticPr fontId="3"/>
  </si>
  <si>
    <t>SQL　UserIDを文字列対応にした為に、上手くDB登録できなかった。</t>
    <rPh sb="11" eb="16">
      <t>モジレツタイオウ</t>
    </rPh>
    <rPh sb="19" eb="20">
      <t>タメ</t>
    </rPh>
    <rPh sb="22" eb="24">
      <t>ウマ</t>
    </rPh>
    <rPh sb="27" eb="29">
      <t>トウロク</t>
    </rPh>
    <phoneticPr fontId="3"/>
  </si>
  <si>
    <t>松田</t>
    <rPh sb="0" eb="2">
      <t>マツダ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</si>
</sst>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￥-411]#,##0;[Red]\-[$￥-411]#,##0"/>
    <numFmt numFmtId="177" formatCode="m/d"/>
  </numFmts>
  <fonts count="9" x14ac:knownFonts="1">
    <font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9"/>
      <color rgb="FFC0C0C0"/>
      <name val="Meiryo UI"/>
      <family val="3"/>
      <charset val="128"/>
    </font>
    <font>
      <sz val="11"/>
      <name val="Meiryo UI"/>
      <family val="3"/>
      <charset val="128"/>
    </font>
    <font>
      <sz val="9"/>
      <color rgb="FFFF0000"/>
      <name val="Meiryo UI"/>
      <family val="3"/>
      <charset val="128"/>
    </font>
    <font>
      <sz val="16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5F2FF"/>
      </patternFill>
    </fill>
    <fill>
      <patternFill patternType="solid">
        <fgColor rgb="FFFFFF99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76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48">
    <xf numFmtId="0" fontId="0" fillId="0" borderId="0" xfId="0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17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177" fontId="4" fillId="2" borderId="7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177" fontId="4" fillId="4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177" fontId="4" fillId="0" borderId="1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177" fontId="4" fillId="0" borderId="0" xfId="0" applyNumberFormat="1" applyFont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top" wrapText="1"/>
    </xf>
    <xf numFmtId="177" fontId="4" fillId="5" borderId="11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56" fontId="4" fillId="0" borderId="11" xfId="0" applyNumberFormat="1" applyFont="1" applyBorder="1" applyAlignment="1">
      <alignment horizontal="center" vertical="center"/>
    </xf>
  </cellXfs>
  <cellStyles count="5">
    <cellStyle name="結果" xfId="1" xr:uid="{00000000-0005-0000-0000-000006000000}"/>
    <cellStyle name="結果2" xfId="2" xr:uid="{00000000-0005-0000-0000-000007000000}"/>
    <cellStyle name="見出し" xfId="3" xr:uid="{00000000-0005-0000-0000-000008000000}"/>
    <cellStyle name="見出し1" xfId="4" xr:uid="{00000000-0005-0000-0000-000009000000}"/>
    <cellStyle name="標準" xfId="0" builtinId="0"/>
  </cellStyles>
  <dxfs count="9"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sz val="11"/>
        <name val="ＭＳ Ｐゴシック"/>
        <family val="3"/>
        <charset val="128"/>
      </font>
      <fill>
        <patternFill>
          <bgColor rgb="FFFFE5F2"/>
        </patternFill>
      </fill>
    </dxf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sz val="11"/>
        <name val="ＭＳ Ｐゴシック"/>
        <family val="3"/>
        <charset val="128"/>
      </font>
      <fill>
        <patternFill>
          <bgColor rgb="FFE5F2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7CD7F78-4131-4654-9A91-746692A246B5}">
      <tableStyleElement type="wholeTable" dxfId="8"/>
      <tableStyleElement type="headerRow" dxfId="7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F2"/>
      <rgbColor rgb="FFE5F2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61"/>
  <sheetViews>
    <sheetView tabSelected="1" zoomScale="115" zoomScaleNormal="115" zoomScalePageLayoutView="7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18" sqref="J18"/>
    </sheetView>
  </sheetViews>
  <sheetFormatPr defaultColWidth="8.90625" defaultRowHeight="15" x14ac:dyDescent="0.35"/>
  <cols>
    <col min="1" max="1" width="3.26953125" style="8" customWidth="1"/>
    <col min="2" max="2" width="6.36328125" style="38" customWidth="1"/>
    <col min="3" max="3" width="4.36328125" style="8" customWidth="1"/>
    <col min="4" max="4" width="11.90625" style="8" customWidth="1"/>
    <col min="5" max="5" width="20.08984375" style="39" customWidth="1"/>
    <col min="6" max="6" width="28.08984375" style="40" customWidth="1"/>
    <col min="7" max="7" width="5.36328125" style="41" customWidth="1"/>
    <col min="8" max="8" width="5.36328125" style="38" customWidth="1"/>
    <col min="9" max="9" width="8.7265625" style="38" customWidth="1"/>
    <col min="10" max="10" width="28.08984375" style="40" customWidth="1"/>
    <col min="11" max="11" width="6.26953125" style="38" customWidth="1"/>
    <col min="12" max="12" width="9" style="38" customWidth="1"/>
    <col min="13" max="13" width="6.453125" style="41" customWidth="1"/>
    <col min="14" max="16" width="2.90625" style="7" customWidth="1"/>
    <col min="17" max="257" width="9" style="8" customWidth="1"/>
    <col min="258" max="1025" width="9" style="9" customWidth="1"/>
    <col min="1026" max="16384" width="8.90625" style="9"/>
  </cols>
  <sheetData>
    <row r="1" spans="1:24" ht="11.25" customHeight="1" x14ac:dyDescent="0.35">
      <c r="A1" s="1"/>
      <c r="B1" s="2" t="s">
        <v>0</v>
      </c>
      <c r="C1" s="1"/>
      <c r="D1" s="1"/>
      <c r="E1" s="3"/>
      <c r="F1" s="4"/>
      <c r="G1" s="5"/>
      <c r="H1" s="6"/>
      <c r="I1" s="6"/>
      <c r="J1" s="4"/>
      <c r="K1" s="6"/>
      <c r="L1" s="6"/>
      <c r="M1" s="5"/>
    </row>
    <row r="2" spans="1:24" ht="11.25" customHeight="1" x14ac:dyDescent="0.35">
      <c r="A2" s="10"/>
      <c r="B2" s="11" t="str">
        <f>"課題数＝"&amp;COUNTA(A9:A61)&amp;"　　★＝"&amp;COUNTIF(B9:B61,"★")&amp;"　○＝"&amp;COUNTIF(B9:B61,"○")&amp;"　△＝"&amp;COUNTIF(B9:B61,"△")&amp;"　×＝"&amp;COUNTIF(B9:B61,"×")</f>
        <v>課題数＝10　　★＝9　○＝0　△＝1　×＝0</v>
      </c>
      <c r="C2" s="12"/>
      <c r="D2" s="12"/>
      <c r="E2" s="13"/>
      <c r="F2" s="14" t="s">
        <v>1</v>
      </c>
      <c r="G2" s="5"/>
      <c r="H2" s="15"/>
      <c r="I2" s="15"/>
      <c r="J2" s="16"/>
      <c r="K2" s="16"/>
      <c r="L2" s="15"/>
      <c r="M2" s="5"/>
    </row>
    <row r="3" spans="1:24" ht="11.25" customHeight="1" x14ac:dyDescent="0.35">
      <c r="A3" s="10"/>
      <c r="B3" s="17" t="str">
        <f>"完了数＝"&amp;COUNTIF(L9:L61,"●")+COUNTIF(L9:L61,"削除")&amp;"　　★＝"&amp;COUNTIF(N9:N61,"★")&amp;"　○＝"&amp;COUNTIF(O9:O61,"○")&amp;"　△＝"&amp;COUNTIF(P9:P61,"△")&amp;"　削除＝"&amp;COUNTIF(L9:L61,"削除")</f>
        <v>完了数＝2　　★＝1　○＝0　△＝0　削除＝1</v>
      </c>
      <c r="C3" s="18"/>
      <c r="D3" s="18"/>
      <c r="E3" s="19"/>
      <c r="F3" s="20" t="s">
        <v>2</v>
      </c>
      <c r="G3" s="5"/>
      <c r="H3" s="15"/>
      <c r="I3" s="15"/>
      <c r="J3" s="16"/>
      <c r="K3" s="16"/>
      <c r="L3" s="15"/>
      <c r="M3" s="5"/>
    </row>
    <row r="4" spans="1:24" ht="11.25" customHeight="1" x14ac:dyDescent="0.35">
      <c r="A4" s="1"/>
      <c r="B4" s="17" t="s">
        <v>3</v>
      </c>
      <c r="C4" s="46">
        <f>COUNTA(L9:L61)/COUNTA(A9:A61)</f>
        <v>1</v>
      </c>
      <c r="D4" s="46"/>
      <c r="E4" s="21"/>
      <c r="F4" s="16"/>
      <c r="G4" s="5"/>
      <c r="H4" s="6"/>
      <c r="I4" s="6"/>
      <c r="J4" s="16"/>
      <c r="K4" s="6"/>
      <c r="L4" s="6"/>
      <c r="M4" s="5"/>
    </row>
    <row r="5" spans="1:24" ht="11.25" customHeight="1" x14ac:dyDescent="0.35">
      <c r="A5" s="16"/>
      <c r="B5" s="22" t="str">
        <f>"残り数＝"&amp;COUNTA(A9:A61)-COUNTIF(L9:L61,"●")-COUNTIF(L9:L61,"削除")&amp;"　　★＝"&amp;COUNTIF(B9:B61,"★")-COUNTIF(N9:N61,"★")&amp;"　○＝"&amp;COUNTIF(B9:B61,"○")-COUNTIF(O9:O61,"○")&amp;"　△＝"&amp;COUNTIF(B9:B61,"△")-COUNTIF(P9:P61,"△")</f>
        <v>残り数＝8　　★＝8　○＝0　△＝1</v>
      </c>
      <c r="C5" s="23"/>
      <c r="D5" s="23"/>
      <c r="E5" s="21"/>
      <c r="F5" s="16"/>
      <c r="G5" s="5"/>
      <c r="H5" s="6"/>
      <c r="I5" s="6"/>
      <c r="J5" s="16"/>
      <c r="K5" s="6"/>
      <c r="L5" s="6"/>
      <c r="M5" s="5"/>
    </row>
    <row r="6" spans="1:24" ht="11.25" customHeight="1" x14ac:dyDescent="0.35">
      <c r="A6" s="16"/>
      <c r="B6" s="16"/>
      <c r="C6" s="16"/>
      <c r="D6" s="16"/>
      <c r="E6" s="16"/>
      <c r="F6" s="16"/>
      <c r="G6" s="5"/>
      <c r="H6" s="6"/>
      <c r="I6" s="6"/>
      <c r="J6" s="16"/>
      <c r="K6" s="6"/>
      <c r="L6" s="6"/>
      <c r="M6" s="5"/>
    </row>
    <row r="7" spans="1:24" ht="18.75" customHeight="1" x14ac:dyDescent="0.35">
      <c r="A7" s="24" t="s">
        <v>33</v>
      </c>
      <c r="B7" s="25"/>
      <c r="C7" s="26"/>
      <c r="D7" s="26"/>
      <c r="E7" s="27"/>
      <c r="F7" s="28"/>
      <c r="G7" s="29"/>
      <c r="H7" s="25"/>
      <c r="I7" s="25"/>
      <c r="J7" s="28"/>
      <c r="K7" s="25"/>
      <c r="L7" s="25"/>
      <c r="M7" s="29"/>
    </row>
    <row r="8" spans="1:24" s="32" customFormat="1" ht="40.5" customHeight="1" x14ac:dyDescent="0.2">
      <c r="A8" s="30" t="s">
        <v>4</v>
      </c>
      <c r="B8" s="30" t="s">
        <v>5</v>
      </c>
      <c r="C8" s="30" t="s">
        <v>6</v>
      </c>
      <c r="D8" s="30" t="s">
        <v>7</v>
      </c>
      <c r="E8" s="30" t="s">
        <v>8</v>
      </c>
      <c r="F8" s="30" t="s">
        <v>9</v>
      </c>
      <c r="G8" s="31" t="s">
        <v>10</v>
      </c>
      <c r="H8" s="30" t="s">
        <v>11</v>
      </c>
      <c r="I8" s="30" t="s">
        <v>12</v>
      </c>
      <c r="J8" s="30" t="s">
        <v>13</v>
      </c>
      <c r="K8" s="30" t="s">
        <v>14</v>
      </c>
      <c r="L8" s="30" t="s">
        <v>15</v>
      </c>
      <c r="M8" s="31" t="s">
        <v>16</v>
      </c>
      <c r="N8" s="7" t="s">
        <v>17</v>
      </c>
      <c r="O8" s="7" t="s">
        <v>18</v>
      </c>
      <c r="P8" s="7" t="s">
        <v>19</v>
      </c>
      <c r="Q8" s="8"/>
      <c r="R8" s="8"/>
      <c r="S8" s="8"/>
      <c r="T8" s="8"/>
      <c r="U8" s="8"/>
      <c r="V8" s="8"/>
      <c r="W8" s="8"/>
      <c r="X8" s="8"/>
    </row>
    <row r="9" spans="1:24" s="37" customFormat="1" ht="29.25" customHeight="1" x14ac:dyDescent="0.3">
      <c r="A9" s="42">
        <v>1</v>
      </c>
      <c r="B9" s="43" t="s">
        <v>17</v>
      </c>
      <c r="C9" s="42" t="s">
        <v>20</v>
      </c>
      <c r="D9" s="42" t="s">
        <v>21</v>
      </c>
      <c r="E9" s="42" t="s">
        <v>22</v>
      </c>
      <c r="F9" s="44" t="s">
        <v>23</v>
      </c>
      <c r="G9" s="45">
        <v>43774</v>
      </c>
      <c r="H9" s="43" t="s">
        <v>24</v>
      </c>
      <c r="I9" s="43" t="s">
        <v>25</v>
      </c>
      <c r="J9" s="44" t="s">
        <v>26</v>
      </c>
      <c r="K9" s="45">
        <v>43779</v>
      </c>
      <c r="L9" s="43" t="s">
        <v>27</v>
      </c>
      <c r="M9" s="45">
        <v>43779</v>
      </c>
      <c r="N9" s="7" t="str">
        <f t="shared" ref="N9:N10" si="0">IF(L9="●",IF(B9="★","★",""),"")</f>
        <v>★</v>
      </c>
      <c r="O9" s="7" t="str">
        <f t="shared" ref="O9:O10" si="1">IF(L9="●",IF(B9="○","○",""),"")</f>
        <v/>
      </c>
      <c r="P9" s="7" t="str">
        <f t="shared" ref="P9:P10" si="2">IF(L9="●",IF(B9="△","△",""),"")</f>
        <v/>
      </c>
      <c r="Q9" s="8"/>
      <c r="R9" s="8"/>
      <c r="S9" s="8"/>
      <c r="T9" s="8"/>
      <c r="U9" s="8"/>
      <c r="V9" s="8"/>
      <c r="W9" s="8"/>
      <c r="X9" s="8"/>
    </row>
    <row r="10" spans="1:24" ht="25.5" customHeight="1" x14ac:dyDescent="0.35">
      <c r="A10" s="42">
        <v>2</v>
      </c>
      <c r="B10" s="43" t="s">
        <v>19</v>
      </c>
      <c r="C10" s="42" t="s">
        <v>28</v>
      </c>
      <c r="D10" s="42" t="s">
        <v>29</v>
      </c>
      <c r="E10" s="42"/>
      <c r="F10" s="44" t="s">
        <v>30</v>
      </c>
      <c r="G10" s="45">
        <v>43774</v>
      </c>
      <c r="H10" s="43" t="s">
        <v>24</v>
      </c>
      <c r="I10" s="43"/>
      <c r="J10" s="44" t="s">
        <v>31</v>
      </c>
      <c r="K10" s="45"/>
      <c r="L10" s="43" t="s">
        <v>32</v>
      </c>
      <c r="M10" s="45"/>
      <c r="N10" s="7" t="str">
        <f t="shared" si="0"/>
        <v/>
      </c>
      <c r="O10" s="7" t="str">
        <f t="shared" si="1"/>
        <v/>
      </c>
      <c r="P10" s="7" t="str">
        <f t="shared" si="2"/>
        <v/>
      </c>
    </row>
    <row r="11" spans="1:24" s="37" customFormat="1" ht="29.25" customHeight="1" x14ac:dyDescent="0.3">
      <c r="A11" s="33">
        <v>1</v>
      </c>
      <c r="B11" s="34" t="s">
        <v>34</v>
      </c>
      <c r="C11" s="33" t="s">
        <v>28</v>
      </c>
      <c r="D11" s="33" t="s">
        <v>35</v>
      </c>
      <c r="E11" s="33" t="s">
        <v>36</v>
      </c>
      <c r="F11" s="35" t="s">
        <v>38</v>
      </c>
      <c r="G11" s="36">
        <v>45772</v>
      </c>
      <c r="H11" s="34" t="s">
        <v>52</v>
      </c>
      <c r="I11" s="34" t="s">
        <v>56</v>
      </c>
      <c r="J11" s="35"/>
      <c r="K11" s="36">
        <v>45772</v>
      </c>
      <c r="L11" s="47">
        <v>45772</v>
      </c>
      <c r="M11" s="36">
        <v>45775</v>
      </c>
      <c r="N11" s="7" t="str">
        <f t="shared" ref="N11:N12" si="3">IF(L11="●",IF(B11="★","★",""),"")</f>
        <v/>
      </c>
      <c r="O11" s="7" t="str">
        <f t="shared" ref="O11:O12" si="4">IF(L11="●",IF(B11="○","○",""),"")</f>
        <v/>
      </c>
      <c r="P11" s="7" t="str">
        <f t="shared" ref="P11:P12" si="5">IF(L11="●",IF(B11="△","△",""),"")</f>
        <v/>
      </c>
      <c r="Q11" s="8"/>
      <c r="R11" s="8"/>
      <c r="S11" s="8"/>
      <c r="T11" s="8"/>
      <c r="U11" s="8"/>
      <c r="V11" s="8"/>
      <c r="W11" s="8"/>
      <c r="X11" s="8"/>
    </row>
    <row r="12" spans="1:24" ht="25.5" customHeight="1" x14ac:dyDescent="0.35">
      <c r="A12" s="33">
        <v>2</v>
      </c>
      <c r="B12" s="34" t="s">
        <v>34</v>
      </c>
      <c r="C12" s="33" t="s">
        <v>28</v>
      </c>
      <c r="D12" s="33" t="s">
        <v>35</v>
      </c>
      <c r="E12" s="33" t="s">
        <v>36</v>
      </c>
      <c r="F12" s="35" t="s">
        <v>39</v>
      </c>
      <c r="G12" s="36">
        <v>45772</v>
      </c>
      <c r="H12" s="34" t="s">
        <v>52</v>
      </c>
      <c r="I12" s="34" t="s">
        <v>56</v>
      </c>
      <c r="J12" s="35"/>
      <c r="K12" s="36">
        <v>45772</v>
      </c>
      <c r="L12" s="47">
        <v>45772</v>
      </c>
      <c r="M12" s="36">
        <v>45775</v>
      </c>
      <c r="N12" s="7" t="str">
        <f t="shared" si="3"/>
        <v/>
      </c>
      <c r="O12" s="7" t="str">
        <f t="shared" si="4"/>
        <v/>
      </c>
      <c r="P12" s="7" t="str">
        <f t="shared" si="5"/>
        <v/>
      </c>
    </row>
    <row r="13" spans="1:24" s="37" customFormat="1" ht="29.25" customHeight="1" x14ac:dyDescent="0.3">
      <c r="A13" s="33">
        <v>3</v>
      </c>
      <c r="B13" s="34" t="s">
        <v>34</v>
      </c>
      <c r="C13" s="33" t="s">
        <v>28</v>
      </c>
      <c r="D13" s="33" t="s">
        <v>35</v>
      </c>
      <c r="E13" s="33" t="s">
        <v>37</v>
      </c>
      <c r="F13" s="35" t="s">
        <v>40</v>
      </c>
      <c r="G13" s="36">
        <v>45775</v>
      </c>
      <c r="H13" s="34" t="s">
        <v>53</v>
      </c>
      <c r="I13" s="34" t="s">
        <v>54</v>
      </c>
      <c r="J13" s="35"/>
      <c r="K13" s="36">
        <v>45772</v>
      </c>
      <c r="L13" s="47">
        <v>45772</v>
      </c>
      <c r="M13" s="36">
        <v>45775</v>
      </c>
      <c r="N13" s="7" t="str">
        <f t="shared" ref="N13:N16" si="6">IF(L13="●",IF(B13="★","★",""),"")</f>
        <v/>
      </c>
      <c r="O13" s="7" t="str">
        <f t="shared" ref="O13:O16" si="7">IF(L13="●",IF(B13="○","○",""),"")</f>
        <v/>
      </c>
      <c r="P13" s="7" t="str">
        <f t="shared" ref="P13:P16" si="8">IF(L13="●",IF(B13="△","△",""),"")</f>
        <v/>
      </c>
      <c r="Q13" s="8"/>
      <c r="R13" s="8"/>
      <c r="S13" s="8"/>
      <c r="T13" s="8"/>
      <c r="U13" s="8"/>
      <c r="V13" s="8"/>
      <c r="W13" s="8"/>
      <c r="X13" s="8"/>
    </row>
    <row r="14" spans="1:24" ht="25.5" customHeight="1" x14ac:dyDescent="0.35">
      <c r="A14" s="33">
        <v>4</v>
      </c>
      <c r="B14" s="34" t="s">
        <v>34</v>
      </c>
      <c r="C14" s="33" t="s">
        <v>28</v>
      </c>
      <c r="D14" s="33" t="s">
        <v>43</v>
      </c>
      <c r="E14" s="33" t="s">
        <v>44</v>
      </c>
      <c r="F14" s="35" t="s">
        <v>41</v>
      </c>
      <c r="G14" s="36">
        <v>45775</v>
      </c>
      <c r="H14" s="34" t="s">
        <v>53</v>
      </c>
      <c r="I14" s="34" t="s">
        <v>54</v>
      </c>
      <c r="J14" s="35" t="s">
        <v>55</v>
      </c>
      <c r="K14" s="36">
        <v>45775</v>
      </c>
      <c r="L14" s="36">
        <v>45775</v>
      </c>
      <c r="M14" s="36">
        <v>45775</v>
      </c>
      <c r="N14" s="7" t="str">
        <f t="shared" si="6"/>
        <v/>
      </c>
      <c r="O14" s="7" t="str">
        <f t="shared" si="7"/>
        <v/>
      </c>
      <c r="P14" s="7" t="str">
        <f t="shared" si="8"/>
        <v/>
      </c>
    </row>
    <row r="15" spans="1:24" s="37" customFormat="1" ht="29.25" customHeight="1" x14ac:dyDescent="0.3">
      <c r="A15" s="33">
        <v>5</v>
      </c>
      <c r="B15" s="34" t="s">
        <v>34</v>
      </c>
      <c r="C15" s="33" t="s">
        <v>28</v>
      </c>
      <c r="D15" s="33" t="s">
        <v>43</v>
      </c>
      <c r="E15" s="33" t="s">
        <v>46</v>
      </c>
      <c r="F15" s="35" t="s">
        <v>41</v>
      </c>
      <c r="G15" s="36">
        <v>45775</v>
      </c>
      <c r="H15" s="34" t="s">
        <v>53</v>
      </c>
      <c r="I15" s="34" t="s">
        <v>54</v>
      </c>
      <c r="J15" s="35" t="s">
        <v>55</v>
      </c>
      <c r="K15" s="36">
        <v>45775</v>
      </c>
      <c r="L15" s="36">
        <v>45775</v>
      </c>
      <c r="M15" s="36">
        <v>45775</v>
      </c>
      <c r="N15" s="7" t="str">
        <f t="shared" si="6"/>
        <v/>
      </c>
      <c r="O15" s="7" t="str">
        <f t="shared" si="7"/>
        <v/>
      </c>
      <c r="P15" s="7" t="str">
        <f t="shared" si="8"/>
        <v/>
      </c>
      <c r="Q15" s="8"/>
      <c r="R15" s="8"/>
      <c r="S15" s="8"/>
      <c r="T15" s="8"/>
      <c r="U15" s="8"/>
      <c r="V15" s="8"/>
      <c r="W15" s="8"/>
      <c r="X15" s="8"/>
    </row>
    <row r="16" spans="1:24" ht="25.5" customHeight="1" x14ac:dyDescent="0.35">
      <c r="A16" s="33">
        <v>6</v>
      </c>
      <c r="B16" s="34" t="s">
        <v>34</v>
      </c>
      <c r="C16" s="33" t="s">
        <v>42</v>
      </c>
      <c r="D16" s="33" t="s">
        <v>35</v>
      </c>
      <c r="E16" s="33" t="s">
        <v>45</v>
      </c>
      <c r="F16" s="35" t="s">
        <v>47</v>
      </c>
      <c r="G16" s="36">
        <v>45772</v>
      </c>
      <c r="H16" s="34" t="s">
        <v>52</v>
      </c>
      <c r="I16" s="34" t="s">
        <v>56</v>
      </c>
      <c r="J16" s="35"/>
      <c r="K16" s="36">
        <v>45772</v>
      </c>
      <c r="L16" s="47">
        <v>45772</v>
      </c>
      <c r="M16" s="36">
        <v>45775</v>
      </c>
      <c r="N16" s="7" t="str">
        <f t="shared" si="6"/>
        <v/>
      </c>
      <c r="O16" s="7" t="str">
        <f t="shared" si="7"/>
        <v/>
      </c>
      <c r="P16" s="7" t="str">
        <f t="shared" si="8"/>
        <v/>
      </c>
    </row>
    <row r="17" spans="1:24" s="37" customFormat="1" ht="29.25" customHeight="1" x14ac:dyDescent="0.3">
      <c r="A17" s="33">
        <v>7</v>
      </c>
      <c r="B17" s="34" t="s">
        <v>34</v>
      </c>
      <c r="C17" s="33" t="s">
        <v>42</v>
      </c>
      <c r="D17" s="33" t="s">
        <v>35</v>
      </c>
      <c r="E17" s="33" t="s">
        <v>48</v>
      </c>
      <c r="F17" s="35" t="s">
        <v>49</v>
      </c>
      <c r="G17" s="36">
        <v>45772</v>
      </c>
      <c r="H17" s="34" t="s">
        <v>52</v>
      </c>
      <c r="I17" s="34" t="s">
        <v>56</v>
      </c>
      <c r="J17" s="35"/>
      <c r="K17" s="36">
        <v>45772</v>
      </c>
      <c r="L17" s="47">
        <v>45772</v>
      </c>
      <c r="M17" s="36">
        <v>45775</v>
      </c>
      <c r="N17" s="7" t="str">
        <f t="shared" ref="N17:N24" si="9">IF(L17="●",IF(B17="★","★",""),"")</f>
        <v/>
      </c>
      <c r="O17" s="7" t="str">
        <f t="shared" ref="O17:O24" si="10">IF(L17="●",IF(B17="○","○",""),"")</f>
        <v/>
      </c>
      <c r="P17" s="7" t="str">
        <f t="shared" ref="P17:P24" si="11">IF(L17="●",IF(B17="△","△",""),"")</f>
        <v/>
      </c>
      <c r="Q17" s="8"/>
      <c r="R17" s="8"/>
      <c r="S17" s="8"/>
      <c r="T17" s="8"/>
      <c r="U17" s="8"/>
      <c r="V17" s="8"/>
      <c r="W17" s="8"/>
      <c r="X17" s="8"/>
    </row>
    <row r="18" spans="1:24" ht="25.5" customHeight="1" x14ac:dyDescent="0.35">
      <c r="A18" s="33">
        <v>8</v>
      </c>
      <c r="B18" s="34" t="s">
        <v>34</v>
      </c>
      <c r="C18" s="33" t="s">
        <v>42</v>
      </c>
      <c r="D18" s="33" t="s">
        <v>35</v>
      </c>
      <c r="E18" s="33" t="s">
        <v>50</v>
      </c>
      <c r="F18" s="35" t="s">
        <v>51</v>
      </c>
      <c r="G18" s="36">
        <v>45772</v>
      </c>
      <c r="H18" s="34" t="s">
        <v>52</v>
      </c>
      <c r="I18" s="34" t="s">
        <v>56</v>
      </c>
      <c r="J18" s="35"/>
      <c r="K18" s="36">
        <v>45772</v>
      </c>
      <c r="L18" s="47">
        <v>45772</v>
      </c>
      <c r="M18" s="36">
        <v>45775</v>
      </c>
      <c r="N18" s="7" t="str">
        <f t="shared" si="9"/>
        <v/>
      </c>
      <c r="O18" s="7" t="str">
        <f t="shared" si="10"/>
        <v/>
      </c>
      <c r="P18" s="7" t="str">
        <f t="shared" si="11"/>
        <v/>
      </c>
    </row>
    <row r="19" spans="1:24" s="37" customFormat="1" ht="29.25" customHeight="1" x14ac:dyDescent="0.3">
      <c r="A19" s="33"/>
      <c r="B19" s="34"/>
      <c r="C19" s="33"/>
      <c r="D19" s="33"/>
      <c r="E19" s="33"/>
      <c r="F19" s="35"/>
      <c r="G19" s="36"/>
      <c r="H19" s="34"/>
      <c r="I19" s="34"/>
      <c r="J19" s="35"/>
      <c r="K19" s="36"/>
      <c r="L19" s="34"/>
      <c r="M19" s="36"/>
      <c r="N19" s="7" t="str">
        <f t="shared" si="9"/>
        <v/>
      </c>
      <c r="O19" s="7" t="str">
        <f t="shared" si="10"/>
        <v/>
      </c>
      <c r="P19" s="7" t="str">
        <f t="shared" si="11"/>
        <v/>
      </c>
      <c r="Q19" s="8"/>
      <c r="R19" s="8"/>
      <c r="S19" s="8"/>
      <c r="T19" s="8"/>
      <c r="U19" s="8"/>
      <c r="V19" s="8"/>
      <c r="W19" s="8"/>
      <c r="X19" s="8"/>
    </row>
    <row r="20" spans="1:24" ht="25.5" customHeight="1" x14ac:dyDescent="0.35">
      <c r="A20" s="33"/>
      <c r="B20" s="34"/>
      <c r="C20" s="33"/>
      <c r="D20" s="33"/>
      <c r="E20" s="33"/>
      <c r="F20" s="35"/>
      <c r="G20" s="36"/>
      <c r="H20" s="34"/>
      <c r="I20" s="34"/>
      <c r="J20" s="35"/>
      <c r="K20" s="36"/>
      <c r="L20" s="34"/>
      <c r="M20" s="36"/>
      <c r="N20" s="7" t="str">
        <f t="shared" si="9"/>
        <v/>
      </c>
      <c r="O20" s="7" t="str">
        <f t="shared" si="10"/>
        <v/>
      </c>
      <c r="P20" s="7" t="str">
        <f t="shared" si="11"/>
        <v/>
      </c>
    </row>
    <row r="21" spans="1:24" s="37" customFormat="1" ht="29.25" customHeight="1" x14ac:dyDescent="0.3">
      <c r="A21" s="33"/>
      <c r="B21" s="34"/>
      <c r="C21" s="33"/>
      <c r="D21" s="33"/>
      <c r="E21" s="33"/>
      <c r="F21" s="35"/>
      <c r="G21" s="36"/>
      <c r="H21" s="34"/>
      <c r="I21" s="34"/>
      <c r="J21" s="35"/>
      <c r="K21" s="36"/>
      <c r="L21" s="34"/>
      <c r="M21" s="36"/>
      <c r="N21" s="7" t="str">
        <f t="shared" si="9"/>
        <v/>
      </c>
      <c r="O21" s="7" t="str">
        <f t="shared" si="10"/>
        <v/>
      </c>
      <c r="P21" s="7" t="str">
        <f t="shared" si="11"/>
        <v/>
      </c>
      <c r="Q21" s="8"/>
      <c r="R21" s="8"/>
      <c r="S21" s="8"/>
      <c r="T21" s="8"/>
      <c r="U21" s="8"/>
      <c r="V21" s="8"/>
      <c r="W21" s="8"/>
      <c r="X21" s="8"/>
    </row>
    <row r="22" spans="1:24" ht="25.5" customHeight="1" x14ac:dyDescent="0.35">
      <c r="A22" s="33"/>
      <c r="B22" s="34"/>
      <c r="C22" s="33"/>
      <c r="D22" s="33"/>
      <c r="E22" s="33"/>
      <c r="F22" s="35"/>
      <c r="G22" s="36"/>
      <c r="H22" s="34"/>
      <c r="I22" s="34"/>
      <c r="J22" s="35"/>
      <c r="K22" s="36"/>
      <c r="L22" s="34"/>
      <c r="M22" s="36"/>
      <c r="N22" s="7" t="str">
        <f t="shared" si="9"/>
        <v/>
      </c>
      <c r="O22" s="7" t="str">
        <f t="shared" si="10"/>
        <v/>
      </c>
      <c r="P22" s="7" t="str">
        <f t="shared" si="11"/>
        <v/>
      </c>
    </row>
    <row r="23" spans="1:24" s="37" customFormat="1" ht="29.25" customHeight="1" x14ac:dyDescent="0.3">
      <c r="A23" s="33"/>
      <c r="B23" s="34"/>
      <c r="C23" s="33"/>
      <c r="D23" s="33"/>
      <c r="E23" s="33"/>
      <c r="F23" s="35"/>
      <c r="G23" s="36"/>
      <c r="H23" s="34"/>
      <c r="I23" s="34"/>
      <c r="J23" s="35"/>
      <c r="K23" s="36"/>
      <c r="L23" s="34"/>
      <c r="M23" s="36"/>
      <c r="N23" s="7" t="str">
        <f t="shared" si="9"/>
        <v/>
      </c>
      <c r="O23" s="7" t="str">
        <f t="shared" si="10"/>
        <v/>
      </c>
      <c r="P23" s="7" t="str">
        <f t="shared" si="11"/>
        <v/>
      </c>
      <c r="Q23" s="8"/>
      <c r="R23" s="8"/>
      <c r="S23" s="8"/>
      <c r="T23" s="8"/>
      <c r="U23" s="8"/>
      <c r="V23" s="8"/>
      <c r="W23" s="8"/>
      <c r="X23" s="8"/>
    </row>
    <row r="24" spans="1:24" ht="25.5" customHeight="1" x14ac:dyDescent="0.35">
      <c r="A24" s="33"/>
      <c r="B24" s="34"/>
      <c r="C24" s="33"/>
      <c r="D24" s="33"/>
      <c r="E24" s="33"/>
      <c r="F24" s="35"/>
      <c r="G24" s="36"/>
      <c r="H24" s="34"/>
      <c r="I24" s="34"/>
      <c r="J24" s="35"/>
      <c r="K24" s="36"/>
      <c r="L24" s="34"/>
      <c r="M24" s="36"/>
      <c r="N24" s="7" t="str">
        <f t="shared" si="9"/>
        <v/>
      </c>
      <c r="O24" s="7" t="str">
        <f t="shared" si="10"/>
        <v/>
      </c>
      <c r="P24" s="7" t="str">
        <f t="shared" si="11"/>
        <v/>
      </c>
    </row>
    <row r="25" spans="1:24" s="37" customFormat="1" ht="29.25" customHeight="1" x14ac:dyDescent="0.3">
      <c r="A25" s="33"/>
      <c r="B25" s="34"/>
      <c r="C25" s="33"/>
      <c r="D25" s="33"/>
      <c r="E25" s="33"/>
      <c r="F25" s="35"/>
      <c r="G25" s="36"/>
      <c r="H25" s="34"/>
      <c r="I25" s="34"/>
      <c r="J25" s="35"/>
      <c r="K25" s="36"/>
      <c r="L25" s="34"/>
      <c r="M25" s="36"/>
      <c r="N25" s="7" t="str">
        <f t="shared" ref="N25:N40" si="12">IF(L25="●",IF(B25="★","★",""),"")</f>
        <v/>
      </c>
      <c r="O25" s="7" t="str">
        <f t="shared" ref="O25:O40" si="13">IF(L25="●",IF(B25="○","○",""),"")</f>
        <v/>
      </c>
      <c r="P25" s="7" t="str">
        <f t="shared" ref="P25:P40" si="14">IF(L25="●",IF(B25="△","△",""),"")</f>
        <v/>
      </c>
      <c r="Q25" s="8"/>
      <c r="R25" s="8"/>
      <c r="S25" s="8"/>
      <c r="T25" s="8"/>
      <c r="U25" s="8"/>
      <c r="V25" s="8"/>
      <c r="W25" s="8"/>
      <c r="X25" s="8"/>
    </row>
    <row r="26" spans="1:24" ht="25.5" customHeight="1" x14ac:dyDescent="0.35">
      <c r="A26" s="33"/>
      <c r="B26" s="34"/>
      <c r="C26" s="33"/>
      <c r="D26" s="33"/>
      <c r="E26" s="33"/>
      <c r="F26" s="35"/>
      <c r="G26" s="36"/>
      <c r="H26" s="34"/>
      <c r="I26" s="34"/>
      <c r="J26" s="35"/>
      <c r="K26" s="36"/>
      <c r="L26" s="34"/>
      <c r="M26" s="36"/>
      <c r="N26" s="7" t="str">
        <f t="shared" si="12"/>
        <v/>
      </c>
      <c r="O26" s="7" t="str">
        <f t="shared" si="13"/>
        <v/>
      </c>
      <c r="P26" s="7" t="str">
        <f t="shared" si="14"/>
        <v/>
      </c>
    </row>
    <row r="27" spans="1:24" s="37" customFormat="1" ht="29.25" customHeight="1" x14ac:dyDescent="0.3">
      <c r="A27" s="33"/>
      <c r="B27" s="34"/>
      <c r="C27" s="33"/>
      <c r="D27" s="33"/>
      <c r="E27" s="33"/>
      <c r="F27" s="35"/>
      <c r="G27" s="36"/>
      <c r="H27" s="34"/>
      <c r="I27" s="34"/>
      <c r="J27" s="35"/>
      <c r="K27" s="36"/>
      <c r="L27" s="34"/>
      <c r="M27" s="36"/>
      <c r="N27" s="7" t="str">
        <f t="shared" si="12"/>
        <v/>
      </c>
      <c r="O27" s="7" t="str">
        <f t="shared" si="13"/>
        <v/>
      </c>
      <c r="P27" s="7" t="str">
        <f t="shared" si="14"/>
        <v/>
      </c>
      <c r="Q27" s="8"/>
      <c r="R27" s="8"/>
      <c r="S27" s="8"/>
      <c r="T27" s="8"/>
      <c r="U27" s="8"/>
      <c r="V27" s="8"/>
      <c r="W27" s="8"/>
      <c r="X27" s="8"/>
    </row>
    <row r="28" spans="1:24" ht="25.5" customHeight="1" x14ac:dyDescent="0.35">
      <c r="A28" s="33"/>
      <c r="B28" s="34"/>
      <c r="C28" s="33"/>
      <c r="D28" s="33"/>
      <c r="E28" s="33"/>
      <c r="F28" s="35"/>
      <c r="G28" s="36"/>
      <c r="H28" s="34"/>
      <c r="I28" s="34"/>
      <c r="J28" s="35"/>
      <c r="K28" s="36"/>
      <c r="L28" s="34"/>
      <c r="M28" s="36"/>
      <c r="N28" s="7" t="str">
        <f t="shared" si="12"/>
        <v/>
      </c>
      <c r="O28" s="7" t="str">
        <f t="shared" si="13"/>
        <v/>
      </c>
      <c r="P28" s="7" t="str">
        <f t="shared" si="14"/>
        <v/>
      </c>
    </row>
    <row r="29" spans="1:24" s="37" customFormat="1" ht="29.25" customHeight="1" x14ac:dyDescent="0.3">
      <c r="A29" s="33"/>
      <c r="B29" s="34"/>
      <c r="C29" s="33"/>
      <c r="D29" s="33"/>
      <c r="E29" s="33"/>
      <c r="F29" s="35"/>
      <c r="G29" s="36"/>
      <c r="H29" s="34"/>
      <c r="I29" s="34"/>
      <c r="J29" s="35"/>
      <c r="K29" s="36"/>
      <c r="L29" s="34"/>
      <c r="M29" s="36"/>
      <c r="N29" s="7" t="str">
        <f t="shared" si="12"/>
        <v/>
      </c>
      <c r="O29" s="7" t="str">
        <f t="shared" si="13"/>
        <v/>
      </c>
      <c r="P29" s="7" t="str">
        <f t="shared" si="14"/>
        <v/>
      </c>
      <c r="Q29" s="8"/>
      <c r="R29" s="8"/>
      <c r="S29" s="8"/>
      <c r="T29" s="8"/>
      <c r="U29" s="8"/>
      <c r="V29" s="8"/>
      <c r="W29" s="8"/>
      <c r="X29" s="8"/>
    </row>
    <row r="30" spans="1:24" ht="25.5" customHeight="1" x14ac:dyDescent="0.35">
      <c r="A30" s="33"/>
      <c r="B30" s="34"/>
      <c r="C30" s="33"/>
      <c r="D30" s="33"/>
      <c r="E30" s="33"/>
      <c r="F30" s="35"/>
      <c r="G30" s="36"/>
      <c r="H30" s="34"/>
      <c r="I30" s="34"/>
      <c r="J30" s="35"/>
      <c r="K30" s="36"/>
      <c r="L30" s="34"/>
      <c r="M30" s="36"/>
      <c r="N30" s="7" t="str">
        <f t="shared" si="12"/>
        <v/>
      </c>
      <c r="O30" s="7" t="str">
        <f t="shared" si="13"/>
        <v/>
      </c>
      <c r="P30" s="7" t="str">
        <f t="shared" si="14"/>
        <v/>
      </c>
    </row>
    <row r="31" spans="1:24" s="37" customFormat="1" ht="29.25" customHeight="1" x14ac:dyDescent="0.3">
      <c r="A31" s="33"/>
      <c r="B31" s="34"/>
      <c r="C31" s="33"/>
      <c r="D31" s="33"/>
      <c r="E31" s="33"/>
      <c r="F31" s="35"/>
      <c r="G31" s="36"/>
      <c r="H31" s="34"/>
      <c r="I31" s="34"/>
      <c r="J31" s="35"/>
      <c r="K31" s="36"/>
      <c r="L31" s="34"/>
      <c r="M31" s="36"/>
      <c r="N31" s="7" t="str">
        <f t="shared" si="12"/>
        <v/>
      </c>
      <c r="O31" s="7" t="str">
        <f t="shared" si="13"/>
        <v/>
      </c>
      <c r="P31" s="7" t="str">
        <f t="shared" si="14"/>
        <v/>
      </c>
      <c r="Q31" s="8"/>
      <c r="R31" s="8"/>
      <c r="S31" s="8"/>
      <c r="T31" s="8"/>
      <c r="U31" s="8"/>
      <c r="V31" s="8"/>
      <c r="W31" s="8"/>
      <c r="X31" s="8"/>
    </row>
    <row r="32" spans="1:24" ht="25.5" customHeight="1" x14ac:dyDescent="0.35">
      <c r="A32" s="33"/>
      <c r="B32" s="34"/>
      <c r="C32" s="33"/>
      <c r="D32" s="33"/>
      <c r="E32" s="33"/>
      <c r="F32" s="35"/>
      <c r="G32" s="36"/>
      <c r="H32" s="34"/>
      <c r="I32" s="34"/>
      <c r="J32" s="35"/>
      <c r="K32" s="36"/>
      <c r="L32" s="34"/>
      <c r="M32" s="36"/>
      <c r="N32" s="7" t="str">
        <f t="shared" si="12"/>
        <v/>
      </c>
      <c r="O32" s="7" t="str">
        <f t="shared" si="13"/>
        <v/>
      </c>
      <c r="P32" s="7" t="str">
        <f t="shared" si="14"/>
        <v/>
      </c>
    </row>
    <row r="33" spans="1:24" s="37" customFormat="1" ht="29.25" customHeight="1" x14ac:dyDescent="0.3">
      <c r="A33" s="33"/>
      <c r="B33" s="34"/>
      <c r="C33" s="33"/>
      <c r="D33" s="33"/>
      <c r="E33" s="33"/>
      <c r="F33" s="35"/>
      <c r="G33" s="36"/>
      <c r="H33" s="34"/>
      <c r="I33" s="34"/>
      <c r="J33" s="35"/>
      <c r="K33" s="36"/>
      <c r="L33" s="34"/>
      <c r="M33" s="36"/>
      <c r="N33" s="7" t="str">
        <f t="shared" si="12"/>
        <v/>
      </c>
      <c r="O33" s="7" t="str">
        <f t="shared" si="13"/>
        <v/>
      </c>
      <c r="P33" s="7" t="str">
        <f t="shared" si="14"/>
        <v/>
      </c>
      <c r="Q33" s="8"/>
      <c r="R33" s="8"/>
      <c r="S33" s="8"/>
      <c r="T33" s="8"/>
      <c r="U33" s="8"/>
      <c r="V33" s="8"/>
      <c r="W33" s="8"/>
      <c r="X33" s="8"/>
    </row>
    <row r="34" spans="1:24" ht="25.5" customHeight="1" x14ac:dyDescent="0.35">
      <c r="A34" s="33"/>
      <c r="B34" s="34"/>
      <c r="C34" s="33"/>
      <c r="D34" s="33"/>
      <c r="E34" s="33"/>
      <c r="F34" s="35"/>
      <c r="G34" s="36"/>
      <c r="H34" s="34"/>
      <c r="I34" s="34"/>
      <c r="J34" s="35"/>
      <c r="K34" s="36"/>
      <c r="L34" s="34"/>
      <c r="M34" s="36"/>
      <c r="N34" s="7" t="str">
        <f t="shared" si="12"/>
        <v/>
      </c>
      <c r="O34" s="7" t="str">
        <f t="shared" si="13"/>
        <v/>
      </c>
      <c r="P34" s="7" t="str">
        <f t="shared" si="14"/>
        <v/>
      </c>
    </row>
    <row r="35" spans="1:24" s="37" customFormat="1" ht="29.25" customHeight="1" x14ac:dyDescent="0.3">
      <c r="A35" s="33"/>
      <c r="B35" s="34"/>
      <c r="C35" s="33"/>
      <c r="D35" s="33"/>
      <c r="E35" s="33"/>
      <c r="F35" s="35"/>
      <c r="G35" s="36"/>
      <c r="H35" s="34"/>
      <c r="I35" s="34"/>
      <c r="J35" s="35"/>
      <c r="K35" s="36"/>
      <c r="L35" s="34"/>
      <c r="M35" s="36"/>
      <c r="N35" s="7" t="str">
        <f t="shared" si="12"/>
        <v/>
      </c>
      <c r="O35" s="7" t="str">
        <f t="shared" si="13"/>
        <v/>
      </c>
      <c r="P35" s="7" t="str">
        <f t="shared" si="14"/>
        <v/>
      </c>
      <c r="Q35" s="8"/>
      <c r="R35" s="8"/>
      <c r="S35" s="8"/>
      <c r="T35" s="8"/>
      <c r="U35" s="8"/>
      <c r="V35" s="8"/>
      <c r="W35" s="8"/>
      <c r="X35" s="8"/>
    </row>
    <row r="36" spans="1:24" ht="25.5" customHeight="1" x14ac:dyDescent="0.35">
      <c r="A36" s="33"/>
      <c r="B36" s="34"/>
      <c r="C36" s="33"/>
      <c r="D36" s="33"/>
      <c r="E36" s="33"/>
      <c r="F36" s="35"/>
      <c r="G36" s="36"/>
      <c r="H36" s="34"/>
      <c r="I36" s="34"/>
      <c r="J36" s="35"/>
      <c r="K36" s="36"/>
      <c r="L36" s="34"/>
      <c r="M36" s="36"/>
      <c r="N36" s="7" t="str">
        <f t="shared" si="12"/>
        <v/>
      </c>
      <c r="O36" s="7" t="str">
        <f t="shared" si="13"/>
        <v/>
      </c>
      <c r="P36" s="7" t="str">
        <f t="shared" si="14"/>
        <v/>
      </c>
    </row>
    <row r="37" spans="1:24" s="37" customFormat="1" ht="29.25" customHeight="1" x14ac:dyDescent="0.3">
      <c r="A37" s="33"/>
      <c r="B37" s="34"/>
      <c r="C37" s="33"/>
      <c r="D37" s="33"/>
      <c r="E37" s="33"/>
      <c r="F37" s="35"/>
      <c r="G37" s="36"/>
      <c r="H37" s="34"/>
      <c r="I37" s="34"/>
      <c r="J37" s="35"/>
      <c r="K37" s="36"/>
      <c r="L37" s="34"/>
      <c r="M37" s="36"/>
      <c r="N37" s="7" t="str">
        <f t="shared" si="12"/>
        <v/>
      </c>
      <c r="O37" s="7" t="str">
        <f t="shared" si="13"/>
        <v/>
      </c>
      <c r="P37" s="7" t="str">
        <f t="shared" si="14"/>
        <v/>
      </c>
      <c r="Q37" s="8"/>
      <c r="R37" s="8"/>
      <c r="S37" s="8"/>
      <c r="T37" s="8"/>
      <c r="U37" s="8"/>
      <c r="V37" s="8"/>
      <c r="W37" s="8"/>
      <c r="X37" s="8"/>
    </row>
    <row r="38" spans="1:24" ht="25.5" customHeight="1" x14ac:dyDescent="0.35">
      <c r="A38" s="33"/>
      <c r="B38" s="34"/>
      <c r="C38" s="33"/>
      <c r="D38" s="33"/>
      <c r="E38" s="33"/>
      <c r="F38" s="35"/>
      <c r="G38" s="36"/>
      <c r="H38" s="34"/>
      <c r="I38" s="34"/>
      <c r="J38" s="35"/>
      <c r="K38" s="36"/>
      <c r="L38" s="34"/>
      <c r="M38" s="36"/>
      <c r="N38" s="7" t="str">
        <f t="shared" si="12"/>
        <v/>
      </c>
      <c r="O38" s="7" t="str">
        <f t="shared" si="13"/>
        <v/>
      </c>
      <c r="P38" s="7" t="str">
        <f t="shared" si="14"/>
        <v/>
      </c>
    </row>
    <row r="39" spans="1:24" s="37" customFormat="1" ht="29.25" customHeight="1" x14ac:dyDescent="0.3">
      <c r="A39" s="33"/>
      <c r="B39" s="34"/>
      <c r="C39" s="33"/>
      <c r="D39" s="33"/>
      <c r="E39" s="33"/>
      <c r="F39" s="35"/>
      <c r="G39" s="36"/>
      <c r="H39" s="34"/>
      <c r="I39" s="34"/>
      <c r="J39" s="35"/>
      <c r="K39" s="36"/>
      <c r="L39" s="34"/>
      <c r="M39" s="36"/>
      <c r="N39" s="7" t="str">
        <f t="shared" si="12"/>
        <v/>
      </c>
      <c r="O39" s="7" t="str">
        <f t="shared" si="13"/>
        <v/>
      </c>
      <c r="P39" s="7" t="str">
        <f t="shared" si="14"/>
        <v/>
      </c>
      <c r="Q39" s="8"/>
      <c r="R39" s="8"/>
      <c r="S39" s="8"/>
      <c r="T39" s="8"/>
      <c r="U39" s="8"/>
      <c r="V39" s="8"/>
      <c r="W39" s="8"/>
      <c r="X39" s="8"/>
    </row>
    <row r="40" spans="1:24" ht="25.5" customHeight="1" x14ac:dyDescent="0.35">
      <c r="A40" s="33"/>
      <c r="B40" s="34"/>
      <c r="C40" s="33"/>
      <c r="D40" s="33"/>
      <c r="E40" s="33"/>
      <c r="F40" s="35"/>
      <c r="G40" s="36"/>
      <c r="H40" s="34"/>
      <c r="I40" s="34"/>
      <c r="J40" s="35"/>
      <c r="K40" s="36"/>
      <c r="L40" s="34"/>
      <c r="M40" s="36"/>
      <c r="N40" s="7" t="str">
        <f t="shared" si="12"/>
        <v/>
      </c>
      <c r="O40" s="7" t="str">
        <f t="shared" si="13"/>
        <v/>
      </c>
      <c r="P40" s="7" t="str">
        <f t="shared" si="14"/>
        <v/>
      </c>
    </row>
    <row r="41" spans="1:24" s="37" customFormat="1" ht="29.25" customHeight="1" x14ac:dyDescent="0.3">
      <c r="A41" s="33"/>
      <c r="B41" s="34"/>
      <c r="C41" s="33"/>
      <c r="D41" s="33"/>
      <c r="E41" s="33"/>
      <c r="F41" s="35"/>
      <c r="G41" s="36"/>
      <c r="H41" s="34"/>
      <c r="I41" s="34"/>
      <c r="J41" s="35"/>
      <c r="K41" s="36"/>
      <c r="L41" s="34"/>
      <c r="M41" s="36"/>
      <c r="N41" s="7" t="str">
        <f t="shared" ref="N41:N42" si="15">IF(L41="●",IF(B41="★","★",""),"")</f>
        <v/>
      </c>
      <c r="O41" s="7" t="str">
        <f t="shared" ref="O41:O42" si="16">IF(L41="●",IF(B41="○","○",""),"")</f>
        <v/>
      </c>
      <c r="P41" s="7" t="str">
        <f t="shared" ref="P41:P42" si="17">IF(L41="●",IF(B41="△","△",""),"")</f>
        <v/>
      </c>
      <c r="Q41" s="8"/>
      <c r="R41" s="8"/>
      <c r="S41" s="8"/>
      <c r="T41" s="8"/>
      <c r="U41" s="8"/>
      <c r="V41" s="8"/>
      <c r="W41" s="8"/>
      <c r="X41" s="8"/>
    </row>
    <row r="42" spans="1:24" ht="25.5" customHeight="1" x14ac:dyDescent="0.35">
      <c r="A42" s="33"/>
      <c r="B42" s="34"/>
      <c r="C42" s="33"/>
      <c r="D42" s="33"/>
      <c r="E42" s="33"/>
      <c r="F42" s="35"/>
      <c r="G42" s="36"/>
      <c r="H42" s="34"/>
      <c r="I42" s="34"/>
      <c r="J42" s="35"/>
      <c r="K42" s="36"/>
      <c r="L42" s="34"/>
      <c r="M42" s="36"/>
      <c r="N42" s="7" t="str">
        <f t="shared" si="15"/>
        <v/>
      </c>
      <c r="O42" s="7" t="str">
        <f t="shared" si="16"/>
        <v/>
      </c>
      <c r="P42" s="7" t="str">
        <f t="shared" si="17"/>
        <v/>
      </c>
    </row>
    <row r="43" spans="1:24" ht="11.25" customHeight="1" x14ac:dyDescent="0.35">
      <c r="A43" s="33"/>
      <c r="B43" s="34"/>
      <c r="C43" s="33"/>
      <c r="D43" s="33"/>
      <c r="E43" s="33"/>
      <c r="F43" s="35"/>
      <c r="G43" s="36"/>
      <c r="H43" s="34"/>
      <c r="I43" s="34"/>
      <c r="J43" s="35"/>
      <c r="K43" s="36"/>
      <c r="L43" s="34"/>
      <c r="M43" s="36"/>
    </row>
    <row r="44" spans="1:24" ht="11.25" customHeight="1" x14ac:dyDescent="0.35">
      <c r="A44" s="33"/>
      <c r="B44" s="34"/>
      <c r="C44" s="33"/>
      <c r="D44" s="33"/>
      <c r="E44" s="33"/>
      <c r="F44" s="35"/>
      <c r="G44" s="36"/>
      <c r="H44" s="34"/>
      <c r="I44" s="34"/>
      <c r="J44" s="35"/>
      <c r="K44" s="36"/>
      <c r="L44" s="34"/>
      <c r="M44" s="36"/>
    </row>
    <row r="45" spans="1:24" ht="11.25" customHeight="1" x14ac:dyDescent="0.35">
      <c r="A45" s="33"/>
      <c r="B45" s="34"/>
      <c r="C45" s="33"/>
      <c r="D45" s="33"/>
      <c r="E45" s="33"/>
      <c r="F45" s="35"/>
      <c r="G45" s="36"/>
      <c r="H45" s="34"/>
      <c r="I45" s="34"/>
      <c r="J45" s="35"/>
      <c r="K45" s="36"/>
      <c r="L45" s="34"/>
      <c r="M45" s="36"/>
    </row>
    <row r="46" spans="1:24" ht="11.25" customHeight="1" x14ac:dyDescent="0.35">
      <c r="A46" s="33"/>
      <c r="B46" s="34"/>
      <c r="C46" s="33"/>
      <c r="D46" s="33"/>
      <c r="E46" s="33"/>
      <c r="F46" s="35"/>
      <c r="G46" s="36"/>
      <c r="H46" s="34"/>
      <c r="I46" s="34"/>
      <c r="J46" s="35"/>
      <c r="K46" s="36"/>
      <c r="L46" s="34"/>
      <c r="M46" s="36"/>
    </row>
    <row r="47" spans="1:24" ht="11.25" customHeight="1" x14ac:dyDescent="0.35">
      <c r="A47" s="33"/>
      <c r="B47" s="34"/>
      <c r="C47" s="33"/>
      <c r="D47" s="33"/>
      <c r="E47" s="33"/>
      <c r="F47" s="35"/>
      <c r="G47" s="36"/>
      <c r="H47" s="34"/>
      <c r="I47" s="34"/>
      <c r="J47" s="35"/>
      <c r="K47" s="36"/>
      <c r="L47" s="34"/>
      <c r="M47" s="36"/>
    </row>
    <row r="48" spans="1:24" ht="11.25" customHeight="1" x14ac:dyDescent="0.35">
      <c r="A48" s="33"/>
      <c r="B48" s="34"/>
      <c r="C48" s="33"/>
      <c r="D48" s="33"/>
      <c r="E48" s="33"/>
      <c r="F48" s="35"/>
      <c r="G48" s="36"/>
      <c r="H48" s="34"/>
      <c r="I48" s="34"/>
      <c r="J48" s="35"/>
      <c r="K48" s="36"/>
      <c r="L48" s="34"/>
      <c r="M48" s="36"/>
    </row>
    <row r="49" spans="1:25" ht="11.25" customHeight="1" x14ac:dyDescent="0.35">
      <c r="A49" s="33"/>
      <c r="B49" s="34"/>
      <c r="C49" s="33"/>
      <c r="D49" s="33"/>
      <c r="E49" s="33"/>
      <c r="F49" s="35"/>
      <c r="G49" s="36"/>
      <c r="H49" s="34"/>
      <c r="I49" s="34"/>
      <c r="J49" s="35"/>
      <c r="K49" s="36"/>
      <c r="L49" s="34"/>
      <c r="M49" s="36"/>
    </row>
    <row r="50" spans="1:25" ht="11.25" customHeight="1" x14ac:dyDescent="0.35">
      <c r="A50" s="33"/>
      <c r="B50" s="34"/>
      <c r="C50" s="33"/>
      <c r="D50" s="33"/>
      <c r="E50" s="33"/>
      <c r="F50" s="35"/>
      <c r="G50" s="36"/>
      <c r="H50" s="34"/>
      <c r="I50" s="34"/>
      <c r="J50" s="35"/>
      <c r="K50" s="36"/>
      <c r="L50" s="34"/>
      <c r="M50" s="36"/>
    </row>
    <row r="51" spans="1:25" ht="11.25" customHeight="1" x14ac:dyDescent="0.35">
      <c r="A51" s="33"/>
      <c r="B51" s="34"/>
      <c r="C51" s="33"/>
      <c r="D51" s="33"/>
      <c r="E51" s="33"/>
      <c r="F51" s="35"/>
      <c r="G51" s="36"/>
      <c r="H51" s="34"/>
      <c r="I51" s="34"/>
      <c r="J51" s="35"/>
      <c r="K51" s="36"/>
      <c r="L51" s="34"/>
      <c r="M51" s="36"/>
    </row>
    <row r="52" spans="1:25" ht="11.25" customHeight="1" x14ac:dyDescent="0.35">
      <c r="A52" s="33"/>
      <c r="B52" s="34"/>
      <c r="C52" s="33"/>
      <c r="D52" s="33"/>
      <c r="E52" s="33"/>
      <c r="F52" s="35"/>
      <c r="G52" s="36"/>
      <c r="H52" s="34"/>
      <c r="I52" s="34"/>
      <c r="J52" s="35"/>
      <c r="K52" s="36"/>
      <c r="L52" s="34"/>
      <c r="M52" s="36"/>
    </row>
    <row r="53" spans="1:25" ht="11.25" customHeight="1" x14ac:dyDescent="0.35">
      <c r="A53" s="33"/>
      <c r="B53" s="34"/>
      <c r="C53" s="33"/>
      <c r="D53" s="33"/>
      <c r="E53" s="33"/>
      <c r="F53" s="35"/>
      <c r="G53" s="36"/>
      <c r="H53" s="34"/>
      <c r="I53" s="34"/>
      <c r="J53" s="35"/>
      <c r="K53" s="36"/>
      <c r="L53" s="34"/>
      <c r="M53" s="36"/>
    </row>
    <row r="54" spans="1:25" ht="11.25" customHeight="1" x14ac:dyDescent="0.35">
      <c r="A54" s="33"/>
      <c r="B54" s="34"/>
      <c r="C54" s="33"/>
      <c r="D54" s="33"/>
      <c r="E54" s="33"/>
      <c r="F54" s="35"/>
      <c r="G54" s="36"/>
      <c r="H54" s="34"/>
      <c r="I54" s="34"/>
      <c r="J54" s="35"/>
      <c r="K54" s="36"/>
      <c r="L54" s="34"/>
      <c r="M54" s="36"/>
    </row>
    <row r="55" spans="1:25" ht="11.25" customHeight="1" x14ac:dyDescent="0.35">
      <c r="A55" s="33"/>
      <c r="B55" s="34"/>
      <c r="C55" s="33"/>
      <c r="D55" s="33"/>
      <c r="E55" s="33"/>
      <c r="F55" s="35"/>
      <c r="G55" s="36"/>
      <c r="H55" s="34"/>
      <c r="I55" s="34"/>
      <c r="J55" s="35"/>
      <c r="K55" s="36"/>
      <c r="L55" s="34"/>
      <c r="M55" s="36"/>
    </row>
    <row r="56" spans="1:25" ht="11.25" customHeight="1" x14ac:dyDescent="0.35">
      <c r="A56" s="33"/>
      <c r="B56" s="34"/>
      <c r="C56" s="33"/>
      <c r="D56" s="33"/>
      <c r="E56" s="33"/>
      <c r="F56" s="35"/>
      <c r="G56" s="36"/>
      <c r="H56" s="34"/>
      <c r="I56" s="34"/>
      <c r="J56" s="35"/>
      <c r="K56" s="36"/>
      <c r="L56" s="34"/>
      <c r="M56" s="36"/>
    </row>
    <row r="57" spans="1:25" ht="11.25" customHeight="1" x14ac:dyDescent="0.35">
      <c r="A57" s="33"/>
      <c r="B57" s="34"/>
      <c r="C57" s="33"/>
      <c r="D57" s="33"/>
      <c r="E57" s="33"/>
      <c r="F57" s="35"/>
      <c r="G57" s="36"/>
      <c r="H57" s="34"/>
      <c r="I57" s="34"/>
      <c r="J57" s="35"/>
      <c r="K57" s="36"/>
      <c r="L57" s="34"/>
      <c r="M57" s="36"/>
      <c r="N57" s="7" t="str">
        <f>IF(L57="●",IF(B57="★","★",""),"")</f>
        <v/>
      </c>
      <c r="O57" s="7" t="str">
        <f>IF(L57="●",IF(B57="○","○",""),"")</f>
        <v/>
      </c>
      <c r="P57" s="7" t="str">
        <f>IF(L57="●",IF(B57="△","△",""),"")</f>
        <v/>
      </c>
    </row>
    <row r="58" spans="1:25" s="37" customFormat="1" ht="11.25" customHeight="1" x14ac:dyDescent="0.3">
      <c r="A58" s="33"/>
      <c r="B58" s="34"/>
      <c r="C58" s="33"/>
      <c r="D58" s="33"/>
      <c r="E58" s="33"/>
      <c r="F58" s="35"/>
      <c r="G58" s="36"/>
      <c r="H58" s="34"/>
      <c r="I58" s="34"/>
      <c r="J58" s="35"/>
      <c r="K58" s="36"/>
      <c r="L58" s="34"/>
      <c r="M58" s="36"/>
      <c r="N58" s="7" t="str">
        <f>IF(L58="●",IF(B58="★","★",""),"")</f>
        <v/>
      </c>
      <c r="O58" s="7" t="str">
        <f>IF(L58="●",IF(B58="○","○",""),"")</f>
        <v/>
      </c>
      <c r="P58" s="7" t="str">
        <f>IF(L58="●",IF(B58="△","△",""),"")</f>
        <v/>
      </c>
      <c r="Q58" s="8"/>
      <c r="R58" s="8"/>
      <c r="S58" s="8"/>
      <c r="T58" s="8"/>
      <c r="U58" s="8"/>
      <c r="V58" s="8"/>
      <c r="W58" s="8"/>
      <c r="X58" s="8"/>
      <c r="Y58" s="8"/>
    </row>
    <row r="59" spans="1:25" ht="11.25" customHeight="1" x14ac:dyDescent="0.35">
      <c r="A59" s="33"/>
      <c r="B59" s="34"/>
      <c r="C59" s="33"/>
      <c r="D59" s="33"/>
      <c r="E59" s="33"/>
      <c r="F59" s="35"/>
      <c r="G59" s="36"/>
      <c r="H59" s="34"/>
      <c r="I59" s="34"/>
      <c r="J59" s="35"/>
      <c r="K59" s="36"/>
      <c r="L59" s="34"/>
      <c r="M59" s="36"/>
      <c r="N59" s="7" t="str">
        <f>IF(L59="●",IF(B59="★","★",""),"")</f>
        <v/>
      </c>
      <c r="O59" s="7" t="str">
        <f>IF(L59="●",IF(B59="○","○",""),"")</f>
        <v/>
      </c>
      <c r="P59" s="7" t="str">
        <f>IF(L59="●",IF(B59="△","△",""),"")</f>
        <v/>
      </c>
    </row>
    <row r="60" spans="1:25" ht="11.25" customHeight="1" x14ac:dyDescent="0.35">
      <c r="A60" s="33"/>
      <c r="B60" s="34"/>
      <c r="C60" s="33"/>
      <c r="D60" s="33"/>
      <c r="E60" s="33"/>
      <c r="F60" s="35"/>
      <c r="G60" s="36"/>
      <c r="H60" s="34"/>
      <c r="I60" s="34"/>
      <c r="J60" s="35"/>
      <c r="K60" s="36"/>
      <c r="L60" s="34"/>
      <c r="M60" s="36"/>
      <c r="N60" s="7" t="str">
        <f>IF(L60="●",IF(B60="★","★",""),"")</f>
        <v/>
      </c>
      <c r="O60" s="7" t="str">
        <f>IF(L60="●",IF(B60="○","○",""),"")</f>
        <v/>
      </c>
      <c r="P60" s="7" t="str">
        <f>IF(L60="●",IF(B60="△","△",""),"")</f>
        <v/>
      </c>
    </row>
    <row r="61" spans="1:25" s="37" customFormat="1" ht="11.25" customHeight="1" x14ac:dyDescent="0.3">
      <c r="A61" s="33"/>
      <c r="B61" s="34"/>
      <c r="C61" s="33"/>
      <c r="D61" s="33"/>
      <c r="E61" s="33"/>
      <c r="F61" s="35"/>
      <c r="G61" s="36"/>
      <c r="H61" s="34"/>
      <c r="I61" s="34"/>
      <c r="J61" s="35"/>
      <c r="K61" s="36"/>
      <c r="L61" s="34"/>
      <c r="M61" s="36"/>
      <c r="N61" s="7" t="str">
        <f>IF(L61="●",IF(B61="★","★",""),"")</f>
        <v/>
      </c>
      <c r="O61" s="7" t="str">
        <f>IF(L61="●",IF(B61="○","○",""),"")</f>
        <v/>
      </c>
      <c r="P61" s="7" t="str">
        <f>IF(L61="●",IF(B61="△","△",""),"")</f>
        <v/>
      </c>
      <c r="Q61" s="8"/>
      <c r="R61" s="8"/>
      <c r="S61" s="8"/>
      <c r="T61" s="8"/>
      <c r="U61" s="8"/>
      <c r="V61" s="8"/>
      <c r="W61" s="8"/>
      <c r="X61" s="8"/>
    </row>
  </sheetData>
  <autoFilter ref="A8:M61" xr:uid="{00000000-0009-0000-0000-000000000000}"/>
  <mergeCells count="1">
    <mergeCell ref="C4:D4"/>
  </mergeCells>
  <phoneticPr fontId="3"/>
  <conditionalFormatting sqref="A9:J71 L9:M71">
    <cfRule type="expression" dxfId="6" priority="3">
      <formula>$L9="●"</formula>
    </cfRule>
    <cfRule type="expression" dxfId="5" priority="4">
      <formula>$L9="削除"</formula>
    </cfRule>
  </conditionalFormatting>
  <conditionalFormatting sqref="K9:K13 K16:K71">
    <cfRule type="expression" dxfId="4" priority="5">
      <formula>IF($J9&lt;&gt;"",IF($K9="",1,2),2)=1</formula>
    </cfRule>
    <cfRule type="expression" dxfId="3" priority="6">
      <formula>$L9="●"</formula>
    </cfRule>
    <cfRule type="expression" dxfId="2" priority="7">
      <formula>$L9="削除"</formula>
    </cfRule>
  </conditionalFormatting>
  <conditionalFormatting sqref="K14:K15">
    <cfRule type="expression" dxfId="1" priority="1">
      <formula>$L14="●"</formula>
    </cfRule>
    <cfRule type="expression" dxfId="0" priority="2">
      <formula>$L14="削除"</formula>
    </cfRule>
  </conditionalFormatting>
  <printOptions horizontalCentered="1" gridLines="1"/>
  <pageMargins left="0.59027777777777801" right="0.59027777777777801" top="0.59097222222222201" bottom="0.59097222222222201" header="0.31527777777777799" footer="0.31527777777777799"/>
  <pageSetup paperSize="8" firstPageNumber="0" fitToHeight="0" orientation="portrait" horizontalDpi="300" verticalDpi="300" r:id="rId1"/>
  <headerFooter>
    <oddHeader>&amp;L&amp;"ＭＳ Ｐゴシック,太字"&amp;8&amp;U課題管理表</oddHead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課題管理表</vt:lpstr>
      <vt:lpstr>課題管理表!Excel_BuiltIn_Print_Titles</vt:lpstr>
      <vt:lpstr>課題管理表!Print_Area</vt:lpstr>
      <vt:lpstr>課題管理表!Print_Titles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banbanco8@gmail.com</cp:lastModifiedBy>
  <cp:revision>0</cp:revision>
  <dcterms:created xsi:type="dcterms:W3CDTF">2005-11-26T19:37:50Z</dcterms:created>
  <dcterms:modified xsi:type="dcterms:W3CDTF">2025-04-28T06:34:19Z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3cd41678-021a-4e9f-9ddb-e3f9c2606ebc</vt:lpwstr>
  </property>
</Properties>
</file>