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ggplus\Desktop\"/>
    </mc:Choice>
  </mc:AlternateContent>
  <bookViews>
    <workbookView xWindow="975" yWindow="1395" windowWidth="26505" windowHeight="13605"/>
  </bookViews>
  <sheets>
    <sheet name="Sayfa1" sheetId="1" r:id="rId1"/>
    <sheet name="Sayfa2" sheetId="2" r:id="rId2"/>
  </sheets>
  <externalReferences>
    <externalReference r:id="rId3"/>
  </externalReferences>
  <definedNames>
    <definedName name="_xlnm._FilterDatabase" localSheetId="0" hidden="1">Sayfa1!$A$1:$O$1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2" i="1"/>
</calcChain>
</file>

<file path=xl/sharedStrings.xml><?xml version="1.0" encoding="utf-8"?>
<sst xmlns="http://schemas.openxmlformats.org/spreadsheetml/2006/main" count="180" uniqueCount="133">
  <si>
    <t>District / İlçe</t>
  </si>
  <si>
    <t>City / İl</t>
  </si>
  <si>
    <t>Address / Adres</t>
  </si>
  <si>
    <t>CustomerName / Müşteri Adı Soyadı</t>
  </si>
  <si>
    <t>ProductName / Ürün Adı</t>
  </si>
  <si>
    <t>CurrencyCost / Döviz Tipi</t>
  </si>
  <si>
    <t>Quantity / Adet</t>
  </si>
  <si>
    <t>Phone1 / Telefon</t>
  </si>
  <si>
    <t>CorporateName / Firma Adı</t>
  </si>
  <si>
    <t>ProductCode / Ürün Kodu</t>
  </si>
  <si>
    <t>E-MailAddress</t>
  </si>
  <si>
    <t>Fatura Numarası</t>
  </si>
  <si>
    <t>Sipariş Tarihi</t>
  </si>
  <si>
    <t>Sipariş Numarası</t>
  </si>
  <si>
    <t>Tedarikçi Kodu</t>
  </si>
  <si>
    <t>TL</t>
  </si>
  <si>
    <t>AMZ9061149</t>
  </si>
  <si>
    <t>EGR8682368250017</t>
  </si>
  <si>
    <t>Rasim Bölücek</t>
  </si>
  <si>
    <t>Bilkent 2 Park Sitesi H Blok No 42 Üniversiteler Mh., Ankara, Çankaya,</t>
  </si>
  <si>
    <t>Ayça Duman ekren</t>
  </si>
  <si>
    <t>AMZ0303533</t>
  </si>
  <si>
    <t>FEN01965</t>
  </si>
  <si>
    <t>Çamlaraltı mahallesi 6020 sokak no 13 Kınıklı Mh., Denizli, Pamukkale</t>
  </si>
  <si>
    <t>AMZ1221938</t>
  </si>
  <si>
    <t>TFL2100110279</t>
  </si>
  <si>
    <t xml:space="preserve">MASLAK AGAOGLU 1453 SITESI T4B BLOK NO:22 Maslak Mh., İstanbul, Sarıyer, </t>
  </si>
  <si>
    <t>KORAY ALP</t>
  </si>
  <si>
    <t>AMZ0703534</t>
  </si>
  <si>
    <t>MTR402</t>
  </si>
  <si>
    <t>4328 Sk. Yıldız Apt. No:7 K:1 D:3 Yeni Mh., Adana, Sarıçam,</t>
  </si>
  <si>
    <t>Cafer Dehmen</t>
  </si>
  <si>
    <t>AMZ6051506</t>
  </si>
  <si>
    <t>FKRMOLLY</t>
  </si>
  <si>
    <t>Catalciftlik sok real life sitesi B3-2 kemerburgaz Mimar Sinan Mh., İstanbul, Eyüp,</t>
  </si>
  <si>
    <t>Gokce erinc</t>
  </si>
  <si>
    <t>AMZ0437962</t>
  </si>
  <si>
    <t>BSH46PARCA</t>
  </si>
  <si>
    <t>Shahram Kia</t>
  </si>
  <si>
    <t>AMZ1686719</t>
  </si>
  <si>
    <t>AMZ8316354</t>
  </si>
  <si>
    <t>MMJ2780</t>
  </si>
  <si>
    <t>158. Sok no 5 kat 3 Gazikemal Mh., Kırklareli, Babaeski,</t>
  </si>
  <si>
    <t>Kübra aktaş</t>
  </si>
  <si>
    <t>AMZ6995566</t>
  </si>
  <si>
    <t>Selman YESILYURT</t>
  </si>
  <si>
    <t>AMZ5704336</t>
  </si>
  <si>
    <t>Fatih Sultan Mah. Dumlupinar Bul. No:424 Hayalpark Evleri B 16 Fatih Sultan Mh., Ankara, Etimesgut</t>
  </si>
  <si>
    <t>SİRRİ</t>
  </si>
  <si>
    <t>AMZ7990729</t>
  </si>
  <si>
    <t>Burhanettin Türkel</t>
  </si>
  <si>
    <t>Orgeneral İzzettin Aksalur Cad. No:22 30.Blok D:15 K:7 Konaklar Mh., İstanbul, Beşiktaş</t>
  </si>
  <si>
    <t>GOMMP3224</t>
  </si>
  <si>
    <t>AMZ5009915</t>
  </si>
  <si>
    <t>METİN ÇINAR</t>
  </si>
  <si>
    <t>AMZ8884365</t>
  </si>
  <si>
    <t>AMZ0353143</t>
  </si>
  <si>
    <t>AMZ0978701</t>
  </si>
  <si>
    <t>AMZ9354734</t>
  </si>
  <si>
    <t>AMZ5209943</t>
  </si>
  <si>
    <t>AMZ6005919</t>
  </si>
  <si>
    <t>AMZ2013955</t>
  </si>
  <si>
    <t>AMZ9329907</t>
  </si>
  <si>
    <t>AMZ2805969</t>
  </si>
  <si>
    <t>AMZ8488315</t>
  </si>
  <si>
    <t>AMZ9001969</t>
  </si>
  <si>
    <t>AMZ2459506</t>
  </si>
  <si>
    <t>AMZ1701911</t>
  </si>
  <si>
    <t>AMZ0419565</t>
  </si>
  <si>
    <t>AMZ2053153</t>
  </si>
  <si>
    <t>AMZ1085915</t>
  </si>
  <si>
    <t>AMZ2573142</t>
  </si>
  <si>
    <t>AMZ2257925</t>
  </si>
  <si>
    <t>AMZ4057967</t>
  </si>
  <si>
    <t>AMZ6434740</t>
  </si>
  <si>
    <t>AMZ4041901</t>
  </si>
  <si>
    <t>JBR9890000060</t>
  </si>
  <si>
    <t>FKR8690394211506</t>
  </si>
  <si>
    <t>MDSME48310</t>
  </si>
  <si>
    <t>TFL7211002465</t>
  </si>
  <si>
    <t>GOMGM7175R</t>
  </si>
  <si>
    <t>STR1020180</t>
  </si>
  <si>
    <t>VES20242839</t>
  </si>
  <si>
    <t>VLKN6009545418015</t>
  </si>
  <si>
    <t>STR1010013</t>
  </si>
  <si>
    <t>PHLHD7462/20</t>
  </si>
  <si>
    <t>VLKN6009545419111</t>
  </si>
  <si>
    <t>RAVRPK128846</t>
  </si>
  <si>
    <t>Ayhan aksu</t>
  </si>
  <si>
    <t>Vahide sayı</t>
  </si>
  <si>
    <t>sedat aydoğdu</t>
  </si>
  <si>
    <t>Anıl Ayık</t>
  </si>
  <si>
    <t>Cafer Tayyar Besli</t>
  </si>
  <si>
    <t>Bilal Güneş</t>
  </si>
  <si>
    <t>Ayse Serbest</t>
  </si>
  <si>
    <t>Zeki Samet Aru</t>
  </si>
  <si>
    <t>SENNUR ZEHRA ŞENDİL</t>
  </si>
  <si>
    <t>Türkan Esen</t>
  </si>
  <si>
    <t>Volkan Vural</t>
  </si>
  <si>
    <t>Hakan Moray</t>
  </si>
  <si>
    <t>Oguz Cayirlioglu</t>
  </si>
  <si>
    <t>volkan fırıncı</t>
  </si>
  <si>
    <t>AYNUR USLU</t>
  </si>
  <si>
    <t>şahin civil</t>
  </si>
  <si>
    <t>İbrahim TÜRKMEN</t>
  </si>
  <si>
    <t>Ertan savaş</t>
  </si>
  <si>
    <t>Armağan Çolak</t>
  </si>
  <si>
    <t>ZELİHA KAÇAR</t>
  </si>
  <si>
    <t>IPEK KELES ACER</t>
  </si>
  <si>
    <t>Heskoop Sanayi sitesi M2 blok No:34/36 İkitelli Osb Başakşehir/İstanbul</t>
  </si>
  <si>
    <t>30 Ağustos ilkokulu 19 mayıs mah. bayar cad. yusuf baha gürcan sok. no: 2 Kadıköy/İSTANBUL</t>
  </si>
  <si>
    <t>Zeytinkoy MAH. Estergon CAD Building NO 21. Dire NO 8 Zeytinköy Mh. Pamukkale denizli</t>
  </si>
  <si>
    <t>Fuatmorel Mah. 15. Cad. Keyifcat Sit.Portakal Apt. 10/19 merkez mersin</t>
  </si>
  <si>
    <t>MEHMET AKİF ERSOY MAHALLESİ 284.CADDE NO:1 DOSTLAR APARTMANI B3 BLOK KAT:11 DA:46 URANKENT yenimahalle ankara</t>
  </si>
  <si>
    <t>Yeni mahalle 2. Gül sokak altuntaş apt Ablok 19/1A daire :10 Mudanya /Güzelyalı bursa</t>
  </si>
  <si>
    <t>Öztürk sok bahar Apt 7/9 kat 5 Bostancı Mh. Kadıköy istanbul</t>
  </si>
  <si>
    <t>veliefendi mah.74/1sok. no 28/1 aydoğdu market işyeri Veliefendi Mh.zeytinburnu istanbul</t>
  </si>
  <si>
    <t>1.Girne Sok. Erol Apt. No:2 D:8 Değirmenlikızık Mh. Yıldırım bursa</t>
  </si>
  <si>
    <t>1163. Cadde No: 1/20 Karapınar Mh. Çankaya ankara</t>
  </si>
  <si>
    <t>Bağlarbaşı mah gelendost sokak 6/26 gökmen sitesi keçiören ankara</t>
  </si>
  <si>
    <t>Işıldar Sokak, Göktürk Apt No:3 D:6 Göktürk Merkez Mh. Eyüp istanbul</t>
  </si>
  <si>
    <t>MERDİVENKÖY MH ŞAİR ARŞİ CD ÇAVUŞKUŞU SK No.5 D.27 kadıköy istanbul</t>
  </si>
  <si>
    <t>Arslan Sokak Huzur Apartmani 19 B Blok Kat:2 Daire:3 Yeşilköy Mh. Yeşilköy istanbul</t>
  </si>
  <si>
    <t>Şemikler mah., Cinkaya Bulvarı, Egepark evleri no:105 B17 merkezefendi denizli</t>
  </si>
  <si>
    <t>Bişkek Caddesi, Yeşiltepe Bloklari, 4.blok, 52 numara, Emek çankaya ankara</t>
  </si>
  <si>
    <t>Mithatpasa mah. 3.Ceylan sok. No.11/1  kat.5 D. B27 eyüp istanbul</t>
  </si>
  <si>
    <t>DEĞİRMEN ÖNÜ MAH. 3.ŞAHİN SK. NO:5  (şehadet eczanesi) yıldırım bursa</t>
  </si>
  <si>
    <t>BAGISLAYAN SK. NO:6/14 YONCA SİTESİ A BLOK  Uluırmak Ali Hoca Mh. Meram konya</t>
  </si>
  <si>
    <t>Mustafa Kemal Paşa Caddesi No:29 /1 Yandan giriş Güzeltepe Mh. Üsküdar istanbul</t>
  </si>
  <si>
    <t>Güney girişi cad no 14 çatalca araç muayene istasyonu önü Muratbey Merkez Mh. Tun er oto elektirik çatalca istanbul</t>
  </si>
  <si>
    <t>Atatürk Üniversitesi Lojmanları 57.Blok No:2 Üniversite Mh.yakutiye erzurum</t>
  </si>
  <si>
    <t>Kıbrıs Caddesi Vakıf Sok. No:82 Osman Şenol Apt. Daire No: 4 Lala Hüseyin Paşa Mh.merkez kütahya</t>
  </si>
  <si>
    <t>1561. Sokak Yurtkent Sitesi A Blok No:4/41 Çiğdem Mh.çankaya 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</si>
</sst>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4" fontId="0" fillId="0" borderId="0" xfId="0" applyNumberFormat="1" applyFont="1"/>
    <xf numFmtId="1" fontId="0" fillId="0" borderId="0" xfId="0" applyNumberFormat="1" applyFont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1" xfId="0" applyNumberFormat="1" applyFont="1" applyBorder="1"/>
    <xf numFmtId="0" fontId="0" fillId="0" borderId="1" xfId="0" applyFont="1" applyBorder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zdealcinkaya/Downloads/Sanal%20Producttr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Orde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B1" zoomScaleNormal="100" workbookViewId="0">
      <pane ySplit="1" topLeftCell="A2" activePane="bottomLeft" state="frozen"/>
      <selection pane="bottomLeft" activeCell="D3" sqref="D3"/>
    </sheetView>
  </sheetViews>
  <sheetFormatPr defaultColWidth="9.140625" defaultRowHeight="15" x14ac:dyDescent="0.25"/>
  <cols>
    <col min="1" max="1" width="11.42578125" style="7" customWidth="1"/>
    <col min="2" max="2" width="21.28515625" style="7" customWidth="1"/>
    <col min="3" max="3" width="23.28515625" style="7" customWidth="1"/>
    <col min="4" max="4" width="25.7109375" style="7" customWidth="1"/>
    <col min="5" max="5" width="47.85546875" style="7" customWidth="1"/>
    <col min="6" max="6" width="23" style="13" customWidth="1"/>
    <col min="7" max="8" width="20.7109375" style="13" customWidth="1"/>
    <col min="9" max="9" width="63.7109375" style="7" customWidth="1"/>
    <col min="10" max="10" width="25.140625" style="8" bestFit="1" customWidth="1"/>
    <col min="11" max="12" width="20.7109375" style="8" customWidth="1"/>
    <col min="13" max="13" width="20.7109375" style="7" customWidth="1"/>
    <col min="14" max="14" width="29.7109375" style="9" bestFit="1" customWidth="1"/>
    <col min="15" max="15" width="25" style="7" bestFit="1" customWidth="1"/>
    <col min="16" max="16384" width="9.140625" style="7"/>
  </cols>
  <sheetData>
    <row r="1" spans="1:15" s="6" customFormat="1" ht="30" x14ac:dyDescent="0.25">
      <c r="A1" s="1" t="s">
        <v>11</v>
      </c>
      <c r="B1" s="1" t="s">
        <v>12</v>
      </c>
      <c r="C1" s="1" t="s">
        <v>13</v>
      </c>
      <c r="D1" s="1" t="s">
        <v>9</v>
      </c>
      <c r="E1" s="1" t="s">
        <v>4</v>
      </c>
      <c r="F1" s="2" t="s">
        <v>5</v>
      </c>
      <c r="G1" s="1" t="s">
        <v>14</v>
      </c>
      <c r="H1" s="1" t="s">
        <v>6</v>
      </c>
      <c r="I1" s="3" t="s">
        <v>2</v>
      </c>
      <c r="J1" s="2" t="s">
        <v>3</v>
      </c>
      <c r="K1" s="4" t="s">
        <v>1</v>
      </c>
      <c r="L1" s="4" t="s">
        <v>0</v>
      </c>
      <c r="M1" s="1" t="s">
        <v>7</v>
      </c>
      <c r="N1" s="5" t="s">
        <v>8</v>
      </c>
      <c r="O1" s="1" t="s">
        <v>10</v>
      </c>
    </row>
    <row r="2" spans="1:15" x14ac:dyDescent="0.25">
      <c r="B2" s="10">
        <v>43936</v>
      </c>
      <c r="C2" s="11" t="s">
        <v>16</v>
      </c>
      <c r="D2" s="11" t="s">
        <v>17</v>
      </c>
      <c r="E2" s="11" t="str">
        <f>VLOOKUP(D2,[1]AllOrders!$A:$D,4,0)</f>
        <v xml:space="preserve"> Eğriçayır Organik Sedir Balı 850 gr</v>
      </c>
      <c r="F2" s="12" t="s">
        <v>15</v>
      </c>
      <c r="G2" s="12"/>
      <c r="H2" s="12">
        <v>1</v>
      </c>
      <c r="I2" s="11" t="s">
        <v>19</v>
      </c>
      <c r="J2" s="11" t="s">
        <v>18</v>
      </c>
      <c r="K2" s="11">
        <v>5326638370</v>
      </c>
      <c r="L2" s="11"/>
      <c r="M2" s="11"/>
      <c r="N2" s="14"/>
      <c r="O2" s="15"/>
    </row>
    <row r="3" spans="1:15" x14ac:dyDescent="0.25">
      <c r="A3" s="11"/>
      <c r="B3" s="10">
        <v>43936</v>
      </c>
      <c r="C3" s="11" t="s">
        <v>21</v>
      </c>
      <c r="D3" s="11" t="s">
        <v>22</v>
      </c>
      <c r="E3" s="11" t="str">
        <f>VLOOKUP(D3,[1]AllOrders!$A:$D,4,0)</f>
        <v xml:space="preserve"> Dede Candy Temizlik Arabası</v>
      </c>
      <c r="F3" s="12" t="s">
        <v>15</v>
      </c>
      <c r="G3" s="12"/>
      <c r="H3" s="12">
        <v>1</v>
      </c>
      <c r="I3" s="11" t="s">
        <v>23</v>
      </c>
      <c r="J3" s="11" t="s">
        <v>20</v>
      </c>
      <c r="K3" s="11">
        <v>5065591385</v>
      </c>
      <c r="L3" s="11"/>
      <c r="M3" s="11"/>
      <c r="N3" s="14"/>
      <c r="O3" s="15"/>
    </row>
    <row r="4" spans="1:15" x14ac:dyDescent="0.25">
      <c r="A4" s="11"/>
      <c r="B4" s="10">
        <v>43936</v>
      </c>
      <c r="C4" s="11" t="s">
        <v>24</v>
      </c>
      <c r="D4" s="11" t="s">
        <v>25</v>
      </c>
      <c r="E4" s="11" t="str">
        <f>VLOOKUP(D4,[1]AllOrders!$A:$D,4,0)</f>
        <v xml:space="preserve"> Tefal Tefal Cook’n’Clean Tava 28 cm</v>
      </c>
      <c r="F4" s="12" t="s">
        <v>15</v>
      </c>
      <c r="G4" s="12"/>
      <c r="H4" s="12">
        <v>1</v>
      </c>
      <c r="I4" s="11" t="s">
        <v>26</v>
      </c>
      <c r="J4" s="11" t="s">
        <v>27</v>
      </c>
      <c r="K4" s="11">
        <v>5326619092</v>
      </c>
      <c r="L4" s="11"/>
      <c r="M4" s="11"/>
      <c r="N4" s="14"/>
      <c r="O4" s="15"/>
    </row>
    <row r="5" spans="1:15" x14ac:dyDescent="0.25">
      <c r="A5" s="11"/>
      <c r="B5" s="10">
        <v>43936</v>
      </c>
      <c r="C5" s="11" t="s">
        <v>28</v>
      </c>
      <c r="D5" s="11" t="s">
        <v>29</v>
      </c>
      <c r="E5" s="11" t="str">
        <f>VLOOKUP(D5,[1]AllOrders!$A:$D,4,0)</f>
        <v>Matrax Ahşap Masa Maçı Oyunu (Orta Boy)</v>
      </c>
      <c r="F5" s="12" t="s">
        <v>15</v>
      </c>
      <c r="G5" s="12"/>
      <c r="H5" s="12">
        <v>1</v>
      </c>
      <c r="I5" s="11" t="s">
        <v>30</v>
      </c>
      <c r="J5" s="11" t="s">
        <v>31</v>
      </c>
      <c r="K5" s="11">
        <v>5423880737</v>
      </c>
      <c r="L5" s="11"/>
      <c r="M5" s="11"/>
      <c r="N5" s="14"/>
      <c r="O5" s="15"/>
    </row>
    <row r="6" spans="1:15" x14ac:dyDescent="0.25">
      <c r="A6" s="11"/>
      <c r="B6" s="10">
        <v>43936</v>
      </c>
      <c r="C6" s="11" t="s">
        <v>32</v>
      </c>
      <c r="D6" s="11" t="s">
        <v>33</v>
      </c>
      <c r="E6" s="11" t="str">
        <f>VLOOKUP(D6,[1]AllOrders!$A:$D,4,0)</f>
        <v>Fakir Molly Dijital Mutfak Tartısı Turuncu</v>
      </c>
      <c r="F6" s="12" t="s">
        <v>15</v>
      </c>
      <c r="G6" s="12"/>
      <c r="H6" s="12">
        <v>1</v>
      </c>
      <c r="I6" s="11" t="s">
        <v>34</v>
      </c>
      <c r="J6" s="11" t="s">
        <v>35</v>
      </c>
      <c r="K6" s="11">
        <v>5324711682</v>
      </c>
      <c r="L6" s="11"/>
      <c r="M6" s="11"/>
      <c r="N6" s="14"/>
      <c r="O6" s="15"/>
    </row>
    <row r="7" spans="1:15" x14ac:dyDescent="0.25">
      <c r="A7" s="11"/>
      <c r="B7" s="10">
        <v>43936</v>
      </c>
      <c r="C7" s="11" t="s">
        <v>36</v>
      </c>
      <c r="D7" s="11" t="s">
        <v>37</v>
      </c>
      <c r="E7" s="11" t="str">
        <f>VLOOKUP(D7,[1]AllOrders!$A:$D,4,0)</f>
        <v>Bosch 46 Parça Tornavida Seti</v>
      </c>
      <c r="F7" s="12" t="s">
        <v>15</v>
      </c>
      <c r="G7" s="12"/>
      <c r="H7" s="12">
        <v>1</v>
      </c>
      <c r="I7" s="11" t="s">
        <v>111</v>
      </c>
      <c r="J7" s="11" t="s">
        <v>38</v>
      </c>
      <c r="K7" s="11">
        <v>5526615519</v>
      </c>
      <c r="L7" s="11"/>
      <c r="M7" s="11"/>
      <c r="N7" s="14"/>
      <c r="O7" s="15"/>
    </row>
    <row r="8" spans="1:15" x14ac:dyDescent="0.25">
      <c r="A8" s="11"/>
      <c r="B8" s="10">
        <v>43936</v>
      </c>
      <c r="C8" s="11" t="s">
        <v>39</v>
      </c>
      <c r="D8" s="11" t="s">
        <v>33</v>
      </c>
      <c r="E8" s="11" t="str">
        <f>VLOOKUP(D8,[1]AllOrders!$A:$D,4,0)</f>
        <v>Fakir Molly Dijital Mutfak Tartısı Turuncu</v>
      </c>
      <c r="F8" s="12" t="s">
        <v>15</v>
      </c>
      <c r="G8" s="12"/>
      <c r="H8" s="12">
        <v>1</v>
      </c>
      <c r="I8" s="11" t="s">
        <v>34</v>
      </c>
      <c r="J8" s="11" t="s">
        <v>35</v>
      </c>
      <c r="K8" s="11">
        <v>5324711682</v>
      </c>
      <c r="L8" s="11"/>
      <c r="M8" s="11"/>
      <c r="N8" s="14"/>
      <c r="O8" s="15"/>
    </row>
    <row r="9" spans="1:15" x14ac:dyDescent="0.25">
      <c r="A9" s="11"/>
      <c r="B9" s="10">
        <v>43936</v>
      </c>
      <c r="C9" s="11" t="s">
        <v>40</v>
      </c>
      <c r="D9" s="11" t="s">
        <v>41</v>
      </c>
      <c r="E9" s="11" t="str">
        <f>VLOOKUP(D9,[1]AllOrders!$A:$D,4,0)</f>
        <v>Mamajoo İlk Hediyem Seti</v>
      </c>
      <c r="F9" s="12" t="s">
        <v>15</v>
      </c>
      <c r="G9" s="12"/>
      <c r="H9" s="12">
        <v>1</v>
      </c>
      <c r="I9" s="11" t="s">
        <v>42</v>
      </c>
      <c r="J9" s="11" t="s">
        <v>43</v>
      </c>
      <c r="K9" s="11">
        <v>5466254230</v>
      </c>
      <c r="L9" s="11"/>
      <c r="M9" s="11"/>
      <c r="N9" s="14"/>
      <c r="O9" s="15"/>
    </row>
    <row r="10" spans="1:15" x14ac:dyDescent="0.25">
      <c r="A10" s="11"/>
      <c r="B10" s="10">
        <v>43936</v>
      </c>
      <c r="C10" s="11" t="s">
        <v>44</v>
      </c>
      <c r="D10" s="11" t="s">
        <v>25</v>
      </c>
      <c r="E10" s="11" t="str">
        <f>VLOOKUP(D10,[1]AllOrders!$A:$D,4,0)</f>
        <v xml:space="preserve"> Tefal Tefal Cook’n’Clean Tava 28 cm</v>
      </c>
      <c r="F10" s="12" t="s">
        <v>15</v>
      </c>
      <c r="G10" s="12"/>
      <c r="H10" s="12">
        <v>1</v>
      </c>
      <c r="I10" s="11" t="s">
        <v>112</v>
      </c>
      <c r="J10" s="11" t="s">
        <v>45</v>
      </c>
      <c r="K10" s="11">
        <v>5058044946</v>
      </c>
      <c r="L10" s="11"/>
      <c r="M10" s="11"/>
      <c r="N10" s="14"/>
      <c r="O10" s="15"/>
    </row>
    <row r="11" spans="1:15" x14ac:dyDescent="0.25">
      <c r="A11" s="11"/>
      <c r="B11" s="10">
        <v>43936</v>
      </c>
      <c r="C11" s="11" t="s">
        <v>46</v>
      </c>
      <c r="D11" s="11" t="s">
        <v>33</v>
      </c>
      <c r="E11" s="11" t="str">
        <f>VLOOKUP(D11,[1]AllOrders!$A:$D,4,0)</f>
        <v>Fakir Molly Dijital Mutfak Tartısı Turuncu</v>
      </c>
      <c r="F11" s="12" t="s">
        <v>15</v>
      </c>
      <c r="G11" s="12"/>
      <c r="H11" s="12">
        <v>1</v>
      </c>
      <c r="I11" s="11" t="s">
        <v>47</v>
      </c>
      <c r="J11" s="11" t="s">
        <v>48</v>
      </c>
      <c r="K11" s="11">
        <v>5302018817</v>
      </c>
      <c r="L11" s="11"/>
      <c r="M11" s="11"/>
      <c r="N11" s="14"/>
      <c r="O11" s="15"/>
    </row>
    <row r="12" spans="1:15" x14ac:dyDescent="0.25">
      <c r="A12" s="11"/>
      <c r="B12" s="10">
        <v>43936</v>
      </c>
      <c r="C12" s="11" t="s">
        <v>49</v>
      </c>
      <c r="D12" s="11" t="s">
        <v>52</v>
      </c>
      <c r="E12" s="11" t="str">
        <f>VLOOKUP(D12,[1]AllOrders!$A:$D,4,0)</f>
        <v>Goldmaster Mp3-224 8gb Mp3 Player siyah</v>
      </c>
      <c r="F12" s="12" t="s">
        <v>15</v>
      </c>
      <c r="G12" s="12"/>
      <c r="H12" s="12">
        <v>1</v>
      </c>
      <c r="I12" s="11" t="s">
        <v>51</v>
      </c>
      <c r="J12" s="11" t="s">
        <v>50</v>
      </c>
      <c r="K12" s="11">
        <v>5056486657</v>
      </c>
      <c r="L12" s="11"/>
      <c r="M12" s="11"/>
      <c r="N12" s="14"/>
      <c r="O12" s="15"/>
    </row>
    <row r="13" spans="1:15" x14ac:dyDescent="0.25">
      <c r="A13" s="11"/>
      <c r="B13" s="10">
        <v>43936</v>
      </c>
      <c r="C13" s="11" t="s">
        <v>53</v>
      </c>
      <c r="D13" s="11" t="s">
        <v>41</v>
      </c>
      <c r="E13" s="11" t="str">
        <f>VLOOKUP(D13,[1]AllOrders!$A:$D,4,0)</f>
        <v>Mamajoo İlk Hediyem Seti</v>
      </c>
      <c r="F13" s="12" t="s">
        <v>15</v>
      </c>
      <c r="G13" s="12"/>
      <c r="H13" s="12">
        <v>1</v>
      </c>
      <c r="I13" s="11" t="s">
        <v>113</v>
      </c>
      <c r="J13" s="11" t="s">
        <v>54</v>
      </c>
      <c r="K13" s="11">
        <v>5313576287</v>
      </c>
      <c r="L13" s="11"/>
      <c r="M13" s="11"/>
      <c r="N13" s="14"/>
      <c r="O13" s="15"/>
    </row>
    <row r="14" spans="1:15" x14ac:dyDescent="0.25">
      <c r="A14" s="11"/>
      <c r="B14" s="10">
        <v>43936</v>
      </c>
      <c r="C14" s="11" t="s">
        <v>55</v>
      </c>
      <c r="D14" s="11" t="s">
        <v>76</v>
      </c>
      <c r="E14" s="11" t="str">
        <f>VLOOKUP(D14,[1]AllOrders!$A:$D,4,0)</f>
        <v xml:space="preserve"> Jabra Elite 45e Titanium Black</v>
      </c>
      <c r="F14" s="12" t="s">
        <v>15</v>
      </c>
      <c r="G14" s="12"/>
      <c r="H14" s="12">
        <v>1</v>
      </c>
      <c r="I14" s="11" t="s">
        <v>114</v>
      </c>
      <c r="J14" s="11" t="s">
        <v>88</v>
      </c>
      <c r="K14" s="11">
        <v>5555597815</v>
      </c>
      <c r="L14" s="11"/>
      <c r="M14" s="11"/>
      <c r="N14" s="14"/>
      <c r="O14" s="14"/>
    </row>
    <row r="15" spans="1:15" x14ac:dyDescent="0.25">
      <c r="A15" s="11"/>
      <c r="B15" s="10">
        <v>43936</v>
      </c>
      <c r="C15" s="11" t="s">
        <v>56</v>
      </c>
      <c r="D15" s="11" t="s">
        <v>25</v>
      </c>
      <c r="E15" s="11" t="str">
        <f>VLOOKUP(D15,[1]AllOrders!$A:$D,4,0)</f>
        <v xml:space="preserve"> Tefal Tefal Cook’n’Clean Tava 28 cm</v>
      </c>
      <c r="F15" s="12" t="s">
        <v>15</v>
      </c>
      <c r="G15" s="12"/>
      <c r="H15" s="12">
        <v>1</v>
      </c>
      <c r="I15" s="11" t="s">
        <v>115</v>
      </c>
      <c r="J15" s="11" t="s">
        <v>89</v>
      </c>
      <c r="K15" s="11">
        <v>5322878784</v>
      </c>
      <c r="L15" s="11"/>
      <c r="M15" s="11"/>
      <c r="N15" s="14"/>
      <c r="O15" s="14"/>
    </row>
    <row r="16" spans="1:15" x14ac:dyDescent="0.25">
      <c r="A16" s="11"/>
      <c r="B16" s="10">
        <v>43936</v>
      </c>
      <c r="C16" s="11" t="s">
        <v>57</v>
      </c>
      <c r="D16" s="11" t="s">
        <v>41</v>
      </c>
      <c r="E16" s="11" t="str">
        <f>VLOOKUP(D16,[1]AllOrders!$A:$D,4,0)</f>
        <v>Mamajoo İlk Hediyem Seti</v>
      </c>
      <c r="F16" s="12" t="s">
        <v>15</v>
      </c>
      <c r="G16" s="12"/>
      <c r="H16" s="12">
        <v>1</v>
      </c>
      <c r="I16" s="11" t="s">
        <v>116</v>
      </c>
      <c r="J16" s="11" t="s">
        <v>90</v>
      </c>
      <c r="K16" s="11">
        <v>5373026557</v>
      </c>
      <c r="L16" s="11"/>
      <c r="M16" s="11"/>
      <c r="N16" s="14"/>
      <c r="O16" s="14"/>
    </row>
    <row r="17" spans="1:15" x14ac:dyDescent="0.25">
      <c r="A17" s="11"/>
      <c r="B17" s="10">
        <v>43936</v>
      </c>
      <c r="C17" s="11" t="s">
        <v>58</v>
      </c>
      <c r="D17" s="11" t="s">
        <v>77</v>
      </c>
      <c r="E17" s="11" t="str">
        <f>VLOOKUP(D17,[1]AllOrders!$A:$D,4,0)</f>
        <v>Fakir Mr. Chef Quadro Kırmızı Blender Set</v>
      </c>
      <c r="F17" s="12" t="s">
        <v>15</v>
      </c>
      <c r="G17" s="12"/>
      <c r="H17" s="12">
        <v>1</v>
      </c>
      <c r="I17" s="11" t="s">
        <v>117</v>
      </c>
      <c r="J17" s="11" t="s">
        <v>91</v>
      </c>
      <c r="K17" s="11">
        <v>5334332107</v>
      </c>
      <c r="L17" s="11"/>
      <c r="M17" s="11"/>
      <c r="N17" s="14"/>
      <c r="O17" s="14"/>
    </row>
    <row r="18" spans="1:15" x14ac:dyDescent="0.25">
      <c r="A18" s="11"/>
      <c r="B18" s="10">
        <v>43936</v>
      </c>
      <c r="C18" s="11" t="s">
        <v>59</v>
      </c>
      <c r="D18" s="11" t="s">
        <v>37</v>
      </c>
      <c r="E18" s="11" t="str">
        <f>VLOOKUP(D18,[1]AllOrders!$A:$D,4,0)</f>
        <v>Bosch 46 Parça Tornavida Seti</v>
      </c>
      <c r="F18" s="12" t="s">
        <v>15</v>
      </c>
      <c r="G18" s="12"/>
      <c r="H18" s="12">
        <v>1</v>
      </c>
      <c r="I18" s="11" t="s">
        <v>118</v>
      </c>
      <c r="J18" s="11" t="s">
        <v>92</v>
      </c>
      <c r="K18" s="11">
        <v>5532108461</v>
      </c>
      <c r="L18" s="11"/>
      <c r="M18" s="11"/>
      <c r="N18" s="14"/>
      <c r="O18" s="14"/>
    </row>
    <row r="19" spans="1:15" x14ac:dyDescent="0.25">
      <c r="A19" s="11"/>
      <c r="B19" s="10">
        <v>43936</v>
      </c>
      <c r="C19" s="11" t="s">
        <v>60</v>
      </c>
      <c r="D19" s="11" t="s">
        <v>78</v>
      </c>
      <c r="E19" s="11" t="str">
        <f>VLOOKUP(D19,[1]AllOrders!$A:$D,4,0)</f>
        <v xml:space="preserve">  Medisana FML 48310 El  Masaj Aleti</v>
      </c>
      <c r="F19" s="12" t="s">
        <v>15</v>
      </c>
      <c r="G19" s="12"/>
      <c r="H19" s="12">
        <v>1</v>
      </c>
      <c r="I19" s="11" t="s">
        <v>119</v>
      </c>
      <c r="J19" s="11" t="s">
        <v>93</v>
      </c>
      <c r="K19" s="11">
        <v>5413915233</v>
      </c>
      <c r="L19" s="11"/>
      <c r="M19" s="11"/>
      <c r="N19" s="14"/>
      <c r="O19" s="14"/>
    </row>
    <row r="20" spans="1:15" x14ac:dyDescent="0.25">
      <c r="A20" s="11"/>
      <c r="B20" s="10">
        <v>43936</v>
      </c>
      <c r="C20" s="11" t="s">
        <v>61</v>
      </c>
      <c r="D20" s="11" t="s">
        <v>79</v>
      </c>
      <c r="E20" s="11" t="str">
        <f>VLOOKUP(D20,[1]AllOrders!$A:$D,4,0)</f>
        <v xml:space="preserve"> Tefal Safetea 1,7 L Siyah Kettle</v>
      </c>
      <c r="F20" s="12" t="s">
        <v>15</v>
      </c>
      <c r="G20" s="12"/>
      <c r="H20" s="12">
        <v>1</v>
      </c>
      <c r="I20" s="11" t="s">
        <v>120</v>
      </c>
      <c r="J20" s="11" t="s">
        <v>94</v>
      </c>
      <c r="K20" s="11">
        <v>5456002248</v>
      </c>
      <c r="L20" s="11"/>
      <c r="M20" s="11"/>
      <c r="N20" s="14"/>
      <c r="O20" s="14"/>
    </row>
    <row r="21" spans="1:15" x14ac:dyDescent="0.25">
      <c r="A21" s="11"/>
      <c r="B21" s="10">
        <v>43936</v>
      </c>
      <c r="C21" s="11" t="s">
        <v>62</v>
      </c>
      <c r="D21" s="11" t="s">
        <v>80</v>
      </c>
      <c r="E21" s="11" t="str">
        <f>VLOOKUP(D21,[1]AllOrders!$A:$D,4,0)</f>
        <v xml:space="preserve"> Goldmaster Gm-7175R Elektronik Baskül</v>
      </c>
      <c r="F21" s="12" t="s">
        <v>15</v>
      </c>
      <c r="G21" s="12"/>
      <c r="H21" s="12">
        <v>1</v>
      </c>
      <c r="I21" s="11" t="s">
        <v>109</v>
      </c>
      <c r="J21" s="11" t="s">
        <v>95</v>
      </c>
      <c r="K21" s="11">
        <v>5453595226</v>
      </c>
      <c r="L21" s="11"/>
      <c r="M21" s="11"/>
      <c r="N21" s="14"/>
      <c r="O21" s="14"/>
    </row>
    <row r="22" spans="1:15" x14ac:dyDescent="0.25">
      <c r="A22" s="11"/>
      <c r="B22" s="10">
        <v>43936</v>
      </c>
      <c r="C22" s="11" t="s">
        <v>63</v>
      </c>
      <c r="D22" s="11" t="s">
        <v>25</v>
      </c>
      <c r="E22" s="11" t="str">
        <f>VLOOKUP(D22,[1]AllOrders!$A:$D,4,0)</f>
        <v xml:space="preserve"> Tefal Tefal Cook’n’Clean Tava 28 cm</v>
      </c>
      <c r="F22" s="12" t="s">
        <v>15</v>
      </c>
      <c r="G22" s="12"/>
      <c r="H22" s="12">
        <v>1</v>
      </c>
      <c r="I22" s="11" t="s">
        <v>121</v>
      </c>
      <c r="J22" s="11" t="s">
        <v>96</v>
      </c>
      <c r="K22" s="11">
        <v>5326747876</v>
      </c>
      <c r="L22" s="11"/>
      <c r="M22" s="11"/>
      <c r="N22" s="14"/>
      <c r="O22" s="14"/>
    </row>
    <row r="23" spans="1:15" x14ac:dyDescent="0.25">
      <c r="A23" s="11"/>
      <c r="B23" s="10">
        <v>43936</v>
      </c>
      <c r="C23" s="11" t="s">
        <v>64</v>
      </c>
      <c r="D23" s="11" t="s">
        <v>33</v>
      </c>
      <c r="E23" s="11" t="str">
        <f>VLOOKUP(D23,[1]AllOrders!$A:$D,4,0)</f>
        <v>Fakir Molly Dijital Mutfak Tartısı Turuncu</v>
      </c>
      <c r="F23" s="12" t="s">
        <v>15</v>
      </c>
      <c r="G23" s="12"/>
      <c r="H23" s="12">
        <v>1</v>
      </c>
      <c r="I23" s="11" t="s">
        <v>122</v>
      </c>
      <c r="J23" s="11" t="s">
        <v>97</v>
      </c>
      <c r="K23" s="11">
        <v>5324415104</v>
      </c>
      <c r="L23" s="11"/>
      <c r="M23" s="11"/>
      <c r="N23" s="14"/>
      <c r="O23" s="14"/>
    </row>
    <row r="24" spans="1:15" x14ac:dyDescent="0.25">
      <c r="A24" s="11"/>
      <c r="B24" s="10">
        <v>43936</v>
      </c>
      <c r="C24" s="11" t="s">
        <v>65</v>
      </c>
      <c r="D24" s="11" t="s">
        <v>37</v>
      </c>
      <c r="E24" s="11" t="str">
        <f>VLOOKUP(D24,[1]AllOrders!$A:$D,4,0)</f>
        <v>Bosch 46 Parça Tornavida Seti</v>
      </c>
      <c r="F24" s="12" t="s">
        <v>15</v>
      </c>
      <c r="G24" s="12"/>
      <c r="H24" s="12">
        <v>1</v>
      </c>
      <c r="I24" s="11" t="s">
        <v>123</v>
      </c>
      <c r="J24" s="11" t="s">
        <v>98</v>
      </c>
      <c r="K24" s="11">
        <v>5354397303</v>
      </c>
      <c r="L24" s="11"/>
      <c r="M24" s="11"/>
      <c r="N24" s="14"/>
      <c r="O24" s="14"/>
    </row>
    <row r="25" spans="1:15" x14ac:dyDescent="0.25">
      <c r="A25" s="11"/>
      <c r="B25" s="10">
        <v>43936</v>
      </c>
      <c r="C25" s="11" t="s">
        <v>66</v>
      </c>
      <c r="D25" s="11" t="s">
        <v>81</v>
      </c>
      <c r="E25" s="11" t="str">
        <f>VLOOKUP(D25,[1]AllOrders!$A:$D,4,0)</f>
        <v>Star Polyester Tavla Büyük Boy (Ceviz)</v>
      </c>
      <c r="F25" s="12" t="s">
        <v>15</v>
      </c>
      <c r="G25" s="12"/>
      <c r="H25" s="12">
        <v>1</v>
      </c>
      <c r="I25" s="11" t="s">
        <v>124</v>
      </c>
      <c r="J25" s="11" t="s">
        <v>99</v>
      </c>
      <c r="K25" s="11">
        <v>5359780766</v>
      </c>
      <c r="L25" s="11"/>
      <c r="M25" s="11"/>
      <c r="N25" s="14"/>
      <c r="O25" s="14"/>
    </row>
    <row r="26" spans="1:15" x14ac:dyDescent="0.25">
      <c r="A26" s="11"/>
      <c r="B26" s="10">
        <v>43936</v>
      </c>
      <c r="C26" s="11" t="s">
        <v>67</v>
      </c>
      <c r="D26" s="11" t="s">
        <v>82</v>
      </c>
      <c r="E26" s="11" t="str">
        <f>VLOOKUP(D26,[1]AllOrders!$A:$D,4,0)</f>
        <v xml:space="preserve"> Vestel Ziyafet Pişirici Blender</v>
      </c>
      <c r="F26" s="12" t="s">
        <v>15</v>
      </c>
      <c r="G26" s="12"/>
      <c r="H26" s="12">
        <v>1</v>
      </c>
      <c r="I26" s="11" t="s">
        <v>125</v>
      </c>
      <c r="J26" s="11" t="s">
        <v>100</v>
      </c>
      <c r="K26" s="11">
        <v>5532808454</v>
      </c>
      <c r="L26" s="11"/>
      <c r="M26" s="11"/>
      <c r="N26" s="14"/>
      <c r="O26" s="14"/>
    </row>
    <row r="27" spans="1:15" x14ac:dyDescent="0.25">
      <c r="A27" s="11"/>
      <c r="B27" s="10">
        <v>43936</v>
      </c>
      <c r="C27" s="11" t="s">
        <v>68</v>
      </c>
      <c r="D27" s="11" t="s">
        <v>83</v>
      </c>
      <c r="E27" s="11" t="str">
        <f>VLOOKUP(D27,[1]AllOrders!$A:$D,4,0)</f>
        <v xml:space="preserve"> Volkano Disney Minnie Mouse Mini Fare Çocuk Kulaklığı Lisanslı Dy-13301-mm</v>
      </c>
      <c r="F27" s="12" t="s">
        <v>15</v>
      </c>
      <c r="G27" s="12"/>
      <c r="H27" s="12">
        <v>1</v>
      </c>
      <c r="I27" s="11" t="s">
        <v>126</v>
      </c>
      <c r="J27" s="11" t="s">
        <v>101</v>
      </c>
      <c r="K27" s="11">
        <v>5337129539</v>
      </c>
      <c r="L27" s="11"/>
      <c r="M27" s="11"/>
      <c r="N27" s="14"/>
      <c r="O27" s="14"/>
    </row>
    <row r="28" spans="1:15" x14ac:dyDescent="0.25">
      <c r="A28" s="11"/>
      <c r="B28" s="10">
        <v>43936</v>
      </c>
      <c r="C28" s="11" t="s">
        <v>69</v>
      </c>
      <c r="D28" s="11" t="s">
        <v>77</v>
      </c>
      <c r="E28" s="11" t="str">
        <f>VLOOKUP(D28,[1]AllOrders!$A:$D,4,0)</f>
        <v>Fakir Mr. Chef Quadro Kırmızı Blender Set</v>
      </c>
      <c r="F28" s="12" t="s">
        <v>15</v>
      </c>
      <c r="G28" s="12"/>
      <c r="H28" s="12">
        <v>1</v>
      </c>
      <c r="I28" s="11" t="s">
        <v>127</v>
      </c>
      <c r="J28" s="11" t="s">
        <v>102</v>
      </c>
      <c r="K28" s="11">
        <v>5056727902</v>
      </c>
      <c r="L28" s="11"/>
      <c r="M28" s="11"/>
      <c r="N28" s="14"/>
      <c r="O28" s="14"/>
    </row>
    <row r="29" spans="1:15" x14ac:dyDescent="0.25">
      <c r="A29" s="11"/>
      <c r="B29" s="10">
        <v>43936</v>
      </c>
      <c r="C29" s="11" t="s">
        <v>70</v>
      </c>
      <c r="D29" s="11" t="s">
        <v>84</v>
      </c>
      <c r="E29" s="11" t="str">
        <f>VLOOKUP(D29,[1]AllOrders!$A:$D,4,0)</f>
        <v>Star Ağaç Okey Takımı</v>
      </c>
      <c r="F29" s="12" t="s">
        <v>15</v>
      </c>
      <c r="G29" s="12"/>
      <c r="H29" s="12">
        <v>1</v>
      </c>
      <c r="I29" s="11" t="s">
        <v>110</v>
      </c>
      <c r="J29" s="11" t="s">
        <v>103</v>
      </c>
      <c r="K29" s="11">
        <v>5326507685</v>
      </c>
      <c r="L29" s="11"/>
      <c r="M29" s="11"/>
      <c r="N29" s="14"/>
      <c r="O29" s="14"/>
    </row>
    <row r="30" spans="1:15" x14ac:dyDescent="0.25">
      <c r="A30" s="11"/>
      <c r="B30" s="10">
        <v>43936</v>
      </c>
      <c r="C30" s="11" t="s">
        <v>71</v>
      </c>
      <c r="D30" s="11" t="s">
        <v>25</v>
      </c>
      <c r="E30" s="11" t="str">
        <f>VLOOKUP(D30,[1]AllOrders!$A:$D,4,0)</f>
        <v xml:space="preserve"> Tefal Tefal Cook’n’Clean Tava 28 cm</v>
      </c>
      <c r="F30" s="12" t="s">
        <v>15</v>
      </c>
      <c r="G30" s="12"/>
      <c r="H30" s="12">
        <v>1</v>
      </c>
      <c r="I30" s="11" t="s">
        <v>128</v>
      </c>
      <c r="J30" s="11" t="s">
        <v>104</v>
      </c>
      <c r="K30" s="11">
        <v>5326010470</v>
      </c>
      <c r="L30" s="11"/>
      <c r="M30" s="11"/>
      <c r="N30" s="14"/>
      <c r="O30" s="14"/>
    </row>
    <row r="31" spans="1:15" x14ac:dyDescent="0.25">
      <c r="A31" s="11"/>
      <c r="B31" s="10">
        <v>43937</v>
      </c>
      <c r="C31" s="11" t="s">
        <v>72</v>
      </c>
      <c r="D31" s="11" t="s">
        <v>25</v>
      </c>
      <c r="E31" s="11" t="str">
        <f>VLOOKUP(D31,[1]AllOrders!$A:$D,4,0)</f>
        <v xml:space="preserve"> Tefal Tefal Cook’n’Clean Tava 28 cm</v>
      </c>
      <c r="F31" s="12" t="s">
        <v>15</v>
      </c>
      <c r="G31" s="12"/>
      <c r="H31" s="12">
        <v>1</v>
      </c>
      <c r="I31" s="11" t="s">
        <v>129</v>
      </c>
      <c r="J31" s="11" t="s">
        <v>105</v>
      </c>
      <c r="K31" s="11">
        <v>5052207374</v>
      </c>
      <c r="L31" s="11"/>
      <c r="M31" s="11"/>
      <c r="N31" s="14"/>
      <c r="O31" s="14"/>
    </row>
    <row r="32" spans="1:15" x14ac:dyDescent="0.25">
      <c r="A32" s="11"/>
      <c r="B32" s="10">
        <v>43937</v>
      </c>
      <c r="C32" s="11" t="s">
        <v>73</v>
      </c>
      <c r="D32" s="11" t="s">
        <v>85</v>
      </c>
      <c r="E32" s="11" t="str">
        <f>VLOOKUP(D32,[1]AllOrders!$A:$D,4,0)</f>
        <v xml:space="preserve"> Philips HD7462/20 Daily Collection Filtre Kahve Makinesi</v>
      </c>
      <c r="F32" s="12" t="s">
        <v>15</v>
      </c>
      <c r="G32" s="12"/>
      <c r="H32" s="12">
        <v>1</v>
      </c>
      <c r="I32" s="11" t="s">
        <v>130</v>
      </c>
      <c r="J32" s="11" t="s">
        <v>106</v>
      </c>
      <c r="K32" s="11">
        <v>5334318631</v>
      </c>
      <c r="L32" s="11"/>
      <c r="M32" s="11"/>
      <c r="N32" s="14"/>
      <c r="O32" s="14"/>
    </row>
    <row r="33" spans="1:15" x14ac:dyDescent="0.25">
      <c r="A33" s="11"/>
      <c r="B33" s="10">
        <v>43937</v>
      </c>
      <c r="C33" s="11" t="s">
        <v>74</v>
      </c>
      <c r="D33" s="11" t="s">
        <v>86</v>
      </c>
      <c r="E33" s="11" t="str">
        <f>VLOOKUP(D33,[1]AllOrders!$A:$D,4,0)</f>
        <v xml:space="preserve"> Volkano  Marvel Avengers Yenilmezler Çocuk Kulaklığı Lisanslı Mv-1001-vav</v>
      </c>
      <c r="F33" s="12" t="s">
        <v>15</v>
      </c>
      <c r="G33" s="12"/>
      <c r="H33" s="12">
        <v>1</v>
      </c>
      <c r="I33" s="11" t="s">
        <v>131</v>
      </c>
      <c r="J33" s="11" t="s">
        <v>107</v>
      </c>
      <c r="K33" s="11">
        <v>5443567416</v>
      </c>
      <c r="L33" s="11"/>
      <c r="M33" s="11"/>
      <c r="N33" s="14"/>
      <c r="O33" s="14"/>
    </row>
    <row r="34" spans="1:15" x14ac:dyDescent="0.25">
      <c r="A34" s="11"/>
      <c r="B34" s="10">
        <v>43937</v>
      </c>
      <c r="C34" s="11" t="s">
        <v>75</v>
      </c>
      <c r="D34" s="11" t="s">
        <v>87</v>
      </c>
      <c r="E34" s="11" t="str">
        <f>VLOOKUP(D34,[1]AllOrders!$A:$D,4,0)</f>
        <v>Ravensburger 200 Parçalı Puzzle LOL-128846</v>
      </c>
      <c r="F34" s="12" t="s">
        <v>15</v>
      </c>
      <c r="G34" s="12"/>
      <c r="H34" s="12">
        <v>1</v>
      </c>
      <c r="I34" s="11" t="s">
        <v>132</v>
      </c>
      <c r="J34" s="11" t="s">
        <v>108</v>
      </c>
      <c r="K34" s="11">
        <v>5327475584</v>
      </c>
      <c r="L34" s="11"/>
      <c r="M34" s="11"/>
      <c r="N34" s="14"/>
      <c r="O34" s="14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34CE04D8EC67418C447CC6C927107E" ma:contentTypeVersion="11" ma:contentTypeDescription="Create a new document." ma:contentTypeScope="" ma:versionID="7d5eae922b5a986c53835554cebf9b09">
  <xsd:schema xmlns:xsd="http://www.w3.org/2001/XMLSchema" xmlns:xs="http://www.w3.org/2001/XMLSchema" xmlns:p="http://schemas.microsoft.com/office/2006/metadata/properties" xmlns:ns3="cdfb2b11-864f-4448-ae7c-a02d4ea889d4" xmlns:ns4="ac4652f3-6d03-4a57-8056-1551c65b773f" targetNamespace="http://schemas.microsoft.com/office/2006/metadata/properties" ma:root="true" ma:fieldsID="92f9b40f99d5451a786456ff79babe3d" ns3:_="" ns4:_="">
    <xsd:import namespace="cdfb2b11-864f-4448-ae7c-a02d4ea889d4"/>
    <xsd:import namespace="ac4652f3-6d03-4a57-8056-1551c65b77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b2b11-864f-4448-ae7c-a02d4ea889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652f3-6d03-4a57-8056-1551c65b77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33F6CD-BFB3-45A9-923B-2F91AF9916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fb2b11-864f-4448-ae7c-a02d4ea889d4"/>
    <ds:schemaRef ds:uri="ac4652f3-6d03-4a57-8056-1551c65b7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3301D3-EB87-4E72-A8A0-D125B7295C5C}">
  <ds:schemaRefs>
    <ds:schemaRef ds:uri="cdfb2b11-864f-4448-ae7c-a02d4ea889d4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ac4652f3-6d03-4a57-8056-1551c65b773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ADEEFCA-8079-4441-96AE-76145FC080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sm81</dc:creator>
  <cp:lastModifiedBy>Biggplus</cp:lastModifiedBy>
  <dcterms:created xsi:type="dcterms:W3CDTF">2016-04-08T12:47:10Z</dcterms:created>
  <dcterms:modified xsi:type="dcterms:W3CDTF">2020-04-17T08:39:38Z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0x010100AE34CE04D8EC67418C447CC6C927107E</vt:lpwstr>
  </property>
</Properties>
</file>