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BuÇalışmaKitabı" defaultThemeVersion="164011"/>
  <bookViews>
    <workbookView xWindow="0" yWindow="0" windowWidth="22260" windowHeight="12645"/>
  </bookViews>
  <sheets>
    <sheet name="Sayfa1" sheetId="1" r:id="rId1"/>
    <sheet name="Sayfa2" sheetId="2" r:id="rId2"/>
    <sheet name="Sayfa3" sheetId="3" r:id="rId3"/>
    <sheet name="Sayfa4" sheetId="4" r:id="rId4"/>
  </sheets>
  <definedNames>
    <definedName name="_xlnm._FilterDatabase" localSheetId="0" hidden="1">Sayfa4!$B$2:$H$7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D7" i="2"/>
  <c r="J7" i="2" s="1"/>
  <c r="F6" i="2"/>
  <c r="E6" i="2"/>
  <c r="D6" i="2"/>
  <c r="F5" i="2"/>
  <c r="E5" i="2"/>
  <c r="D5" i="2"/>
  <c r="F4" i="2"/>
  <c r="E4" i="2"/>
  <c r="D4" i="2"/>
  <c r="J4" i="2" s="1"/>
  <c r="F7" i="3"/>
  <c r="E7" i="3"/>
  <c r="D7" i="3"/>
  <c r="J7" i="3" s="1"/>
  <c r="F6" i="3"/>
  <c r="E6" i="3"/>
  <c r="D6" i="3"/>
  <c r="J6" i="3" s="1"/>
  <c r="F5" i="3"/>
  <c r="E5" i="3"/>
  <c r="D5" i="3"/>
  <c r="J5" i="3" s="1"/>
  <c r="F4" i="3"/>
  <c r="E4" i="3"/>
  <c r="D4" i="3"/>
  <c r="J4" i="3" s="1"/>
  <c r="T21" i="1"/>
  <c r="S21" i="1"/>
  <c r="V21" i="1" s="1"/>
  <c r="T20" i="1"/>
  <c r="S20" i="1"/>
  <c r="V20" i="1" s="1"/>
  <c r="T19" i="1"/>
  <c r="S19" i="1"/>
  <c r="V19" i="1" s="1"/>
  <c r="V18" i="1"/>
  <c r="U18" i="1"/>
  <c r="T18" i="1"/>
  <c r="S18" i="1"/>
  <c r="T17" i="1"/>
  <c r="S17" i="1"/>
  <c r="V17" i="1" s="1"/>
  <c r="T16" i="1"/>
  <c r="S16" i="1"/>
  <c r="U16" i="1" s="1"/>
  <c r="T15" i="1"/>
  <c r="S15" i="1"/>
  <c r="V15" i="1" s="1"/>
  <c r="V14" i="1"/>
  <c r="U14" i="1"/>
  <c r="T14" i="1"/>
  <c r="S14" i="1"/>
  <c r="T13" i="1"/>
  <c r="S13" i="1"/>
  <c r="V13" i="1" s="1"/>
  <c r="T12" i="1"/>
  <c r="S12" i="1"/>
  <c r="V12" i="1" s="1"/>
  <c r="T11" i="1"/>
  <c r="S11" i="1"/>
  <c r="V11" i="1" s="1"/>
  <c r="T10" i="1"/>
  <c r="F7" i="1" s="1"/>
  <c r="S10" i="1"/>
  <c r="V10" i="1" s="1"/>
  <c r="T21" i="2"/>
  <c r="S21" i="2"/>
  <c r="V21" i="2" s="1"/>
  <c r="T20" i="2"/>
  <c r="S20" i="2"/>
  <c r="V20" i="2" s="1"/>
  <c r="T19" i="2"/>
  <c r="S19" i="2"/>
  <c r="V19" i="2" s="1"/>
  <c r="T18" i="2"/>
  <c r="S18" i="2"/>
  <c r="V18" i="2" s="1"/>
  <c r="T17" i="2"/>
  <c r="S17" i="2"/>
  <c r="V17" i="2" s="1"/>
  <c r="T16" i="2"/>
  <c r="S16" i="2"/>
  <c r="V16" i="2" s="1"/>
  <c r="T15" i="2"/>
  <c r="S15" i="2"/>
  <c r="V15" i="2" s="1"/>
  <c r="T14" i="2"/>
  <c r="S14" i="2"/>
  <c r="V14" i="2" s="1"/>
  <c r="T13" i="2"/>
  <c r="S13" i="2"/>
  <c r="V13" i="2" s="1"/>
  <c r="T12" i="2"/>
  <c r="S12" i="2"/>
  <c r="V12" i="2" s="1"/>
  <c r="T11" i="2"/>
  <c r="S11" i="2"/>
  <c r="V11" i="2" s="1"/>
  <c r="T10" i="2"/>
  <c r="S10" i="2"/>
  <c r="V10" i="2" s="1"/>
  <c r="T21" i="3"/>
  <c r="S21" i="3"/>
  <c r="V21" i="3" s="1"/>
  <c r="T20" i="3"/>
  <c r="S20" i="3"/>
  <c r="V20" i="3" s="1"/>
  <c r="T19" i="3"/>
  <c r="S19" i="3"/>
  <c r="V19" i="3" s="1"/>
  <c r="T18" i="3"/>
  <c r="S18" i="3"/>
  <c r="V18" i="3" s="1"/>
  <c r="T17" i="3"/>
  <c r="S17" i="3"/>
  <c r="V17" i="3" s="1"/>
  <c r="T16" i="3"/>
  <c r="S16" i="3"/>
  <c r="V16" i="3" s="1"/>
  <c r="T15" i="3"/>
  <c r="S15" i="3"/>
  <c r="V15" i="3" s="1"/>
  <c r="T14" i="3"/>
  <c r="S14" i="3"/>
  <c r="V14" i="3" s="1"/>
  <c r="T13" i="3"/>
  <c r="S13" i="3"/>
  <c r="V13" i="3" s="1"/>
  <c r="T12" i="3"/>
  <c r="S12" i="3"/>
  <c r="V12" i="3" s="1"/>
  <c r="T11" i="3"/>
  <c r="S11" i="3"/>
  <c r="V11" i="3" s="1"/>
  <c r="T10" i="3"/>
  <c r="S10" i="3"/>
  <c r="V10" i="3" s="1"/>
  <c r="C4" i="3"/>
  <c r="G4" i="3"/>
  <c r="H4" i="3"/>
  <c r="I4" i="3" s="1"/>
  <c r="C5" i="3"/>
  <c r="G5" i="3"/>
  <c r="H5" i="3"/>
  <c r="I5" i="3" s="1"/>
  <c r="C6" i="3"/>
  <c r="G6" i="3"/>
  <c r="H6" i="3"/>
  <c r="I6" i="3" s="1"/>
  <c r="C7" i="3"/>
  <c r="G7" i="3"/>
  <c r="H7" i="3"/>
  <c r="I7" i="3" s="1"/>
  <c r="C4" i="2"/>
  <c r="G4" i="2"/>
  <c r="H4" i="2"/>
  <c r="I4" i="2" s="1"/>
  <c r="C5" i="2"/>
  <c r="G5" i="2"/>
  <c r="H5" i="2"/>
  <c r="I5" i="2" s="1"/>
  <c r="J5" i="2"/>
  <c r="C6" i="2"/>
  <c r="G6" i="2"/>
  <c r="H6" i="2"/>
  <c r="I6" i="2" s="1"/>
  <c r="J6" i="2"/>
  <c r="C7" i="2"/>
  <c r="G7" i="2"/>
  <c r="H7" i="2"/>
  <c r="I7" i="2" s="1"/>
  <c r="V11" i="4"/>
  <c r="V14" i="4"/>
  <c r="V15" i="4"/>
  <c r="V16" i="4"/>
  <c r="V17" i="4"/>
  <c r="V18" i="4"/>
  <c r="V19" i="4"/>
  <c r="V20" i="4"/>
  <c r="V21" i="4"/>
  <c r="U11" i="4"/>
  <c r="U14" i="4"/>
  <c r="U15" i="4"/>
  <c r="U16" i="4"/>
  <c r="U17" i="4"/>
  <c r="U18" i="4"/>
  <c r="U19" i="4"/>
  <c r="U20" i="4"/>
  <c r="U21" i="4"/>
  <c r="T11" i="4"/>
  <c r="T12" i="4"/>
  <c r="T13" i="4"/>
  <c r="T14" i="4"/>
  <c r="T15" i="4"/>
  <c r="T16" i="4"/>
  <c r="T17" i="4"/>
  <c r="T18" i="4"/>
  <c r="T19" i="4"/>
  <c r="T20" i="4"/>
  <c r="T21" i="4"/>
  <c r="S10" i="4"/>
  <c r="V10" i="4" s="1"/>
  <c r="S11" i="4"/>
  <c r="S12" i="4"/>
  <c r="V12" i="4" s="1"/>
  <c r="S13" i="4"/>
  <c r="U13" i="4" s="1"/>
  <c r="S14" i="4"/>
  <c r="S15" i="4"/>
  <c r="S16" i="4"/>
  <c r="S17" i="4"/>
  <c r="S18" i="4"/>
  <c r="S19" i="4"/>
  <c r="S20" i="4"/>
  <c r="S21" i="4"/>
  <c r="T10" i="4"/>
  <c r="C5" i="4"/>
  <c r="H7" i="4"/>
  <c r="G7" i="4"/>
  <c r="C7" i="4"/>
  <c r="H6" i="4"/>
  <c r="G6" i="4"/>
  <c r="C6" i="4"/>
  <c r="H5" i="4"/>
  <c r="G5" i="4"/>
  <c r="H4" i="4"/>
  <c r="G4" i="4"/>
  <c r="C4" i="4"/>
  <c r="H7" i="1"/>
  <c r="G7" i="1"/>
  <c r="C7" i="1"/>
  <c r="H6" i="1"/>
  <c r="G6" i="1"/>
  <c r="C6" i="1"/>
  <c r="H5" i="1"/>
  <c r="G5" i="1"/>
  <c r="C5" i="1"/>
  <c r="H4" i="1"/>
  <c r="G4" i="1"/>
  <c r="C4" i="1"/>
  <c r="D4" i="1" l="1"/>
  <c r="D5" i="1"/>
  <c r="D7" i="1"/>
  <c r="I6" i="1"/>
  <c r="I7" i="1"/>
  <c r="D6" i="1"/>
  <c r="F6" i="1"/>
  <c r="U10" i="1"/>
  <c r="F4" i="1"/>
  <c r="F5" i="1"/>
  <c r="U12" i="1"/>
  <c r="U11" i="1"/>
  <c r="U15" i="1"/>
  <c r="U19" i="1"/>
  <c r="U20" i="1"/>
  <c r="V16" i="1"/>
  <c r="U13" i="1"/>
  <c r="U17" i="1"/>
  <c r="U21" i="1"/>
  <c r="U14" i="2"/>
  <c r="U11" i="2"/>
  <c r="U15" i="2"/>
  <c r="U19" i="2"/>
  <c r="U12" i="2"/>
  <c r="U16" i="2"/>
  <c r="U20" i="2"/>
  <c r="U18" i="2"/>
  <c r="U13" i="2"/>
  <c r="U17" i="2"/>
  <c r="U21" i="2"/>
  <c r="U10" i="2"/>
  <c r="U18" i="3"/>
  <c r="U11" i="3"/>
  <c r="U15" i="3"/>
  <c r="U19" i="3"/>
  <c r="U12" i="3"/>
  <c r="U16" i="3"/>
  <c r="U20" i="3"/>
  <c r="U10" i="3"/>
  <c r="U14" i="3"/>
  <c r="U13" i="3"/>
  <c r="U17" i="3"/>
  <c r="U21" i="3"/>
  <c r="U10" i="4"/>
  <c r="U12" i="4"/>
  <c r="V13" i="4"/>
  <c r="F6" i="4"/>
  <c r="D7" i="4"/>
  <c r="F4" i="4"/>
  <c r="F5" i="4"/>
  <c r="D4" i="4"/>
  <c r="F7" i="4"/>
  <c r="D5" i="4"/>
  <c r="D6" i="4"/>
  <c r="I4" i="4"/>
  <c r="I6" i="4"/>
  <c r="I5" i="4"/>
  <c r="I7" i="4"/>
  <c r="I4" i="1"/>
  <c r="I5" i="1"/>
  <c r="E7" i="1" l="1"/>
  <c r="J7" i="1" s="1"/>
  <c r="E6" i="1"/>
  <c r="J6" i="1" s="1"/>
  <c r="E5" i="1"/>
  <c r="J5" i="1" s="1"/>
  <c r="E4" i="1"/>
  <c r="J4" i="1" s="1"/>
  <c r="E5" i="4"/>
  <c r="J5" i="4" s="1"/>
  <c r="E7" i="4"/>
  <c r="E4" i="4"/>
  <c r="J4" i="4" s="1"/>
  <c r="E6" i="4"/>
  <c r="J6" i="4" s="1"/>
  <c r="J7" i="4"/>
</calcChain>
</file>

<file path=xl/sharedStrings.xml><?xml version="1.0" encoding="utf-8"?>
<sst xmlns="http://schemas.openxmlformats.org/spreadsheetml/2006/main" count="192" uniqueCount="42">
  <si>
    <t>A Grubu</t>
  </si>
  <si>
    <t>B Grubu</t>
  </si>
  <si>
    <t>C Grubu</t>
  </si>
  <si>
    <t>D Grubu</t>
  </si>
  <si>
    <t>Mastolispor38</t>
  </si>
  <si>
    <t>PUSAT 1</t>
  </si>
  <si>
    <t>HamzaGunessss8</t>
  </si>
  <si>
    <t>İndivisible</t>
  </si>
  <si>
    <t>Soranspor65</t>
  </si>
  <si>
    <t>strspor</t>
  </si>
  <si>
    <t>ORTACSPOR</t>
  </si>
  <si>
    <t>AlperenKURT</t>
  </si>
  <si>
    <t>Alpgucu</t>
  </si>
  <si>
    <t>Çobanspor112</t>
  </si>
  <si>
    <t>Milane</t>
  </si>
  <si>
    <t>İnegöl Bordo Reklam</t>
  </si>
  <si>
    <t>GECEKONDU060606</t>
  </si>
  <si>
    <t>Gökçeörenspor045</t>
  </si>
  <si>
    <t>HD27</t>
  </si>
  <si>
    <t>HasanKaraman</t>
  </si>
  <si>
    <t>Takımlar / Hafta</t>
  </si>
  <si>
    <t>VENİ VİDİ VİCİ LİGİ</t>
  </si>
  <si>
    <t>Deplasman</t>
  </si>
  <si>
    <t xml:space="preserve">Ev sahibi </t>
  </si>
  <si>
    <t>B Grubu Fikstür</t>
  </si>
  <si>
    <t>A Grubu Fikstür</t>
  </si>
  <si>
    <t>C Grubu Fikstür</t>
  </si>
  <si>
    <t>D Grubu Fikstür</t>
  </si>
  <si>
    <t>O</t>
  </si>
  <si>
    <t>G</t>
  </si>
  <si>
    <t>B</t>
  </si>
  <si>
    <t>M</t>
  </si>
  <si>
    <t>A</t>
  </si>
  <si>
    <t>Y</t>
  </si>
  <si>
    <t>Av</t>
  </si>
  <si>
    <t>P</t>
  </si>
  <si>
    <t>Sıra</t>
  </si>
  <si>
    <t>Sonuçlar</t>
  </si>
  <si>
    <t>Galibiyet</t>
  </si>
  <si>
    <t xml:space="preserve">Mağlubiyet </t>
  </si>
  <si>
    <t>Beraber sol</t>
  </si>
  <si>
    <t>berabersağ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</si>
</sst>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5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8" xfId="0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V22"/>
  <sheetViews>
    <sheetView tabSelected="1" zoomScale="115" zoomScaleNormal="115" workbookViewId="0">
      <selection activeCell="Q31" sqref="Q31"/>
    </sheetView>
  </sheetViews>
  <sheetFormatPr defaultRowHeight="15" x14ac:dyDescent="0.25"/>
  <cols>
    <col min="2" max="2" width="19.5703125" bestFit="1" customWidth="1"/>
    <col min="11" max="12" width="9" customWidth="1"/>
    <col min="13" max="13" width="16.140625" bestFit="1" customWidth="1"/>
    <col min="15" max="15" width="16.42578125" bestFit="1" customWidth="1"/>
    <col min="16" max="17" width="9.28515625" customWidth="1"/>
    <col min="18" max="18" width="16.42578125" bestFit="1" customWidth="1"/>
    <col min="19" max="19" width="9" hidden="1" customWidth="1"/>
    <col min="20" max="20" width="11.42578125" hidden="1" customWidth="1"/>
    <col min="21" max="21" width="11" hidden="1" customWidth="1"/>
    <col min="22" max="22" width="10.85546875" hidden="1" customWidth="1"/>
    <col min="32" max="32" width="18.28515625" bestFit="1" customWidth="1"/>
  </cols>
  <sheetData>
    <row r="1" spans="1:22" x14ac:dyDescent="0.25">
      <c r="A1" s="22" t="s">
        <v>21</v>
      </c>
      <c r="B1" s="22"/>
      <c r="C1" s="22"/>
      <c r="D1" s="22"/>
      <c r="E1" s="22"/>
      <c r="F1" s="22"/>
      <c r="G1" s="22"/>
      <c r="H1" s="22"/>
      <c r="I1" s="22"/>
      <c r="J1" s="22"/>
    </row>
    <row r="2" spans="1:22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</row>
    <row r="3" spans="1:22" x14ac:dyDescent="0.25">
      <c r="A3" s="4" t="s">
        <v>36</v>
      </c>
      <c r="B3" s="4" t="s">
        <v>20</v>
      </c>
      <c r="C3" s="4" t="s">
        <v>28</v>
      </c>
      <c r="D3" s="4" t="s">
        <v>29</v>
      </c>
      <c r="E3" s="4" t="s">
        <v>30</v>
      </c>
      <c r="F3" s="4" t="s">
        <v>31</v>
      </c>
      <c r="G3" s="4" t="s">
        <v>32</v>
      </c>
      <c r="H3" s="4" t="s">
        <v>33</v>
      </c>
      <c r="I3" s="4" t="s">
        <v>34</v>
      </c>
      <c r="J3" s="4" t="s">
        <v>35</v>
      </c>
    </row>
    <row r="4" spans="1:22" ht="30" customHeight="1" x14ac:dyDescent="0.25">
      <c r="A4" s="4">
        <v>1</v>
      </c>
      <c r="B4" s="4" t="s">
        <v>4</v>
      </c>
      <c r="C4" s="2">
        <f>COUNTIFS($O$10:$O$21,B4,$P$10:$P$21,"&gt;0")+COUNTIFS($O$10:$O$21,B4,$P$10:$P$21,0)+COUNTIFS($R$10:$R$21,B4,$Q$10:$Q$21,"&gt;0")+COUNTIFS($R$10:$R$21,B4,$Q$10:$Q$21,0)</f>
        <v>0</v>
      </c>
      <c r="D4" s="4">
        <f>COUNTIF($S$10:$S$21,B4)</f>
        <v>0</v>
      </c>
      <c r="E4" s="4">
        <f>COUNTIF($U$10:$V$21,B4)</f>
        <v>0</v>
      </c>
      <c r="F4" s="4">
        <f>COUNTIF($T$10:$T$21,B4)</f>
        <v>0</v>
      </c>
      <c r="G4" s="4">
        <f>SUMIF($O$10:$O$21,B4,$P$10:$P$21) + SUMIF($R$10:$R$21,B4,$Q$10:$Q$21)</f>
        <v>0</v>
      </c>
      <c r="H4" s="4">
        <f>SUMIF($O$10:$O$21,B4,$Q$10:$Q$21) + SUMIF($R$10:$R$21,B4,$P$10:$P$21)</f>
        <v>0</v>
      </c>
      <c r="I4" s="4">
        <f>SUM(G4,-H4)</f>
        <v>0</v>
      </c>
      <c r="J4" s="4">
        <f>SUM(IF(D4 ="",0,PRODUCT(3,D4)),E4)</f>
        <v>0</v>
      </c>
    </row>
    <row r="5" spans="1:22" ht="30" customHeight="1" x14ac:dyDescent="0.25">
      <c r="A5" s="4">
        <v>2</v>
      </c>
      <c r="B5" s="4" t="s">
        <v>5</v>
      </c>
      <c r="C5" s="4">
        <f>COUNTIFS($O$10:$O$21,B5,$P$10:$P$21,"&gt;0")+COUNTIFS($O$10:$O$21,B5,$P$10:$P$21,0)+COUNTIFS($R$10:$R$21,B5,$Q$10:$Q$21,"&gt;0")+COUNTIFS($R$10:$R$21,B5,$Q$10:$Q$21,0)</f>
        <v>0</v>
      </c>
      <c r="D5" s="4">
        <f>COUNTIF($S$10:$S$21,B5)</f>
        <v>0</v>
      </c>
      <c r="E5" s="4">
        <f>COUNTIF($U$10:$V$21,B5)</f>
        <v>0</v>
      </c>
      <c r="F5" s="4">
        <f>COUNTIF($T$10:$T$21,B5)</f>
        <v>0</v>
      </c>
      <c r="G5" s="4">
        <f>SUMIF($O$10:$O$21,B5,$P$10:$P$21) + SUMIF($R$10:$R$21,B5,$Q$10:$Q$21)</f>
        <v>0</v>
      </c>
      <c r="H5" s="4">
        <f>SUMIF($O$10:$O$21,B5,$Q$10:$Q$21) + SUMIF($R$10:$R$21,B5,$P$10:$P$21)</f>
        <v>0</v>
      </c>
      <c r="I5" s="4">
        <f>SUM(G5,-H5)</f>
        <v>0</v>
      </c>
      <c r="J5" s="4">
        <f>SUM(IF(D5 ="",0,PRODUCT(3,D5)),E5)</f>
        <v>0</v>
      </c>
    </row>
    <row r="6" spans="1:22" ht="30" customHeight="1" x14ac:dyDescent="0.25">
      <c r="A6" s="4">
        <v>3</v>
      </c>
      <c r="B6" s="4" t="s">
        <v>6</v>
      </c>
      <c r="C6" s="4">
        <f>COUNTIFS($O$10:$O$21,B6,$P$10:$P$21,"&gt;0")+COUNTIFS($O$10:$O$21,B6,$P$10:$P$21,0)+COUNTIFS($R$10:$R$21,B6,$Q$10:$Q$21,"&gt;0")+COUNTIFS($R$10:$R$21,B6,$Q$10:$Q$21,0)</f>
        <v>0</v>
      </c>
      <c r="D6" s="4">
        <f>COUNTIF($S$10:$S$21,B6)</f>
        <v>0</v>
      </c>
      <c r="E6" s="4">
        <f>COUNTIF($U$10:$V$21,B6)</f>
        <v>0</v>
      </c>
      <c r="F6" s="4">
        <f>COUNTIF($T$10:$T$21,B6)</f>
        <v>0</v>
      </c>
      <c r="G6" s="4">
        <f>SUMIF($O$10:$O$21,B6,$P$10:$P$21) + SUMIF($R$10:$R$21,B6,$Q$10:$Q$21)</f>
        <v>0</v>
      </c>
      <c r="H6" s="4">
        <f>SUMIF($O$10:$O$21,B6,$Q$10:$Q$21) + SUMIF($R$10:$R$21,B6,$P$10:$P$21)</f>
        <v>0</v>
      </c>
      <c r="I6" s="4">
        <f>SUM(G6,-H6)</f>
        <v>0</v>
      </c>
      <c r="J6" s="4">
        <f>SUM(IF(D6 ="",0,PRODUCT(3,D6)),E6)</f>
        <v>0</v>
      </c>
    </row>
    <row r="7" spans="1:22" ht="30" customHeight="1" x14ac:dyDescent="0.25">
      <c r="A7" s="4">
        <v>4</v>
      </c>
      <c r="B7" s="4" t="s">
        <v>7</v>
      </c>
      <c r="C7" s="4">
        <f>COUNTIFS($O$10:$O$21,B7,$P$10:$P$21,"&gt;0")+COUNTIFS($O$10:$O$21,B7,$P$10:$P$21,0)+COUNTIFS($R$10:$R$21,B7,$Q$10:$Q$21,"&gt;0")+COUNTIFS($R$10:$R$21,B7,$Q$10:$Q$21,0)</f>
        <v>0</v>
      </c>
      <c r="D7" s="4">
        <f>COUNTIF($S$10:$S$21,B7)</f>
        <v>0</v>
      </c>
      <c r="E7" s="4">
        <f>COUNTIF($U$10:$V$21,B7)</f>
        <v>0</v>
      </c>
      <c r="F7" s="4">
        <f>COUNTIF($T$10:$T$21,B7)</f>
        <v>0</v>
      </c>
      <c r="G7" s="4">
        <f>SUMIF($O$10:$O$21,B7,$P$10:$P$21) + SUMIF($R$10:$R$21,B7,$Q$10:$Q$21)</f>
        <v>0</v>
      </c>
      <c r="H7" s="4">
        <f>SUMIF($O$10:$O$21,B7,$Q$10:$Q$21) + SUMIF($R$10:$R$21,B7,$P$10:$P$21)</f>
        <v>0</v>
      </c>
      <c r="I7" s="4">
        <f>SUM(G7,-H7)</f>
        <v>0</v>
      </c>
      <c r="J7" s="4">
        <f>SUM(IF(D7 ="",0,PRODUCT(3,D7)),E7)</f>
        <v>0</v>
      </c>
    </row>
    <row r="8" spans="1:22" x14ac:dyDescent="0.25">
      <c r="N8" s="21" t="s">
        <v>25</v>
      </c>
      <c r="O8" s="21"/>
      <c r="P8" s="21"/>
      <c r="Q8" s="21"/>
      <c r="R8" s="21"/>
      <c r="S8" s="17" t="s">
        <v>37</v>
      </c>
      <c r="T8" s="18"/>
      <c r="U8" s="18"/>
      <c r="V8" s="18"/>
    </row>
    <row r="9" spans="1:22" x14ac:dyDescent="0.25">
      <c r="N9" s="9"/>
      <c r="O9" s="9" t="s">
        <v>23</v>
      </c>
      <c r="P9" s="9"/>
      <c r="Q9" s="9"/>
      <c r="R9" s="9" t="s">
        <v>22</v>
      </c>
      <c r="S9" t="s">
        <v>38</v>
      </c>
      <c r="T9" s="16" t="s">
        <v>39</v>
      </c>
      <c r="U9" s="16" t="s">
        <v>40</v>
      </c>
      <c r="V9" s="16" t="s">
        <v>41</v>
      </c>
    </row>
    <row r="10" spans="1:22" x14ac:dyDescent="0.25">
      <c r="N10" s="19">
        <v>1</v>
      </c>
      <c r="O10" s="10" t="s">
        <v>6</v>
      </c>
      <c r="P10" s="10"/>
      <c r="Q10" s="10"/>
      <c r="R10" s="10" t="s">
        <v>7</v>
      </c>
      <c r="S10" t="str">
        <f>IF(AND(P10&lt;&gt;"",Q10&lt;&gt;""),IF(P10&gt;Q10,O10,IF(Q10&gt;P10,R10,"berabere")),"")</f>
        <v/>
      </c>
      <c r="T10" t="str">
        <f>IF(AND(P10&lt;&gt;"",Q10&lt;&gt;""),IF(P10&gt;Q10,R10,IF(Q10&gt;P10,O10,"berabere")),"")</f>
        <v/>
      </c>
      <c r="U10" t="str">
        <f>IF(S10="berabere",O10,"")</f>
        <v/>
      </c>
      <c r="V10" t="str">
        <f>IF(S10="berabere",R10,"")</f>
        <v/>
      </c>
    </row>
    <row r="11" spans="1:22" x14ac:dyDescent="0.25">
      <c r="N11" s="19"/>
      <c r="O11" s="10" t="s">
        <v>4</v>
      </c>
      <c r="P11" s="10"/>
      <c r="Q11" s="10"/>
      <c r="R11" s="10" t="s">
        <v>5</v>
      </c>
      <c r="S11" t="str">
        <f t="shared" ref="S11:S21" si="0">IF(AND(P11&lt;&gt;"",Q11&lt;&gt;""),IF(P11&gt;Q11,O11,IF(Q11&gt;P11,R11,"berabere")),"")</f>
        <v/>
      </c>
      <c r="T11" t="str">
        <f t="shared" ref="T11:T21" si="1">IF(AND(P11&lt;&gt;"",Q11&lt;&gt;""),IF(P11&gt;Q11,R11,IF(Q11&gt;P11,O11,"berabere")),"")</f>
        <v/>
      </c>
      <c r="U11" t="str">
        <f t="shared" ref="U11:U21" si="2">IF(S11="berabere",O11,"")</f>
        <v/>
      </c>
      <c r="V11" t="str">
        <f t="shared" ref="V11:V21" si="3">IF(S11="berabere",R11,"")</f>
        <v/>
      </c>
    </row>
    <row r="12" spans="1:22" x14ac:dyDescent="0.25">
      <c r="N12" s="20">
        <v>2</v>
      </c>
      <c r="O12" s="11" t="s">
        <v>7</v>
      </c>
      <c r="P12" s="11"/>
      <c r="Q12" s="11"/>
      <c r="R12" s="11" t="s">
        <v>5</v>
      </c>
      <c r="S12" t="str">
        <f t="shared" si="0"/>
        <v/>
      </c>
      <c r="T12" t="str">
        <f t="shared" si="1"/>
        <v/>
      </c>
      <c r="U12" t="str">
        <f t="shared" si="2"/>
        <v/>
      </c>
      <c r="V12" t="str">
        <f t="shared" si="3"/>
        <v/>
      </c>
    </row>
    <row r="13" spans="1:22" x14ac:dyDescent="0.25">
      <c r="N13" s="20"/>
      <c r="O13" s="11" t="s">
        <v>6</v>
      </c>
      <c r="P13" s="11"/>
      <c r="Q13" s="11"/>
      <c r="R13" s="11" t="s">
        <v>4</v>
      </c>
      <c r="S13" t="str">
        <f t="shared" si="0"/>
        <v/>
      </c>
      <c r="T13" t="str">
        <f t="shared" si="1"/>
        <v/>
      </c>
      <c r="U13" t="str">
        <f t="shared" si="2"/>
        <v/>
      </c>
      <c r="V13" t="str">
        <f t="shared" si="3"/>
        <v/>
      </c>
    </row>
    <row r="14" spans="1:22" x14ac:dyDescent="0.25">
      <c r="N14" s="19">
        <v>3</v>
      </c>
      <c r="O14" s="10" t="s">
        <v>4</v>
      </c>
      <c r="P14" s="10"/>
      <c r="Q14" s="10"/>
      <c r="R14" s="10" t="s">
        <v>7</v>
      </c>
      <c r="S14" t="str">
        <f t="shared" si="0"/>
        <v/>
      </c>
      <c r="T14" t="str">
        <f t="shared" si="1"/>
        <v/>
      </c>
      <c r="U14" t="str">
        <f t="shared" si="2"/>
        <v/>
      </c>
      <c r="V14" t="str">
        <f t="shared" si="3"/>
        <v/>
      </c>
    </row>
    <row r="15" spans="1:22" x14ac:dyDescent="0.25">
      <c r="N15" s="19"/>
      <c r="O15" s="10" t="s">
        <v>5</v>
      </c>
      <c r="P15" s="10"/>
      <c r="Q15" s="10"/>
      <c r="R15" s="10" t="s">
        <v>6</v>
      </c>
      <c r="S15" t="str">
        <f t="shared" si="0"/>
        <v/>
      </c>
      <c r="T15" t="str">
        <f t="shared" si="1"/>
        <v/>
      </c>
      <c r="U15" t="str">
        <f t="shared" si="2"/>
        <v/>
      </c>
      <c r="V15" t="str">
        <f t="shared" si="3"/>
        <v/>
      </c>
    </row>
    <row r="16" spans="1:22" x14ac:dyDescent="0.25">
      <c r="N16" s="20">
        <v>4</v>
      </c>
      <c r="O16" s="11" t="s">
        <v>7</v>
      </c>
      <c r="P16" s="11"/>
      <c r="Q16" s="11"/>
      <c r="R16" s="11" t="s">
        <v>6</v>
      </c>
      <c r="S16" t="str">
        <f t="shared" si="0"/>
        <v/>
      </c>
      <c r="T16" t="str">
        <f t="shared" si="1"/>
        <v/>
      </c>
      <c r="U16" t="str">
        <f t="shared" si="2"/>
        <v/>
      </c>
      <c r="V16" t="str">
        <f t="shared" si="3"/>
        <v/>
      </c>
    </row>
    <row r="17" spans="12:22" x14ac:dyDescent="0.25">
      <c r="N17" s="20"/>
      <c r="O17" s="11" t="s">
        <v>5</v>
      </c>
      <c r="P17" s="11"/>
      <c r="Q17" s="11"/>
      <c r="R17" s="11" t="s">
        <v>4</v>
      </c>
      <c r="S17" t="str">
        <f t="shared" si="0"/>
        <v/>
      </c>
      <c r="T17" t="str">
        <f t="shared" si="1"/>
        <v/>
      </c>
      <c r="U17" t="str">
        <f t="shared" si="2"/>
        <v/>
      </c>
      <c r="V17" t="str">
        <f t="shared" si="3"/>
        <v/>
      </c>
    </row>
    <row r="18" spans="12:22" x14ac:dyDescent="0.25">
      <c r="N18" s="19">
        <v>5</v>
      </c>
      <c r="O18" s="10" t="s">
        <v>5</v>
      </c>
      <c r="P18" s="10"/>
      <c r="Q18" s="10"/>
      <c r="R18" s="10" t="s">
        <v>7</v>
      </c>
      <c r="S18" t="str">
        <f t="shared" si="0"/>
        <v/>
      </c>
      <c r="T18" t="str">
        <f t="shared" si="1"/>
        <v/>
      </c>
      <c r="U18" t="str">
        <f t="shared" si="2"/>
        <v/>
      </c>
      <c r="V18" t="str">
        <f t="shared" si="3"/>
        <v/>
      </c>
    </row>
    <row r="19" spans="12:22" x14ac:dyDescent="0.25">
      <c r="N19" s="19"/>
      <c r="O19" s="10" t="s">
        <v>4</v>
      </c>
      <c r="P19" s="10"/>
      <c r="Q19" s="10"/>
      <c r="R19" s="10" t="s">
        <v>6</v>
      </c>
      <c r="S19" t="str">
        <f t="shared" si="0"/>
        <v/>
      </c>
      <c r="T19" t="str">
        <f t="shared" si="1"/>
        <v/>
      </c>
      <c r="U19" t="str">
        <f t="shared" si="2"/>
        <v/>
      </c>
      <c r="V19" t="str">
        <f t="shared" si="3"/>
        <v/>
      </c>
    </row>
    <row r="20" spans="12:22" x14ac:dyDescent="0.25">
      <c r="N20" s="20">
        <v>6</v>
      </c>
      <c r="O20" s="11" t="s">
        <v>7</v>
      </c>
      <c r="P20" s="11"/>
      <c r="Q20" s="11"/>
      <c r="R20" s="11" t="s">
        <v>4</v>
      </c>
      <c r="S20" t="str">
        <f t="shared" si="0"/>
        <v/>
      </c>
      <c r="T20" t="str">
        <f t="shared" si="1"/>
        <v/>
      </c>
      <c r="U20" t="str">
        <f t="shared" si="2"/>
        <v/>
      </c>
      <c r="V20" t="str">
        <f t="shared" si="3"/>
        <v/>
      </c>
    </row>
    <row r="21" spans="12:22" x14ac:dyDescent="0.25">
      <c r="L21" s="8"/>
      <c r="N21" s="20"/>
      <c r="O21" s="11" t="s">
        <v>6</v>
      </c>
      <c r="P21" s="11"/>
      <c r="Q21" s="11"/>
      <c r="R21" s="11" t="s">
        <v>5</v>
      </c>
      <c r="S21" t="str">
        <f t="shared" si="0"/>
        <v/>
      </c>
      <c r="T21" t="str">
        <f t="shared" si="1"/>
        <v/>
      </c>
      <c r="U21" t="str">
        <f t="shared" si="2"/>
        <v/>
      </c>
      <c r="V21" t="str">
        <f t="shared" si="3"/>
        <v/>
      </c>
    </row>
    <row r="22" spans="12:22" x14ac:dyDescent="0.25">
      <c r="L22" s="8"/>
    </row>
  </sheetData>
  <sortState ref="A4:J7">
    <sortCondition descending="1" ref="J4:J7"/>
  </sortState>
  <mergeCells count="10">
    <mergeCell ref="N14:N15"/>
    <mergeCell ref="N16:N17"/>
    <mergeCell ref="N18:N19"/>
    <mergeCell ref="N20:N21"/>
    <mergeCell ref="S8:V8"/>
    <mergeCell ref="N10:N11"/>
    <mergeCell ref="N12:N13"/>
    <mergeCell ref="N8:R8"/>
    <mergeCell ref="A1:J1"/>
    <mergeCell ref="A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1:V21"/>
  <sheetViews>
    <sheetView zoomScale="130" zoomScaleNormal="130" workbookViewId="0">
      <selection activeCell="M23" sqref="M23"/>
    </sheetView>
  </sheetViews>
  <sheetFormatPr defaultRowHeight="15" x14ac:dyDescent="0.25"/>
  <cols>
    <col min="2" max="2" width="15" bestFit="1" customWidth="1"/>
    <col min="7" max="7" width="8.5703125" bestFit="1" customWidth="1"/>
    <col min="13" max="13" width="16.140625" bestFit="1" customWidth="1"/>
    <col min="15" max="15" width="12.7109375" bestFit="1" customWidth="1"/>
    <col min="16" max="16" width="10" customWidth="1"/>
    <col min="18" max="18" width="12.7109375" bestFit="1" customWidth="1"/>
    <col min="19" max="22" width="0" hidden="1" customWidth="1"/>
  </cols>
  <sheetData>
    <row r="1" spans="1:22" x14ac:dyDescent="0.25">
      <c r="A1" s="27" t="s">
        <v>21</v>
      </c>
      <c r="B1" s="27"/>
      <c r="C1" s="27"/>
      <c r="D1" s="27"/>
      <c r="E1" s="27"/>
      <c r="F1" s="27"/>
      <c r="G1" s="27"/>
      <c r="H1" s="27"/>
      <c r="I1" s="27"/>
      <c r="J1" s="27"/>
    </row>
    <row r="2" spans="1:22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</row>
    <row r="3" spans="1:22" x14ac:dyDescent="0.25">
      <c r="A3" s="5" t="s">
        <v>36</v>
      </c>
      <c r="B3" s="5" t="s">
        <v>20</v>
      </c>
      <c r="C3" s="5" t="s">
        <v>28</v>
      </c>
      <c r="D3" s="5" t="s">
        <v>29</v>
      </c>
      <c r="E3" s="5" t="s">
        <v>30</v>
      </c>
      <c r="F3" s="5" t="s">
        <v>31</v>
      </c>
      <c r="G3" s="5" t="s">
        <v>32</v>
      </c>
      <c r="H3" s="5" t="s">
        <v>33</v>
      </c>
      <c r="I3" s="5" t="s">
        <v>34</v>
      </c>
      <c r="J3" s="5" t="s">
        <v>35</v>
      </c>
    </row>
    <row r="4" spans="1:22" ht="30" customHeight="1" x14ac:dyDescent="0.25">
      <c r="A4" s="5">
        <v>1</v>
      </c>
      <c r="B4" s="5" t="s">
        <v>8</v>
      </c>
      <c r="C4" s="5">
        <f>COUNTIFS($O$10:$O$21,B4,$P$10:$P$21,"&gt;0")+COUNTIFS($O$10:$O$21,B4,$P$10:$P$21,0)+COUNTIFS($R$10:$R$21,B4,$Q$10:$Q$21,"&gt;0")+COUNTIFS($R$10:$R$21,B4,$Q$10:$Q$21,0)</f>
        <v>0</v>
      </c>
      <c r="D4" s="5">
        <f>COUNTIF($S$10:$S$21,B4)</f>
        <v>0</v>
      </c>
      <c r="E4" s="5">
        <f>COUNTIF($U$10:$V$21,B4)</f>
        <v>0</v>
      </c>
      <c r="F4" s="5">
        <f>COUNTIF($T$10:$T$21,B4)</f>
        <v>0</v>
      </c>
      <c r="G4" s="15">
        <f>SUMIF($O$10:$O$21,B4,$P$10:$P$21) + SUMIF($R$10:$R$21,B4,$Q$10:$Q$21)</f>
        <v>0</v>
      </c>
      <c r="H4" s="5">
        <f>SUMIF($O$10:$O$21,B4,$Q$10:$Q$21) + SUMIF($R$10:$R$21,B4,$P$10:$P$21)</f>
        <v>0</v>
      </c>
      <c r="I4" s="5">
        <f>SUM(G4,-H4)</f>
        <v>0</v>
      </c>
      <c r="J4" s="5">
        <f>SUM(IF(D4 ="",0,PRODUCT(3,D4)),E4)</f>
        <v>0</v>
      </c>
    </row>
    <row r="5" spans="1:22" ht="30" customHeight="1" x14ac:dyDescent="0.25">
      <c r="A5" s="5">
        <v>2</v>
      </c>
      <c r="B5" s="5" t="s">
        <v>9</v>
      </c>
      <c r="C5" s="5">
        <f>COUNTIFS($O$10:$O$21,B5,$P$10:$P$21,"&gt;0")+COUNTIFS($O$10:$O$21,B5,$P$10:$P$21,0)+COUNTIFS($R$10:$R$21,B5,$Q$10:$Q$21,"&gt;0")+COUNTIFS($R$10:$R$21,B5,$Q$10:$Q$21,0)</f>
        <v>0</v>
      </c>
      <c r="D5" s="5">
        <f t="shared" ref="D5" si="0">COUNTIF($S$10:$S$21,B5)</f>
        <v>0</v>
      </c>
      <c r="E5" s="5">
        <f t="shared" ref="E5:E7" si="1">COUNTIF($U$10:$V$21,B5)</f>
        <v>0</v>
      </c>
      <c r="F5" s="5">
        <f t="shared" ref="F5:F7" si="2">COUNTIF($T$10:$T$21,B5)</f>
        <v>0</v>
      </c>
      <c r="G5" s="15">
        <f>SUMIF($O$10:$O$21,B5,$P$10:$P$21) + SUMIF($R$10:$R$21,B5,$Q$10:$Q$21)</f>
        <v>0</v>
      </c>
      <c r="H5" s="5">
        <f t="shared" ref="H5:H7" si="3">SUMIF($O$10:$O$21,B5,$Q$10:$Q$21) + SUMIF($R$10:$R$21,B5,$P$10:$P$21)</f>
        <v>0</v>
      </c>
      <c r="I5" s="5">
        <f t="shared" ref="I5:I7" si="4">SUM(G5,-H5)</f>
        <v>0</v>
      </c>
      <c r="J5" s="5">
        <f t="shared" ref="J5:J7" si="5">SUM(IF(D5 ="",0,PRODUCT(3,D5)),E5)</f>
        <v>0</v>
      </c>
    </row>
    <row r="6" spans="1:22" ht="30" customHeight="1" x14ac:dyDescent="0.25">
      <c r="A6" s="5">
        <v>3</v>
      </c>
      <c r="B6" s="5" t="s">
        <v>10</v>
      </c>
      <c r="C6" s="5">
        <f t="shared" ref="C6:C7" si="6">COUNTIFS($O$10:$O$21,B6,$P$10:$P$21,"&gt;0")+COUNTIFS($O$10:$O$21,B6,$P$10:$P$21,0)+COUNTIFS($R$10:$R$21,B6,$Q$10:$Q$21,"&gt;0")+COUNTIFS($R$10:$R$21,B6,$Q$10:$Q$21,0)</f>
        <v>0</v>
      </c>
      <c r="D6" s="5">
        <f>COUNTIF($S$10:$S$21,B6)</f>
        <v>0</v>
      </c>
      <c r="E6" s="5">
        <f t="shared" si="1"/>
        <v>0</v>
      </c>
      <c r="F6" s="5">
        <f t="shared" si="2"/>
        <v>0</v>
      </c>
      <c r="G6" s="15">
        <f>SUMIF($O$10:$O$21,B6,$P$10:$P$21) + SUMIF($R$10:$R$21,B6,$Q$10:$Q$21)</f>
        <v>0</v>
      </c>
      <c r="H6" s="5">
        <f t="shared" si="3"/>
        <v>0</v>
      </c>
      <c r="I6" s="5">
        <f t="shared" si="4"/>
        <v>0</v>
      </c>
      <c r="J6" s="5">
        <f t="shared" si="5"/>
        <v>0</v>
      </c>
    </row>
    <row r="7" spans="1:22" ht="30" customHeight="1" x14ac:dyDescent="0.25">
      <c r="A7" s="5">
        <v>4</v>
      </c>
      <c r="B7" s="5" t="s">
        <v>11</v>
      </c>
      <c r="C7" s="5">
        <f t="shared" si="6"/>
        <v>0</v>
      </c>
      <c r="D7" s="5">
        <f>COUNTIF($S$10:$S$21,B7)</f>
        <v>0</v>
      </c>
      <c r="E7" s="5">
        <f t="shared" si="1"/>
        <v>0</v>
      </c>
      <c r="F7" s="5">
        <f t="shared" si="2"/>
        <v>0</v>
      </c>
      <c r="G7" s="15">
        <f t="shared" ref="G7" si="7">SUMIF($O$10:$O$21,B7,$P$10:$P$21) + SUMIF($R$10:$R$21,B7,$Q$10:$Q$21)</f>
        <v>0</v>
      </c>
      <c r="H7" s="5">
        <f t="shared" si="3"/>
        <v>0</v>
      </c>
      <c r="I7" s="5">
        <f t="shared" si="4"/>
        <v>0</v>
      </c>
      <c r="J7" s="5">
        <f t="shared" si="5"/>
        <v>0</v>
      </c>
    </row>
    <row r="8" spans="1:22" x14ac:dyDescent="0.25">
      <c r="N8" s="29" t="s">
        <v>24</v>
      </c>
      <c r="O8" s="30"/>
      <c r="P8" s="30"/>
      <c r="Q8" s="30"/>
      <c r="R8" s="31"/>
      <c r="S8" s="17" t="s">
        <v>37</v>
      </c>
      <c r="T8" s="18"/>
      <c r="U8" s="18"/>
      <c r="V8" s="18"/>
    </row>
    <row r="9" spans="1:22" x14ac:dyDescent="0.25">
      <c r="N9" s="9"/>
      <c r="O9" s="9" t="s">
        <v>23</v>
      </c>
      <c r="P9" s="9"/>
      <c r="Q9" s="9"/>
      <c r="R9" s="9" t="s">
        <v>22</v>
      </c>
      <c r="S9" t="s">
        <v>38</v>
      </c>
      <c r="T9" s="16" t="s">
        <v>39</v>
      </c>
      <c r="U9" s="16" t="s">
        <v>40</v>
      </c>
      <c r="V9" s="16" t="s">
        <v>41</v>
      </c>
    </row>
    <row r="10" spans="1:22" x14ac:dyDescent="0.25">
      <c r="N10" s="23">
        <v>1</v>
      </c>
      <c r="O10" s="10" t="s">
        <v>8</v>
      </c>
      <c r="P10" s="10"/>
      <c r="Q10" s="10"/>
      <c r="R10" s="10" t="s">
        <v>9</v>
      </c>
      <c r="S10" t="str">
        <f>IF(AND(P10&lt;&gt;"",Q10&lt;&gt;""),IF(P10&gt;Q10,O10,IF(Q10&gt;P10,R10,"berabere")),"")</f>
        <v/>
      </c>
      <c r="T10" t="str">
        <f>IF(AND(P10&lt;&gt;"",Q10&lt;&gt;""),IF(P10&gt;Q10,R10,IF(Q10&gt;P10,O10,"berabere")),"")</f>
        <v/>
      </c>
      <c r="U10" t="str">
        <f>IF(S10="berabere",O10,"")</f>
        <v/>
      </c>
      <c r="V10" t="str">
        <f>IF(S10="berabere",R10,"")</f>
        <v/>
      </c>
    </row>
    <row r="11" spans="1:22" x14ac:dyDescent="0.25">
      <c r="N11" s="24"/>
      <c r="O11" s="10" t="s">
        <v>10</v>
      </c>
      <c r="P11" s="10"/>
      <c r="Q11" s="10"/>
      <c r="R11" s="10" t="s">
        <v>11</v>
      </c>
      <c r="S11" t="str">
        <f t="shared" ref="S11:S21" si="8">IF(AND(P11&lt;&gt;"",Q11&lt;&gt;""),IF(P11&gt;Q11,O11,IF(Q11&gt;P11,R11,"berabere")),"")</f>
        <v/>
      </c>
      <c r="T11" t="str">
        <f t="shared" ref="T11:T21" si="9">IF(AND(P11&lt;&gt;"",Q11&lt;&gt;""),IF(P11&gt;Q11,R11,IF(Q11&gt;P11,O11,"berabere")),"")</f>
        <v/>
      </c>
      <c r="U11" t="str">
        <f t="shared" ref="U11:U21" si="10">IF(S11="berabere",O11,"")</f>
        <v/>
      </c>
      <c r="V11" t="str">
        <f t="shared" ref="V11:V21" si="11">IF(S11="berabere",R11,"")</f>
        <v/>
      </c>
    </row>
    <row r="12" spans="1:22" x14ac:dyDescent="0.25">
      <c r="N12" s="25">
        <v>2</v>
      </c>
      <c r="O12" s="11" t="s">
        <v>9</v>
      </c>
      <c r="P12" s="11"/>
      <c r="Q12" s="11"/>
      <c r="R12" s="11" t="s">
        <v>11</v>
      </c>
      <c r="S12" t="str">
        <f t="shared" si="8"/>
        <v/>
      </c>
      <c r="T12" t="str">
        <f t="shared" si="9"/>
        <v/>
      </c>
      <c r="U12" t="str">
        <f t="shared" si="10"/>
        <v/>
      </c>
      <c r="V12" t="str">
        <f t="shared" si="11"/>
        <v/>
      </c>
    </row>
    <row r="13" spans="1:22" x14ac:dyDescent="0.25">
      <c r="N13" s="26"/>
      <c r="O13" s="11" t="s">
        <v>8</v>
      </c>
      <c r="P13" s="11"/>
      <c r="Q13" s="11"/>
      <c r="R13" s="11" t="s">
        <v>10</v>
      </c>
      <c r="S13" t="str">
        <f t="shared" si="8"/>
        <v/>
      </c>
      <c r="T13" t="str">
        <f t="shared" si="9"/>
        <v/>
      </c>
      <c r="U13" t="str">
        <f t="shared" si="10"/>
        <v/>
      </c>
      <c r="V13" t="str">
        <f t="shared" si="11"/>
        <v/>
      </c>
    </row>
    <row r="14" spans="1:22" x14ac:dyDescent="0.25">
      <c r="N14" s="23">
        <v>3</v>
      </c>
      <c r="O14" s="10" t="s">
        <v>10</v>
      </c>
      <c r="P14" s="10"/>
      <c r="Q14" s="10"/>
      <c r="R14" s="10" t="s">
        <v>9</v>
      </c>
      <c r="S14" t="str">
        <f t="shared" si="8"/>
        <v/>
      </c>
      <c r="T14" t="str">
        <f t="shared" si="9"/>
        <v/>
      </c>
      <c r="U14" t="str">
        <f t="shared" si="10"/>
        <v/>
      </c>
      <c r="V14" t="str">
        <f t="shared" si="11"/>
        <v/>
      </c>
    </row>
    <row r="15" spans="1:22" x14ac:dyDescent="0.25">
      <c r="N15" s="24"/>
      <c r="O15" s="10" t="s">
        <v>11</v>
      </c>
      <c r="P15" s="10"/>
      <c r="Q15" s="10"/>
      <c r="R15" s="10" t="s">
        <v>8</v>
      </c>
      <c r="S15" t="str">
        <f t="shared" si="8"/>
        <v/>
      </c>
      <c r="T15" t="str">
        <f t="shared" si="9"/>
        <v/>
      </c>
      <c r="U15" t="str">
        <f t="shared" si="10"/>
        <v/>
      </c>
      <c r="V15" t="str">
        <f t="shared" si="11"/>
        <v/>
      </c>
    </row>
    <row r="16" spans="1:22" x14ac:dyDescent="0.25">
      <c r="N16" s="25">
        <v>4</v>
      </c>
      <c r="O16" s="11" t="s">
        <v>9</v>
      </c>
      <c r="P16" s="11"/>
      <c r="Q16" s="11"/>
      <c r="R16" s="11" t="s">
        <v>8</v>
      </c>
      <c r="S16" t="str">
        <f t="shared" si="8"/>
        <v/>
      </c>
      <c r="T16" t="str">
        <f t="shared" si="9"/>
        <v/>
      </c>
      <c r="U16" t="str">
        <f t="shared" si="10"/>
        <v/>
      </c>
      <c r="V16" t="str">
        <f t="shared" si="11"/>
        <v/>
      </c>
    </row>
    <row r="17" spans="14:22" x14ac:dyDescent="0.25">
      <c r="N17" s="26"/>
      <c r="O17" s="11" t="s">
        <v>11</v>
      </c>
      <c r="P17" s="11"/>
      <c r="Q17" s="11"/>
      <c r="R17" s="11" t="s">
        <v>10</v>
      </c>
      <c r="S17" t="str">
        <f t="shared" si="8"/>
        <v/>
      </c>
      <c r="T17" t="str">
        <f t="shared" si="9"/>
        <v/>
      </c>
      <c r="U17" t="str">
        <f t="shared" si="10"/>
        <v/>
      </c>
      <c r="V17" t="str">
        <f t="shared" si="11"/>
        <v/>
      </c>
    </row>
    <row r="18" spans="14:22" x14ac:dyDescent="0.25">
      <c r="N18" s="23">
        <v>5</v>
      </c>
      <c r="O18" s="10" t="s">
        <v>11</v>
      </c>
      <c r="P18" s="10"/>
      <c r="Q18" s="10"/>
      <c r="R18" s="10" t="s">
        <v>9</v>
      </c>
      <c r="S18" t="str">
        <f t="shared" si="8"/>
        <v/>
      </c>
      <c r="T18" t="str">
        <f t="shared" si="9"/>
        <v/>
      </c>
      <c r="U18" t="str">
        <f t="shared" si="10"/>
        <v/>
      </c>
      <c r="V18" t="str">
        <f t="shared" si="11"/>
        <v/>
      </c>
    </row>
    <row r="19" spans="14:22" x14ac:dyDescent="0.25">
      <c r="N19" s="24"/>
      <c r="O19" s="10" t="s">
        <v>10</v>
      </c>
      <c r="P19" s="10"/>
      <c r="Q19" s="10"/>
      <c r="R19" s="10" t="s">
        <v>8</v>
      </c>
      <c r="S19" t="str">
        <f t="shared" si="8"/>
        <v/>
      </c>
      <c r="T19" t="str">
        <f t="shared" si="9"/>
        <v/>
      </c>
      <c r="U19" t="str">
        <f t="shared" si="10"/>
        <v/>
      </c>
      <c r="V19" t="str">
        <f t="shared" si="11"/>
        <v/>
      </c>
    </row>
    <row r="20" spans="14:22" x14ac:dyDescent="0.25">
      <c r="N20" s="25">
        <v>6</v>
      </c>
      <c r="O20" s="11" t="s">
        <v>9</v>
      </c>
      <c r="P20" s="11"/>
      <c r="Q20" s="11"/>
      <c r="R20" s="11" t="s">
        <v>10</v>
      </c>
      <c r="S20" t="str">
        <f t="shared" si="8"/>
        <v/>
      </c>
      <c r="T20" t="str">
        <f t="shared" si="9"/>
        <v/>
      </c>
      <c r="U20" t="str">
        <f t="shared" si="10"/>
        <v/>
      </c>
      <c r="V20" t="str">
        <f t="shared" si="11"/>
        <v/>
      </c>
    </row>
    <row r="21" spans="14:22" x14ac:dyDescent="0.25">
      <c r="N21" s="26"/>
      <c r="O21" s="11" t="s">
        <v>8</v>
      </c>
      <c r="P21" s="11"/>
      <c r="Q21" s="11"/>
      <c r="R21" s="11" t="s">
        <v>11</v>
      </c>
      <c r="S21" t="str">
        <f t="shared" si="8"/>
        <v/>
      </c>
      <c r="T21" t="str">
        <f t="shared" si="9"/>
        <v/>
      </c>
      <c r="U21" t="str">
        <f t="shared" si="10"/>
        <v/>
      </c>
      <c r="V21" t="str">
        <f t="shared" si="11"/>
        <v/>
      </c>
    </row>
  </sheetData>
  <sortState ref="B4:I7">
    <sortCondition descending="1" ref="I4:I7"/>
  </sortState>
  <mergeCells count="10">
    <mergeCell ref="N16:N17"/>
    <mergeCell ref="N18:N19"/>
    <mergeCell ref="N20:N21"/>
    <mergeCell ref="N8:R8"/>
    <mergeCell ref="S8:V8"/>
    <mergeCell ref="N10:N11"/>
    <mergeCell ref="N12:N13"/>
    <mergeCell ref="N14:N15"/>
    <mergeCell ref="A1:J1"/>
    <mergeCell ref="A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1:V21"/>
  <sheetViews>
    <sheetView topLeftCell="B1" zoomScale="130" zoomScaleNormal="130" workbookViewId="0">
      <selection activeCell="N28" sqref="N28"/>
    </sheetView>
  </sheetViews>
  <sheetFormatPr defaultRowHeight="15" x14ac:dyDescent="0.25"/>
  <cols>
    <col min="2" max="2" width="19.5703125" bestFit="1" customWidth="1"/>
    <col min="13" max="13" width="20.7109375" bestFit="1" customWidth="1"/>
    <col min="15" max="15" width="19.5703125" bestFit="1" customWidth="1"/>
    <col min="16" max="16" width="10.140625" customWidth="1"/>
    <col min="18" max="18" width="19.5703125" bestFit="1" customWidth="1"/>
    <col min="19" max="22" width="0" hidden="1" customWidth="1"/>
  </cols>
  <sheetData>
    <row r="1" spans="1:22" x14ac:dyDescent="0.25">
      <c r="A1" s="32" t="s">
        <v>21</v>
      </c>
      <c r="B1" s="32"/>
      <c r="C1" s="32"/>
      <c r="D1" s="32"/>
      <c r="E1" s="32"/>
      <c r="F1" s="32"/>
      <c r="G1" s="32"/>
      <c r="H1" s="32"/>
      <c r="I1" s="32"/>
      <c r="J1" s="32"/>
    </row>
    <row r="2" spans="1:22" x14ac:dyDescent="0.25">
      <c r="A2" s="33" t="s">
        <v>2</v>
      </c>
      <c r="B2" s="33"/>
      <c r="C2" s="33"/>
      <c r="D2" s="33"/>
      <c r="E2" s="33"/>
      <c r="F2" s="33"/>
      <c r="G2" s="33"/>
      <c r="H2" s="33"/>
      <c r="I2" s="33"/>
      <c r="J2" s="33"/>
    </row>
    <row r="3" spans="1:22" x14ac:dyDescent="0.25">
      <c r="A3" s="6" t="s">
        <v>36</v>
      </c>
      <c r="B3" s="6" t="s">
        <v>20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32</v>
      </c>
      <c r="H3" s="6" t="s">
        <v>33</v>
      </c>
      <c r="I3" s="6" t="s">
        <v>34</v>
      </c>
      <c r="J3" s="6" t="s">
        <v>35</v>
      </c>
    </row>
    <row r="4" spans="1:22" ht="30" customHeight="1" x14ac:dyDescent="0.25">
      <c r="A4" s="6">
        <v>1</v>
      </c>
      <c r="B4" s="6" t="s">
        <v>12</v>
      </c>
      <c r="C4" s="6">
        <f>COUNTIFS($O$9:$O$20,B4,$P$9:$P$20,"&gt;0")+COUNTIFS($O$9:$O$20,B4,$P$9:$P$20,0)+COUNTIFS($R$9:$R$20,B4,$Q$9:$Q$20,"&gt;0")+COUNTIFS($R$9:$R$20,B4,$Q$9:$Q$20,0)</f>
        <v>0</v>
      </c>
      <c r="D4" s="6">
        <f>COUNTIF($S$10:$S$21,B4)</f>
        <v>0</v>
      </c>
      <c r="E4" s="6">
        <f>COUNTIF($U$10:$V$21,B4)</f>
        <v>0</v>
      </c>
      <c r="F4" s="6">
        <f>COUNTIF($T$10:$T$21,B4)</f>
        <v>0</v>
      </c>
      <c r="G4" s="6">
        <f>SUMIF($O$9:$O$20,B4,$P$9:$P$20) + SUMIF($R$9:$R$20,B4,$Q$9:$Q$20)</f>
        <v>0</v>
      </c>
      <c r="H4" s="6">
        <f>SUMIF($O$9:$O$20,B4,$Q$9:$Q$20) + SUMIF($R$9:$R$20,B4,$P$9:$P$20)</f>
        <v>0</v>
      </c>
      <c r="I4" s="6">
        <f>SUM(G4,-H4)</f>
        <v>0</v>
      </c>
      <c r="J4" s="6">
        <f>SUM(IF(D4 ="",0,PRODUCT(3,D4)),E4)</f>
        <v>0</v>
      </c>
    </row>
    <row r="5" spans="1:22" ht="30" customHeight="1" x14ac:dyDescent="0.25">
      <c r="A5" s="6">
        <v>2</v>
      </c>
      <c r="B5" s="6" t="s">
        <v>13</v>
      </c>
      <c r="C5" s="6">
        <f>COUNTIFS($O$9:$O$20,B5,$P$9:$P$20,"&gt;0")+COUNTIFS($O$9:$O$20,B5,$P$9:$P$20,0)+COUNTIFS($R$9:$R$20,B5,$Q$9:$Q$20,"&gt;0")+COUNTIFS($R$9:$R$20,B5,$Q$9:$Q$20,0)</f>
        <v>0</v>
      </c>
      <c r="D5" s="6">
        <f t="shared" ref="D5" si="0">COUNTIF($S$10:$S$21,B5)</f>
        <v>0</v>
      </c>
      <c r="E5" s="6">
        <f t="shared" ref="E5:E7" si="1">COUNTIF($U$10:$V$21,B5)</f>
        <v>0</v>
      </c>
      <c r="F5" s="6">
        <f t="shared" ref="F5:F7" si="2">COUNTIF($T$10:$T$21,B5)</f>
        <v>0</v>
      </c>
      <c r="G5" s="6">
        <f>SUMIF($O$9:$O$20,B5,$P$9:$P$20) + SUMIF($R$9:$R$20,B5,$Q$9:$Q$20)</f>
        <v>0</v>
      </c>
      <c r="H5" s="6">
        <f>SUMIF($O$9:$O$20,B5,$Q$9:$Q$20) + SUMIF($R$9:$R$20,B5,$P$9:$P$20)</f>
        <v>0</v>
      </c>
      <c r="I5" s="6">
        <f t="shared" ref="I5:I7" si="3">SUM(G5,-H5)</f>
        <v>0</v>
      </c>
      <c r="J5" s="6">
        <f t="shared" ref="J5:J7" si="4">SUM(IF(D5 ="",0,PRODUCT(3,D5)),E5)</f>
        <v>0</v>
      </c>
    </row>
    <row r="6" spans="1:22" ht="30" customHeight="1" x14ac:dyDescent="0.25">
      <c r="A6" s="6">
        <v>3</v>
      </c>
      <c r="B6" s="6" t="s">
        <v>14</v>
      </c>
      <c r="C6" s="6">
        <f>COUNTIFS($O$9:$O$20,B6,$P$9:$P$20,"&gt;0")+COUNTIFS($O$9:$O$20,B6,$P$9:$P$20,0)+COUNTIFS($R$9:$R$20,B6,$Q$9:$Q$20,"&gt;0")+COUNTIFS($R$9:$R$20,B6,$Q$9:$Q$20,0)</f>
        <v>0</v>
      </c>
      <c r="D6" s="6">
        <f>COUNTIF($S$10:$S$21,B6)</f>
        <v>0</v>
      </c>
      <c r="E6" s="6">
        <f t="shared" si="1"/>
        <v>0</v>
      </c>
      <c r="F6" s="6">
        <f t="shared" si="2"/>
        <v>0</v>
      </c>
      <c r="G6" s="6">
        <f>SUMIF($O$9:$O$20,B6,$P$9:$P$20) + SUMIF($R$9:$R$20,B6,$Q$9:$Q$20)</f>
        <v>0</v>
      </c>
      <c r="H6" s="6">
        <f>SUMIF($O$9:$O$20,B6,$Q$9:$Q$20) + SUMIF($R$9:$R$20,B6,$P$9:$P$20)</f>
        <v>0</v>
      </c>
      <c r="I6" s="6">
        <f t="shared" si="3"/>
        <v>0</v>
      </c>
      <c r="J6" s="6">
        <f t="shared" si="4"/>
        <v>0</v>
      </c>
    </row>
    <row r="7" spans="1:22" ht="30" customHeight="1" x14ac:dyDescent="0.25">
      <c r="A7" s="6">
        <v>4</v>
      </c>
      <c r="B7" s="6" t="s">
        <v>15</v>
      </c>
      <c r="C7" s="6">
        <f>COUNTIFS($O$9:$O$20,B7,$P$9:$P$20,"&gt;0")+COUNTIFS($O$9:$O$20,B7,$P$9:$P$20,0)+COUNTIFS($R$9:$R$20,B7,$Q$9:$Q$20,"&gt;0")+COUNTIFS($R$9:$R$20,B7,$Q$9:$Q$20,0)</f>
        <v>0</v>
      </c>
      <c r="D7" s="6">
        <f>COUNTIF($S$10:$S$21,B7)</f>
        <v>0</v>
      </c>
      <c r="E7" s="6">
        <f t="shared" si="1"/>
        <v>0</v>
      </c>
      <c r="F7" s="6">
        <f t="shared" si="2"/>
        <v>0</v>
      </c>
      <c r="G7" s="6">
        <f>SUMIF($O$9:$O$20,B7,$P$9:$P$20) + SUMIF($R$9:$R$20,B7,$Q$9:$Q$20)</f>
        <v>0</v>
      </c>
      <c r="H7" s="6">
        <f>SUMIF($O$9:$O$20,B7,$Q$9:$Q$20) + SUMIF($R$9:$R$20,B7,$P$9:$P$20)</f>
        <v>0</v>
      </c>
      <c r="I7" s="6">
        <f t="shared" si="3"/>
        <v>0</v>
      </c>
      <c r="J7" s="6">
        <f t="shared" si="4"/>
        <v>0</v>
      </c>
    </row>
    <row r="8" spans="1:22" x14ac:dyDescent="0.25">
      <c r="N8" s="29" t="s">
        <v>26</v>
      </c>
      <c r="O8" s="30"/>
      <c r="P8" s="30"/>
      <c r="Q8" s="30"/>
      <c r="R8" s="31"/>
      <c r="S8" s="17" t="s">
        <v>37</v>
      </c>
      <c r="T8" s="18"/>
      <c r="U8" s="18"/>
      <c r="V8" s="18"/>
    </row>
    <row r="9" spans="1:22" x14ac:dyDescent="0.25">
      <c r="N9" s="9"/>
      <c r="O9" s="9" t="s">
        <v>23</v>
      </c>
      <c r="P9" s="9"/>
      <c r="Q9" s="9"/>
      <c r="R9" s="9" t="s">
        <v>22</v>
      </c>
      <c r="S9" t="s">
        <v>38</v>
      </c>
      <c r="T9" s="16" t="s">
        <v>39</v>
      </c>
      <c r="U9" s="16" t="s">
        <v>40</v>
      </c>
      <c r="V9" s="16" t="s">
        <v>41</v>
      </c>
    </row>
    <row r="10" spans="1:22" x14ac:dyDescent="0.25">
      <c r="N10" s="23">
        <v>1</v>
      </c>
      <c r="O10" s="10" t="s">
        <v>13</v>
      </c>
      <c r="P10" s="10"/>
      <c r="Q10" s="10"/>
      <c r="R10" s="10" t="s">
        <v>15</v>
      </c>
      <c r="S10" t="str">
        <f>IF(AND(P10&lt;&gt;"",Q10&lt;&gt;""),IF(P10&gt;Q10,O10,IF(Q10&gt;P10,R10,"berabere")),"")</f>
        <v/>
      </c>
      <c r="T10" t="str">
        <f>IF(AND(P10&lt;&gt;"",Q10&lt;&gt;""),IF(P10&gt;Q10,R10,IF(Q10&gt;P10,O10,"berabere")),"")</f>
        <v/>
      </c>
      <c r="U10" t="str">
        <f>IF(S10="berabere",O10,"")</f>
        <v/>
      </c>
      <c r="V10" t="str">
        <f>IF(S10="berabere",R10,"")</f>
        <v/>
      </c>
    </row>
    <row r="11" spans="1:22" x14ac:dyDescent="0.25">
      <c r="N11" s="24"/>
      <c r="O11" s="10" t="s">
        <v>12</v>
      </c>
      <c r="P11" s="10"/>
      <c r="Q11" s="10"/>
      <c r="R11" s="10" t="s">
        <v>14</v>
      </c>
      <c r="S11" t="str">
        <f t="shared" ref="S11:S21" si="5">IF(AND(P11&lt;&gt;"",Q11&lt;&gt;""),IF(P11&gt;Q11,O11,IF(Q11&gt;P11,R11,"berabere")),"")</f>
        <v/>
      </c>
      <c r="T11" t="str">
        <f t="shared" ref="T11:T21" si="6">IF(AND(P11&lt;&gt;"",Q11&lt;&gt;""),IF(P11&gt;Q11,R11,IF(Q11&gt;P11,O11,"berabere")),"")</f>
        <v/>
      </c>
      <c r="U11" t="str">
        <f t="shared" ref="U11:U21" si="7">IF(S11="berabere",O11,"")</f>
        <v/>
      </c>
      <c r="V11" t="str">
        <f t="shared" ref="V11:V21" si="8">IF(S11="berabere",R11,"")</f>
        <v/>
      </c>
    </row>
    <row r="12" spans="1:22" x14ac:dyDescent="0.25">
      <c r="N12" s="25">
        <v>2</v>
      </c>
      <c r="O12" s="11" t="s">
        <v>15</v>
      </c>
      <c r="P12" s="11"/>
      <c r="Q12" s="11"/>
      <c r="R12" s="11" t="s">
        <v>14</v>
      </c>
      <c r="S12" t="str">
        <f t="shared" si="5"/>
        <v/>
      </c>
      <c r="T12" t="str">
        <f t="shared" si="6"/>
        <v/>
      </c>
      <c r="U12" t="str">
        <f t="shared" si="7"/>
        <v/>
      </c>
      <c r="V12" t="str">
        <f t="shared" si="8"/>
        <v/>
      </c>
    </row>
    <row r="13" spans="1:22" x14ac:dyDescent="0.25">
      <c r="N13" s="26"/>
      <c r="O13" s="11" t="s">
        <v>13</v>
      </c>
      <c r="P13" s="11"/>
      <c r="Q13" s="11"/>
      <c r="R13" s="11" t="s">
        <v>12</v>
      </c>
      <c r="S13" t="str">
        <f t="shared" si="5"/>
        <v/>
      </c>
      <c r="T13" t="str">
        <f t="shared" si="6"/>
        <v/>
      </c>
      <c r="U13" t="str">
        <f t="shared" si="7"/>
        <v/>
      </c>
      <c r="V13" t="str">
        <f t="shared" si="8"/>
        <v/>
      </c>
    </row>
    <row r="14" spans="1:22" x14ac:dyDescent="0.25">
      <c r="N14" s="23">
        <v>3</v>
      </c>
      <c r="O14" s="10" t="s">
        <v>12</v>
      </c>
      <c r="P14" s="10"/>
      <c r="Q14" s="10"/>
      <c r="R14" s="10" t="s">
        <v>15</v>
      </c>
      <c r="S14" t="str">
        <f t="shared" si="5"/>
        <v/>
      </c>
      <c r="T14" t="str">
        <f t="shared" si="6"/>
        <v/>
      </c>
      <c r="U14" t="str">
        <f t="shared" si="7"/>
        <v/>
      </c>
      <c r="V14" t="str">
        <f t="shared" si="8"/>
        <v/>
      </c>
    </row>
    <row r="15" spans="1:22" x14ac:dyDescent="0.25">
      <c r="N15" s="24"/>
      <c r="O15" s="10" t="s">
        <v>14</v>
      </c>
      <c r="P15" s="10"/>
      <c r="Q15" s="10"/>
      <c r="R15" s="10" t="s">
        <v>13</v>
      </c>
      <c r="S15" t="str">
        <f t="shared" si="5"/>
        <v/>
      </c>
      <c r="T15" t="str">
        <f t="shared" si="6"/>
        <v/>
      </c>
      <c r="U15" t="str">
        <f t="shared" si="7"/>
        <v/>
      </c>
      <c r="V15" t="str">
        <f t="shared" si="8"/>
        <v/>
      </c>
    </row>
    <row r="16" spans="1:22" x14ac:dyDescent="0.25">
      <c r="N16" s="25">
        <v>4</v>
      </c>
      <c r="O16" s="11" t="s">
        <v>15</v>
      </c>
      <c r="P16" s="11"/>
      <c r="Q16" s="11"/>
      <c r="R16" s="11" t="s">
        <v>13</v>
      </c>
      <c r="S16" t="str">
        <f t="shared" si="5"/>
        <v/>
      </c>
      <c r="T16" t="str">
        <f t="shared" si="6"/>
        <v/>
      </c>
      <c r="U16" t="str">
        <f t="shared" si="7"/>
        <v/>
      </c>
      <c r="V16" t="str">
        <f t="shared" si="8"/>
        <v/>
      </c>
    </row>
    <row r="17" spans="14:22" x14ac:dyDescent="0.25">
      <c r="N17" s="26"/>
      <c r="O17" s="11" t="s">
        <v>14</v>
      </c>
      <c r="P17" s="11"/>
      <c r="Q17" s="11"/>
      <c r="R17" s="11" t="s">
        <v>12</v>
      </c>
      <c r="S17" t="str">
        <f t="shared" si="5"/>
        <v/>
      </c>
      <c r="T17" t="str">
        <f t="shared" si="6"/>
        <v/>
      </c>
      <c r="U17" t="str">
        <f t="shared" si="7"/>
        <v/>
      </c>
      <c r="V17" t="str">
        <f t="shared" si="8"/>
        <v/>
      </c>
    </row>
    <row r="18" spans="14:22" x14ac:dyDescent="0.25">
      <c r="N18" s="23">
        <v>5</v>
      </c>
      <c r="O18" s="10" t="s">
        <v>14</v>
      </c>
      <c r="P18" s="10"/>
      <c r="Q18" s="10"/>
      <c r="R18" s="10" t="s">
        <v>15</v>
      </c>
      <c r="S18" t="str">
        <f t="shared" si="5"/>
        <v/>
      </c>
      <c r="T18" t="str">
        <f t="shared" si="6"/>
        <v/>
      </c>
      <c r="U18" t="str">
        <f t="shared" si="7"/>
        <v/>
      </c>
      <c r="V18" t="str">
        <f t="shared" si="8"/>
        <v/>
      </c>
    </row>
    <row r="19" spans="14:22" x14ac:dyDescent="0.25">
      <c r="N19" s="24"/>
      <c r="O19" s="10" t="s">
        <v>12</v>
      </c>
      <c r="P19" s="10"/>
      <c r="Q19" s="10"/>
      <c r="R19" s="10" t="s">
        <v>13</v>
      </c>
      <c r="S19" t="str">
        <f t="shared" si="5"/>
        <v/>
      </c>
      <c r="T19" t="str">
        <f t="shared" si="6"/>
        <v/>
      </c>
      <c r="U19" t="str">
        <f t="shared" si="7"/>
        <v/>
      </c>
      <c r="V19" t="str">
        <f t="shared" si="8"/>
        <v/>
      </c>
    </row>
    <row r="20" spans="14:22" x14ac:dyDescent="0.25">
      <c r="N20" s="25">
        <v>6</v>
      </c>
      <c r="O20" s="11" t="s">
        <v>15</v>
      </c>
      <c r="P20" s="11"/>
      <c r="Q20" s="11"/>
      <c r="R20" s="11" t="s">
        <v>12</v>
      </c>
      <c r="S20" t="str">
        <f t="shared" si="5"/>
        <v/>
      </c>
      <c r="T20" t="str">
        <f t="shared" si="6"/>
        <v/>
      </c>
      <c r="U20" t="str">
        <f t="shared" si="7"/>
        <v/>
      </c>
      <c r="V20" t="str">
        <f t="shared" si="8"/>
        <v/>
      </c>
    </row>
    <row r="21" spans="14:22" x14ac:dyDescent="0.25">
      <c r="N21" s="26"/>
      <c r="O21" s="11" t="s">
        <v>13</v>
      </c>
      <c r="P21" s="11"/>
      <c r="Q21" s="11"/>
      <c r="R21" s="11" t="s">
        <v>14</v>
      </c>
      <c r="S21" t="str">
        <f t="shared" si="5"/>
        <v/>
      </c>
      <c r="T21" t="str">
        <f t="shared" si="6"/>
        <v/>
      </c>
      <c r="U21" t="str">
        <f t="shared" si="7"/>
        <v/>
      </c>
      <c r="V21" t="str">
        <f t="shared" si="8"/>
        <v/>
      </c>
    </row>
  </sheetData>
  <sortState ref="B4:I7">
    <sortCondition descending="1" ref="I4:I7"/>
  </sortState>
  <mergeCells count="10">
    <mergeCell ref="N16:N17"/>
    <mergeCell ref="N18:N19"/>
    <mergeCell ref="N20:N21"/>
    <mergeCell ref="N8:R8"/>
    <mergeCell ref="S8:V8"/>
    <mergeCell ref="N10:N11"/>
    <mergeCell ref="N12:N13"/>
    <mergeCell ref="N14:N15"/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4"/>
  <dimension ref="A1:V21"/>
  <sheetViews>
    <sheetView zoomScale="130" zoomScaleNormal="130" workbookViewId="0">
      <selection activeCell="M4" sqref="M4"/>
    </sheetView>
  </sheetViews>
  <sheetFormatPr defaultRowHeight="15" x14ac:dyDescent="0.25"/>
  <cols>
    <col min="2" max="2" width="18.28515625" bestFit="1" customWidth="1"/>
    <col min="3" max="6" width="7.140625" customWidth="1"/>
    <col min="7" max="7" width="8.42578125" bestFit="1" customWidth="1"/>
    <col min="8" max="8" width="7.140625" customWidth="1"/>
    <col min="9" max="9" width="8.42578125" bestFit="1" customWidth="1"/>
    <col min="10" max="10" width="7.140625" customWidth="1"/>
    <col min="13" max="13" width="11.140625" customWidth="1"/>
    <col min="14" max="14" width="18.28515625" bestFit="1" customWidth="1"/>
    <col min="15" max="15" width="18.5703125" bestFit="1" customWidth="1"/>
    <col min="16" max="17" width="9.140625" customWidth="1"/>
    <col min="18" max="18" width="18.5703125" bestFit="1" customWidth="1"/>
    <col min="19" max="22" width="10.5703125" hidden="1" customWidth="1"/>
  </cols>
  <sheetData>
    <row r="1" spans="1:22" x14ac:dyDescent="0.25">
      <c r="A1" s="34" t="s">
        <v>21</v>
      </c>
      <c r="B1" s="34"/>
      <c r="C1" s="34"/>
      <c r="D1" s="34"/>
      <c r="E1" s="34"/>
      <c r="F1" s="34"/>
      <c r="G1" s="34"/>
      <c r="H1" s="34"/>
      <c r="I1" s="34"/>
      <c r="J1" s="34"/>
    </row>
    <row r="2" spans="1:22" x14ac:dyDescent="0.25">
      <c r="A2" s="34" t="s">
        <v>3</v>
      </c>
      <c r="B2" s="34"/>
      <c r="C2" s="34"/>
      <c r="D2" s="34"/>
      <c r="E2" s="34"/>
      <c r="F2" s="34"/>
      <c r="G2" s="34"/>
      <c r="H2" s="34"/>
      <c r="I2" s="34"/>
      <c r="J2" s="34"/>
    </row>
    <row r="3" spans="1:22" x14ac:dyDescent="0.25">
      <c r="A3" s="7" t="s">
        <v>36</v>
      </c>
      <c r="B3" s="3" t="s">
        <v>20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34</v>
      </c>
      <c r="J3" s="7" t="s">
        <v>35</v>
      </c>
    </row>
    <row r="4" spans="1:22" ht="30" customHeight="1" x14ac:dyDescent="0.25">
      <c r="A4" s="7">
        <v>1</v>
      </c>
      <c r="B4" s="3" t="s">
        <v>16</v>
      </c>
      <c r="C4" s="3">
        <f>COUNTIFS($O$10:$O$21,B4,$P$10:$P$21,"&gt;0")+COUNTIFS($O$10:$O$21,B4,$P$10:$P$21,0)+COUNTIFS($R$10:$R$21,B4,$Q$10:$Q$21,"&gt;0")+COUNTIFS($R$10:$R$21,B4,$Q$10:$Q$21,0)</f>
        <v>0</v>
      </c>
      <c r="D4" s="3">
        <f>COUNTIF($S$10:$S$21,B4)</f>
        <v>0</v>
      </c>
      <c r="E4" s="3">
        <f>COUNTIF($U$10:$V$21,B4)</f>
        <v>0</v>
      </c>
      <c r="F4" s="3">
        <f>COUNTIF($T$10:$T$21,B4)</f>
        <v>0</v>
      </c>
      <c r="G4" s="14">
        <f>SUMIF($O$10:$O$21,B4,$P$10:$P$21) + SUMIF($R$10:$R$21,B4,$Q$10:$Q$21)</f>
        <v>0</v>
      </c>
      <c r="H4" s="3">
        <f>SUMIF($O$10:$O$21,B4,$Q$10:$Q$21) + SUMIF($R$10:$R$21,B4,$P$10:$P$21)</f>
        <v>0</v>
      </c>
      <c r="I4" s="3">
        <f>SUM(G4,-H4)</f>
        <v>0</v>
      </c>
      <c r="J4" s="7">
        <f>SUM(IF(D4 ="",0,PRODUCT(3,D4)),E4)</f>
        <v>0</v>
      </c>
      <c r="L4" s="12"/>
      <c r="M4" s="1"/>
      <c r="N4" s="12"/>
    </row>
    <row r="5" spans="1:22" ht="30" customHeight="1" x14ac:dyDescent="0.25">
      <c r="A5" s="7">
        <v>2</v>
      </c>
      <c r="B5" s="3" t="s">
        <v>17</v>
      </c>
      <c r="C5" s="3">
        <f>COUNTIFS($O$10:$O$21,B5,$P$10:$P$21,"&gt;0")+COUNTIFS($O$10:$O$21,B5,$P$10:$P$21,0)+COUNTIFS($R$10:$R$21,B5,$Q$10:$Q$21,"&gt;0")+COUNTIFS($R$10:$R$21,B5,$Q$10:$Q$21,0)</f>
        <v>0</v>
      </c>
      <c r="D5" s="7">
        <f t="shared" ref="D5" si="0">COUNTIF($S$10:$S$21,B5)</f>
        <v>0</v>
      </c>
      <c r="E5" s="7">
        <f t="shared" ref="E5:E7" si="1">COUNTIF($U$10:$V$21,B5)</f>
        <v>0</v>
      </c>
      <c r="F5" s="7">
        <f t="shared" ref="F5:F7" si="2">COUNTIF($T$10:$T$21,B5)</f>
        <v>0</v>
      </c>
      <c r="G5" s="3">
        <f>SUMIF($O$10:$O$21,B5,$P$10:$P$21) + SUMIF($R$10:$R$21,B5,$Q$10:$Q$21)</f>
        <v>0</v>
      </c>
      <c r="H5" s="3">
        <f t="shared" ref="H5:H7" si="3">SUMIF($O$10:$O$21,B5,$Q$10:$Q$21) + SUMIF($R$10:$R$21,B5,$P$10:$P$21)</f>
        <v>0</v>
      </c>
      <c r="I5" s="7">
        <f t="shared" ref="I5:I7" si="4">SUM(G5,-H5)</f>
        <v>0</v>
      </c>
      <c r="J5" s="7">
        <f t="shared" ref="J5:J7" si="5">SUM(IF(D5 ="",0,PRODUCT(3,D5)),E5)</f>
        <v>0</v>
      </c>
    </row>
    <row r="6" spans="1:22" ht="30" customHeight="1" x14ac:dyDescent="0.25">
      <c r="A6" s="7">
        <v>3</v>
      </c>
      <c r="B6" s="3" t="s">
        <v>18</v>
      </c>
      <c r="C6" s="3">
        <f t="shared" ref="C6:C7" si="6">COUNTIFS($O$10:$O$21,B6,$P$10:$P$21,"&gt;0")+COUNTIFS($O$10:$O$21,B6,$P$10:$P$21,0)+COUNTIFS($R$10:$R$21,B6,$Q$10:$Q$21,"&gt;0")+COUNTIFS($R$10:$R$21,B6,$Q$10:$Q$21,0)</f>
        <v>0</v>
      </c>
      <c r="D6" s="7">
        <f>COUNTIF($S$10:$S$21,B6)</f>
        <v>0</v>
      </c>
      <c r="E6" s="7">
        <f t="shared" si="1"/>
        <v>0</v>
      </c>
      <c r="F6" s="7">
        <f t="shared" si="2"/>
        <v>0</v>
      </c>
      <c r="G6" s="3">
        <f>SUMIF($O$10:$O$21,B6,$P$10:$P$21) + SUMIF($R$10:$R$21,B6,$Q$10:$Q$21)</f>
        <v>0</v>
      </c>
      <c r="H6" s="3">
        <f t="shared" si="3"/>
        <v>0</v>
      </c>
      <c r="I6" s="7">
        <f t="shared" si="4"/>
        <v>0</v>
      </c>
      <c r="J6" s="7">
        <f t="shared" si="5"/>
        <v>0</v>
      </c>
    </row>
    <row r="7" spans="1:22" ht="30" customHeight="1" x14ac:dyDescent="0.25">
      <c r="A7" s="7">
        <v>4</v>
      </c>
      <c r="B7" s="3" t="s">
        <v>19</v>
      </c>
      <c r="C7" s="3">
        <f t="shared" si="6"/>
        <v>0</v>
      </c>
      <c r="D7" s="7">
        <f>COUNTIF($S$10:$S$21,B7)</f>
        <v>0</v>
      </c>
      <c r="E7" s="7">
        <f t="shared" si="1"/>
        <v>0</v>
      </c>
      <c r="F7" s="7">
        <f t="shared" si="2"/>
        <v>0</v>
      </c>
      <c r="G7" s="3">
        <f t="shared" ref="G7" si="7">SUMIF($O$10:$O$21,B7,$P$10:$P$21) + SUMIF($R$10:$R$21,B7,$Q$10:$Q$21)</f>
        <v>0</v>
      </c>
      <c r="H7" s="3">
        <f t="shared" si="3"/>
        <v>0</v>
      </c>
      <c r="I7" s="7">
        <f t="shared" si="4"/>
        <v>0</v>
      </c>
      <c r="J7" s="7">
        <f t="shared" si="5"/>
        <v>0</v>
      </c>
    </row>
    <row r="8" spans="1:22" x14ac:dyDescent="0.25">
      <c r="N8" s="29" t="s">
        <v>27</v>
      </c>
      <c r="O8" s="30"/>
      <c r="P8" s="30"/>
      <c r="Q8" s="30"/>
      <c r="R8" s="31"/>
      <c r="S8" s="17" t="s">
        <v>37</v>
      </c>
      <c r="T8" s="18"/>
      <c r="U8" s="18"/>
      <c r="V8" s="18"/>
    </row>
    <row r="9" spans="1:22" x14ac:dyDescent="0.25">
      <c r="N9" s="9"/>
      <c r="O9" s="9" t="s">
        <v>23</v>
      </c>
      <c r="P9" s="9"/>
      <c r="Q9" s="9"/>
      <c r="R9" s="9" t="s">
        <v>22</v>
      </c>
      <c r="S9" t="s">
        <v>38</v>
      </c>
      <c r="T9" s="16" t="s">
        <v>39</v>
      </c>
      <c r="U9" s="16" t="s">
        <v>40</v>
      </c>
      <c r="V9" s="16" t="s">
        <v>41</v>
      </c>
    </row>
    <row r="10" spans="1:22" x14ac:dyDescent="0.25">
      <c r="B10" s="13"/>
      <c r="C10" s="13"/>
      <c r="D10" s="13"/>
      <c r="E10" s="13"/>
      <c r="F10" s="13"/>
      <c r="G10" s="13"/>
      <c r="H10" s="13"/>
      <c r="I10" s="13"/>
      <c r="J10" s="13"/>
      <c r="K10" s="13"/>
      <c r="N10" s="23">
        <v>1</v>
      </c>
      <c r="O10" s="10" t="s">
        <v>17</v>
      </c>
      <c r="P10" s="10"/>
      <c r="Q10" s="10"/>
      <c r="R10" s="10" t="s">
        <v>16</v>
      </c>
      <c r="S10" t="str">
        <f>IF(AND(P10&lt;&gt;"",Q10&lt;&gt;""),IF(P10&gt;Q10,O10,IF(Q10&gt;P10,R10,"berabere")),"")</f>
        <v/>
      </c>
      <c r="T10" t="str">
        <f>IF(AND(P10&lt;&gt;"",Q10&lt;&gt;""),IF(P10&gt;Q10,R10,IF(Q10&gt;P10,O10,"berabere")),"")</f>
        <v/>
      </c>
      <c r="U10" t="str">
        <f>IF(S10="berabere",O10,"")</f>
        <v/>
      </c>
      <c r="V10" t="str">
        <f>IF(S10="berabere",R10,"")</f>
        <v/>
      </c>
    </row>
    <row r="11" spans="1:22" x14ac:dyDescent="0.25">
      <c r="B11" s="13"/>
      <c r="C11" s="12"/>
      <c r="D11" s="12"/>
      <c r="E11" s="12"/>
      <c r="F11" s="12"/>
      <c r="G11" s="12"/>
      <c r="H11" s="12"/>
      <c r="I11" s="12"/>
      <c r="J11" s="12"/>
      <c r="K11" s="12"/>
      <c r="N11" s="24"/>
      <c r="O11" s="10" t="s">
        <v>18</v>
      </c>
      <c r="P11" s="10"/>
      <c r="Q11" s="10"/>
      <c r="R11" s="10" t="s">
        <v>19</v>
      </c>
      <c r="S11" t="str">
        <f t="shared" ref="S11:S21" si="8">IF(AND(P11&lt;&gt;"",Q11&lt;&gt;""),IF(P11&gt;Q11,O11,IF(Q11&gt;P11,R11,"berabere")),"")</f>
        <v/>
      </c>
      <c r="T11" t="str">
        <f t="shared" ref="T11:T21" si="9">IF(AND(P11&lt;&gt;"",Q11&lt;&gt;""),IF(P11&gt;Q11,R11,IF(Q11&gt;P11,O11,"berabere")),"")</f>
        <v/>
      </c>
      <c r="U11" t="str">
        <f t="shared" ref="U11:U21" si="10">IF(S11="berabere",O11,"")</f>
        <v/>
      </c>
      <c r="V11" t="str">
        <f t="shared" ref="V11:V21" si="11">IF(S11="berabere",R11,"")</f>
        <v/>
      </c>
    </row>
    <row r="12" spans="1:22" x14ac:dyDescent="0.25">
      <c r="B12" s="13"/>
      <c r="C12" s="12"/>
      <c r="D12" s="12"/>
      <c r="E12" s="12"/>
      <c r="F12" s="12"/>
      <c r="G12" s="12"/>
      <c r="H12" s="12"/>
      <c r="I12" s="12"/>
      <c r="J12" s="12"/>
      <c r="K12" s="12"/>
      <c r="N12" s="25">
        <v>2</v>
      </c>
      <c r="O12" s="11" t="s">
        <v>16</v>
      </c>
      <c r="P12" s="11"/>
      <c r="Q12" s="11"/>
      <c r="R12" s="11" t="s">
        <v>19</v>
      </c>
      <c r="S12" t="str">
        <f t="shared" si="8"/>
        <v/>
      </c>
      <c r="T12" t="str">
        <f t="shared" si="9"/>
        <v/>
      </c>
      <c r="U12" t="str">
        <f t="shared" si="10"/>
        <v/>
      </c>
      <c r="V12" t="str">
        <f t="shared" si="11"/>
        <v/>
      </c>
    </row>
    <row r="13" spans="1:22" x14ac:dyDescent="0.25">
      <c r="B13" s="13"/>
      <c r="C13" s="12"/>
      <c r="D13" s="12"/>
      <c r="E13" s="12"/>
      <c r="F13" s="12"/>
      <c r="G13" s="12"/>
      <c r="H13" s="12"/>
      <c r="I13" s="12"/>
      <c r="J13" s="12"/>
      <c r="K13" s="12"/>
      <c r="N13" s="26"/>
      <c r="O13" s="11" t="s">
        <v>17</v>
      </c>
      <c r="P13" s="11"/>
      <c r="Q13" s="11"/>
      <c r="R13" s="11" t="s">
        <v>18</v>
      </c>
      <c r="S13" t="str">
        <f t="shared" si="8"/>
        <v/>
      </c>
      <c r="T13" t="str">
        <f t="shared" si="9"/>
        <v/>
      </c>
      <c r="U13" t="str">
        <f t="shared" si="10"/>
        <v/>
      </c>
      <c r="V13" t="str">
        <f t="shared" si="11"/>
        <v/>
      </c>
    </row>
    <row r="14" spans="1:22" x14ac:dyDescent="0.25">
      <c r="B14" s="13"/>
      <c r="C14" s="12"/>
      <c r="D14" s="12"/>
      <c r="E14" s="12"/>
      <c r="F14" s="12"/>
      <c r="G14" s="12"/>
      <c r="H14" s="12"/>
      <c r="I14" s="12"/>
      <c r="J14" s="12"/>
      <c r="K14" s="12"/>
      <c r="N14" s="23">
        <v>3</v>
      </c>
      <c r="O14" s="10" t="s">
        <v>18</v>
      </c>
      <c r="P14" s="10"/>
      <c r="Q14" s="10"/>
      <c r="R14" s="10" t="s">
        <v>16</v>
      </c>
      <c r="S14" t="str">
        <f t="shared" si="8"/>
        <v/>
      </c>
      <c r="T14" t="str">
        <f t="shared" si="9"/>
        <v/>
      </c>
      <c r="U14" t="str">
        <f t="shared" si="10"/>
        <v/>
      </c>
      <c r="V14" t="str">
        <f t="shared" si="11"/>
        <v/>
      </c>
    </row>
    <row r="15" spans="1:22" x14ac:dyDescent="0.25">
      <c r="B15" s="1"/>
      <c r="C15" s="12"/>
      <c r="D15" s="12"/>
      <c r="E15" s="12"/>
      <c r="F15" s="12"/>
      <c r="G15" s="12"/>
      <c r="H15" s="12"/>
      <c r="I15" s="12"/>
      <c r="J15" s="12"/>
      <c r="K15" s="12"/>
      <c r="N15" s="24"/>
      <c r="O15" s="10" t="s">
        <v>19</v>
      </c>
      <c r="P15" s="10"/>
      <c r="Q15" s="10"/>
      <c r="R15" s="10" t="s">
        <v>17</v>
      </c>
      <c r="S15" t="str">
        <f t="shared" si="8"/>
        <v/>
      </c>
      <c r="T15" t="str">
        <f t="shared" si="9"/>
        <v/>
      </c>
      <c r="U15" t="str">
        <f t="shared" si="10"/>
        <v/>
      </c>
      <c r="V15" t="str">
        <f t="shared" si="11"/>
        <v/>
      </c>
    </row>
    <row r="16" spans="1:22" x14ac:dyDescent="0.25">
      <c r="N16" s="25">
        <v>4</v>
      </c>
      <c r="O16" s="11" t="s">
        <v>16</v>
      </c>
      <c r="P16" s="11"/>
      <c r="Q16" s="11"/>
      <c r="R16" s="11" t="s">
        <v>17</v>
      </c>
      <c r="S16" t="str">
        <f t="shared" si="8"/>
        <v/>
      </c>
      <c r="T16" t="str">
        <f t="shared" si="9"/>
        <v/>
      </c>
      <c r="U16" t="str">
        <f t="shared" si="10"/>
        <v/>
      </c>
      <c r="V16" t="str">
        <f t="shared" si="11"/>
        <v/>
      </c>
    </row>
    <row r="17" spans="14:22" x14ac:dyDescent="0.25">
      <c r="N17" s="26"/>
      <c r="O17" s="11" t="s">
        <v>19</v>
      </c>
      <c r="P17" s="11"/>
      <c r="Q17" s="11"/>
      <c r="R17" s="11" t="s">
        <v>18</v>
      </c>
      <c r="S17" t="str">
        <f t="shared" si="8"/>
        <v/>
      </c>
      <c r="T17" t="str">
        <f t="shared" si="9"/>
        <v/>
      </c>
      <c r="U17" t="str">
        <f t="shared" si="10"/>
        <v/>
      </c>
      <c r="V17" t="str">
        <f t="shared" si="11"/>
        <v/>
      </c>
    </row>
    <row r="18" spans="14:22" x14ac:dyDescent="0.25">
      <c r="N18" s="23">
        <v>5</v>
      </c>
      <c r="O18" s="10" t="s">
        <v>19</v>
      </c>
      <c r="P18" s="10"/>
      <c r="Q18" s="10"/>
      <c r="R18" s="10" t="s">
        <v>16</v>
      </c>
      <c r="S18" t="str">
        <f t="shared" si="8"/>
        <v/>
      </c>
      <c r="T18" t="str">
        <f t="shared" si="9"/>
        <v/>
      </c>
      <c r="U18" t="str">
        <f t="shared" si="10"/>
        <v/>
      </c>
      <c r="V18" t="str">
        <f t="shared" si="11"/>
        <v/>
      </c>
    </row>
    <row r="19" spans="14:22" x14ac:dyDescent="0.25">
      <c r="N19" s="24"/>
      <c r="O19" s="10" t="s">
        <v>18</v>
      </c>
      <c r="P19" s="10"/>
      <c r="Q19" s="10"/>
      <c r="R19" s="10" t="s">
        <v>17</v>
      </c>
      <c r="S19" t="str">
        <f t="shared" si="8"/>
        <v/>
      </c>
      <c r="T19" t="str">
        <f t="shared" si="9"/>
        <v/>
      </c>
      <c r="U19" t="str">
        <f t="shared" si="10"/>
        <v/>
      </c>
      <c r="V19" t="str">
        <f t="shared" si="11"/>
        <v/>
      </c>
    </row>
    <row r="20" spans="14:22" x14ac:dyDescent="0.25">
      <c r="N20" s="25">
        <v>6</v>
      </c>
      <c r="O20" s="11" t="s">
        <v>16</v>
      </c>
      <c r="P20" s="11"/>
      <c r="Q20" s="11"/>
      <c r="R20" s="11" t="s">
        <v>18</v>
      </c>
      <c r="S20" t="str">
        <f t="shared" si="8"/>
        <v/>
      </c>
      <c r="T20" t="str">
        <f t="shared" si="9"/>
        <v/>
      </c>
      <c r="U20" t="str">
        <f t="shared" si="10"/>
        <v/>
      </c>
      <c r="V20" t="str">
        <f t="shared" si="11"/>
        <v/>
      </c>
    </row>
    <row r="21" spans="14:22" x14ac:dyDescent="0.25">
      <c r="N21" s="26"/>
      <c r="O21" s="11" t="s">
        <v>17</v>
      </c>
      <c r="P21" s="11"/>
      <c r="Q21" s="11"/>
      <c r="R21" s="11" t="s">
        <v>19</v>
      </c>
      <c r="S21" t="str">
        <f t="shared" si="8"/>
        <v/>
      </c>
      <c r="T21" t="str">
        <f t="shared" si="9"/>
        <v/>
      </c>
      <c r="U21" t="str">
        <f t="shared" si="10"/>
        <v/>
      </c>
      <c r="V21" t="str">
        <f t="shared" si="11"/>
        <v/>
      </c>
    </row>
  </sheetData>
  <sortState ref="B4:I7">
    <sortCondition descending="1" ref="I4:I7"/>
  </sortState>
  <mergeCells count="10">
    <mergeCell ref="N14:N15"/>
    <mergeCell ref="N16:N17"/>
    <mergeCell ref="N18:N19"/>
    <mergeCell ref="N20:N21"/>
    <mergeCell ref="N8:R8"/>
    <mergeCell ref="S8:V8"/>
    <mergeCell ref="A1:J1"/>
    <mergeCell ref="A2:J2"/>
    <mergeCell ref="N10:N11"/>
    <mergeCell ref="N12:N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Sayfa2</vt:lpstr>
      <vt:lpstr>Sayfa3</vt:lpstr>
      <vt:lpstr>Sayfa4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2024-02-21T15:16:05Z</dcterms:modified>
</cp:coreProperties>
</file>