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3070" windowHeight="100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" i="1" l="1"/>
  <c r="F4" i="1" s="1"/>
  <c r="C5" i="1"/>
  <c r="E5" i="1" s="1"/>
  <c r="C6" i="1"/>
  <c r="G6" i="1" s="1"/>
  <c r="C7" i="1"/>
  <c r="F7" i="1" s="1"/>
  <c r="C8" i="1"/>
  <c r="D8" i="1" s="1"/>
  <c r="C9" i="1"/>
  <c r="E9" i="1" s="1"/>
  <c r="C10" i="1"/>
  <c r="F10" i="1" s="1"/>
  <c r="C11" i="1"/>
  <c r="D11" i="1" s="1"/>
  <c r="C12" i="1"/>
  <c r="F12" i="1" s="1"/>
  <c r="C3" i="1"/>
  <c r="D3" i="1" s="1"/>
  <c r="G4" i="1"/>
  <c r="E4" i="1"/>
  <c r="D10" i="1" l="1"/>
  <c r="E7" i="1"/>
  <c r="D7" i="1"/>
  <c r="G8" i="1"/>
  <c r="F9" i="1"/>
  <c r="E3" i="1"/>
  <c r="D12" i="1"/>
  <c r="F8" i="1"/>
  <c r="E10" i="1"/>
  <c r="E8" i="1"/>
  <c r="D6" i="1"/>
  <c r="G10" i="1"/>
  <c r="F6" i="1"/>
  <c r="E6" i="1"/>
  <c r="G9" i="1"/>
  <c r="F3" i="1"/>
  <c r="G12" i="1"/>
  <c r="D4" i="1"/>
  <c r="F5" i="1"/>
  <c r="G3" i="1"/>
  <c r="F11" i="1"/>
  <c r="D9" i="1"/>
  <c r="D5" i="1"/>
  <c r="G11" i="1"/>
  <c r="E12" i="1"/>
  <c r="G5" i="1"/>
  <c r="G7" i="1"/>
  <c r="E11" i="1"/>
  <c r="F13" i="1" l="1"/>
  <c r="D16" i="1" s="1"/>
  <c r="E13" i="1"/>
  <c r="E15" i="1" s="1"/>
  <c r="D13" i="1"/>
  <c r="D15" i="1" s="1"/>
  <c r="G18" i="1" s="1"/>
  <c r="G13" i="1"/>
  <c r="E16" i="1" s="1"/>
  <c r="G21" i="1" l="1"/>
  <c r="G19" i="1"/>
  <c r="G17" i="1"/>
  <c r="G20" i="1"/>
  <c r="G22" i="1"/>
</calcChain>
</file>

<file path=xl/sharedStrings.xml><?xml version="1.0" encoding="utf-8"?>
<sst xmlns="http://schemas.openxmlformats.org/spreadsheetml/2006/main" count="52" uniqueCount="25">
  <si>
    <t>Actual</t>
  </si>
  <si>
    <t>Predicted Prob</t>
  </si>
  <si>
    <t>Threshold</t>
  </si>
  <si>
    <t>TP</t>
  </si>
  <si>
    <t>FP</t>
  </si>
  <si>
    <t>FN</t>
  </si>
  <si>
    <t>TN</t>
  </si>
  <si>
    <t>FPR:</t>
  </si>
  <si>
    <t>TPR:</t>
  </si>
  <si>
    <t>Accuracy:</t>
  </si>
  <si>
    <t>TNR:</t>
  </si>
  <si>
    <t>Precision (PPV):</t>
  </si>
  <si>
    <t>NPV</t>
  </si>
  <si>
    <t>Threshold:</t>
  </si>
  <si>
    <t>FPR</t>
  </si>
  <si>
    <t>TPR</t>
  </si>
  <si>
    <t>Exercise 1</t>
  </si>
  <si>
    <t>Exercise 2</t>
  </si>
  <si>
    <t>Predicted</t>
  </si>
  <si>
    <t>Probability</t>
  </si>
  <si>
    <t>Class</t>
  </si>
  <si>
    <t>Example A</t>
  </si>
  <si>
    <t>Example B</t>
  </si>
  <si>
    <t>Results:</t>
  </si>
  <si>
    <t>Copyright Ernst Henle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</si>
</sst>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Sheet1!$I$45:$I$55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Sheet1!$J$45:$J$55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3936"/>
        <c:axId val="107145856"/>
      </c:scatterChart>
      <c:valAx>
        <c:axId val="1071439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145856"/>
        <c:crosses val="autoZero"/>
        <c:crossBetween val="midCat"/>
        <c:majorUnit val="0.2"/>
      </c:valAx>
      <c:valAx>
        <c:axId val="1071458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14393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Sheet1!$M$44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Sheet1!$L$45:$L$55</c:f>
              <c:numCache>
                <c:formatCode>General</c:formatCode>
                <c:ptCount val="1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Sheet1!$M$45:$M$55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0.4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6832"/>
        <c:axId val="107899136"/>
      </c:scatterChart>
      <c:valAx>
        <c:axId val="1078968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99136"/>
        <c:crosses val="autoZero"/>
        <c:crossBetween val="midCat"/>
        <c:majorUnit val="0.2"/>
      </c:valAx>
      <c:valAx>
        <c:axId val="1078991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968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Exercise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Sheet1!$N$4:$N$14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2992"/>
        <c:axId val="97166464"/>
      </c:scatterChart>
      <c:valAx>
        <c:axId val="1122129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166464"/>
        <c:crosses val="autoZero"/>
        <c:crossBetween val="midCat"/>
        <c:majorUnit val="0.2"/>
      </c:valAx>
      <c:valAx>
        <c:axId val="971664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129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Exercise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Sheet1!$R$4:$R$14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0.83330000000000004</c:v>
                </c:pt>
                <c:pt idx="3">
                  <c:v>0.66669999999999996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83232"/>
        <c:axId val="97185152"/>
      </c:scatterChart>
      <c:valAx>
        <c:axId val="971832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185152"/>
        <c:crosses val="autoZero"/>
        <c:crossBetween val="midCat"/>
        <c:majorUnit val="0.2"/>
      </c:valAx>
      <c:valAx>
        <c:axId val="971851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832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41</xdr:row>
      <xdr:rowOff>47625</xdr:rowOff>
    </xdr:from>
    <xdr:to>
      <xdr:col>18</xdr:col>
      <xdr:colOff>285750</xdr:colOff>
      <xdr:row>56</xdr:row>
      <xdr:rowOff>66675</xdr:rowOff>
    </xdr:to>
    <xdr:graphicFrame macro="">
      <xdr:nvGraphicFramePr>
        <xdr:cNvPr id="10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41</xdr:row>
      <xdr:rowOff>38100</xdr:rowOff>
    </xdr:from>
    <xdr:to>
      <xdr:col>22</xdr:col>
      <xdr:colOff>447675</xdr:colOff>
      <xdr:row>56</xdr:row>
      <xdr:rowOff>47625</xdr:rowOff>
    </xdr:to>
    <xdr:graphicFrame macro="">
      <xdr:nvGraphicFramePr>
        <xdr:cNvPr id="1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146537</xdr:colOff>
      <xdr:row>14</xdr:row>
      <xdr:rowOff>168519</xdr:rowOff>
    </xdr:from>
    <xdr:to>
      <xdr:col>15</xdr:col>
      <xdr:colOff>54068</xdr:colOff>
      <xdr:row>29</xdr:row>
      <xdr:rowOff>181000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14654</xdr:colOff>
      <xdr:row>14</xdr:row>
      <xdr:rowOff>168519</xdr:rowOff>
    </xdr:from>
    <xdr:to>
      <xdr:col>19</xdr:col>
      <xdr:colOff>530318</xdr:colOff>
      <xdr:row>29</xdr:row>
      <xdr:rowOff>181000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130" zoomScaleNormal="130" workbookViewId="0">
      <selection activeCell="K19" sqref="K19"/>
    </sheetView>
  </sheetViews>
  <sheetFormatPr defaultRowHeight="15" x14ac:dyDescent="0.25"/>
  <cols>
    <col min="1" max="7" width="9.140625" style="1"/>
    <col min="8" max="8" width="3.28515625" style="1" customWidth="1"/>
    <col min="9" max="16384" width="9.140625" style="1"/>
  </cols>
  <sheetData>
    <row r="1" spans="1:19" x14ac:dyDescent="0.25">
      <c r="B1" s="1" t="s">
        <v>18</v>
      </c>
      <c r="C1" s="1" t="s">
        <v>18</v>
      </c>
      <c r="M1" s="1" t="s">
        <v>24</v>
      </c>
    </row>
    <row r="2" spans="1:19" ht="15.75" thickBot="1" x14ac:dyDescent="0.3">
      <c r="A2" s="1" t="s">
        <v>0</v>
      </c>
      <c r="B2" s="1" t="s">
        <v>19</v>
      </c>
      <c r="C2" s="2" t="s">
        <v>20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2</v>
      </c>
      <c r="J2" s="3" t="s">
        <v>14</v>
      </c>
      <c r="K2" s="3" t="s">
        <v>15</v>
      </c>
      <c r="M2" s="23"/>
      <c r="N2" s="23" t="s">
        <v>16</v>
      </c>
      <c r="O2" s="23"/>
      <c r="Q2" s="25"/>
      <c r="R2" s="25" t="s">
        <v>17</v>
      </c>
      <c r="S2" s="25"/>
    </row>
    <row r="3" spans="1:19" x14ac:dyDescent="0.25">
      <c r="A3" s="1">
        <v>0</v>
      </c>
      <c r="B3" s="1">
        <v>0.15</v>
      </c>
      <c r="C3" s="1">
        <f t="shared" ref="C3:C12" si="0">INT(B3&gt;=G$16)</f>
        <v>0</v>
      </c>
      <c r="D3" s="4">
        <f t="shared" ref="D3:D12" si="1">INT(AND(C3=$A3,C3=1))</f>
        <v>0</v>
      </c>
      <c r="E3" s="5">
        <f t="shared" ref="E3:E12" si="2">INT(AND(C3&lt;&gt;$A3,C3=1))</f>
        <v>0</v>
      </c>
      <c r="F3" s="5">
        <f t="shared" ref="F3:F12" si="3">INT(AND(C3&lt;&gt;$A3,C3=0))</f>
        <v>0</v>
      </c>
      <c r="G3" s="6">
        <f t="shared" ref="G3:G12" si="4">INT(AND(C3=$A3,C3=0))</f>
        <v>1</v>
      </c>
      <c r="I3" s="3">
        <v>0</v>
      </c>
      <c r="J3" s="3">
        <v>1</v>
      </c>
      <c r="K3" s="3">
        <v>1</v>
      </c>
      <c r="M3" s="24" t="s">
        <v>2</v>
      </c>
      <c r="N3" s="24" t="s">
        <v>14</v>
      </c>
      <c r="O3" s="24" t="s">
        <v>15</v>
      </c>
      <c r="P3" s="2"/>
      <c r="Q3" s="26" t="s">
        <v>2</v>
      </c>
      <c r="R3" s="26" t="s">
        <v>14</v>
      </c>
      <c r="S3" s="26" t="s">
        <v>15</v>
      </c>
    </row>
    <row r="4" spans="1:19" x14ac:dyDescent="0.25">
      <c r="A4" s="1">
        <v>0</v>
      </c>
      <c r="B4" s="1">
        <v>0.25</v>
      </c>
      <c r="C4" s="1">
        <f t="shared" si="0"/>
        <v>0</v>
      </c>
      <c r="D4" s="7">
        <f t="shared" si="1"/>
        <v>0</v>
      </c>
      <c r="E4" s="2">
        <f t="shared" si="2"/>
        <v>0</v>
      </c>
      <c r="F4" s="2">
        <f t="shared" si="3"/>
        <v>0</v>
      </c>
      <c r="G4" s="8">
        <f t="shared" si="4"/>
        <v>1</v>
      </c>
      <c r="I4" s="3">
        <v>0.1</v>
      </c>
      <c r="J4" s="3">
        <v>1</v>
      </c>
      <c r="K4" s="3">
        <v>1</v>
      </c>
      <c r="M4" s="24">
        <v>0</v>
      </c>
      <c r="N4" s="24">
        <v>1</v>
      </c>
      <c r="O4" s="24">
        <v>1</v>
      </c>
      <c r="P4" s="2"/>
      <c r="Q4" s="26">
        <v>0</v>
      </c>
      <c r="R4" s="26">
        <v>1</v>
      </c>
      <c r="S4" s="26">
        <v>1</v>
      </c>
    </row>
    <row r="5" spans="1:19" x14ac:dyDescent="0.25">
      <c r="A5" s="1">
        <v>0</v>
      </c>
      <c r="B5" s="1">
        <v>0.35</v>
      </c>
      <c r="C5" s="1">
        <f t="shared" si="0"/>
        <v>0</v>
      </c>
      <c r="D5" s="7">
        <f t="shared" si="1"/>
        <v>0</v>
      </c>
      <c r="E5" s="2">
        <f t="shared" si="2"/>
        <v>0</v>
      </c>
      <c r="F5" s="2">
        <f t="shared" si="3"/>
        <v>0</v>
      </c>
      <c r="G5" s="8">
        <f t="shared" si="4"/>
        <v>1</v>
      </c>
      <c r="I5" s="3">
        <v>0.2</v>
      </c>
      <c r="J5" s="3">
        <v>0.83330000000000004</v>
      </c>
      <c r="K5" s="3">
        <v>1</v>
      </c>
      <c r="M5" s="24">
        <v>0.1</v>
      </c>
      <c r="N5" s="24">
        <v>1</v>
      </c>
      <c r="O5" s="24">
        <v>1</v>
      </c>
      <c r="P5" s="2"/>
      <c r="Q5" s="26">
        <v>0.1</v>
      </c>
      <c r="R5" s="26">
        <v>1</v>
      </c>
      <c r="S5" s="26">
        <v>1</v>
      </c>
    </row>
    <row r="6" spans="1:19" x14ac:dyDescent="0.25">
      <c r="A6" s="1">
        <v>1</v>
      </c>
      <c r="B6" s="1">
        <v>0.45</v>
      </c>
      <c r="C6" s="1">
        <f t="shared" si="0"/>
        <v>0</v>
      </c>
      <c r="D6" s="7">
        <f t="shared" si="1"/>
        <v>0</v>
      </c>
      <c r="E6" s="2">
        <f t="shared" si="2"/>
        <v>0</v>
      </c>
      <c r="F6" s="2">
        <f t="shared" si="3"/>
        <v>1</v>
      </c>
      <c r="G6" s="8">
        <f t="shared" si="4"/>
        <v>0</v>
      </c>
      <c r="I6" s="3">
        <v>0.3</v>
      </c>
      <c r="J6" s="3">
        <v>0.66669999999999996</v>
      </c>
      <c r="K6" s="3">
        <v>1</v>
      </c>
      <c r="M6" s="24">
        <v>0.2</v>
      </c>
      <c r="N6" s="24">
        <v>0.8</v>
      </c>
      <c r="O6" s="24">
        <v>0.8</v>
      </c>
      <c r="P6" s="2"/>
      <c r="Q6" s="26">
        <v>0.2</v>
      </c>
      <c r="R6" s="26">
        <v>0.83330000000000004</v>
      </c>
      <c r="S6" s="26">
        <v>1</v>
      </c>
    </row>
    <row r="7" spans="1:19" x14ac:dyDescent="0.25">
      <c r="A7" s="1">
        <v>0</v>
      </c>
      <c r="B7" s="1">
        <v>0.45</v>
      </c>
      <c r="C7" s="1">
        <f t="shared" si="0"/>
        <v>0</v>
      </c>
      <c r="D7" s="7">
        <f t="shared" si="1"/>
        <v>0</v>
      </c>
      <c r="E7" s="2">
        <f t="shared" si="2"/>
        <v>0</v>
      </c>
      <c r="F7" s="2">
        <f t="shared" si="3"/>
        <v>0</v>
      </c>
      <c r="G7" s="8">
        <f t="shared" si="4"/>
        <v>1</v>
      </c>
      <c r="I7" s="3">
        <v>0.4</v>
      </c>
      <c r="J7" s="3">
        <v>0.5</v>
      </c>
      <c r="K7" s="3">
        <v>1</v>
      </c>
      <c r="M7" s="24">
        <v>0.3</v>
      </c>
      <c r="N7" s="24">
        <v>0.6</v>
      </c>
      <c r="O7" s="24">
        <v>0.8</v>
      </c>
      <c r="P7" s="2"/>
      <c r="Q7" s="26">
        <v>0.3</v>
      </c>
      <c r="R7" s="26">
        <v>0.66669999999999996</v>
      </c>
      <c r="S7" s="26">
        <v>1</v>
      </c>
    </row>
    <row r="8" spans="1:19" x14ac:dyDescent="0.25">
      <c r="A8" s="1">
        <v>1</v>
      </c>
      <c r="B8" s="1">
        <v>0.55000000000000004</v>
      </c>
      <c r="C8" s="1">
        <f t="shared" si="0"/>
        <v>0</v>
      </c>
      <c r="D8" s="7">
        <f t="shared" si="1"/>
        <v>0</v>
      </c>
      <c r="E8" s="2">
        <f t="shared" si="2"/>
        <v>0</v>
      </c>
      <c r="F8" s="2">
        <f t="shared" si="3"/>
        <v>1</v>
      </c>
      <c r="G8" s="8">
        <f t="shared" si="4"/>
        <v>0</v>
      </c>
      <c r="I8" s="3">
        <v>0.5</v>
      </c>
      <c r="J8" s="3">
        <v>0.33329999999999999</v>
      </c>
      <c r="K8" s="3">
        <v>0.75</v>
      </c>
      <c r="M8" s="24">
        <v>0.4</v>
      </c>
      <c r="N8" s="24">
        <v>0.4</v>
      </c>
      <c r="O8" s="24">
        <v>0.8</v>
      </c>
      <c r="P8" s="2"/>
      <c r="Q8" s="26">
        <v>0.4</v>
      </c>
      <c r="R8" s="26">
        <v>0.5</v>
      </c>
      <c r="S8" s="26">
        <v>1</v>
      </c>
    </row>
    <row r="9" spans="1:19" x14ac:dyDescent="0.25">
      <c r="A9" s="1">
        <v>0</v>
      </c>
      <c r="B9" s="1">
        <v>0.65</v>
      </c>
      <c r="C9" s="1">
        <f t="shared" si="0"/>
        <v>0</v>
      </c>
      <c r="D9" s="7">
        <f t="shared" si="1"/>
        <v>0</v>
      </c>
      <c r="E9" s="2">
        <f t="shared" si="2"/>
        <v>0</v>
      </c>
      <c r="F9" s="2">
        <f t="shared" si="3"/>
        <v>0</v>
      </c>
      <c r="G9" s="8">
        <f t="shared" si="4"/>
        <v>1</v>
      </c>
      <c r="I9" s="3">
        <v>0.6</v>
      </c>
      <c r="J9" s="3">
        <v>0.33329999999999999</v>
      </c>
      <c r="K9" s="3">
        <v>0.5</v>
      </c>
      <c r="M9" s="24">
        <v>0.5</v>
      </c>
      <c r="N9" s="24">
        <v>0.4</v>
      </c>
      <c r="O9" s="24">
        <v>0.8</v>
      </c>
      <c r="P9" s="2"/>
      <c r="Q9" s="26">
        <v>0.5</v>
      </c>
      <c r="R9" s="26">
        <v>0.33329999999999999</v>
      </c>
      <c r="S9" s="26">
        <v>0.75</v>
      </c>
    </row>
    <row r="10" spans="1:19" x14ac:dyDescent="0.25">
      <c r="A10" s="1">
        <v>1</v>
      </c>
      <c r="B10" s="1">
        <v>0.95</v>
      </c>
      <c r="C10" s="1">
        <f t="shared" si="0"/>
        <v>0</v>
      </c>
      <c r="D10" s="7">
        <f t="shared" si="1"/>
        <v>0</v>
      </c>
      <c r="E10" s="2">
        <f t="shared" si="2"/>
        <v>0</v>
      </c>
      <c r="F10" s="2">
        <f t="shared" si="3"/>
        <v>1</v>
      </c>
      <c r="G10" s="8">
        <f t="shared" si="4"/>
        <v>0</v>
      </c>
      <c r="I10" s="3">
        <v>0.7</v>
      </c>
      <c r="J10" s="3">
        <v>0.16667000000000001</v>
      </c>
      <c r="K10" s="3">
        <v>0.5</v>
      </c>
      <c r="M10" s="24">
        <v>0.6</v>
      </c>
      <c r="N10" s="24">
        <v>0.2</v>
      </c>
      <c r="O10" s="24">
        <v>0.6</v>
      </c>
      <c r="P10" s="2"/>
      <c r="Q10" s="26">
        <v>0.6</v>
      </c>
      <c r="R10" s="26">
        <v>0.33329999999999999</v>
      </c>
      <c r="S10" s="26">
        <v>0.5</v>
      </c>
    </row>
    <row r="11" spans="1:19" x14ac:dyDescent="0.25">
      <c r="A11" s="1">
        <v>0</v>
      </c>
      <c r="B11" s="1">
        <v>0.85</v>
      </c>
      <c r="C11" s="1">
        <f t="shared" si="0"/>
        <v>0</v>
      </c>
      <c r="D11" s="7">
        <f t="shared" si="1"/>
        <v>0</v>
      </c>
      <c r="E11" s="2">
        <f t="shared" si="2"/>
        <v>0</v>
      </c>
      <c r="F11" s="2">
        <f t="shared" si="3"/>
        <v>0</v>
      </c>
      <c r="G11" s="8">
        <f t="shared" si="4"/>
        <v>1</v>
      </c>
      <c r="I11" s="3">
        <v>0.8</v>
      </c>
      <c r="J11" s="3">
        <v>0.16667000000000001</v>
      </c>
      <c r="K11" s="3">
        <v>0.25</v>
      </c>
      <c r="M11" s="24">
        <v>0.7</v>
      </c>
      <c r="N11" s="24">
        <v>0.2</v>
      </c>
      <c r="O11" s="24">
        <v>0.4</v>
      </c>
      <c r="P11" s="2"/>
      <c r="Q11" s="26">
        <v>0.7</v>
      </c>
      <c r="R11" s="26">
        <v>0.16667000000000001</v>
      </c>
      <c r="S11" s="26">
        <v>0.5</v>
      </c>
    </row>
    <row r="12" spans="1:19" ht="15.75" thickBot="1" x14ac:dyDescent="0.3">
      <c r="A12" s="1">
        <v>1</v>
      </c>
      <c r="B12" s="1">
        <v>0.75</v>
      </c>
      <c r="C12" s="1">
        <f t="shared" si="0"/>
        <v>0</v>
      </c>
      <c r="D12" s="9">
        <f t="shared" si="1"/>
        <v>0</v>
      </c>
      <c r="E12" s="10">
        <f t="shared" si="2"/>
        <v>0</v>
      </c>
      <c r="F12" s="10">
        <f t="shared" si="3"/>
        <v>1</v>
      </c>
      <c r="G12" s="11">
        <f t="shared" si="4"/>
        <v>0</v>
      </c>
      <c r="I12" s="3">
        <v>0.9</v>
      </c>
      <c r="J12" s="3">
        <v>0</v>
      </c>
      <c r="K12" s="3">
        <v>0.25</v>
      </c>
      <c r="M12" s="24">
        <v>0.8</v>
      </c>
      <c r="N12" s="24">
        <v>0</v>
      </c>
      <c r="O12" s="24">
        <v>0.2</v>
      </c>
      <c r="P12" s="2"/>
      <c r="Q12" s="26">
        <v>0.8</v>
      </c>
      <c r="R12" s="26">
        <v>0.16667000000000001</v>
      </c>
      <c r="S12" s="26">
        <v>0.25</v>
      </c>
    </row>
    <row r="13" spans="1:19" x14ac:dyDescent="0.25">
      <c r="D13" s="12">
        <f>SUM(D3:D12)</f>
        <v>0</v>
      </c>
      <c r="E13" s="13">
        <f>SUM(E3:E12)</f>
        <v>0</v>
      </c>
      <c r="F13" s="14">
        <f>SUM(F3:F12)</f>
        <v>4</v>
      </c>
      <c r="G13" s="15">
        <f>SUM(G3:G12)</f>
        <v>6</v>
      </c>
      <c r="I13" s="3">
        <v>1</v>
      </c>
      <c r="J13" s="3">
        <v>0</v>
      </c>
      <c r="K13" s="3">
        <v>0</v>
      </c>
      <c r="M13" s="24">
        <v>0.9</v>
      </c>
      <c r="N13" s="24">
        <v>0</v>
      </c>
      <c r="O13" s="24">
        <v>0</v>
      </c>
      <c r="P13" s="2"/>
      <c r="Q13" s="26">
        <v>0.9</v>
      </c>
      <c r="R13" s="26">
        <v>0</v>
      </c>
      <c r="S13" s="26">
        <v>0.25</v>
      </c>
    </row>
    <row r="14" spans="1:19" ht="15.75" thickBot="1" x14ac:dyDescent="0.3">
      <c r="M14" s="24">
        <v>1</v>
      </c>
      <c r="N14" s="24">
        <v>0</v>
      </c>
      <c r="O14" s="24">
        <v>0</v>
      </c>
      <c r="P14" s="2"/>
      <c r="Q14" s="26">
        <v>1</v>
      </c>
      <c r="R14" s="26">
        <v>0</v>
      </c>
      <c r="S14" s="26">
        <v>0</v>
      </c>
    </row>
    <row r="15" spans="1:19" x14ac:dyDescent="0.25">
      <c r="A15" s="16" t="s">
        <v>3</v>
      </c>
      <c r="B15" s="17" t="s">
        <v>4</v>
      </c>
      <c r="D15" s="18">
        <f>D13</f>
        <v>0</v>
      </c>
      <c r="E15" s="17">
        <f>E13</f>
        <v>0</v>
      </c>
    </row>
    <row r="16" spans="1:19" ht="15.75" thickBot="1" x14ac:dyDescent="0.3">
      <c r="A16" s="19" t="s">
        <v>5</v>
      </c>
      <c r="B16" s="20" t="s">
        <v>6</v>
      </c>
      <c r="D16" s="19">
        <f>F13</f>
        <v>4</v>
      </c>
      <c r="E16" s="20">
        <f>G13</f>
        <v>6</v>
      </c>
      <c r="F16" s="21" t="s">
        <v>13</v>
      </c>
      <c r="G16" s="3">
        <v>1</v>
      </c>
    </row>
    <row r="17" spans="1:7" x14ac:dyDescent="0.25">
      <c r="F17" s="1" t="s">
        <v>7</v>
      </c>
      <c r="G17" s="3">
        <f>E15/(E15+E16)</f>
        <v>0</v>
      </c>
    </row>
    <row r="18" spans="1:7" x14ac:dyDescent="0.25">
      <c r="F18" s="1" t="s">
        <v>8</v>
      </c>
      <c r="G18" s="3">
        <f>D15/(D15+D16)</f>
        <v>0</v>
      </c>
    </row>
    <row r="19" spans="1:7" x14ac:dyDescent="0.25">
      <c r="F19" s="1" t="s">
        <v>9</v>
      </c>
      <c r="G19" s="1">
        <f>(D15+E16)/(D15+E15+D16+E16)</f>
        <v>0.6</v>
      </c>
    </row>
    <row r="20" spans="1:7" x14ac:dyDescent="0.25">
      <c r="F20" s="1" t="s">
        <v>11</v>
      </c>
      <c r="G20" s="1" t="e">
        <f>D15/(D15+E15)</f>
        <v>#DIV/0!</v>
      </c>
    </row>
    <row r="21" spans="1:7" x14ac:dyDescent="0.25">
      <c r="F21" s="1" t="s">
        <v>10</v>
      </c>
      <c r="G21" s="1">
        <f>E16/(E16+E15)</f>
        <v>1</v>
      </c>
    </row>
    <row r="22" spans="1:7" x14ac:dyDescent="0.25">
      <c r="F22" s="1" t="s">
        <v>12</v>
      </c>
      <c r="G22" s="1">
        <f>D16/(D16+E16)</f>
        <v>0.4</v>
      </c>
    </row>
    <row r="26" spans="1:7" x14ac:dyDescent="0.25">
      <c r="A26" s="1" t="s">
        <v>16</v>
      </c>
      <c r="D26" s="1" t="s">
        <v>17</v>
      </c>
    </row>
    <row r="27" spans="1:7" x14ac:dyDescent="0.25">
      <c r="A27" s="1" t="s">
        <v>0</v>
      </c>
      <c r="B27" s="22" t="s">
        <v>1</v>
      </c>
      <c r="D27" s="1" t="s">
        <v>0</v>
      </c>
      <c r="E27" s="22" t="s">
        <v>1</v>
      </c>
    </row>
    <row r="28" spans="1:7" x14ac:dyDescent="0.25">
      <c r="A28" s="1">
        <v>1</v>
      </c>
      <c r="B28" s="1">
        <v>0.65</v>
      </c>
      <c r="D28" s="1">
        <v>0</v>
      </c>
      <c r="E28" s="1">
        <v>0.15</v>
      </c>
    </row>
    <row r="29" spans="1:7" x14ac:dyDescent="0.25">
      <c r="A29" s="1">
        <v>0</v>
      </c>
      <c r="B29" s="1">
        <v>0.15000000000000002</v>
      </c>
      <c r="D29" s="1">
        <v>0</v>
      </c>
      <c r="E29" s="1">
        <v>0.25</v>
      </c>
    </row>
    <row r="30" spans="1:7" x14ac:dyDescent="0.25">
      <c r="A30" s="1">
        <v>1</v>
      </c>
      <c r="B30" s="1">
        <v>0.55000000000000004</v>
      </c>
      <c r="D30" s="1">
        <v>0</v>
      </c>
      <c r="E30" s="1">
        <v>0.35</v>
      </c>
    </row>
    <row r="31" spans="1:7" x14ac:dyDescent="0.25">
      <c r="A31" s="1">
        <v>0</v>
      </c>
      <c r="B31" s="1">
        <v>0.35000000000000003</v>
      </c>
      <c r="D31" s="1">
        <v>1</v>
      </c>
      <c r="E31" s="1">
        <v>0.45</v>
      </c>
    </row>
    <row r="32" spans="1:7" x14ac:dyDescent="0.25">
      <c r="A32" s="1">
        <v>1</v>
      </c>
      <c r="B32" s="1">
        <v>0.15000000000000002</v>
      </c>
      <c r="D32" s="1">
        <v>0</v>
      </c>
      <c r="E32" s="1">
        <v>0.45</v>
      </c>
    </row>
    <row r="33" spans="1:13" x14ac:dyDescent="0.25">
      <c r="A33" s="1">
        <v>1</v>
      </c>
      <c r="B33" s="1">
        <v>0.85</v>
      </c>
      <c r="D33" s="1">
        <v>1</v>
      </c>
      <c r="E33" s="1">
        <v>0.55000000000000004</v>
      </c>
    </row>
    <row r="34" spans="1:13" x14ac:dyDescent="0.25">
      <c r="A34" s="1">
        <v>0</v>
      </c>
      <c r="B34" s="1">
        <v>0.25</v>
      </c>
      <c r="D34" s="1">
        <v>0</v>
      </c>
      <c r="E34" s="1">
        <v>0.65</v>
      </c>
    </row>
    <row r="35" spans="1:13" x14ac:dyDescent="0.25">
      <c r="A35" s="1">
        <v>1</v>
      </c>
      <c r="B35" s="1">
        <v>0.75</v>
      </c>
      <c r="D35" s="1">
        <v>1</v>
      </c>
      <c r="E35" s="1">
        <v>0.95</v>
      </c>
    </row>
    <row r="36" spans="1:13" x14ac:dyDescent="0.25">
      <c r="A36" s="1">
        <v>0</v>
      </c>
      <c r="B36" s="1">
        <v>0.75</v>
      </c>
      <c r="D36" s="1">
        <v>0</v>
      </c>
      <c r="E36" s="1">
        <v>0.85</v>
      </c>
    </row>
    <row r="37" spans="1:13" x14ac:dyDescent="0.25">
      <c r="A37" s="1">
        <v>0</v>
      </c>
      <c r="B37" s="1">
        <v>0.55000000000000004</v>
      </c>
      <c r="D37" s="1">
        <v>1</v>
      </c>
      <c r="E37" s="1">
        <v>0.75</v>
      </c>
    </row>
    <row r="40" spans="1:13" x14ac:dyDescent="0.25">
      <c r="I40" s="2"/>
      <c r="J40" s="2"/>
      <c r="K40" s="2"/>
      <c r="L40" s="2"/>
      <c r="M40" s="2"/>
    </row>
    <row r="42" spans="1:13" x14ac:dyDescent="0.25">
      <c r="A42" s="1" t="s">
        <v>21</v>
      </c>
      <c r="D42" s="1" t="s">
        <v>22</v>
      </c>
      <c r="I42" s="1" t="s">
        <v>23</v>
      </c>
      <c r="L42" s="1" t="s">
        <v>23</v>
      </c>
    </row>
    <row r="43" spans="1:13" x14ac:dyDescent="0.25">
      <c r="A43" s="1" t="s">
        <v>0</v>
      </c>
      <c r="B43" s="1" t="s">
        <v>1</v>
      </c>
      <c r="D43" s="1" t="s">
        <v>0</v>
      </c>
      <c r="E43" s="1" t="s">
        <v>1</v>
      </c>
      <c r="I43" s="1" t="s">
        <v>21</v>
      </c>
      <c r="L43" s="1" t="s">
        <v>22</v>
      </c>
    </row>
    <row r="44" spans="1:13" x14ac:dyDescent="0.25">
      <c r="A44" s="1">
        <v>1</v>
      </c>
      <c r="B44" s="1">
        <v>0.54999999999999993</v>
      </c>
      <c r="D44" s="1">
        <v>1</v>
      </c>
      <c r="E44" s="1">
        <v>0.95</v>
      </c>
      <c r="I44" s="3" t="s">
        <v>14</v>
      </c>
      <c r="J44" s="3" t="s">
        <v>15</v>
      </c>
      <c r="L44" s="3" t="s">
        <v>14</v>
      </c>
      <c r="M44" s="3" t="s">
        <v>15</v>
      </c>
    </row>
    <row r="45" spans="1:13" x14ac:dyDescent="0.25">
      <c r="A45" s="1">
        <v>0</v>
      </c>
      <c r="B45" s="1">
        <v>0.45</v>
      </c>
      <c r="D45" s="1">
        <v>0</v>
      </c>
      <c r="E45" s="1">
        <v>0.05</v>
      </c>
      <c r="I45" s="3">
        <v>1</v>
      </c>
      <c r="J45" s="3">
        <v>1</v>
      </c>
      <c r="L45" s="3">
        <v>1</v>
      </c>
      <c r="M45" s="3">
        <v>1</v>
      </c>
    </row>
    <row r="46" spans="1:13" x14ac:dyDescent="0.25">
      <c r="A46" s="1">
        <v>1</v>
      </c>
      <c r="B46" s="1">
        <v>0.35</v>
      </c>
      <c r="D46" s="1">
        <v>1</v>
      </c>
      <c r="E46" s="1">
        <v>0.45</v>
      </c>
      <c r="I46" s="3">
        <v>0.8</v>
      </c>
      <c r="J46" s="3">
        <v>1</v>
      </c>
      <c r="L46" s="3">
        <v>0.6</v>
      </c>
      <c r="M46" s="3">
        <v>1</v>
      </c>
    </row>
    <row r="47" spans="1:13" x14ac:dyDescent="0.25">
      <c r="A47" s="1">
        <v>0</v>
      </c>
      <c r="B47" s="1">
        <v>0.65</v>
      </c>
      <c r="D47" s="1">
        <v>0</v>
      </c>
      <c r="E47" s="1">
        <v>0.55000000000000004</v>
      </c>
      <c r="I47" s="3">
        <v>0.8</v>
      </c>
      <c r="J47" s="3">
        <v>0.8</v>
      </c>
      <c r="L47" s="3">
        <v>0.4</v>
      </c>
      <c r="M47" s="3">
        <v>1</v>
      </c>
    </row>
    <row r="48" spans="1:13" x14ac:dyDescent="0.25">
      <c r="A48" s="1">
        <v>1</v>
      </c>
      <c r="B48" s="1">
        <v>0.75</v>
      </c>
      <c r="D48" s="1">
        <v>1</v>
      </c>
      <c r="E48" s="1">
        <v>0.75</v>
      </c>
      <c r="I48" s="3">
        <v>0.6</v>
      </c>
      <c r="J48" s="3">
        <v>0.8</v>
      </c>
      <c r="L48" s="3">
        <v>0.2</v>
      </c>
      <c r="M48" s="3">
        <v>1</v>
      </c>
    </row>
    <row r="49" spans="1:13" x14ac:dyDescent="0.25">
      <c r="A49" s="1">
        <v>0</v>
      </c>
      <c r="B49" s="1">
        <v>0.25</v>
      </c>
      <c r="D49" s="1">
        <v>0</v>
      </c>
      <c r="E49" s="1">
        <v>0.25</v>
      </c>
      <c r="I49" s="3">
        <v>0.6</v>
      </c>
      <c r="J49" s="3">
        <v>0.6</v>
      </c>
      <c r="L49" s="3">
        <v>0.2</v>
      </c>
      <c r="M49" s="3">
        <v>1</v>
      </c>
    </row>
    <row r="50" spans="1:13" x14ac:dyDescent="0.25">
      <c r="A50" s="1">
        <v>1</v>
      </c>
      <c r="B50" s="1">
        <v>0.15</v>
      </c>
      <c r="D50" s="1">
        <v>1</v>
      </c>
      <c r="E50" s="1">
        <v>0.85</v>
      </c>
      <c r="I50" s="3">
        <v>0.4</v>
      </c>
      <c r="J50" s="3">
        <v>0.6</v>
      </c>
      <c r="L50" s="3">
        <v>0.2</v>
      </c>
      <c r="M50" s="3">
        <v>0.8</v>
      </c>
    </row>
    <row r="51" spans="1:13" x14ac:dyDescent="0.25">
      <c r="A51" s="1">
        <v>0</v>
      </c>
      <c r="B51" s="1">
        <v>0.85</v>
      </c>
      <c r="D51" s="1">
        <v>0</v>
      </c>
      <c r="E51" s="1">
        <v>0.15</v>
      </c>
      <c r="I51" s="3">
        <v>0.4</v>
      </c>
      <c r="J51" s="3">
        <v>0.4</v>
      </c>
      <c r="L51" s="3">
        <v>0</v>
      </c>
      <c r="M51" s="3">
        <v>0.8</v>
      </c>
    </row>
    <row r="52" spans="1:13" x14ac:dyDescent="0.25">
      <c r="A52" s="1">
        <v>1</v>
      </c>
      <c r="B52" s="1">
        <v>0.95</v>
      </c>
      <c r="D52" s="1">
        <v>1</v>
      </c>
      <c r="E52" s="1">
        <v>0.95</v>
      </c>
      <c r="I52" s="3">
        <v>0.2</v>
      </c>
      <c r="J52" s="3">
        <v>0.4</v>
      </c>
      <c r="L52" s="3">
        <v>0</v>
      </c>
      <c r="M52" s="3">
        <v>0.8</v>
      </c>
    </row>
    <row r="53" spans="1:13" x14ac:dyDescent="0.25">
      <c r="A53" s="1">
        <v>0</v>
      </c>
      <c r="B53" s="1">
        <v>0.05</v>
      </c>
      <c r="D53" s="1">
        <v>0</v>
      </c>
      <c r="E53" s="1">
        <v>0.05</v>
      </c>
      <c r="I53" s="3">
        <v>0.2</v>
      </c>
      <c r="J53" s="3">
        <v>0.2</v>
      </c>
      <c r="L53" s="3">
        <v>0</v>
      </c>
      <c r="M53" s="3">
        <v>0.6</v>
      </c>
    </row>
    <row r="54" spans="1:13" x14ac:dyDescent="0.25">
      <c r="I54" s="3">
        <v>0</v>
      </c>
      <c r="J54" s="3">
        <v>0.2</v>
      </c>
      <c r="L54" s="3">
        <v>0</v>
      </c>
      <c r="M54" s="3">
        <v>0.4</v>
      </c>
    </row>
    <row r="55" spans="1:13" x14ac:dyDescent="0.25">
      <c r="I55" s="3">
        <v>0</v>
      </c>
      <c r="J55" s="3">
        <v>0</v>
      </c>
      <c r="L55" s="3">
        <v>0</v>
      </c>
      <c r="M55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</dc:creator>
  <cp:lastModifiedBy>Ozkan Emre Ozdemir</cp:lastModifiedBy>
  <dcterms:created xsi:type="dcterms:W3CDTF">2014-02-26T16:49:47Z</dcterms:created>
  <dcterms:modified xsi:type="dcterms:W3CDTF">2016-02-21T21:37:19Z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3c287e34-65d2-4102-875a-fedf068c7036</vt:lpwstr>
  </property>
</Properties>
</file>