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2615CF3A-CC10-40C9-83F1-E9E2185FB64E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<sst xmlns="http://schemas.openxmlformats.org/spreadsheetml/2006/main" count="69" uniqueCount="42">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</sst>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33"/>
  <sheetViews>
    <sheetView workbookViewId="0">
      <pane xSplit="1" ySplit="1" topLeftCell="B402" activePane="bottomRight" state="frozen"/>
      <selection pane="topRight" activeCell="B1" sqref="B1"/>
      <selection pane="bottomLeft" activeCell="A2" sqref="A2"/>
      <selection pane="bottomRight" activeCell="A434" sqref="A434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32"/>
  <sheetViews>
    <sheetView topLeftCell="A398" workbookViewId="0">
      <selection activeCell="A433" sqref="A433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78"/>
  <sheetViews>
    <sheetView tabSelected="1" topLeftCell="A1251" workbookViewId="0">
      <selection activeCell="A1279" sqref="A1279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27</v>
      </c>
      <c r="C2" s="5">
        <f t="shared" ref="C2:C33" si="0">AVERAGE(J2:Q2)</f>
        <v>3120.8904761904764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23</v>
      </c>
      <c r="I2" s="5">
        <f t="shared" ref="I2:I33" si="3">AVERAGE(J2:O2)</f>
        <v>4208.8466666666664</v>
      </c>
      <c r="J2">
        <f>IFERROR(AVERAGEIF(CSL_Sonuclari!C:C,A:A,CSL_Sonuclari!A:A) * H2,"")</f>
        <v>3189.333333333333</v>
      </c>
      <c r="K2">
        <f>IFERROR(AVERAGEIF(CSL_Sonuclari!D:D,A:A,CSL_Sonuclari!A:A) * H2,"")</f>
        <v>6803.4000000000005</v>
      </c>
      <c r="L2">
        <f>IFERROR(AVERAGEIF(CSL_Sonuclari!E:E,A:A,CSL_Sonuclari!A:A) *H2,"")</f>
        <v>5393.5</v>
      </c>
      <c r="M2">
        <f>IFERROR(AVERAGEIF(CSL_Sonuclari!F:F,A:A,CSL_Sonuclari!A:A)*H2,"")</f>
        <v>4623</v>
      </c>
      <c r="N2">
        <f>IFERROR(AVERAGEIF(CSL_Sonuclari!G:G,A:A,CSL_Sonuclari!A:A)*H2,"")</f>
        <v>1035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28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34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36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27</v>
      </c>
      <c r="C11" s="5">
        <f t="shared" si="0"/>
        <v>3263.1071428571427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25</v>
      </c>
      <c r="I11" s="5">
        <f t="shared" si="3"/>
        <v>4453.75</v>
      </c>
      <c r="J11">
        <f>IFERROR(AVERAGEIF(CSL_Sonuclari!C:C,A:A,CSL_Sonuclari!A:A) * H11,"")</f>
        <v>5725</v>
      </c>
      <c r="K11">
        <f>IFERROR(AVERAGEIF(CSL_Sonuclari!D:D,A:A,CSL_Sonuclari!A:A) * H11,"")</f>
        <v>7109.375</v>
      </c>
      <c r="L11">
        <f>IFERROR(AVERAGEIF(CSL_Sonuclari!E:E,A:A,CSL_Sonuclari!A:A) *H11,"")</f>
        <v>3456.25</v>
      </c>
      <c r="M11">
        <f>IFERROR(AVERAGEIF(CSL_Sonuclari!F:F,A:A,CSL_Sonuclari!A:A)*H11,"")</f>
        <v>5653.125</v>
      </c>
      <c r="N11">
        <f>IFERROR(AVERAGEIF(CSL_Sonuclari!G:G,A:A,CSL_Sonuclari!A:A)*H11,"")</f>
        <v>325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  <c r="R11" s="2">
        <v>10</v>
      </c>
      <c r="S11">
        <f>COUNTIF(CSL_Sonuclari!C:I,$R11)</f>
        <v>24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45</v>
      </c>
    </row>
    <row r="13" spans="1:19" x14ac:dyDescent="0.25">
      <c r="A13">
        <v>17</v>
      </c>
      <c r="B13">
        <f>COUNTIF(CSL_Sonuclari!C:J,A13)</f>
        <v>28</v>
      </c>
      <c r="C13" s="5">
        <f t="shared" si="0"/>
        <v>3305.7685185185182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41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34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38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44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27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29</v>
      </c>
    </row>
    <row r="22" spans="1:19" x14ac:dyDescent="0.25">
      <c r="A22">
        <v>66</v>
      </c>
      <c r="B22">
        <f>COUNTIF(CSL_Sonuclari!C:J,A22)</f>
        <v>34</v>
      </c>
      <c r="C22" s="5">
        <f t="shared" si="0"/>
        <v>5176.6416666666673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31</v>
      </c>
      <c r="I22" s="5">
        <f t="shared" si="3"/>
        <v>7589.9625000000005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9417.8000000000011</v>
      </c>
      <c r="M22">
        <f>IFERROR(AVERAGEIF(CSL_Sonuclari!F:F,A:A,CSL_Sonuclari!A:A)*H22,"")</f>
        <v>7480.3</v>
      </c>
      <c r="N22">
        <f>IFERROR(AVERAGEIF(CSL_Sonuclari!G:G,A:A,CSL_Sonuclari!A:A)*H22,"")</f>
        <v>6820</v>
      </c>
      <c r="O22">
        <f>IFERROR(AVERAGEIF(CSL_Sonuclari!H:H,A:A,CSL_Sonuclari!A:A)*H22,"")</f>
        <v>6641.75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35</v>
      </c>
      <c r="C23" s="5">
        <f t="shared" si="0"/>
        <v>4815.6157407407409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34</v>
      </c>
      <c r="C24" s="5">
        <f t="shared" si="0"/>
        <v>5341.9149659863951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35</v>
      </c>
      <c r="C25" s="5">
        <f t="shared" si="0"/>
        <v>5172.8649350649348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30</v>
      </c>
      <c r="I25" s="5">
        <f t="shared" si="3"/>
        <v>8243.4415584415583</v>
      </c>
      <c r="J25">
        <f>IFERROR(AVERAGEIF(CSL_Sonuclari!C:C,A:A,CSL_Sonuclari!A:A) * H25,"")</f>
        <v>6563.181818181818</v>
      </c>
      <c r="K25">
        <f>IFERROR(AVERAGEIF(CSL_Sonuclari!D:D,A:A,CSL_Sonuclari!A:A) * H25,"")</f>
        <v>7697.1428571428569</v>
      </c>
      <c r="L25">
        <f>IFERROR(AVERAGEIF(CSL_Sonuclari!E:E,A:A,CSL_Sonuclari!A:A) *H25,"")</f>
        <v>10470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41</v>
      </c>
    </row>
    <row r="27" spans="1:19" x14ac:dyDescent="0.25">
      <c r="A27">
        <v>14</v>
      </c>
      <c r="B27">
        <f>COUNTIF(CSL_Sonuclari!C:J,A27)</f>
        <v>39</v>
      </c>
      <c r="C27" s="5">
        <f t="shared" si="0"/>
        <v>5096.7909090909097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39</v>
      </c>
      <c r="C30" s="5">
        <f t="shared" si="0"/>
        <v>5199.666666666667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30</v>
      </c>
      <c r="I30" s="5">
        <f t="shared" si="3"/>
        <v>7233.75</v>
      </c>
      <c r="J30">
        <f>IFERROR(AVERAGEIF(CSL_Sonuclari!C:C,A:A,CSL_Sonuclari!A:A) * H30,"")</f>
        <v>4650</v>
      </c>
      <c r="K30">
        <f>IFERROR(AVERAGEIF(CSL_Sonuclari!D:D,A:A,CSL_Sonuclari!A:A) * H30,"")</f>
        <v>8094.9999999999991</v>
      </c>
      <c r="L30">
        <f>IFERROR(AVERAGEIF(CSL_Sonuclari!E:E,A:A,CSL_Sonuclari!A:A) *H30,"")</f>
        <v>8555</v>
      </c>
      <c r="M30">
        <f>IFERROR(AVERAGEIF(CSL_Sonuclari!F:F,A:A,CSL_Sonuclari!A:A)*H30,"")</f>
        <v>7635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37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25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26</v>
      </c>
    </row>
    <row r="33" spans="1:19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38</v>
      </c>
      <c r="C35" s="5">
        <f t="shared" si="4"/>
        <v>4431.6958333333341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31</v>
      </c>
      <c r="C37" s="5">
        <f t="shared" si="4"/>
        <v>4746.6499999999996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24</v>
      </c>
      <c r="I37" s="5">
        <f t="shared" si="7"/>
        <v>6129.8666666666659</v>
      </c>
      <c r="J37">
        <f>IFERROR(AVERAGEIF(CSL_Sonuclari!C:C,A:A,CSL_Sonuclari!A:A) * H37,"")</f>
        <v>9648</v>
      </c>
      <c r="K37">
        <f>IFERROR(AVERAGEIF(CSL_Sonuclari!D:D,A:A,CSL_Sonuclari!A:A) * H37,"")</f>
        <v>3016</v>
      </c>
      <c r="L37">
        <f>IFERROR(AVERAGEIF(CSL_Sonuclari!E:E,A:A,CSL_Sonuclari!A:A) *H37,"")</f>
        <v>5323.2000000000007</v>
      </c>
      <c r="M37">
        <f>IFERROR(AVERAGEIF(CSL_Sonuclari!F:F,A:A,CSL_Sonuclari!A:A)*H37,"")</f>
        <v>2976</v>
      </c>
      <c r="N37">
        <f>IFERROR(AVERAGEIF(CSL_Sonuclari!G:G,A:A,CSL_Sonuclari!A:A)*H37,"")</f>
        <v>6720</v>
      </c>
      <c r="O37">
        <f>IFERROR(AVERAGEIF(CSL_Sonuclari!H:H,A:A,CSL_Sonuclari!A:A)*H37,"")</f>
        <v>9096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31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36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37</v>
      </c>
    </row>
    <row r="47" spans="1:19" x14ac:dyDescent="0.25">
      <c r="A47">
        <v>80</v>
      </c>
      <c r="B47">
        <f>COUNTIF(CSL_Sonuclari!C:J,A47)</f>
        <v>35</v>
      </c>
      <c r="C47" s="5">
        <f t="shared" si="4"/>
        <v>3900.7599999999998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41</v>
      </c>
    </row>
    <row r="48" spans="1:19" x14ac:dyDescent="0.25">
      <c r="A48">
        <v>55</v>
      </c>
      <c r="B48">
        <f>COUNTIF(CSL_Sonuclari!C:J,A48)</f>
        <v>36</v>
      </c>
      <c r="C48" s="5">
        <f t="shared" si="4"/>
        <v>5267.8250000000007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6</v>
      </c>
      <c r="G48" s="8">
        <f t="shared" si="6"/>
        <v>1521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1521</v>
      </c>
      <c r="Q48">
        <f>IFERROR(AVERAGEIF(CSL_Sonuclari!J:J,A:A,CSL_Sonuclari!A:A)*D48,"")</f>
        <v>597</v>
      </c>
      <c r="R48" s="2">
        <v>47</v>
      </c>
      <c r="S48">
        <f>COUNTIF(CSL_Sonuclari!C:I,$R48)</f>
        <v>35</v>
      </c>
    </row>
    <row r="49" spans="1:19" x14ac:dyDescent="0.25">
      <c r="A49">
        <v>67</v>
      </c>
      <c r="B49">
        <f>COUNTIF(CSL_Sonuclari!C:J,A49)</f>
        <v>39</v>
      </c>
      <c r="C49" s="5">
        <f t="shared" si="4"/>
        <v>4659.8392857142853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33</v>
      </c>
      <c r="I49" s="5">
        <f t="shared" si="7"/>
        <v>6253.1750000000002</v>
      </c>
      <c r="J49">
        <f>IFERROR(AVERAGEIF(CSL_Sonuclari!C:C,A:A,CSL_Sonuclari!A:A) * H49,"")</f>
        <v>165</v>
      </c>
      <c r="K49" t="str">
        <f>IFERROR(AVERAGEIF(CSL_Sonuclari!D:D,A:A,CSL_Sonuclari!A:A) * H49,"")</f>
        <v/>
      </c>
      <c r="L49">
        <f>IFERROR(AVERAGEIF(CSL_Sonuclari!E:E,A:A,CSL_Sonuclari!A:A) *H49,"")</f>
        <v>6633</v>
      </c>
      <c r="M49">
        <f>IFERROR(AVERAGEIF(CSL_Sonuclari!F:F,A:A,CSL_Sonuclari!A:A)*H49,"")</f>
        <v>9829.875</v>
      </c>
      <c r="N49">
        <f>IFERROR(AVERAGEIF(CSL_Sonuclari!G:G,A:A,CSL_Sonuclari!A:A)*H49,"")</f>
        <v>6894</v>
      </c>
      <c r="O49">
        <f>IFERROR(AVERAGEIF(CSL_Sonuclari!H:H,A:A,CSL_Sonuclari!A:A)*H49,"")</f>
        <v>7744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29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33</v>
      </c>
    </row>
    <row r="51" spans="1:19" x14ac:dyDescent="0.25">
      <c r="A51">
        <v>6</v>
      </c>
      <c r="B51">
        <f>COUNTIF(CSL_Sonuclari!C:J,A51)</f>
        <v>39</v>
      </c>
      <c r="C51" s="5">
        <f t="shared" si="4"/>
        <v>3804.5039682539682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24</v>
      </c>
    </row>
    <row r="53" spans="1:19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40</v>
      </c>
      <c r="C54" s="5">
        <f t="shared" si="4"/>
        <v>4385.5357142857147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33</v>
      </c>
      <c r="I54" s="5">
        <f t="shared" si="7"/>
        <v>6003.0535714285716</v>
      </c>
      <c r="J54" t="str">
        <f>IFERROR(AVERAGEIF(CSL_Sonuclari!C:C,A:A,CSL_Sonuclari!A:A) * H54,"")</f>
        <v/>
      </c>
      <c r="K54">
        <f>IFERROR(AVERAGEIF(CSL_Sonuclari!D:D,A:A,CSL_Sonuclari!A:A) * H54,"")</f>
        <v>2541</v>
      </c>
      <c r="L54">
        <f>IFERROR(AVERAGEIF(CSL_Sonuclari!E:E,A:A,CSL_Sonuclari!A:A) *H54,"")</f>
        <v>8063</v>
      </c>
      <c r="M54">
        <f>IFERROR(AVERAGEIF(CSL_Sonuclari!F:F,A:A,CSL_Sonuclari!A:A)*H54,"")</f>
        <v>6291.2142857142853</v>
      </c>
      <c r="N54">
        <f>IFERROR(AVERAGEIF(CSL_Sonuclari!G:G,A:A,CSL_Sonuclari!A:A)*H54,"")</f>
        <v>7117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32</v>
      </c>
      <c r="C55" s="5">
        <f t="shared" si="4"/>
        <v>3849.4761904761908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22</v>
      </c>
      <c r="I55" s="5">
        <f t="shared" si="7"/>
        <v>5063.666666666667</v>
      </c>
      <c r="J55">
        <f>IFERROR(AVERAGEIF(CSL_Sonuclari!C:C,A:A,CSL_Sonuclari!A:A) * H55,"")</f>
        <v>5813.5</v>
      </c>
      <c r="K55">
        <f>IFERROR(AVERAGEIF(CSL_Sonuclari!D:D,A:A,CSL_Sonuclari!A:A) * H55,"")</f>
        <v>3668.5</v>
      </c>
      <c r="L55">
        <f>IFERROR(AVERAGEIF(CSL_Sonuclari!E:E,A:A,CSL_Sonuclari!A:A) *H55,"")</f>
        <v>3593.3333333333335</v>
      </c>
      <c r="M55">
        <f>IFERROR(AVERAGEIF(CSL_Sonuclari!F:F,A:A,CSL_Sonuclari!A:A)*H55,"")</f>
        <v>8327</v>
      </c>
      <c r="N55">
        <f>IFERROR(AVERAGEIF(CSL_Sonuclari!G:G,A:A,CSL_Sonuclari!A:A)*H55,"")</f>
        <v>3916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34</v>
      </c>
    </row>
    <row r="57" spans="1:19" x14ac:dyDescent="0.25">
      <c r="A57">
        <v>45</v>
      </c>
      <c r="B57">
        <f>COUNTIF(CSL_Sonuclari!C:J,A57)</f>
        <v>37</v>
      </c>
      <c r="C57" s="5">
        <f t="shared" si="4"/>
        <v>5748.0603751803756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32</v>
      </c>
      <c r="I57" s="5">
        <f t="shared" si="7"/>
        <v>6982.5754689754694</v>
      </c>
      <c r="J57" t="str">
        <f>IFERROR(AVERAGEIF(CSL_Sonuclari!C:C,A:A,CSL_Sonuclari!A:A) * H57,"")</f>
        <v/>
      </c>
      <c r="K57">
        <f>IFERROR(AVERAGEIF(CSL_Sonuclari!D:D,A:A,CSL_Sonuclari!A:A) * H57,"")</f>
        <v>8006.4</v>
      </c>
      <c r="L57">
        <f>IFERROR(AVERAGEIF(CSL_Sonuclari!E:E,A:A,CSL_Sonuclari!A:A) *H57,"")</f>
        <v>6088.727272727273</v>
      </c>
      <c r="M57">
        <f>IFERROR(AVERAGEIF(CSL_Sonuclari!F:F,A:A,CSL_Sonuclari!A:A)*H57,"")</f>
        <v>7256.8888888888887</v>
      </c>
      <c r="N57">
        <f>IFERROR(AVERAGEIF(CSL_Sonuclari!G:G,A:A,CSL_Sonuclari!A:A)*H57,"")</f>
        <v>6578.2857142857147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38</v>
      </c>
    </row>
    <row r="58" spans="1:19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34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38</v>
      </c>
      <c r="C61" s="5">
        <f t="shared" si="4"/>
        <v>4381.3358516483513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30</v>
      </c>
      <c r="I61" s="5">
        <f t="shared" si="7"/>
        <v>5510.947802197802</v>
      </c>
      <c r="J61">
        <f>IFERROR(AVERAGEIF(CSL_Sonuclari!C:C,A:A,CSL_Sonuclari!A:A) * H61,"")</f>
        <v>6960</v>
      </c>
      <c r="K61">
        <f>IFERROR(AVERAGEIF(CSL_Sonuclari!D:D,A:A,CSL_Sonuclari!A:A) * H61,"")</f>
        <v>5122.5</v>
      </c>
      <c r="L61">
        <f>IFERROR(AVERAGEIF(CSL_Sonuclari!E:E,A:A,CSL_Sonuclari!A:A) *H61,"")</f>
        <v>7148.5714285714284</v>
      </c>
      <c r="M61">
        <f>IFERROR(AVERAGEIF(CSL_Sonuclari!F:F,A:A,CSL_Sonuclari!A:A)*H61,"")</f>
        <v>6724.6153846153848</v>
      </c>
      <c r="N61">
        <f>IFERROR(AVERAGEIF(CSL_Sonuclari!G:G,A:A,CSL_Sonuclari!A:A)*H61,"")</f>
        <v>7080</v>
      </c>
      <c r="O61">
        <f>IFERROR(AVERAGEIF(CSL_Sonuclari!H:H,A:A,CSL_Sonuclari!A:A)*H61,"")</f>
        <v>30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36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36</v>
      </c>
    </row>
    <row r="65" spans="1:19" x14ac:dyDescent="0.25">
      <c r="A65">
        <v>84</v>
      </c>
      <c r="B65">
        <f>COUNTIF(CSL_Sonuclari!C:J,A65)</f>
        <v>39</v>
      </c>
      <c r="C65" s="5">
        <f t="shared" si="4"/>
        <v>4800.5523809523811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38</v>
      </c>
      <c r="C66" s="5">
        <f t="shared" ref="C66:C91" si="8">AVERAGE(J66:Q66)</f>
        <v>5719.1182608695653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34</v>
      </c>
      <c r="I66" s="5">
        <f t="shared" ref="I66:I91" si="11">AVERAGE(J66:O66)</f>
        <v>9123.5304347826095</v>
      </c>
      <c r="J66">
        <f>IFERROR(AVERAGEIF(CSL_Sonuclari!C:C,A:A,CSL_Sonuclari!A:A) * H66,"")</f>
        <v>7215.391304347826</v>
      </c>
      <c r="K66">
        <f>IFERROR(AVERAGEIF(CSL_Sonuclari!D:D,A:A,CSL_Sonuclari!A:A) * H66,"")</f>
        <v>6521.2000000000007</v>
      </c>
      <c r="L66">
        <f>IFERROR(AVERAGEIF(CSL_Sonuclari!E:E,A:A,CSL_Sonuclari!A:A) *H66,"")</f>
        <v>13634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32</v>
      </c>
    </row>
    <row r="68" spans="1:19" x14ac:dyDescent="0.25">
      <c r="A68">
        <v>25</v>
      </c>
      <c r="B68">
        <f>COUNTIF(CSL_Sonuclari!C:J,A68)</f>
        <v>44</v>
      </c>
      <c r="C68" s="5">
        <f t="shared" si="8"/>
        <v>7215.2857142857147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36</v>
      </c>
      <c r="I68" s="5">
        <f t="shared" si="11"/>
        <v>9633</v>
      </c>
      <c r="J68">
        <f>IFERROR(AVERAGEIF(CSL_Sonuclari!C:C,A:A,CSL_Sonuclari!A:A) * H68,"")</f>
        <v>8912</v>
      </c>
      <c r="K68">
        <f>IFERROR(AVERAGEIF(CSL_Sonuclari!D:D,A:A,CSL_Sonuclari!A:A) * H68,"")</f>
        <v>8280</v>
      </c>
      <c r="L68">
        <f>IFERROR(AVERAGEIF(CSL_Sonuclari!E:E,A:A,CSL_Sonuclari!A:A) *H68,"")</f>
        <v>9436</v>
      </c>
      <c r="M68">
        <f>IFERROR(AVERAGEIF(CSL_Sonuclari!F:F,A:A,CSL_Sonuclari!A:A)*H68,"")</f>
        <v>12429</v>
      </c>
      <c r="N68">
        <f>IFERROR(AVERAGEIF(CSL_Sonuclari!G:G,A:A,CSL_Sonuclari!A:A)*H68,"")</f>
        <v>9108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37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32</v>
      </c>
    </row>
    <row r="70" spans="1:19" x14ac:dyDescent="0.25">
      <c r="A70">
        <v>49</v>
      </c>
      <c r="B70">
        <f>COUNTIF(CSL_Sonuclari!C:J,A70)</f>
        <v>36</v>
      </c>
      <c r="C70" s="5">
        <f t="shared" si="8"/>
        <v>4330.3008658008666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25</v>
      </c>
      <c r="I70" s="5">
        <f t="shared" si="11"/>
        <v>5639.6212121212129</v>
      </c>
      <c r="J70" t="str">
        <f>IFERROR(AVERAGEIF(CSL_Sonuclari!C:C,A:A,CSL_Sonuclari!A:A) * H70,"")</f>
        <v/>
      </c>
      <c r="K70">
        <f>IFERROR(AVERAGEIF(CSL_Sonuclari!D:D,A:A,CSL_Sonuclari!A:A) * H70,"")</f>
        <v>5537.5</v>
      </c>
      <c r="L70">
        <f>IFERROR(AVERAGEIF(CSL_Sonuclari!E:E,A:A,CSL_Sonuclari!A:A) *H70,"")</f>
        <v>5352.272727272727</v>
      </c>
      <c r="M70">
        <f>IFERROR(AVERAGEIF(CSL_Sonuclari!F:F,A:A,CSL_Sonuclari!A:A)*H70,"")</f>
        <v>5108.3333333333339</v>
      </c>
      <c r="N70">
        <f>IFERROR(AVERAGEIF(CSL_Sonuclari!G:G,A:A,CSL_Sonuclari!A:A)*H70,"")</f>
        <v>6237.5</v>
      </c>
      <c r="O70">
        <f>IFERROR(AVERAGEIF(CSL_Sonuclari!H:H,A:A,CSL_Sonuclari!A:A)*H70,"")</f>
        <v>5962.5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34</v>
      </c>
    </row>
    <row r="71" spans="1:19" x14ac:dyDescent="0.25">
      <c r="A71">
        <v>43</v>
      </c>
      <c r="B71">
        <f>COUNTIF(CSL_Sonuclari!C:J,A71)</f>
        <v>37</v>
      </c>
      <c r="C71" s="5">
        <f t="shared" si="8"/>
        <v>4086.5773809523807</v>
      </c>
      <c r="D71">
        <f>COUNTIF(CSL_Sonuclari!J:J,A71)</f>
        <v>1</v>
      </c>
      <c r="E71" s="5">
        <f t="shared" si="9"/>
        <v>427</v>
      </c>
      <c r="F71" s="6">
        <f>COUNTIF(CSL_Sonuclari!I:I,A71)</f>
        <v>6</v>
      </c>
      <c r="G71" s="8">
        <f t="shared" si="10"/>
        <v>1019</v>
      </c>
      <c r="H71">
        <f>COUNTIF(CSL_Sonuclari!C:H,A71)</f>
        <v>30</v>
      </c>
      <c r="I71" s="5">
        <f t="shared" si="11"/>
        <v>5207.769841269841</v>
      </c>
      <c r="J71">
        <f>IFERROR(AVERAGEIF(CSL_Sonuclari!C:C,A:A,CSL_Sonuclari!A:A) * H71,"")</f>
        <v>2160</v>
      </c>
      <c r="K71">
        <f>IFERROR(AVERAGEIF(CSL_Sonuclari!D:D,A:A,CSL_Sonuclari!A:A) * H71,"")</f>
        <v>4654.2857142857138</v>
      </c>
      <c r="L71">
        <f>IFERROR(AVERAGEIF(CSL_Sonuclari!E:E,A:A,CSL_Sonuclari!A:A) *H71,"")</f>
        <v>6594</v>
      </c>
      <c r="M71">
        <f>IFERROR(AVERAGEIF(CSL_Sonuclari!F:F,A:A,CSL_Sonuclari!A:A)*H71,"")</f>
        <v>6573.333333333333</v>
      </c>
      <c r="N71">
        <f>IFERROR(AVERAGEIF(CSL_Sonuclari!G:G,A:A,CSL_Sonuclari!A:A)*H71,"")</f>
        <v>1245</v>
      </c>
      <c r="O71">
        <f>IFERROR(AVERAGEIF(CSL_Sonuclari!H:H,A:A,CSL_Sonuclari!A:A)*H71,"")</f>
        <v>10020</v>
      </c>
      <c r="P71">
        <f>IFERROR(AVERAGEIF(CSL_Sonuclari!I:I,A:A,CSL_Sonuclari!A:A)*F71,"")</f>
        <v>1019</v>
      </c>
      <c r="Q71">
        <f>IFERROR(AVERAGEIF(CSL_Sonuclari!J:J,A:A,CSL_Sonuclari!A:A)*D71,"")</f>
        <v>427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43</v>
      </c>
      <c r="C76" s="5">
        <f t="shared" si="8"/>
        <v>6912.2857142857138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34</v>
      </c>
      <c r="I76" s="5">
        <f t="shared" si="11"/>
        <v>8784.5476190476184</v>
      </c>
      <c r="J76">
        <f>IFERROR(AVERAGEIF(CSL_Sonuclari!C:C,A:A,CSL_Sonuclari!A:A) * H76,"")</f>
        <v>10200</v>
      </c>
      <c r="K76">
        <f>IFERROR(AVERAGEIF(CSL_Sonuclari!D:D,A:A,CSL_Sonuclari!A:A) * H76,"")</f>
        <v>5274.8571428571431</v>
      </c>
      <c r="L76">
        <f>IFERROR(AVERAGEIF(CSL_Sonuclari!E:E,A:A,CSL_Sonuclari!A:A) *H76,"")</f>
        <v>6239</v>
      </c>
      <c r="M76">
        <f>IFERROR(AVERAGEIF(CSL_Sonuclari!F:F,A:A,CSL_Sonuclari!A:A)*H76,"")</f>
        <v>10059.142857142857</v>
      </c>
      <c r="N76">
        <f>IFERROR(AVERAGEIF(CSL_Sonuclari!G:G,A:A,CSL_Sonuclari!A:A)*H76,"")</f>
        <v>9272.2857142857138</v>
      </c>
      <c r="O76">
        <f>IFERROR(AVERAGEIF(CSL_Sonuclari!H:H,A:A,CSL_Sonuclari!A:A)*H76,"")</f>
        <v>11662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37</v>
      </c>
      <c r="C77" s="5">
        <f t="shared" si="8"/>
        <v>1780.9120000000003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47</v>
      </c>
      <c r="C78" s="5">
        <f t="shared" si="8"/>
        <v>5092.1515406162462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37</v>
      </c>
      <c r="I78" s="5">
        <f t="shared" si="11"/>
        <v>7108.4773109243697</v>
      </c>
      <c r="J78">
        <f>IFERROR(AVERAGEIF(CSL_Sonuclari!C:C,A:A,CSL_Sonuclari!A:A) * H78,"")</f>
        <v>9514.2857142857156</v>
      </c>
      <c r="K78">
        <f>IFERROR(AVERAGEIF(CSL_Sonuclari!D:D,A:A,CSL_Sonuclari!A:A) * H78,"")</f>
        <v>7582.8235294117649</v>
      </c>
      <c r="L78">
        <f>IFERROR(AVERAGEIF(CSL_Sonuclari!E:E,A:A,CSL_Sonuclari!A:A) *H78,"")</f>
        <v>10818.8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518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43</v>
      </c>
      <c r="C80" s="5">
        <f t="shared" si="8"/>
        <v>5185.313492063492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34</v>
      </c>
      <c r="I80" s="5">
        <f t="shared" si="11"/>
        <v>6814.6388888888887</v>
      </c>
      <c r="J80" t="str">
        <f>IFERROR(AVERAGEIF(CSL_Sonuclari!C:C,A:A,CSL_Sonuclari!A:A) * H80,"")</f>
        <v/>
      </c>
      <c r="K80">
        <f>IFERROR(AVERAGEIF(CSL_Sonuclari!D:D,A:A,CSL_Sonuclari!A:A) * H80,"")</f>
        <v>8647.3333333333339</v>
      </c>
      <c r="L80">
        <f>IFERROR(AVERAGEIF(CSL_Sonuclari!E:E,A:A,CSL_Sonuclari!A:A) *H80,"")</f>
        <v>6532.25</v>
      </c>
      <c r="M80">
        <f>IFERROR(AVERAGEIF(CSL_Sonuclari!F:F,A:A,CSL_Sonuclari!A:A)*H80,"")</f>
        <v>7869.1111111111113</v>
      </c>
      <c r="N80">
        <f>IFERROR(AVERAGEIF(CSL_Sonuclari!G:G,A:A,CSL_Sonuclari!A:A)*H80,"")</f>
        <v>7760.5</v>
      </c>
      <c r="O80">
        <f>IFERROR(AVERAGEIF(CSL_Sonuclari!H:H,A:A,CSL_Sonuclari!A:A)*H80,"")</f>
        <v>3264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  <c r="R80" s="2">
        <v>79</v>
      </c>
      <c r="S80">
        <f>COUNTIF(CSL_Sonuclari!C:I,$R80)</f>
        <v>32</v>
      </c>
    </row>
    <row r="81" spans="1:19" x14ac:dyDescent="0.25">
      <c r="A81">
        <v>15</v>
      </c>
      <c r="B81">
        <f>COUNTIF(CSL_Sonuclari!C:J,A81)</f>
        <v>40</v>
      </c>
      <c r="C81" s="5">
        <f t="shared" si="8"/>
        <v>3902.6342592592591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31</v>
      </c>
      <c r="I81" s="5">
        <f t="shared" si="11"/>
        <v>5290.4513888888887</v>
      </c>
      <c r="J81">
        <f>IFERROR(AVERAGEIF(CSL_Sonuclari!C:C,A:A,CSL_Sonuclari!A:A) * H81,"")</f>
        <v>6057.9166666666661</v>
      </c>
      <c r="K81">
        <f>IFERROR(AVERAGEIF(CSL_Sonuclari!D:D,A:A,CSL_Sonuclari!A:A) * H81,"")</f>
        <v>8108.2222222222217</v>
      </c>
      <c r="L81">
        <f>IFERROR(AVERAGEIF(CSL_Sonuclari!E:E,A:A,CSL_Sonuclari!A:A) *H81,"")</f>
        <v>5600.6666666666661</v>
      </c>
      <c r="M81">
        <f>IFERROR(AVERAGEIF(CSL_Sonuclari!F:F,A:A,CSL_Sonuclari!A:A)*H81,"")</f>
        <v>1395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32</v>
      </c>
    </row>
    <row r="82" spans="1:19" x14ac:dyDescent="0.25">
      <c r="A82">
        <v>86</v>
      </c>
      <c r="B82">
        <f>COUNTIF(CSL_Sonuclari!C:J,A82)</f>
        <v>43</v>
      </c>
      <c r="C82" s="5">
        <f t="shared" si="8"/>
        <v>4764.2628205128203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30</v>
      </c>
    </row>
    <row r="83" spans="1:19" x14ac:dyDescent="0.25">
      <c r="A83">
        <v>89</v>
      </c>
      <c r="B83">
        <f>COUNTIF(CSL_Sonuclari!C:J,A83)</f>
        <v>44</v>
      </c>
      <c r="C83" s="5">
        <f t="shared" si="8"/>
        <v>3500.2626262626268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38</v>
      </c>
      <c r="I83" s="5">
        <f t="shared" si="11"/>
        <v>4887.8939393939399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456</v>
      </c>
      <c r="M83">
        <f>IFERROR(AVERAGEIF(CSL_Sonuclari!F:F,A:A,CSL_Sonuclari!A:A)*H83,"")</f>
        <v>304</v>
      </c>
      <c r="N83">
        <f>IFERROR(AVERAGEIF(CSL_Sonuclari!G:G,A:A,CSL_Sonuclari!A:A)*H83,"")</f>
        <v>10095.333333333334</v>
      </c>
      <c r="O83">
        <f>IFERROR(AVERAGEIF(CSL_Sonuclari!H:H,A:A,CSL_Sonuclari!A:A)*H83,"")</f>
        <v>8696.242424242424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43</v>
      </c>
      <c r="C84" s="5">
        <f t="shared" si="8"/>
        <v>4489.3451612903227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37</v>
      </c>
      <c r="I84" s="5">
        <f t="shared" si="11"/>
        <v>5519.12688172043</v>
      </c>
      <c r="J84">
        <f>IFERROR(AVERAGEIF(CSL_Sonuclari!C:C,A:A,CSL_Sonuclari!A:A) * H84,"")</f>
        <v>518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7414.8</v>
      </c>
      <c r="O84">
        <f>IFERROR(AVERAGEIF(CSL_Sonuclari!H:H,A:A,CSL_Sonuclari!A:A)*H84,"")</f>
        <v>8624.5806451612898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49</v>
      </c>
      <c r="C85" s="5">
        <f t="shared" si="8"/>
        <v>5459.9454022988502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39</v>
      </c>
      <c r="I85" s="5">
        <f t="shared" si="11"/>
        <v>7484.9181034482754</v>
      </c>
      <c r="J85" t="str">
        <f>IFERROR(AVERAGEIF(CSL_Sonuclari!C:C,A:A,CSL_Sonuclari!A:A) * H85,"")</f>
        <v/>
      </c>
      <c r="K85">
        <f>IFERROR(AVERAGEIF(CSL_Sonuclari!D:D,A:A,CSL_Sonuclari!A:A) * H85,"")</f>
        <v>195</v>
      </c>
      <c r="L85" t="str">
        <f>IFERROR(AVERAGEIF(CSL_Sonuclari!E:E,A:A,CSL_Sonuclari!A:A) *H85,"")</f>
        <v/>
      </c>
      <c r="M85">
        <f>IFERROR(AVERAGEIF(CSL_Sonuclari!F:F,A:A,CSL_Sonuclari!A:A)*H85,"")</f>
        <v>12116</v>
      </c>
      <c r="N85">
        <f>IFERROR(AVERAGEIF(CSL_Sonuclari!G:G,A:A,CSL_Sonuclari!A:A)*H85,"")</f>
        <v>10393.5</v>
      </c>
      <c r="O85">
        <f>IFERROR(AVERAGEIF(CSL_Sonuclari!H:H,A:A,CSL_Sonuclari!A:A)*H85,"")</f>
        <v>7235.1724137931033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47</v>
      </c>
      <c r="C86" s="5">
        <f t="shared" si="8"/>
        <v>5054.2941176470586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41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44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43</v>
      </c>
    </row>
    <row r="90" spans="1:19" x14ac:dyDescent="0.25">
      <c r="A90">
        <v>18</v>
      </c>
      <c r="B90">
        <f>COUNTIF(CSL_Sonuclari!C:J,A90)</f>
        <v>45</v>
      </c>
      <c r="C90" s="5">
        <f t="shared" si="8"/>
        <v>3854.3147435897436</v>
      </c>
      <c r="D90">
        <f>COUNTIF(CSL_Sonuclari!J:J,A90)</f>
        <v>1</v>
      </c>
      <c r="E90" s="5">
        <f t="shared" si="9"/>
        <v>423</v>
      </c>
      <c r="F90" s="6">
        <f>COUNTIF(CSL_Sonuclari!I:I,A90)</f>
        <v>10</v>
      </c>
      <c r="G90" s="8">
        <f t="shared" si="10"/>
        <v>1683</v>
      </c>
      <c r="H90">
        <f>COUNTIF(CSL_Sonuclari!C:H,A90)</f>
        <v>34</v>
      </c>
      <c r="I90" s="5">
        <f t="shared" si="11"/>
        <v>4788.0863247863244</v>
      </c>
      <c r="J90">
        <f>IFERROR(AVERAGEIF(CSL_Sonuclari!C:C,A:A,CSL_Sonuclari!A:A) * H90,"")</f>
        <v>4621.3846153846162</v>
      </c>
      <c r="K90">
        <f>IFERROR(AVERAGEIF(CSL_Sonuclari!D:D,A:A,CSL_Sonuclari!A:A) * H90,"")</f>
        <v>9191.3333333333321</v>
      </c>
      <c r="L90">
        <f>IFERROR(AVERAGEIF(CSL_Sonuclari!E:E,A:A,CSL_Sonuclari!A:A) *H90,"")</f>
        <v>7214.7999999999993</v>
      </c>
      <c r="M90">
        <f>IFERROR(AVERAGEIF(CSL_Sonuclari!F:F,A:A,CSL_Sonuclari!A:A)*H90,"")</f>
        <v>7055</v>
      </c>
      <c r="N90">
        <f>IFERROR(AVERAGEIF(CSL_Sonuclari!G:G,A:A,CSL_Sonuclari!A:A)*H90,"")</f>
        <v>408</v>
      </c>
      <c r="O90">
        <f>IFERROR(AVERAGEIF(CSL_Sonuclari!H:H,A:A,CSL_Sonuclari!A:A)*H90,"")</f>
        <v>238</v>
      </c>
      <c r="P90">
        <f>IFERROR(AVERAGEIF(CSL_Sonuclari!I:I,A:A,CSL_Sonuclari!A:A)*F90,"")</f>
        <v>1683</v>
      </c>
      <c r="Q90">
        <f>IFERROR(AVERAGEIF(CSL_Sonuclari!J:J,A:A,CSL_Sonuclari!A:A)*D90,"")</f>
        <v>423</v>
      </c>
      <c r="R90" s="2">
        <v>89</v>
      </c>
      <c r="S90">
        <f>COUNTIF(CSL_Sonuclari!C:I,$R90)</f>
        <v>41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41</v>
      </c>
      <c r="C3" s="5">
        <f t="shared" si="0"/>
        <v>115.35897435897436</v>
      </c>
      <c r="D3">
        <f>IFERROR(AVERAGEIF(SL_Sonuclari!C:C,A3,SL_Sonuclari!A:A),"")</f>
        <v>223.71794871794873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36</v>
      </c>
      <c r="C5" s="5">
        <f t="shared" si="0"/>
        <v>129.22857142857143</v>
      </c>
      <c r="D5">
        <f>IFERROR(AVERAGEIF(SL_Sonuclari!C:C,A5,SL_Sonuclari!A:A),"")</f>
        <v>251.45714285714286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47</v>
      </c>
      <c r="C11" s="5">
        <f t="shared" si="0"/>
        <v>151.80357142857142</v>
      </c>
      <c r="D11">
        <f>IFERROR(AVERAGEIF(SL_Sonuclari!C:C,A11,SL_Sonuclari!A:A),"")</f>
        <v>104.57142857142857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33</v>
      </c>
      <c r="C13" s="5">
        <f t="shared" si="0"/>
        <v>153.02562111801242</v>
      </c>
      <c r="D13">
        <f>IFERROR(AVERAGEIF(SL_Sonuclari!C:C,A13,SL_Sonuclari!A:A),"")</f>
        <v>243.17391304347825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46</v>
      </c>
      <c r="C16" s="5">
        <f t="shared" si="0"/>
        <v>197.7915873015873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40</v>
      </c>
      <c r="C17" s="5">
        <f t="shared" si="0"/>
        <v>215.9975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219.8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43</v>
      </c>
      <c r="C18" s="5">
        <f t="shared" si="0"/>
        <v>154.06439393939394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41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49</v>
      </c>
      <c r="C20" s="5">
        <f t="shared" si="0"/>
        <v>220.90138888888887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266.61111111111109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45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37</v>
      </c>
      <c r="C23" s="5">
        <f t="shared" si="0"/>
        <v>209.67946428571429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42</v>
      </c>
      <c r="C24" s="5">
        <f t="shared" si="0"/>
        <v>197.29738562091504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34</v>
      </c>
      <c r="C25" s="5">
        <f t="shared" si="0"/>
        <v>194.67361111111109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164.91666666666666</v>
      </c>
      <c r="H25">
        <f>IFERROR(AVERAGEIF(SL_Sonuclari!G:G,A25,SL_Sonuclari!A:A),"")</f>
        <v>221.22222222222223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41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41</v>
      </c>
      <c r="C30" s="5">
        <f t="shared" si="0"/>
        <v>197.44880952380953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43</v>
      </c>
      <c r="C33" s="5">
        <f t="shared" si="0"/>
        <v>193.09201388888889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208.3125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39</v>
      </c>
      <c r="C38" s="5">
        <f t="shared" si="1"/>
        <v>223.12888888888892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44</v>
      </c>
      <c r="C39" s="5">
        <f t="shared" si="1"/>
        <v>229.20877192982454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58</v>
      </c>
      <c r="C41" s="5">
        <f t="shared" si="1"/>
        <v>203.14565217391305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237.78260869565219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54</v>
      </c>
      <c r="C45" s="5">
        <f t="shared" si="1"/>
        <v>232.22083333333336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207.33333333333334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60</v>
      </c>
      <c r="C48" s="5">
        <f t="shared" si="1"/>
        <v>244.20999115826703</v>
      </c>
      <c r="D48">
        <f>IFERROR(AVERAGEIF(SL_Sonuclari!C:C,A48,SL_Sonuclari!A:A),"")</f>
        <v>231.20689655172413</v>
      </c>
      <c r="E48">
        <f>IFERROR(AVERAGEIF(SL_Sonuclari!D:D,A48,SL_Sonuclari!A:A),"")</f>
        <v>227.42307692307693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44</v>
      </c>
      <c r="C49" s="5">
        <f t="shared" si="1"/>
        <v>220.08085164835165</v>
      </c>
      <c r="D49">
        <f>IFERROR(AVERAGEIF(SL_Sonuclari!C:C,A49,SL_Sonuclari!A:A),"")</f>
        <v>355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40</v>
      </c>
      <c r="C53" s="5">
        <f t="shared" si="1"/>
        <v>244.52380952380955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299.5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29</v>
      </c>
      <c r="C54" s="5">
        <f t="shared" si="1"/>
        <v>246.75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322.5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46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42</v>
      </c>
      <c r="C57" s="5">
        <f t="shared" si="1"/>
        <v>242.75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214.75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35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42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2023-05-11T10:34:02Z</dcterms:modified>
</cp:coreProperties>
</file>