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697B900-BFC1-4E6C-B60A-4ED2315852FA}" xr6:coauthVersionLast="47" xr6:coauthVersionMax="47" xr10:uidLastSave="{00000000-0000-0000-0000-000000000000}"/>
  <bookViews>
    <workbookView xWindow="4230" yWindow="1365" windowWidth="21600" windowHeight="11385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<sst xmlns="http://schemas.openxmlformats.org/spreadsheetml/2006/main" count="69" uniqueCount="42">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</sst>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379"/>
  <sheetViews>
    <sheetView workbookViewId="0">
      <pane xSplit="1" ySplit="1" topLeftCell="B357" activePane="bottomRight" state="frozen"/>
      <selection pane="topRight" activeCell="B1" sqref="B1"/>
      <selection pane="bottomLeft" activeCell="A2" sqref="A2"/>
      <selection pane="bottomRight" activeCell="C380" sqref="C380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379"/>
  <sheetViews>
    <sheetView topLeftCell="A348" workbookViewId="0">
      <selection activeCell="A380" sqref="A380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42"/>
  <sheetViews>
    <sheetView tabSelected="1" topLeftCell="A1218" workbookViewId="0">
      <selection activeCell="C1243" sqref="C124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20</v>
      </c>
      <c r="C2" s="5">
        <f t="shared" ref="C2:C33" si="0">AVERAGE(J2:Q2)</f>
        <v>1695.9761904761904</v>
      </c>
      <c r="D2">
        <f>COUNTIF(CSL_Sonuclari!J:J,A2)</f>
        <v>1</v>
      </c>
      <c r="E2" s="5">
        <f t="shared" ref="E2:E33" si="1">IF(Q2&lt;&gt;"",Q2,0)</f>
        <v>291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17</v>
      </c>
      <c r="I2" s="5">
        <f t="shared" ref="I2:I33" si="3">AVERAGE(J2:O2)</f>
        <v>2292.1666666666665</v>
      </c>
      <c r="J2">
        <f>IFERROR(AVERAGEIF(CSL_Sonuclari!C:C,A:A,CSL_Sonuclari!A:A) * H2,"")</f>
        <v>2357.333333333333</v>
      </c>
      <c r="K2">
        <f>IFERROR(AVERAGEIF(CSL_Sonuclari!D:D,A:A,CSL_Sonuclari!A:A) * H2,"")</f>
        <v>2133.5</v>
      </c>
      <c r="L2">
        <f>IFERROR(AVERAGEIF(CSL_Sonuclari!E:E,A:A,CSL_Sonuclari!A:A) *H2,"")</f>
        <v>2788</v>
      </c>
      <c r="M2">
        <f>IFERROR(AVERAGEIF(CSL_Sonuclari!F:F,A:A,CSL_Sonuclari!A:A)*H2,"")</f>
        <v>3417</v>
      </c>
      <c r="N2">
        <f>IFERROR(AVERAGEIF(CSL_Sonuclari!G:G,A:A,CSL_Sonuclari!A:A)*H2,"")</f>
        <v>765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291</v>
      </c>
    </row>
    <row r="3" spans="1:17" x14ac:dyDescent="0.25">
      <c r="A3">
        <v>51</v>
      </c>
      <c r="B3">
        <f>COUNTIF(CSL_Sonuclari!C:J,A3)</f>
        <v>20</v>
      </c>
      <c r="C3" s="5">
        <f t="shared" si="0"/>
        <v>2898.125</v>
      </c>
      <c r="D3">
        <f>COUNTIF(CSL_Sonuclari!J:J,A3)</f>
        <v>1</v>
      </c>
      <c r="E3" s="5">
        <f t="shared" si="1"/>
        <v>317</v>
      </c>
      <c r="F3" s="6">
        <f>COUNTIF(CSL_Sonuclari!I:I,A3)</f>
        <v>3</v>
      </c>
      <c r="G3" s="8">
        <f t="shared" si="2"/>
        <v>708</v>
      </c>
      <c r="H3">
        <f>COUNTIF(CSL_Sonuclari!C:H,A3)</f>
        <v>16</v>
      </c>
      <c r="I3" s="5">
        <f t="shared" si="3"/>
        <v>3693.3333333333335</v>
      </c>
      <c r="J3">
        <f>IFERROR(AVERAGEIF(CSL_Sonuclari!C:C,A:A,CSL_Sonuclari!A:A) * H3,"")</f>
        <v>5936</v>
      </c>
      <c r="K3">
        <f>IFERROR(AVERAGEIF(CSL_Sonuclari!D:D,A:A,CSL_Sonuclari!A:A) * H3,"")</f>
        <v>2016</v>
      </c>
      <c r="L3">
        <f>IFERROR(AVERAGEIF(CSL_Sonuclari!E:E,A:A,CSL_Sonuclari!A:A) *H3,"")</f>
        <v>4800</v>
      </c>
      <c r="M3">
        <f>IFERROR(AVERAGEIF(CSL_Sonuclari!F:F,A:A,CSL_Sonuclari!A:A)*H3,"")</f>
        <v>2592</v>
      </c>
      <c r="N3">
        <f>IFERROR(AVERAGEIF(CSL_Sonuclari!G:G,A:A,CSL_Sonuclari!A:A)*H3,"")</f>
        <v>2448</v>
      </c>
      <c r="O3">
        <f>IFERROR(AVERAGEIF(CSL_Sonuclari!H:H,A:A,CSL_Sonuclari!A:A)*H3,"")</f>
        <v>4368</v>
      </c>
      <c r="P3">
        <f>IFERROR(AVERAGEIF(CSL_Sonuclari!I:I,A:A,CSL_Sonuclari!A:A)*F3,"")</f>
        <v>708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27</v>
      </c>
      <c r="C4" s="5">
        <f t="shared" si="0"/>
        <v>2037.6666666666667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20</v>
      </c>
      <c r="I4" s="5">
        <f t="shared" si="3"/>
        <v>4400</v>
      </c>
      <c r="J4">
        <f>IFERROR(AVERAGEIF(CSL_Sonuclari!C:C,A:A,CSL_Sonuclari!A:A) * H4,"")</f>
        <v>4400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24</v>
      </c>
      <c r="C5" s="5">
        <f t="shared" si="0"/>
        <v>2197.9166666666665</v>
      </c>
      <c r="D5">
        <f>COUNTIF(CSL_Sonuclari!J:J,A5)</f>
        <v>2</v>
      </c>
      <c r="E5" s="5">
        <f t="shared" si="1"/>
        <v>631</v>
      </c>
      <c r="F5" s="6">
        <f>COUNTIF(CSL_Sonuclari!I:I,A5)</f>
        <v>4</v>
      </c>
      <c r="G5" s="8">
        <f t="shared" si="2"/>
        <v>1204</v>
      </c>
      <c r="H5">
        <f>COUNTIF(CSL_Sonuclari!C:H,A5)</f>
        <v>18</v>
      </c>
      <c r="I5" s="5">
        <f t="shared" si="3"/>
        <v>2838.125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4428</v>
      </c>
      <c r="M5">
        <f>IFERROR(AVERAGEIF(CSL_Sonuclari!F:F,A:A,CSL_Sonuclari!A:A)*H5,"")</f>
        <v>2164.5</v>
      </c>
      <c r="N5">
        <f>IFERROR(AVERAGEIF(CSL_Sonuclari!G:G,A:A,CSL_Sonuclari!A:A)*H5,"")</f>
        <v>3104</v>
      </c>
      <c r="O5">
        <f>IFERROR(AVERAGEIF(CSL_Sonuclari!H:H,A:A,CSL_Sonuclari!A:A)*H5,"")</f>
        <v>1656</v>
      </c>
      <c r="P5">
        <f>IFERROR(AVERAGEIF(CSL_Sonuclari!I:I,A:A,CSL_Sonuclari!A:A)*F5,"")</f>
        <v>1204</v>
      </c>
      <c r="Q5">
        <f>IFERROR(AVERAGEIF(CSL_Sonuclari!J:J,A:A,CSL_Sonuclari!A:A)*D5,"")</f>
        <v>631</v>
      </c>
    </row>
    <row r="6" spans="1:17" x14ac:dyDescent="0.25">
      <c r="A6">
        <v>10</v>
      </c>
      <c r="B6">
        <f>COUNTIF(CSL_Sonuclari!C:J,A6)</f>
        <v>21</v>
      </c>
      <c r="C6" s="5">
        <f t="shared" si="0"/>
        <v>2615.9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14</v>
      </c>
      <c r="I6" s="5">
        <f t="shared" si="3"/>
        <v>2942.625</v>
      </c>
      <c r="J6">
        <f>IFERROR(AVERAGEIF(CSL_Sonuclari!C:C,A:A,CSL_Sonuclari!A:A) * H6,"")</f>
        <v>3020.5</v>
      </c>
      <c r="K6">
        <f>IFERROR(AVERAGEIF(CSL_Sonuclari!D:D,A:A,CSL_Sonuclari!A:A) * H6,"")</f>
        <v>3696</v>
      </c>
      <c r="L6">
        <f>IFERROR(AVERAGEIF(CSL_Sonuclari!E:E,A:A,CSL_Sonuclari!A:A) *H6,"")</f>
        <v>4984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70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28</v>
      </c>
      <c r="C7" s="5">
        <f t="shared" si="0"/>
        <v>2620.6428571428569</v>
      </c>
      <c r="D7">
        <f>COUNTIF(CSL_Sonuclari!J:J,A7)</f>
        <v>1</v>
      </c>
      <c r="E7" s="5">
        <f t="shared" si="1"/>
        <v>352</v>
      </c>
      <c r="F7" s="6">
        <f>COUNTIF(CSL_Sonuclari!I:I,A7)</f>
        <v>4</v>
      </c>
      <c r="G7" s="8">
        <f t="shared" si="2"/>
        <v>1079</v>
      </c>
      <c r="H7">
        <f>COUNTIF(CSL_Sonuclari!C:H,A7)</f>
        <v>23</v>
      </c>
      <c r="I7" s="5">
        <f t="shared" si="3"/>
        <v>3573.2142857142853</v>
      </c>
      <c r="J7">
        <f>IFERROR(AVERAGEIF(CSL_Sonuclari!C:C,A:A,CSL_Sonuclari!A:A) * H7,"")</f>
        <v>5434.5714285714284</v>
      </c>
      <c r="K7">
        <f>IFERROR(AVERAGEIF(CSL_Sonuclari!D:D,A:A,CSL_Sonuclari!A:A) * H7,"")</f>
        <v>4580.2857142857138</v>
      </c>
      <c r="L7">
        <f>IFERROR(AVERAGEIF(CSL_Sonuclari!E:E,A:A,CSL_Sonuclari!A:A) *H7,"")</f>
        <v>4255</v>
      </c>
      <c r="M7">
        <f>IFERROR(AVERAGEIF(CSL_Sonuclari!F:F,A:A,CSL_Sonuclari!A:A)*H7,"")</f>
        <v>23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352</v>
      </c>
    </row>
    <row r="8" spans="1:17" x14ac:dyDescent="0.25">
      <c r="A8">
        <v>76</v>
      </c>
      <c r="B8">
        <f>COUNTIF(CSL_Sonuclari!C:J,A8)</f>
        <v>23</v>
      </c>
      <c r="C8" s="5">
        <f t="shared" si="0"/>
        <v>2497.6214285714286</v>
      </c>
      <c r="D8">
        <f>COUNTIF(CSL_Sonuclari!J:J,A8)</f>
        <v>2</v>
      </c>
      <c r="E8" s="5">
        <f t="shared" si="1"/>
        <v>610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610</v>
      </c>
    </row>
    <row r="9" spans="1:17" x14ac:dyDescent="0.25">
      <c r="A9">
        <v>50</v>
      </c>
      <c r="B9">
        <f>COUNTIF(CSL_Sonuclari!C:J,A9)</f>
        <v>24</v>
      </c>
      <c r="C9" s="5">
        <f t="shared" si="0"/>
        <v>2748.5416666666665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18</v>
      </c>
      <c r="I9" s="5">
        <f t="shared" si="3"/>
        <v>3677.0625</v>
      </c>
      <c r="J9" t="str">
        <f>IFERROR(AVERAGEIF(CSL_Sonuclari!C:C,A:A,CSL_Sonuclari!A:A) * H9,"")</f>
        <v/>
      </c>
      <c r="K9">
        <f>IFERROR(AVERAGEIF(CSL_Sonuclari!D:D,A:A,CSL_Sonuclari!A:A) * H9,"")</f>
        <v>4671</v>
      </c>
      <c r="L9">
        <f>IFERROR(AVERAGEIF(CSL_Sonuclari!E:E,A:A,CSL_Sonuclari!A:A) *H9,"")</f>
        <v>2936.25</v>
      </c>
      <c r="M9">
        <f>IFERROR(AVERAGEIF(CSL_Sonuclari!F:F,A:A,CSL_Sonuclari!A:A)*H9,"")</f>
        <v>2142</v>
      </c>
      <c r="N9">
        <f>IFERROR(AVERAGEIF(CSL_Sonuclari!G:G,A:A,CSL_Sonuclari!A:A)*H9,"")</f>
        <v>4959</v>
      </c>
      <c r="O9" t="str">
        <f>IFERROR(AVERAGEIF(CSL_Sonuclari!H:H,A:A,CSL_Sonuclari!A:A)*H9,"")</f>
        <v/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25</v>
      </c>
      <c r="C10" s="5">
        <f t="shared" si="0"/>
        <v>3727.0333333333333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22</v>
      </c>
      <c r="I10" s="5">
        <f t="shared" si="3"/>
        <v>5100.8466666666664</v>
      </c>
      <c r="J10">
        <f>IFERROR(AVERAGEIF(CSL_Sonuclari!C:C,A:A,CSL_Sonuclari!A:A) * H10,"")</f>
        <v>3278</v>
      </c>
      <c r="K10">
        <f>IFERROR(AVERAGEIF(CSL_Sonuclari!D:D,A:A,CSL_Sonuclari!A:A) * H10,"")</f>
        <v>4074.3999999999996</v>
      </c>
      <c r="L10">
        <f>IFERROR(AVERAGEIF(CSL_Sonuclari!E:E,A:A,CSL_Sonuclari!A:A) *H10,"")</f>
        <v>6858.5</v>
      </c>
      <c r="M10">
        <f>IFERROR(AVERAGEIF(CSL_Sonuclari!F:F,A:A,CSL_Sonuclari!A:A)*H10,"")</f>
        <v>5188.3333333333339</v>
      </c>
      <c r="N10">
        <f>IFERROR(AVERAGEIF(CSL_Sonuclari!G:G,A:A,CSL_Sonuclari!A:A)*H10,"")</f>
        <v>6105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25</v>
      </c>
      <c r="C11" s="5">
        <f t="shared" si="0"/>
        <v>2869.4336734693875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23</v>
      </c>
      <c r="I11" s="5">
        <f t="shared" si="3"/>
        <v>3902.6071428571427</v>
      </c>
      <c r="J11">
        <f>IFERROR(AVERAGEIF(CSL_Sonuclari!C:C,A:A,CSL_Sonuclari!A:A) * H11,"")</f>
        <v>5267</v>
      </c>
      <c r="K11">
        <f>IFERROR(AVERAGEIF(CSL_Sonuclari!D:D,A:A,CSL_Sonuclari!A:A) * H11,"")</f>
        <v>6193.5714285714284</v>
      </c>
      <c r="L11">
        <f>IFERROR(AVERAGEIF(CSL_Sonuclari!E:E,A:A,CSL_Sonuclari!A:A) *H11,"")</f>
        <v>3179.75</v>
      </c>
      <c r="M11">
        <f>IFERROR(AVERAGEIF(CSL_Sonuclari!F:F,A:A,CSL_Sonuclari!A:A)*H11,"")</f>
        <v>4573.7142857142862</v>
      </c>
      <c r="N11">
        <f>IFERROR(AVERAGEIF(CSL_Sonuclari!G:G,A:A,CSL_Sonuclari!A:A)*H11,"")</f>
        <v>299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24</v>
      </c>
      <c r="C13" s="5">
        <f t="shared" si="0"/>
        <v>2565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16</v>
      </c>
      <c r="I13" s="5">
        <f t="shared" si="3"/>
        <v>3321</v>
      </c>
      <c r="J13">
        <f>IFERROR(AVERAGEIF(CSL_Sonuclari!C:C,A:A,CSL_Sonuclari!A:A) * H13,"")</f>
        <v>2488</v>
      </c>
      <c r="K13">
        <f>IFERROR(AVERAGEIF(CSL_Sonuclari!D:D,A:A,CSL_Sonuclari!A:A) * H13,"")</f>
        <v>3836</v>
      </c>
      <c r="L13">
        <f>IFERROR(AVERAGEIF(CSL_Sonuclari!E:E,A:A,CSL_Sonuclari!A:A) *H13,"")</f>
        <v>1376</v>
      </c>
      <c r="M13">
        <f>IFERROR(AVERAGEIF(CSL_Sonuclari!F:F,A:A,CSL_Sonuclari!A:A)*H13,"")</f>
        <v>5584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24</v>
      </c>
      <c r="C14" s="5">
        <f t="shared" si="0"/>
        <v>3253.7619047619046</v>
      </c>
      <c r="D14">
        <f>COUNTIF(CSL_Sonuclari!J:J,A14)</f>
        <v>1</v>
      </c>
      <c r="E14" s="5">
        <f t="shared" si="1"/>
        <v>287</v>
      </c>
      <c r="F14" s="6">
        <f>COUNTIF(CSL_Sonuclari!I:I,A14)</f>
        <v>3</v>
      </c>
      <c r="G14" s="8">
        <f t="shared" si="2"/>
        <v>452</v>
      </c>
      <c r="H14">
        <f>COUNTIF(CSL_Sonuclari!C:H,A14)</f>
        <v>20</v>
      </c>
      <c r="I14" s="5">
        <f t="shared" si="3"/>
        <v>4407.4666666666662</v>
      </c>
      <c r="J14">
        <f>IFERROR(AVERAGEIF(CSL_Sonuclari!C:C,A:A,CSL_Sonuclari!A:A) * H14,"")</f>
        <v>7280</v>
      </c>
      <c r="K14">
        <f>IFERROR(AVERAGEIF(CSL_Sonuclari!D:D,A:A,CSL_Sonuclari!A:A) * H14,"")</f>
        <v>4773.333333333333</v>
      </c>
      <c r="L14">
        <f>IFERROR(AVERAGEIF(CSL_Sonuclari!E:E,A:A,CSL_Sonuclari!A:A) *H14,"")</f>
        <v>3204</v>
      </c>
      <c r="M14">
        <f>IFERROR(AVERAGEIF(CSL_Sonuclari!F:F,A:A,CSL_Sonuclari!A:A)*H14,"")</f>
        <v>1120</v>
      </c>
      <c r="N14">
        <f>IFERROR(AVERAGEIF(CSL_Sonuclari!G:G,A:A,CSL_Sonuclari!A:A)*H14,"")</f>
        <v>5660</v>
      </c>
      <c r="O14" t="str">
        <f>IFERROR(AVERAGEIF(CSL_Sonuclari!H:H,A:A,CSL_Sonuclari!A:A)*H14,"")</f>
        <v/>
      </c>
      <c r="P14">
        <f>IFERROR(AVERAGEIF(CSL_Sonuclari!I:I,A:A,CSL_Sonuclari!A:A)*F14,"")</f>
        <v>452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26</v>
      </c>
      <c r="C16" s="5">
        <f t="shared" si="0"/>
        <v>2130.8428571428572</v>
      </c>
      <c r="D16">
        <f>COUNTIF(CSL_Sonuclari!J:J,A16)</f>
        <v>2</v>
      </c>
      <c r="E16" s="5">
        <f t="shared" si="1"/>
        <v>607</v>
      </c>
      <c r="F16" s="6">
        <f>COUNTIF(CSL_Sonuclari!I:I,A16)</f>
        <v>1</v>
      </c>
      <c r="G16" s="8">
        <f t="shared" si="2"/>
        <v>130</v>
      </c>
      <c r="H16">
        <f>COUNTIF(CSL_Sonuclari!C:H,A16)</f>
        <v>23</v>
      </c>
      <c r="I16" s="5">
        <f t="shared" si="3"/>
        <v>3012.014285714286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115</v>
      </c>
      <c r="M16">
        <f>IFERROR(AVERAGEIF(CSL_Sonuclari!F:F,A:A,CSL_Sonuclari!A:A)*H16,"")</f>
        <v>4922</v>
      </c>
      <c r="N16">
        <f>IFERROR(AVERAGEIF(CSL_Sonuclari!G:G,A:A,CSL_Sonuclari!A:A)*H16,"")</f>
        <v>3114.2000000000003</v>
      </c>
      <c r="O16">
        <f>IFERROR(AVERAGEIF(CSL_Sonuclari!H:H,A:A,CSL_Sonuclari!A:A)*H16,"")</f>
        <v>3896.8571428571427</v>
      </c>
      <c r="P16">
        <f>IFERROR(AVERAGEIF(CSL_Sonuclari!I:I,A:A,CSL_Sonuclari!A:A)*F16,"")</f>
        <v>130</v>
      </c>
      <c r="Q16">
        <f>IFERROR(AVERAGEIF(CSL_Sonuclari!J:J,A:A,CSL_Sonuclari!A:A)*D16,"")</f>
        <v>607</v>
      </c>
    </row>
    <row r="17" spans="1:17" x14ac:dyDescent="0.25">
      <c r="A17">
        <v>16</v>
      </c>
      <c r="B17">
        <f>COUNTIF(CSL_Sonuclari!C:J,A17)</f>
        <v>26</v>
      </c>
      <c r="C17" s="5">
        <f t="shared" si="0"/>
        <v>3013.7999999999997</v>
      </c>
      <c r="D17">
        <f>COUNTIF(CSL_Sonuclari!J:J,A17)</f>
        <v>1</v>
      </c>
      <c r="E17" s="5">
        <f t="shared" si="1"/>
        <v>206</v>
      </c>
      <c r="F17" s="6">
        <f>COUNTIF(CSL_Sonuclari!I:I,A17)</f>
        <v>4</v>
      </c>
      <c r="G17" s="8">
        <f t="shared" si="2"/>
        <v>1018</v>
      </c>
      <c r="H17">
        <f>COUNTIF(CSL_Sonuclari!C:H,A17)</f>
        <v>21</v>
      </c>
      <c r="I17" s="5">
        <f t="shared" si="3"/>
        <v>4214.7</v>
      </c>
      <c r="J17">
        <f>IFERROR(AVERAGEIF(CSL_Sonuclari!C:C,A:A,CSL_Sonuclari!A:A) * H17,"")</f>
        <v>4137</v>
      </c>
      <c r="K17">
        <f>IFERROR(AVERAGEIF(CSL_Sonuclari!D:D,A:A,CSL_Sonuclari!A:A) * H17,"")</f>
        <v>5035.8</v>
      </c>
      <c r="L17">
        <f>IFERROR(AVERAGEIF(CSL_Sonuclari!E:E,A:A,CSL_Sonuclari!A:A) *H17,"")</f>
        <v>4179</v>
      </c>
      <c r="M17">
        <f>IFERROR(AVERAGEIF(CSL_Sonuclari!F:F,A:A,CSL_Sonuclari!A:A)*H17,"")</f>
        <v>3507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1018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25</v>
      </c>
      <c r="C18" s="5">
        <f t="shared" si="0"/>
        <v>3372.4369047619048</v>
      </c>
      <c r="D18">
        <f>COUNTIF(CSL_Sonuclari!J:J,A18)</f>
        <v>2</v>
      </c>
      <c r="E18" s="5">
        <f t="shared" si="1"/>
        <v>600</v>
      </c>
      <c r="F18" s="6">
        <f>COUNTIF(CSL_Sonuclari!I:I,A18)</f>
        <v>0</v>
      </c>
      <c r="G18" s="8">
        <f t="shared" si="2"/>
        <v>0</v>
      </c>
      <c r="H18">
        <f>COUNTIF(CSL_Sonuclari!C:H,A18)</f>
        <v>23</v>
      </c>
      <c r="I18" s="5">
        <f t="shared" si="3"/>
        <v>4296.5825396825394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4948.833333333333</v>
      </c>
      <c r="N18">
        <f>IFERROR(AVERAGEIF(CSL_Sonuclari!G:G,A:A,CSL_Sonuclari!A:A)*H18,"")</f>
        <v>3584.7142857142858</v>
      </c>
      <c r="O18">
        <f>IFERROR(AVERAGEIF(CSL_Sonuclari!H:H,A:A,CSL_Sonuclari!A:A)*H18,"")</f>
        <v>4356.2</v>
      </c>
      <c r="P18" t="str">
        <f>IFERROR(AVERAGEIF(CSL_Sonuclari!I:I,A:A,CSL_Sonuclari!A:A)*F18,"")</f>
        <v/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26</v>
      </c>
      <c r="C19" s="5">
        <f t="shared" si="0"/>
        <v>1701.9</v>
      </c>
      <c r="D19">
        <f>COUNTIF(CSL_Sonuclari!J:J,A19)</f>
        <v>1</v>
      </c>
      <c r="E19" s="5">
        <f t="shared" si="1"/>
        <v>300</v>
      </c>
      <c r="F19" s="6">
        <f>COUNTIF(CSL_Sonuclari!I:I,A19)</f>
        <v>6</v>
      </c>
      <c r="G19" s="8">
        <f t="shared" si="2"/>
        <v>1075</v>
      </c>
      <c r="H19">
        <f>COUNTIF(CSL_Sonuclari!C:H,A19)</f>
        <v>19</v>
      </c>
      <c r="I19" s="5">
        <f t="shared" si="3"/>
        <v>2378.1666666666665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228</v>
      </c>
      <c r="N19">
        <f>IFERROR(AVERAGEIF(CSL_Sonuclari!G:G,A:A,CSL_Sonuclari!A:A)*H19,"")</f>
        <v>3872.8333333333335</v>
      </c>
      <c r="O19">
        <f>IFERROR(AVERAGEIF(CSL_Sonuclari!H:H,A:A,CSL_Sonuclari!A:A)*H19,"")</f>
        <v>3033.6666666666665</v>
      </c>
      <c r="P19">
        <f>IFERROR(AVERAGEIF(CSL_Sonuclari!I:I,A:A,CSL_Sonuclari!A:A)*F19,"")</f>
        <v>1075</v>
      </c>
      <c r="Q19">
        <f>IFERROR(AVERAGEIF(CSL_Sonuclari!J:J,A:A,CSL_Sonuclari!A:A)*D19,"")</f>
        <v>300</v>
      </c>
    </row>
    <row r="20" spans="1:17" x14ac:dyDescent="0.25">
      <c r="A20">
        <v>65</v>
      </c>
      <c r="B20">
        <f>COUNTIF(CSL_Sonuclari!C:J,A20)</f>
        <v>31</v>
      </c>
      <c r="C20" s="5">
        <f t="shared" si="0"/>
        <v>3092.0416666666665</v>
      </c>
      <c r="D20">
        <f>COUNTIF(CSL_Sonuclari!J:J,A20)</f>
        <v>2</v>
      </c>
      <c r="E20" s="5">
        <f t="shared" si="1"/>
        <v>465</v>
      </c>
      <c r="F20" s="6">
        <f>COUNTIF(CSL_Sonuclari!I:I,A20)</f>
        <v>4</v>
      </c>
      <c r="G20" s="8">
        <f t="shared" si="2"/>
        <v>916</v>
      </c>
      <c r="H20">
        <f>COUNTIF(CSL_Sonuclari!C:H,A20)</f>
        <v>25</v>
      </c>
      <c r="I20" s="5">
        <f t="shared" si="3"/>
        <v>4292.8125</v>
      </c>
      <c r="J20" t="str">
        <f>IFERROR(AVERAGEIF(CSL_Sonuclari!C:C,A:A,CSL_Sonuclari!A:A) * H20,"")</f>
        <v/>
      </c>
      <c r="K20">
        <f>IFERROR(AVERAGEIF(CSL_Sonuclari!D:D,A:A,CSL_Sonuclari!A:A) * H20,"")</f>
        <v>475</v>
      </c>
      <c r="L20" t="str">
        <f>IFERROR(AVERAGEIF(CSL_Sonuclari!E:E,A:A,CSL_Sonuclari!A:A) *H20,"")</f>
        <v/>
      </c>
      <c r="M20">
        <f>IFERROR(AVERAGEIF(CSL_Sonuclari!F:F,A:A,CSL_Sonuclari!A:A)*H20,"")</f>
        <v>3850</v>
      </c>
      <c r="N20">
        <f>IFERROR(AVERAGEIF(CSL_Sonuclari!G:G,A:A,CSL_Sonuclari!A:A)*H20,"")</f>
        <v>6252.5</v>
      </c>
      <c r="O20">
        <f>IFERROR(AVERAGEIF(CSL_Sonuclari!H:H,A:A,CSL_Sonuclari!A:A)*H20,"")</f>
        <v>6593.75</v>
      </c>
      <c r="P20">
        <f>IFERROR(AVERAGEIF(CSL_Sonuclari!I:I,A:A,CSL_Sonuclari!A:A)*F20,"")</f>
        <v>916</v>
      </c>
      <c r="Q20">
        <f>IFERROR(AVERAGEIF(CSL_Sonuclari!J:J,A:A,CSL_Sonuclari!A:A)*D20,"")</f>
        <v>465</v>
      </c>
    </row>
    <row r="21" spans="1:17" x14ac:dyDescent="0.25">
      <c r="A21">
        <v>35</v>
      </c>
      <c r="B21">
        <f>COUNTIF(CSL_Sonuclari!C:J,A21)</f>
        <v>26</v>
      </c>
      <c r="C21" s="5">
        <f t="shared" si="0"/>
        <v>2907.6507936507937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20</v>
      </c>
      <c r="I21" s="5">
        <f t="shared" si="3"/>
        <v>3843.5111111111109</v>
      </c>
      <c r="J21">
        <f>IFERROR(AVERAGEIF(CSL_Sonuclari!C:C,A:A,CSL_Sonuclari!A:A) * H21,"")</f>
        <v>4220</v>
      </c>
      <c r="K21">
        <f>IFERROR(AVERAGEIF(CSL_Sonuclari!D:D,A:A,CSL_Sonuclari!A:A) * H21,"")</f>
        <v>3228.8888888888891</v>
      </c>
      <c r="L21">
        <f>IFERROR(AVERAGEIF(CSL_Sonuclari!E:E,A:A,CSL_Sonuclari!A:A) *H21,"")</f>
        <v>4472</v>
      </c>
      <c r="M21">
        <f>IFERROR(AVERAGEIF(CSL_Sonuclari!F:F,A:A,CSL_Sonuclari!A:A)*H21,"")</f>
        <v>3886.666666666667</v>
      </c>
      <c r="N21">
        <f>IFERROR(AVERAGEIF(CSL_Sonuclari!G:G,A:A,CSL_Sonuclari!A:A)*H21,"")</f>
        <v>3410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30</v>
      </c>
      <c r="C22" s="5">
        <f t="shared" si="0"/>
        <v>3810.1666666666665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27</v>
      </c>
      <c r="I22" s="5">
        <f t="shared" si="3"/>
        <v>5540.25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6111</v>
      </c>
      <c r="M22">
        <f>IFERROR(AVERAGEIF(CSL_Sonuclari!F:F,A:A,CSL_Sonuclari!A:A)*H22,"")</f>
        <v>6024</v>
      </c>
      <c r="N22">
        <f>IFERROR(AVERAGEIF(CSL_Sonuclari!G:G,A:A,CSL_Sonuclari!A:A)*H22,"")</f>
        <v>5940</v>
      </c>
      <c r="O22">
        <f>IFERROR(AVERAGEIF(CSL_Sonuclari!H:H,A:A,CSL_Sonuclari!A:A)*H22,"")</f>
        <v>4086.0000000000005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28</v>
      </c>
      <c r="C23" s="5">
        <f t="shared" si="0"/>
        <v>3784.195238095238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23</v>
      </c>
      <c r="I23" s="5">
        <f t="shared" si="3"/>
        <v>4420.2440476190477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4889.1428571428578</v>
      </c>
      <c r="M23">
        <f>IFERROR(AVERAGEIF(CSL_Sonuclari!F:F,A:A,CSL_Sonuclari!A:A)*H23,"")</f>
        <v>3254.5</v>
      </c>
      <c r="N23">
        <f>IFERROR(AVERAGEIF(CSL_Sonuclari!G:G,A:A,CSL_Sonuclari!A:A)*H23,"")</f>
        <v>4189.833333333333</v>
      </c>
      <c r="O23">
        <f>IFERROR(AVERAGEIF(CSL_Sonuclari!H:H,A:A,CSL_Sonuclari!A:A)*H23,"")</f>
        <v>5347.5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27</v>
      </c>
      <c r="C24" s="5">
        <f t="shared" si="0"/>
        <v>3739.3571428571427</v>
      </c>
      <c r="D24">
        <f>COUNTIF(CSL_Sonuclari!J:J,A24)</f>
        <v>4</v>
      </c>
      <c r="E24" s="5">
        <f t="shared" si="1"/>
        <v>1103</v>
      </c>
      <c r="F24" s="6">
        <f>COUNTIF(CSL_Sonuclari!I:I,A24)</f>
        <v>2</v>
      </c>
      <c r="G24" s="8">
        <f t="shared" si="2"/>
        <v>191</v>
      </c>
      <c r="H24">
        <f>COUNTIF(CSL_Sonuclari!C:H,A24)</f>
        <v>21</v>
      </c>
      <c r="I24" s="5">
        <f t="shared" si="3"/>
        <v>4976.3</v>
      </c>
      <c r="J24" t="str">
        <f>IFERROR(AVERAGEIF(CSL_Sonuclari!C:C,A:A,CSL_Sonuclari!A:A) * H24,"")</f>
        <v/>
      </c>
      <c r="K24">
        <f>IFERROR(AVERAGEIF(CSL_Sonuclari!D:D,A:A,CSL_Sonuclari!A:A) * H24,"")</f>
        <v>6321</v>
      </c>
      <c r="L24">
        <f>IFERROR(AVERAGEIF(CSL_Sonuclari!E:E,A:A,CSL_Sonuclari!A:A) *H24,"")</f>
        <v>6300</v>
      </c>
      <c r="M24">
        <f>IFERROR(AVERAGEIF(CSL_Sonuclari!F:F,A:A,CSL_Sonuclari!A:A)*H24,"")</f>
        <v>3496.5</v>
      </c>
      <c r="N24">
        <f>IFERROR(AVERAGEIF(CSL_Sonuclari!G:G,A:A,CSL_Sonuclari!A:A)*H24,"")</f>
        <v>4704</v>
      </c>
      <c r="O24">
        <f>IFERROR(AVERAGEIF(CSL_Sonuclari!H:H,A:A,CSL_Sonuclari!A:A)*H24,"")</f>
        <v>4060</v>
      </c>
      <c r="P24">
        <f>IFERROR(AVERAGEIF(CSL_Sonuclari!I:I,A:A,CSL_Sonuclari!A:A)*F24,"")</f>
        <v>191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26</v>
      </c>
      <c r="C25" s="5">
        <f t="shared" si="0"/>
        <v>3956.1319444444443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23</v>
      </c>
      <c r="I25" s="5">
        <f t="shared" si="3"/>
        <v>5181.1759259259261</v>
      </c>
      <c r="J25">
        <f>IFERROR(AVERAGEIF(CSL_Sonuclari!C:C,A:A,CSL_Sonuclari!A:A) * H25,"")</f>
        <v>4072.2777777777774</v>
      </c>
      <c r="K25">
        <f>IFERROR(AVERAGEIF(CSL_Sonuclari!D:D,A:A,CSL_Sonuclari!A:A) * H25,"")</f>
        <v>3444.25</v>
      </c>
      <c r="L25">
        <f>IFERROR(AVERAGEIF(CSL_Sonuclari!E:E,A:A,CSL_Sonuclari!A:A) *H25,"")</f>
        <v>8027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31</v>
      </c>
      <c r="C26" s="5">
        <f t="shared" si="0"/>
        <v>3778.8174603174607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25</v>
      </c>
      <c r="I26" s="5">
        <f t="shared" si="3"/>
        <v>5302.9761904761908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3150</v>
      </c>
      <c r="M26">
        <f>IFERROR(AVERAGEIF(CSL_Sonuclari!F:F,A:A,CSL_Sonuclari!A:A)*H26,"")</f>
        <v>4678.5714285714284</v>
      </c>
      <c r="N26">
        <f>IFERROR(AVERAGEIF(CSL_Sonuclari!G:G,A:A,CSL_Sonuclari!A:A)*H26,"")</f>
        <v>6264.5833333333339</v>
      </c>
      <c r="O26">
        <f>IFERROR(AVERAGEIF(CSL_Sonuclari!H:H,A:A,CSL_Sonuclari!A:A)*H26,"")</f>
        <v>7118.75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34</v>
      </c>
      <c r="C27" s="5">
        <f t="shared" si="0"/>
        <v>4579.4787878787874</v>
      </c>
      <c r="D27">
        <f>COUNTIF(CSL_Sonuclari!J:J,A27)</f>
        <v>2</v>
      </c>
      <c r="E27" s="5">
        <f t="shared" si="1"/>
        <v>649</v>
      </c>
      <c r="F27" s="6">
        <f>COUNTIF(CSL_Sonuclari!I:I,A27)</f>
        <v>5</v>
      </c>
      <c r="G27" s="8">
        <f t="shared" si="2"/>
        <v>982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982</v>
      </c>
      <c r="Q27">
        <f>IFERROR(AVERAGEIF(CSL_Sonuclari!J:J,A:A,CSL_Sonuclari!A:A)*D27,"")</f>
        <v>649</v>
      </c>
    </row>
    <row r="28" spans="1:17" x14ac:dyDescent="0.25">
      <c r="A28">
        <v>33</v>
      </c>
      <c r="B28">
        <f>COUNTIF(CSL_Sonuclari!C:J,A28)</f>
        <v>29</v>
      </c>
      <c r="C28" s="5">
        <f t="shared" si="0"/>
        <v>3191.2285714285713</v>
      </c>
      <c r="D28">
        <f>COUNTIF(CSL_Sonuclari!J:J,A28)</f>
        <v>0</v>
      </c>
      <c r="E28" s="5">
        <f t="shared" si="1"/>
        <v>0</v>
      </c>
      <c r="F28" s="6">
        <f>COUNTIF(CSL_Sonuclari!I:I,A28)</f>
        <v>6</v>
      </c>
      <c r="G28" s="8">
        <f t="shared" si="2"/>
        <v>1013</v>
      </c>
      <c r="H28">
        <f>COUNTIF(CSL_Sonuclari!C:H,A28)</f>
        <v>23</v>
      </c>
      <c r="I28" s="5">
        <f t="shared" si="3"/>
        <v>3554.2666666666664</v>
      </c>
      <c r="J28">
        <f>IFERROR(AVERAGEIF(CSL_Sonuclari!C:C,A:A,CSL_Sonuclari!A:A) * H28,"")</f>
        <v>7475</v>
      </c>
      <c r="K28">
        <f>IFERROR(AVERAGEIF(CSL_Sonuclari!D:D,A:A,CSL_Sonuclari!A:A) * H28,"")</f>
        <v>4144.5999999999995</v>
      </c>
      <c r="L28">
        <f>IFERROR(AVERAGEIF(CSL_Sonuclari!E:E,A:A,CSL_Sonuclari!A:A) *H28,"")</f>
        <v>3611</v>
      </c>
      <c r="M28">
        <f>IFERROR(AVERAGEIF(CSL_Sonuclari!F:F,A:A,CSL_Sonuclari!A:A)*H28,"")</f>
        <v>5842</v>
      </c>
      <c r="N28">
        <f>IFERROR(AVERAGEIF(CSL_Sonuclari!G:G,A:A,CSL_Sonuclari!A:A)*H28,"")</f>
        <v>184</v>
      </c>
      <c r="O28">
        <f>IFERROR(AVERAGEIF(CSL_Sonuclari!H:H,A:A,CSL_Sonuclari!A:A)*H28,"")</f>
        <v>69</v>
      </c>
      <c r="P28">
        <f>IFERROR(AVERAGEIF(CSL_Sonuclari!I:I,A:A,CSL_Sonuclari!A:A)*F28,"")</f>
        <v>1013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32</v>
      </c>
      <c r="C29" s="5">
        <f t="shared" si="0"/>
        <v>3362.1734693877552</v>
      </c>
      <c r="D29">
        <f>COUNTIF(CSL_Sonuclari!J:J,A29)</f>
        <v>3</v>
      </c>
      <c r="E29" s="5">
        <f t="shared" si="1"/>
        <v>960</v>
      </c>
      <c r="F29" s="6">
        <f>COUNTIF(CSL_Sonuclari!I:I,A29)</f>
        <v>2</v>
      </c>
      <c r="G29" s="8">
        <f t="shared" si="2"/>
        <v>450</v>
      </c>
      <c r="H29">
        <f>COUNTIF(CSL_Sonuclari!C:H,A29)</f>
        <v>27</v>
      </c>
      <c r="I29" s="5">
        <f t="shared" si="3"/>
        <v>4425.0428571428574</v>
      </c>
      <c r="J29">
        <f>IFERROR(AVERAGEIF(CSL_Sonuclari!C:C,A:A,CSL_Sonuclari!A:A) * H29,"")</f>
        <v>459</v>
      </c>
      <c r="K29">
        <f>IFERROR(AVERAGEIF(CSL_Sonuclari!D:D,A:A,CSL_Sonuclari!A:A) * H29,"")</f>
        <v>5490</v>
      </c>
      <c r="L29">
        <f>IFERROR(AVERAGEIF(CSL_Sonuclari!E:E,A:A,CSL_Sonuclari!A:A) *H29,"")</f>
        <v>5341.5</v>
      </c>
      <c r="M29">
        <f>IFERROR(AVERAGEIF(CSL_Sonuclari!F:F,A:A,CSL_Sonuclari!A:A)*H29,"")</f>
        <v>6595.7142857142853</v>
      </c>
      <c r="N29">
        <f>IFERROR(AVERAGEIF(CSL_Sonuclari!G:G,A:A,CSL_Sonuclari!A:A)*H29,"")</f>
        <v>4239</v>
      </c>
      <c r="O29" t="str">
        <f>IFERROR(AVERAGEIF(CSL_Sonuclari!H:H,A:A,CSL_Sonuclari!A:A)*H29,"")</f>
        <v/>
      </c>
      <c r="P29">
        <f>IFERROR(AVERAGEIF(CSL_Sonuclari!I:I,A:A,CSL_Sonuclari!A:A)*F29,"")</f>
        <v>450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31</v>
      </c>
      <c r="C30" s="5">
        <f t="shared" si="0"/>
        <v>3606.8333333333335</v>
      </c>
      <c r="D30">
        <f>COUNTIF(CSL_Sonuclari!J:J,A30)</f>
        <v>2</v>
      </c>
      <c r="E30" s="5">
        <f t="shared" si="1"/>
        <v>557</v>
      </c>
      <c r="F30" s="6">
        <f>COUNTIF(CSL_Sonuclari!I:I,A30)</f>
        <v>5</v>
      </c>
      <c r="G30" s="8">
        <f t="shared" si="2"/>
        <v>927</v>
      </c>
      <c r="H30">
        <f>COUNTIF(CSL_Sonuclari!C:H,A30)</f>
        <v>24</v>
      </c>
      <c r="I30" s="5">
        <f t="shared" si="3"/>
        <v>5039.25</v>
      </c>
      <c r="J30">
        <f>IFERROR(AVERAGEIF(CSL_Sonuclari!C:C,A:A,CSL_Sonuclari!A:A) * H30,"")</f>
        <v>3720</v>
      </c>
      <c r="K30">
        <f>IFERROR(AVERAGEIF(CSL_Sonuclari!D:D,A:A,CSL_Sonuclari!A:A) * H30,"")</f>
        <v>4827</v>
      </c>
      <c r="L30">
        <f>IFERROR(AVERAGEIF(CSL_Sonuclari!E:E,A:A,CSL_Sonuclari!A:A) *H30,"")</f>
        <v>5502</v>
      </c>
      <c r="M30">
        <f>IFERROR(AVERAGEIF(CSL_Sonuclari!F:F,A:A,CSL_Sonuclari!A:A)*H30,"")</f>
        <v>6108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927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30</v>
      </c>
      <c r="C31" s="5">
        <f t="shared" si="0"/>
        <v>3183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26</v>
      </c>
      <c r="I31" s="5">
        <f t="shared" si="3"/>
        <v>4545</v>
      </c>
      <c r="J31">
        <f>IFERROR(AVERAGEIF(CSL_Sonuclari!C:C,A:A,CSL_Sonuclari!A:A) * H31,"")</f>
        <v>78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6890</v>
      </c>
      <c r="N31">
        <f>IFERROR(AVERAGEIF(CSL_Sonuclari!G:G,A:A,CSL_Sonuclari!A:A)*H31,"")</f>
        <v>5180</v>
      </c>
      <c r="O31">
        <f>IFERROR(AVERAGEIF(CSL_Sonuclari!H:H,A:A,CSL_Sonuclari!A:A)*H31,"")</f>
        <v>6032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27</v>
      </c>
      <c r="C32" s="5">
        <f t="shared" si="0"/>
        <v>3084</v>
      </c>
      <c r="D32">
        <f>COUNTIF(CSL_Sonuclari!J:J,A32)</f>
        <v>1</v>
      </c>
      <c r="E32" s="5">
        <f t="shared" si="1"/>
        <v>256</v>
      </c>
      <c r="F32" s="6">
        <f>COUNTIF(CSL_Sonuclari!I:I,A32)</f>
        <v>2</v>
      </c>
      <c r="G32" s="8">
        <f t="shared" si="2"/>
        <v>380</v>
      </c>
      <c r="H32">
        <f>COUNTIF(CSL_Sonuclari!C:H,A32)</f>
        <v>24</v>
      </c>
      <c r="I32" s="5">
        <f t="shared" si="3"/>
        <v>4190.3999999999996</v>
      </c>
      <c r="J32" t="str">
        <f>IFERROR(AVERAGEIF(CSL_Sonuclari!C:C,A:A,CSL_Sonuclari!A:A) * H32,"")</f>
        <v/>
      </c>
      <c r="K32">
        <f>IFERROR(AVERAGEIF(CSL_Sonuclari!D:D,A:A,CSL_Sonuclari!A:A) * H32,"")</f>
        <v>5856</v>
      </c>
      <c r="L32">
        <f>IFERROR(AVERAGEIF(CSL_Sonuclari!E:E,A:A,CSL_Sonuclari!A:A) *H32,"")</f>
        <v>3812.5714285714284</v>
      </c>
      <c r="M32">
        <f>IFERROR(AVERAGEIF(CSL_Sonuclari!F:F,A:A,CSL_Sonuclari!A:A)*H32,"")</f>
        <v>5379.4285714285716</v>
      </c>
      <c r="N32">
        <f>IFERROR(AVERAGEIF(CSL_Sonuclari!G:G,A:A,CSL_Sonuclari!A:A)*H32,"")</f>
        <v>2480</v>
      </c>
      <c r="O32">
        <f>IFERROR(AVERAGEIF(CSL_Sonuclari!H:H,A:A,CSL_Sonuclari!A:A)*H32,"")</f>
        <v>3424</v>
      </c>
      <c r="P32">
        <f>IFERROR(AVERAGEIF(CSL_Sonuclari!I:I,A:A,CSL_Sonuclari!A:A)*F32,"")</f>
        <v>380</v>
      </c>
      <c r="Q32">
        <f>IFERROR(AVERAGEIF(CSL_Sonuclari!J:J,A:A,CSL_Sonuclari!A:A)*D32,"")</f>
        <v>256</v>
      </c>
    </row>
    <row r="33" spans="1:17" x14ac:dyDescent="0.25">
      <c r="A33">
        <v>3</v>
      </c>
      <c r="B33">
        <f>COUNTIF(CSL_Sonuclari!C:J,A33)</f>
        <v>28</v>
      </c>
      <c r="C33" s="5">
        <f t="shared" si="0"/>
        <v>3900.3223684210529</v>
      </c>
      <c r="D33">
        <f>COUNTIF(CSL_Sonuclari!J:J,A33)</f>
        <v>1</v>
      </c>
      <c r="E33" s="5">
        <f t="shared" si="1"/>
        <v>294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294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32</v>
      </c>
      <c r="C35" s="5">
        <f t="shared" si="4"/>
        <v>3217.1333333333332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26</v>
      </c>
      <c r="I35" s="5">
        <f t="shared" si="7"/>
        <v>4542.2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6843.2</v>
      </c>
      <c r="M35">
        <f>IFERROR(AVERAGEIF(CSL_Sonuclari!F:F,A:A,CSL_Sonuclari!A:A)*H35,"")</f>
        <v>2823.6</v>
      </c>
      <c r="N35">
        <f>IFERROR(AVERAGEIF(CSL_Sonuclari!G:G,A:A,CSL_Sonuclari!A:A)*H35,"")</f>
        <v>5746</v>
      </c>
      <c r="O35">
        <f>IFERROR(AVERAGEIF(CSL_Sonuclari!H:H,A:A,CSL_Sonuclari!A:A)*H35,"")</f>
        <v>2756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27</v>
      </c>
      <c r="C37" s="5">
        <f t="shared" si="4"/>
        <v>2406.2222222222222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20</v>
      </c>
      <c r="I37" s="5">
        <f t="shared" si="7"/>
        <v>3310.8333333333335</v>
      </c>
      <c r="J37" t="str">
        <f>IFERROR(AVERAGEIF(CSL_Sonuclari!C:C,A:A,CSL_Sonuclari!A:A) * H37,"")</f>
        <v/>
      </c>
      <c r="K37">
        <f>IFERROR(AVERAGEIF(CSL_Sonuclari!D:D,A:A,CSL_Sonuclari!A:A) * H37,"")</f>
        <v>2513.3333333333335</v>
      </c>
      <c r="L37">
        <f>IFERROR(AVERAGEIF(CSL_Sonuclari!E:E,A:A,CSL_Sonuclari!A:A) *H37,"")</f>
        <v>4060</v>
      </c>
      <c r="M37">
        <f>IFERROR(AVERAGEIF(CSL_Sonuclari!F:F,A:A,CSL_Sonuclari!A:A)*H37,"")</f>
        <v>2480</v>
      </c>
      <c r="N37">
        <f>IFERROR(AVERAGEIF(CSL_Sonuclari!G:G,A:A,CSL_Sonuclari!A:A)*H37,"")</f>
        <v>4190</v>
      </c>
      <c r="O37" t="str">
        <f>IFERROR(AVERAGEIF(CSL_Sonuclari!H:H,A:A,CSL_Sonuclari!A:A)*H37,"")</f>
        <v/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34</v>
      </c>
      <c r="C39" s="5">
        <f t="shared" si="4"/>
        <v>3700.5650793650793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28</v>
      </c>
      <c r="I39" s="5">
        <f t="shared" si="7"/>
        <v>4848.7911111111116</v>
      </c>
      <c r="J39" t="str">
        <f>IFERROR(AVERAGEIF(CSL_Sonuclari!C:C,A:A,CSL_Sonuclari!A:A) * H39,"")</f>
        <v/>
      </c>
      <c r="K39">
        <f>IFERROR(AVERAGEIF(CSL_Sonuclari!D:D,A:A,CSL_Sonuclari!A:A) * H39,"")</f>
        <v>4060</v>
      </c>
      <c r="L39">
        <f>IFERROR(AVERAGEIF(CSL_Sonuclari!E:E,A:A,CSL_Sonuclari!A:A) *H39,"")</f>
        <v>4894.4000000000005</v>
      </c>
      <c r="M39">
        <f>IFERROR(AVERAGEIF(CSL_Sonuclari!F:F,A:A,CSL_Sonuclari!A:A)*H39,"")</f>
        <v>5503.5555555555547</v>
      </c>
      <c r="N39">
        <f>IFERROR(AVERAGEIF(CSL_Sonuclari!G:G,A:A,CSL_Sonuclari!A:A)*H39,"")</f>
        <v>7546</v>
      </c>
      <c r="O39">
        <f>IFERROR(AVERAGEIF(CSL_Sonuclari!H:H,A:A,CSL_Sonuclari!A:A)*H39,"")</f>
        <v>2240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30</v>
      </c>
      <c r="C40" s="5">
        <f t="shared" si="4"/>
        <v>3685.6952380952384</v>
      </c>
      <c r="D40">
        <f>COUNTIF(CSL_Sonuclari!J:J,A40)</f>
        <v>3</v>
      </c>
      <c r="E40" s="5">
        <f t="shared" si="5"/>
        <v>914</v>
      </c>
      <c r="F40" s="6">
        <f>COUNTIF(CSL_Sonuclari!I:I,A40)</f>
        <v>5</v>
      </c>
      <c r="G40" s="8">
        <f t="shared" si="6"/>
        <v>886</v>
      </c>
      <c r="H40">
        <f>COUNTIF(CSL_Sonuclari!C:H,A40)</f>
        <v>22</v>
      </c>
      <c r="I40" s="5">
        <f t="shared" si="7"/>
        <v>5078.5428571428574</v>
      </c>
      <c r="J40">
        <f>IFERROR(AVERAGEIF(CSL_Sonuclari!C:C,A:A,CSL_Sonuclari!A:A) * H40,"")</f>
        <v>5693.6</v>
      </c>
      <c r="K40">
        <f>IFERROR(AVERAGEIF(CSL_Sonuclari!D:D,A:A,CSL_Sonuclari!A:A) * H40,"")</f>
        <v>2762.5714285714284</v>
      </c>
      <c r="L40">
        <f>IFERROR(AVERAGEIF(CSL_Sonuclari!E:E,A:A,CSL_Sonuclari!A:A) *H40,"")</f>
        <v>5676</v>
      </c>
      <c r="M40">
        <f>IFERROR(AVERAGEIF(CSL_Sonuclari!F:F,A:A,CSL_Sonuclari!A:A)*H40,"")</f>
        <v>6182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886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34</v>
      </c>
      <c r="C41" s="5">
        <f t="shared" si="4"/>
        <v>5428.5333333333338</v>
      </c>
      <c r="D41">
        <f>COUNTIF(CSL_Sonuclari!J:J,A41)</f>
        <v>0</v>
      </c>
      <c r="E41" s="5">
        <f t="shared" si="5"/>
        <v>0</v>
      </c>
      <c r="F41" s="6">
        <f>COUNTIF(CSL_Sonuclari!I:I,A41)</f>
        <v>4</v>
      </c>
      <c r="G41" s="8">
        <f t="shared" si="6"/>
        <v>1027</v>
      </c>
      <c r="H41">
        <f>COUNTIF(CSL_Sonuclari!C:H,A41)</f>
        <v>30</v>
      </c>
      <c r="I41" s="5">
        <f t="shared" si="7"/>
        <v>6528.916666666667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4920</v>
      </c>
      <c r="M41">
        <f>IFERROR(AVERAGEIF(CSL_Sonuclari!F:F,A:A,CSL_Sonuclari!A:A)*H41,"")</f>
        <v>7404</v>
      </c>
      <c r="N41">
        <f>IFERROR(AVERAGEIF(CSL_Sonuclari!G:G,A:A,CSL_Sonuclari!A:A)*H41,"")</f>
        <v>5586.666666666667</v>
      </c>
      <c r="O41">
        <f>IFERROR(AVERAGEIF(CSL_Sonuclari!H:H,A:A,CSL_Sonuclari!A:A)*H41,"")</f>
        <v>8205</v>
      </c>
      <c r="P41">
        <f>IFERROR(AVERAGEIF(CSL_Sonuclari!I:I,A:A,CSL_Sonuclari!A:A)*F41,"")</f>
        <v>1027</v>
      </c>
      <c r="Q41" t="str">
        <f>IFERROR(AVERAGEIF(CSL_Sonuclari!J:J,A:A,CSL_Sonuclari!A:A)*D41,"")</f>
        <v/>
      </c>
    </row>
    <row r="42" spans="1:17" x14ac:dyDescent="0.25">
      <c r="A42">
        <v>21</v>
      </c>
      <c r="B42">
        <f>COUNTIF(CSL_Sonuclari!C:J,A42)</f>
        <v>30</v>
      </c>
      <c r="C42" s="5">
        <f t="shared" si="4"/>
        <v>2799.8095238095243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24</v>
      </c>
      <c r="I42" s="5">
        <f t="shared" si="7"/>
        <v>3828.9642857142858</v>
      </c>
      <c r="J42">
        <f>IFERROR(AVERAGEIF(CSL_Sonuclari!C:C,A:A,CSL_Sonuclari!A:A) * H42,"")</f>
        <v>3569.1428571428573</v>
      </c>
      <c r="K42">
        <f>IFERROR(AVERAGEIF(CSL_Sonuclari!D:D,A:A,CSL_Sonuclari!A:A) * H42,"")</f>
        <v>3273</v>
      </c>
      <c r="L42">
        <f>IFERROR(AVERAGEIF(CSL_Sonuclari!E:E,A:A,CSL_Sonuclari!A:A) *H42,"")</f>
        <v>4261.7142857142862</v>
      </c>
      <c r="M42" t="str">
        <f>IFERROR(AVERAGEIF(CSL_Sonuclari!F:F,A:A,CSL_Sonuclari!A:A)*H42,"")</f>
        <v/>
      </c>
      <c r="N42">
        <f>IFERROR(AVERAGEIF(CSL_Sonuclari!G:G,A:A,CSL_Sonuclari!A:A)*H42,"")</f>
        <v>4212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31</v>
      </c>
      <c r="C43" s="5">
        <f t="shared" si="4"/>
        <v>3164.4404761904761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23</v>
      </c>
      <c r="I43" s="5">
        <f t="shared" si="7"/>
        <v>4089.0166666666664</v>
      </c>
      <c r="J43">
        <f>IFERROR(AVERAGEIF(CSL_Sonuclari!C:C,A:A,CSL_Sonuclari!A:A) * H43,"")</f>
        <v>5673.333333333333</v>
      </c>
      <c r="K43">
        <f>IFERROR(AVERAGEIF(CSL_Sonuclari!D:D,A:A,CSL_Sonuclari!A:A) * H43,"")</f>
        <v>4232</v>
      </c>
      <c r="L43">
        <f>IFERROR(AVERAGEIF(CSL_Sonuclari!E:E,A:A,CSL_Sonuclari!A:A) *H43,"")</f>
        <v>3493.125</v>
      </c>
      <c r="M43">
        <f>IFERROR(AVERAGEIF(CSL_Sonuclari!F:F,A:A,CSL_Sonuclari!A:A)*H43,"")</f>
        <v>4723.625</v>
      </c>
      <c r="N43">
        <f>IFERROR(AVERAGEIF(CSL_Sonuclari!G:G,A:A,CSL_Sonuclari!A:A)*H43,"")</f>
        <v>2323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34</v>
      </c>
      <c r="C44" s="5">
        <f t="shared" si="4"/>
        <v>4143.7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26</v>
      </c>
      <c r="I44" s="5">
        <f t="shared" si="7"/>
        <v>6293.833333333333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8346</v>
      </c>
      <c r="N44">
        <f>IFERROR(AVERAGEIF(CSL_Sonuclari!G:G,A:A,CSL_Sonuclari!A:A)*H44,"")</f>
        <v>6311.5</v>
      </c>
      <c r="O44">
        <f>IFERROR(AVERAGEIF(CSL_Sonuclari!H:H,A:A,CSL_Sonuclari!A:A)*H44,"")</f>
        <v>4224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30</v>
      </c>
      <c r="C45" s="5">
        <f t="shared" si="4"/>
        <v>2517.5083333333332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21</v>
      </c>
      <c r="I45" s="5">
        <f t="shared" si="7"/>
        <v>3208.0124999999998</v>
      </c>
      <c r="J45" t="str">
        <f>IFERROR(AVERAGEIF(CSL_Sonuclari!C:C,A:A,CSL_Sonuclari!A:A) * H45,"")</f>
        <v/>
      </c>
      <c r="K45" t="str">
        <f>IFERROR(AVERAGEIF(CSL_Sonuclari!D:D,A:A,CSL_Sonuclari!A:A) * H45,"")</f>
        <v/>
      </c>
      <c r="L45">
        <f>IFERROR(AVERAGEIF(CSL_Sonuclari!E:E,A:A,CSL_Sonuclari!A:A) *H45,"")</f>
        <v>3271.8</v>
      </c>
      <c r="M45">
        <f>IFERROR(AVERAGEIF(CSL_Sonuclari!F:F,A:A,CSL_Sonuclari!A:A)*H45,"")</f>
        <v>4662</v>
      </c>
      <c r="N45">
        <f>IFERROR(AVERAGEIF(CSL_Sonuclari!G:G,A:A,CSL_Sonuclari!A:A)*H45,"")</f>
        <v>4478.25</v>
      </c>
      <c r="O45">
        <f>IFERROR(AVERAGEIF(CSL_Sonuclari!H:H,A:A,CSL_Sonuclari!A:A)*H45,"")</f>
        <v>420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30</v>
      </c>
      <c r="C46" s="5">
        <f t="shared" si="4"/>
        <v>3038.3762626262628</v>
      </c>
      <c r="D46">
        <f>COUNTIF(CSL_Sonuclari!J:J,A46)</f>
        <v>2</v>
      </c>
      <c r="E46" s="5">
        <f t="shared" si="5"/>
        <v>618</v>
      </c>
      <c r="F46" s="6">
        <f>COUNTIF(CSL_Sonuclari!I:I,A46)</f>
        <v>3</v>
      </c>
      <c r="G46" s="8">
        <f t="shared" si="6"/>
        <v>424</v>
      </c>
      <c r="H46">
        <f>COUNTIF(CSL_Sonuclari!C:H,A46)</f>
        <v>25</v>
      </c>
      <c r="I46" s="5">
        <f t="shared" si="7"/>
        <v>4297.064393939394</v>
      </c>
      <c r="J46" t="str">
        <f>IFERROR(AVERAGEIF(CSL_Sonuclari!C:C,A:A,CSL_Sonuclari!A:A) * H46,"")</f>
        <v/>
      </c>
      <c r="K46">
        <f>IFERROR(AVERAGEIF(CSL_Sonuclari!D:D,A:A,CSL_Sonuclari!A:A) * H46,"")</f>
        <v>3783.3333333333335</v>
      </c>
      <c r="L46">
        <f>IFERROR(AVERAGEIF(CSL_Sonuclari!E:E,A:A,CSL_Sonuclari!A:A) *H46,"")</f>
        <v>5259.090909090909</v>
      </c>
      <c r="M46">
        <f>IFERROR(AVERAGEIF(CSL_Sonuclari!F:F,A:A,CSL_Sonuclari!A:A)*H46,"")</f>
        <v>4108.3333333333339</v>
      </c>
      <c r="N46">
        <f>IFERROR(AVERAGEIF(CSL_Sonuclari!G:G,A:A,CSL_Sonuclari!A:A)*H46,"")</f>
        <v>4037.5</v>
      </c>
      <c r="O46" t="str">
        <f>IFERROR(AVERAGEIF(CSL_Sonuclari!H:H,A:A,CSL_Sonuclari!A:A)*H46,"")</f>
        <v/>
      </c>
      <c r="P46">
        <f>IFERROR(AVERAGEIF(CSL_Sonuclari!I:I,A:A,CSL_Sonuclari!A:A)*F46,"")</f>
        <v>424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32</v>
      </c>
      <c r="C47" s="5">
        <f t="shared" si="4"/>
        <v>3399.5800000000004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27</v>
      </c>
      <c r="I47" s="5">
        <f t="shared" si="7"/>
        <v>5289.3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4266</v>
      </c>
      <c r="N47">
        <f>IFERROR(AVERAGEIF(CSL_Sonuclari!G:G,A:A,CSL_Sonuclari!A:A)*H47,"")</f>
        <v>5872.5</v>
      </c>
      <c r="O47">
        <f>IFERROR(AVERAGEIF(CSL_Sonuclari!H:H,A:A,CSL_Sonuclari!A:A)*H47,"")</f>
        <v>5729.4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30</v>
      </c>
      <c r="C48" s="5">
        <f t="shared" si="4"/>
        <v>3994.1359126984125</v>
      </c>
      <c r="D48">
        <f>COUNTIF(CSL_Sonuclari!J:J,A48)</f>
        <v>1</v>
      </c>
      <c r="E48" s="5">
        <f t="shared" si="5"/>
        <v>203</v>
      </c>
      <c r="F48" s="6">
        <f>COUNTIF(CSL_Sonuclari!I:I,A48)</f>
        <v>4</v>
      </c>
      <c r="G48" s="8">
        <f t="shared" si="6"/>
        <v>701</v>
      </c>
      <c r="H48">
        <f>COUNTIF(CSL_Sonuclari!C:H,A48)</f>
        <v>25</v>
      </c>
      <c r="I48" s="5">
        <f t="shared" si="7"/>
        <v>5174.8478835978831</v>
      </c>
      <c r="J48">
        <f>IFERROR(AVERAGEIF(CSL_Sonuclari!C:C,A:A,CSL_Sonuclari!A:A) * H48,"")</f>
        <v>8275</v>
      </c>
      <c r="K48">
        <f>IFERROR(AVERAGEIF(CSL_Sonuclari!D:D,A:A,CSL_Sonuclari!A:A) * H48,"")</f>
        <v>7212.5</v>
      </c>
      <c r="L48">
        <f>IFERROR(AVERAGEIF(CSL_Sonuclari!E:E,A:A,CSL_Sonuclari!A:A) *H48,"")</f>
        <v>4085</v>
      </c>
      <c r="M48">
        <f>IFERROR(AVERAGEIF(CSL_Sonuclari!F:F,A:A,CSL_Sonuclari!A:A)*H48,"")</f>
        <v>4582.1428571428569</v>
      </c>
      <c r="N48">
        <f>IFERROR(AVERAGEIF(CSL_Sonuclari!G:G,A:A,CSL_Sonuclari!A:A)*H48,"")</f>
        <v>3144.4444444444443</v>
      </c>
      <c r="O48">
        <f>IFERROR(AVERAGEIF(CSL_Sonuclari!H:H,A:A,CSL_Sonuclari!A:A)*H48,"")</f>
        <v>3750</v>
      </c>
      <c r="P48">
        <f>IFERROR(AVERAGEIF(CSL_Sonuclari!I:I,A:A,CSL_Sonuclari!A:A)*F48,"")</f>
        <v>701</v>
      </c>
      <c r="Q48">
        <f>IFERROR(AVERAGEIF(CSL_Sonuclari!J:J,A:A,CSL_Sonuclari!A:A)*D48,"")</f>
        <v>203</v>
      </c>
    </row>
    <row r="49" spans="1:17" x14ac:dyDescent="0.25">
      <c r="A49">
        <v>67</v>
      </c>
      <c r="B49">
        <f>COUNTIF(CSL_Sonuclari!C:J,A49)</f>
        <v>36</v>
      </c>
      <c r="C49" s="5">
        <f t="shared" si="4"/>
        <v>4017.6512059369206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30</v>
      </c>
      <c r="I49" s="5">
        <f t="shared" si="7"/>
        <v>5354.1116883116892</v>
      </c>
      <c r="J49">
        <f>IFERROR(AVERAGEIF(CSL_Sonuclari!C:C,A:A,CSL_Sonuclari!A:A) * H49,"")</f>
        <v>150</v>
      </c>
      <c r="K49" t="str">
        <f>IFERROR(AVERAGEIF(CSL_Sonuclari!D:D,A:A,CSL_Sonuclari!A:A) * H49,"")</f>
        <v/>
      </c>
      <c r="L49">
        <f>IFERROR(AVERAGEIF(CSL_Sonuclari!E:E,A:A,CSL_Sonuclari!A:A) *H49,"")</f>
        <v>6030</v>
      </c>
      <c r="M49">
        <f>IFERROR(AVERAGEIF(CSL_Sonuclari!F:F,A:A,CSL_Sonuclari!A:A)*H49,"")</f>
        <v>8374.2857142857156</v>
      </c>
      <c r="N49">
        <f>IFERROR(AVERAGEIF(CSL_Sonuclari!G:G,A:A,CSL_Sonuclari!A:A)*H49,"")</f>
        <v>5709</v>
      </c>
      <c r="O49">
        <f>IFERROR(AVERAGEIF(CSL_Sonuclari!H:H,A:A,CSL_Sonuclari!A:A)*H49,"")</f>
        <v>6507.272727272727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37</v>
      </c>
      <c r="C50" s="5">
        <f t="shared" si="4"/>
        <v>2617.5833333333335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26</v>
      </c>
      <c r="I50" s="5">
        <f t="shared" si="7"/>
        <v>3265.625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962</v>
      </c>
      <c r="M50">
        <f>IFERROR(AVERAGEIF(CSL_Sonuclari!F:F,A:A,CSL_Sonuclari!A:A)*H50,"")</f>
        <v>4186</v>
      </c>
      <c r="N50">
        <f>IFERROR(AVERAGEIF(CSL_Sonuclari!G:G,A:A,CSL_Sonuclari!A:A)*H50,"")</f>
        <v>3202</v>
      </c>
      <c r="O50">
        <f>IFERROR(AVERAGEIF(CSL_Sonuclari!H:H,A:A,CSL_Sonuclari!A:A)*H50,"")</f>
        <v>4712.5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32</v>
      </c>
      <c r="C51" s="5">
        <f t="shared" si="4"/>
        <v>2549.6064814814813</v>
      </c>
      <c r="D51">
        <f>COUNTIF(CSL_Sonuclari!J:J,A51)</f>
        <v>2</v>
      </c>
      <c r="E51" s="5">
        <f t="shared" si="5"/>
        <v>550</v>
      </c>
      <c r="F51" s="6">
        <f>COUNTIF(CSL_Sonuclari!I:I,A51)</f>
        <v>5</v>
      </c>
      <c r="G51" s="8">
        <f t="shared" si="6"/>
        <v>740</v>
      </c>
      <c r="H51">
        <f>COUNTIF(CSL_Sonuclari!C:H,A51)</f>
        <v>25</v>
      </c>
      <c r="I51" s="5">
        <f t="shared" si="7"/>
        <v>3501.9097222222222</v>
      </c>
      <c r="J51">
        <f>IFERROR(AVERAGEIF(CSL_Sonuclari!C:C,A:A,CSL_Sonuclari!A:A) * H51,"")</f>
        <v>5113.8888888888887</v>
      </c>
      <c r="K51">
        <f>IFERROR(AVERAGEIF(CSL_Sonuclari!D:D,A:A,CSL_Sonuclari!A:A) * H51,"")</f>
        <v>4631.25</v>
      </c>
      <c r="L51">
        <f>IFERROR(AVERAGEIF(CSL_Sonuclari!E:E,A:A,CSL_Sonuclari!A:A) *H51,"")</f>
        <v>3750</v>
      </c>
      <c r="M51">
        <f>IFERROR(AVERAGEIF(CSL_Sonuclari!F:F,A:A,CSL_Sonuclari!A:A)*H51,"")</f>
        <v>512.5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740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31</v>
      </c>
      <c r="C52" s="5">
        <f t="shared" si="4"/>
        <v>2545.4058608058613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23</v>
      </c>
      <c r="I52" s="5">
        <f t="shared" si="7"/>
        <v>3198.3682051282053</v>
      </c>
      <c r="J52">
        <f>IFERROR(AVERAGEIF(CSL_Sonuclari!C:C,A:A,CSL_Sonuclari!A:A) * H52,"")</f>
        <v>1150</v>
      </c>
      <c r="K52">
        <f>IFERROR(AVERAGEIF(CSL_Sonuclari!D:D,A:A,CSL_Sonuclari!A:A) * H52,"")</f>
        <v>3758.2000000000003</v>
      </c>
      <c r="L52">
        <f>IFERROR(AVERAGEIF(CSL_Sonuclari!E:E,A:A,CSL_Sonuclari!A:A) *H52,"")</f>
        <v>3547.3076923076924</v>
      </c>
      <c r="M52">
        <f>IFERROR(AVERAGEIF(CSL_Sonuclari!F:F,A:A,CSL_Sonuclari!A:A)*H52,"")</f>
        <v>7421.3333333333339</v>
      </c>
      <c r="N52">
        <f>IFERROR(AVERAGEIF(CSL_Sonuclari!G:G,A:A,CSL_Sonuclari!A:A)*H52,"")</f>
        <v>115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32</v>
      </c>
      <c r="C54" s="5">
        <f t="shared" si="4"/>
        <v>2820.7272727272725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27</v>
      </c>
      <c r="I54" s="5">
        <f t="shared" si="7"/>
        <v>3862.840909090909</v>
      </c>
      <c r="J54" t="str">
        <f>IFERROR(AVERAGEIF(CSL_Sonuclari!C:C,A:A,CSL_Sonuclari!A:A) * H54,"")</f>
        <v/>
      </c>
      <c r="K54">
        <f>IFERROR(AVERAGEIF(CSL_Sonuclari!D:D,A:A,CSL_Sonuclari!A:A) * H54,"")</f>
        <v>2079</v>
      </c>
      <c r="L54">
        <f>IFERROR(AVERAGEIF(CSL_Sonuclari!E:E,A:A,CSL_Sonuclari!A:A) *H54,"")</f>
        <v>4590</v>
      </c>
      <c r="M54">
        <f>IFERROR(AVERAGEIF(CSL_Sonuclari!F:F,A:A,CSL_Sonuclari!A:A)*H54,"")</f>
        <v>3409.363636363636</v>
      </c>
      <c r="N54">
        <f>IFERROR(AVERAGEIF(CSL_Sonuclari!G:G,A:A,CSL_Sonuclari!A:A)*H54,"")</f>
        <v>5373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29</v>
      </c>
      <c r="C55" s="5">
        <f t="shared" si="4"/>
        <v>3054.5238095238096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19</v>
      </c>
      <c r="I55" s="5">
        <f t="shared" si="7"/>
        <v>3950.7333333333336</v>
      </c>
      <c r="J55">
        <f>IFERROR(AVERAGEIF(CSL_Sonuclari!C:C,A:A,CSL_Sonuclari!A:A) * H55,"")</f>
        <v>4186.3333333333339</v>
      </c>
      <c r="K55">
        <f>IFERROR(AVERAGEIF(CSL_Sonuclari!D:D,A:A,CSL_Sonuclari!A:A) * H55,"")</f>
        <v>2736</v>
      </c>
      <c r="L55">
        <f>IFERROR(AVERAGEIF(CSL_Sonuclari!E:E,A:A,CSL_Sonuclari!A:A) *H55,"")</f>
        <v>3103.3333333333335</v>
      </c>
      <c r="M55">
        <f>IFERROR(AVERAGEIF(CSL_Sonuclari!F:F,A:A,CSL_Sonuclari!A:A)*H55,"")</f>
        <v>6346</v>
      </c>
      <c r="N55">
        <f>IFERROR(AVERAGEIF(CSL_Sonuclari!G:G,A:A,CSL_Sonuclari!A:A)*H55,"")</f>
        <v>3382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32</v>
      </c>
      <c r="C56" s="5">
        <f t="shared" si="4"/>
        <v>3536.2857142857142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21</v>
      </c>
      <c r="I56" s="5">
        <f t="shared" si="7"/>
        <v>4449.6000000000004</v>
      </c>
      <c r="J56">
        <f>IFERROR(AVERAGEIF(CSL_Sonuclari!C:C,A:A,CSL_Sonuclari!A:A) * H56,"")</f>
        <v>5019</v>
      </c>
      <c r="K56">
        <f>IFERROR(AVERAGEIF(CSL_Sonuclari!D:D,A:A,CSL_Sonuclari!A:A) * H56,"")</f>
        <v>4410</v>
      </c>
      <c r="L56">
        <f>IFERROR(AVERAGEIF(CSL_Sonuclari!E:E,A:A,CSL_Sonuclari!A:A) *H56,"")</f>
        <v>5112</v>
      </c>
      <c r="M56">
        <f>IFERROR(AVERAGEIF(CSL_Sonuclari!F:F,A:A,CSL_Sonuclari!A:A)*H56,"")</f>
        <v>5050.5</v>
      </c>
      <c r="N56">
        <f>IFERROR(AVERAGEIF(CSL_Sonuclari!G:G,A:A,CSL_Sonuclari!A:A)*H56,"")</f>
        <v>2656.5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31</v>
      </c>
      <c r="C57" s="5">
        <f t="shared" si="4"/>
        <v>3820.6333333333337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26</v>
      </c>
      <c r="I57" s="5">
        <f t="shared" si="7"/>
        <v>4573.291666666667</v>
      </c>
      <c r="J57" t="str">
        <f>IFERROR(AVERAGEIF(CSL_Sonuclari!C:C,A:A,CSL_Sonuclari!A:A) * H57,"")</f>
        <v/>
      </c>
      <c r="K57">
        <f>IFERROR(AVERAGEIF(CSL_Sonuclari!D:D,A:A,CSL_Sonuclari!A:A) * H57,"")</f>
        <v>5674.5</v>
      </c>
      <c r="L57">
        <f>IFERROR(AVERAGEIF(CSL_Sonuclari!E:E,A:A,CSL_Sonuclari!A:A) *H57,"")</f>
        <v>2717</v>
      </c>
      <c r="M57">
        <f>IFERROR(AVERAGEIF(CSL_Sonuclari!F:F,A:A,CSL_Sonuclari!A:A)*H57,"")</f>
        <v>5343</v>
      </c>
      <c r="N57">
        <f>IFERROR(AVERAGEIF(CSL_Sonuclari!G:G,A:A,CSL_Sonuclari!A:A)*H57,"")</f>
        <v>4558.666666666667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31</v>
      </c>
      <c r="C58" s="5">
        <f t="shared" si="4"/>
        <v>3113.7789987789988</v>
      </c>
      <c r="D58">
        <f>COUNTIF(CSL_Sonuclari!J:J,A58)</f>
        <v>1</v>
      </c>
      <c r="E58" s="5">
        <f t="shared" si="5"/>
        <v>353</v>
      </c>
      <c r="F58" s="6">
        <f>COUNTIF(CSL_Sonuclari!I:I,A58)</f>
        <v>5</v>
      </c>
      <c r="G58" s="8">
        <f t="shared" si="6"/>
        <v>1052</v>
      </c>
      <c r="H58">
        <f>COUNTIF(CSL_Sonuclari!C:H,A58)</f>
        <v>25</v>
      </c>
      <c r="I58" s="5">
        <f t="shared" si="7"/>
        <v>4078.2905982905986</v>
      </c>
      <c r="J58" t="str">
        <f>IFERROR(AVERAGEIF(CSL_Sonuclari!C:C,A:A,CSL_Sonuclari!A:A) * H58,"")</f>
        <v/>
      </c>
      <c r="K58">
        <f>IFERROR(AVERAGEIF(CSL_Sonuclari!D:D,A:A,CSL_Sonuclari!A:A) * H58,"")</f>
        <v>7500</v>
      </c>
      <c r="L58">
        <f>IFERROR(AVERAGEIF(CSL_Sonuclari!E:E,A:A,CSL_Sonuclari!A:A) *H58,"")</f>
        <v>150</v>
      </c>
      <c r="M58">
        <f>IFERROR(AVERAGEIF(CSL_Sonuclari!F:F,A:A,CSL_Sonuclari!A:A)*H58,"")</f>
        <v>2800</v>
      </c>
      <c r="N58">
        <f>IFERROR(AVERAGEIF(CSL_Sonuclari!G:G,A:A,CSL_Sonuclari!A:A)*H58,"")</f>
        <v>5269.2307692307695</v>
      </c>
      <c r="O58">
        <f>IFERROR(AVERAGEIF(CSL_Sonuclari!H:H,A:A,CSL_Sonuclari!A:A)*H58,"")</f>
        <v>4672.2222222222217</v>
      </c>
      <c r="P58">
        <f>IFERROR(AVERAGEIF(CSL_Sonuclari!I:I,A:A,CSL_Sonuclari!A:A)*F58,"")</f>
        <v>1052</v>
      </c>
      <c r="Q58">
        <f>IFERROR(AVERAGEIF(CSL_Sonuclari!J:J,A:A,CSL_Sonuclari!A:A)*D58,"")</f>
        <v>353</v>
      </c>
    </row>
    <row r="59" spans="1:17" x14ac:dyDescent="0.25">
      <c r="A59">
        <v>1</v>
      </c>
      <c r="B59">
        <f>COUNTIF(CSL_Sonuclari!C:J,A59)</f>
        <v>34</v>
      </c>
      <c r="C59" s="5">
        <f t="shared" si="4"/>
        <v>1594.5249999999999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31</v>
      </c>
      <c r="I59" s="5">
        <f t="shared" si="7"/>
        <v>2900.0499999999997</v>
      </c>
      <c r="J59">
        <f>IFERROR(AVERAGEIF(CSL_Sonuclari!C:C,A:A,CSL_Sonuclari!A:A) * H59,"")</f>
        <v>5273.0999999999995</v>
      </c>
      <c r="K59" t="str">
        <f>IFERROR(AVERAGEIF(CSL_Sonuclari!D:D,A:A,CSL_Sonuclari!A:A) * H59,"")</f>
        <v/>
      </c>
      <c r="L59">
        <f>IFERROR(AVERAGEIF(CSL_Sonuclari!E:E,A:A,CSL_Sonuclari!A:A) *H59,"")</f>
        <v>527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34</v>
      </c>
      <c r="C60" s="5">
        <f t="shared" si="4"/>
        <v>3073.1166666666663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23</v>
      </c>
      <c r="I60" s="5">
        <f t="shared" si="7"/>
        <v>4449.8611111111104</v>
      </c>
      <c r="J60">
        <f>IFERROR(AVERAGEIF(CSL_Sonuclari!C:C,A:A,CSL_Sonuclari!A:A) * H60,"")</f>
        <v>4063.333333333333</v>
      </c>
      <c r="K60">
        <f>IFERROR(AVERAGEIF(CSL_Sonuclari!D:D,A:A,CSL_Sonuclari!A:A) * H60,"")</f>
        <v>5192.25</v>
      </c>
      <c r="L60">
        <f>IFERROR(AVERAGEIF(CSL_Sonuclari!E:E,A:A,CSL_Sonuclari!A:A) *H60,"")</f>
        <v>4094</v>
      </c>
      <c r="M60" t="str">
        <f>IFERROR(AVERAGEIF(CSL_Sonuclari!F:F,A:A,CSL_Sonuclari!A:A)*H60,"")</f>
        <v/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37</v>
      </c>
      <c r="C62" s="5">
        <f t="shared" si="4"/>
        <v>3531.1054421768704</v>
      </c>
      <c r="D62">
        <f>COUNTIF(CSL_Sonuclari!J:J,A62)</f>
        <v>3</v>
      </c>
      <c r="E62" s="5">
        <f t="shared" si="5"/>
        <v>1026</v>
      </c>
      <c r="F62" s="6">
        <f>COUNTIF(CSL_Sonuclari!I:I,A62)</f>
        <v>3</v>
      </c>
      <c r="G62" s="8">
        <f t="shared" si="6"/>
        <v>596</v>
      </c>
      <c r="H62">
        <f>COUNTIF(CSL_Sonuclari!C:H,A62)</f>
        <v>31</v>
      </c>
      <c r="I62" s="5">
        <f t="shared" si="7"/>
        <v>4619.1476190476187</v>
      </c>
      <c r="J62" t="str">
        <f>IFERROR(AVERAGEIF(CSL_Sonuclari!C:C,A:A,CSL_Sonuclari!A:A) * H62,"")</f>
        <v/>
      </c>
      <c r="K62">
        <f>IFERROR(AVERAGEIF(CSL_Sonuclari!D:D,A:A,CSL_Sonuclari!A:A) * H62,"")</f>
        <v>4355.5</v>
      </c>
      <c r="L62">
        <f>IFERROR(AVERAGEIF(CSL_Sonuclari!E:E,A:A,CSL_Sonuclari!A:A) *H62,"")</f>
        <v>7130</v>
      </c>
      <c r="M62">
        <f>IFERROR(AVERAGEIF(CSL_Sonuclari!F:F,A:A,CSL_Sonuclari!A:A)*H62,"")</f>
        <v>4707.5714285714284</v>
      </c>
      <c r="N62">
        <f>IFERROR(AVERAGEIF(CSL_Sonuclari!G:G,A:A,CSL_Sonuclari!A:A)*H62,"")</f>
        <v>4360.6666666666661</v>
      </c>
      <c r="O62">
        <f>IFERROR(AVERAGEIF(CSL_Sonuclari!H:H,A:A,CSL_Sonuclari!A:A)*H62,"")</f>
        <v>2542</v>
      </c>
      <c r="P62">
        <f>IFERROR(AVERAGEIF(CSL_Sonuclari!I:I,A:A,CSL_Sonuclari!A:A)*F62,"")</f>
        <v>596</v>
      </c>
      <c r="Q62">
        <f>IFERROR(AVERAGEIF(CSL_Sonuclari!J:J,A:A,CSL_Sonuclari!A:A)*D62,"")</f>
        <v>1026</v>
      </c>
    </row>
    <row r="63" spans="1:17" x14ac:dyDescent="0.25">
      <c r="A63">
        <v>72</v>
      </c>
      <c r="B63">
        <f>COUNTIF(CSL_Sonuclari!C:J,A63)</f>
        <v>31</v>
      </c>
      <c r="C63" s="5">
        <f t="shared" si="4"/>
        <v>3109.689393939394</v>
      </c>
      <c r="D63">
        <f>COUNTIF(CSL_Sonuclari!J:J,A63)</f>
        <v>1</v>
      </c>
      <c r="E63" s="5">
        <f t="shared" si="5"/>
        <v>270</v>
      </c>
      <c r="F63" s="6">
        <f>COUNTIF(CSL_Sonuclari!I:I,A63)</f>
        <v>3</v>
      </c>
      <c r="G63" s="8">
        <f t="shared" si="6"/>
        <v>598</v>
      </c>
      <c r="H63">
        <f>COUNTIF(CSL_Sonuclari!C:H,A63)</f>
        <v>27</v>
      </c>
      <c r="I63" s="5">
        <f t="shared" si="7"/>
        <v>4447.534090909091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6993</v>
      </c>
      <c r="M63">
        <f>IFERROR(AVERAGEIF(CSL_Sonuclari!F:F,A:A,CSL_Sonuclari!A:A)*H63,"")</f>
        <v>1530</v>
      </c>
      <c r="N63">
        <f>IFERROR(AVERAGEIF(CSL_Sonuclari!G:G,A:A,CSL_Sonuclari!A:A)*H63,"")</f>
        <v>3853.6363636363635</v>
      </c>
      <c r="O63">
        <f>IFERROR(AVERAGEIF(CSL_Sonuclari!H:H,A:A,CSL_Sonuclari!A:A)*H63,"")</f>
        <v>5413.5</v>
      </c>
      <c r="P63">
        <f>IFERROR(AVERAGEIF(CSL_Sonuclari!I:I,A:A,CSL_Sonuclari!A:A)*F63,"")</f>
        <v>598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34</v>
      </c>
      <c r="C64" s="5">
        <f t="shared" si="4"/>
        <v>3690.1875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30</v>
      </c>
      <c r="I64" s="5">
        <f t="shared" si="7"/>
        <v>5360.78125</v>
      </c>
      <c r="J64">
        <f>IFERROR(AVERAGEIF(CSL_Sonuclari!C:C,A:A,CSL_Sonuclari!A:A) * H64,"")</f>
        <v>5685</v>
      </c>
      <c r="K64">
        <f>IFERROR(AVERAGEIF(CSL_Sonuclari!D:D,A:A,CSL_Sonuclari!A:A) * H64,"")</f>
        <v>5923.125</v>
      </c>
      <c r="L64">
        <f>IFERROR(AVERAGEIF(CSL_Sonuclari!E:E,A:A,CSL_Sonuclari!A:A) *H64,"")</f>
        <v>4405</v>
      </c>
      <c r="M64">
        <f>IFERROR(AVERAGEIF(CSL_Sonuclari!F:F,A:A,CSL_Sonuclari!A:A)*H64,"")</f>
        <v>5430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35</v>
      </c>
      <c r="C65" s="5">
        <f t="shared" si="4"/>
        <v>3874.5111111111109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25</v>
      </c>
      <c r="I65" s="5">
        <f t="shared" si="7"/>
        <v>5726.8518518518513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7725</v>
      </c>
      <c r="N65">
        <f>IFERROR(AVERAGEIF(CSL_Sonuclari!G:G,A:A,CSL_Sonuclari!A:A)*H65,"")</f>
        <v>3895.8333333333335</v>
      </c>
      <c r="O65">
        <f>IFERROR(AVERAGEIF(CSL_Sonuclari!H:H,A:A,CSL_Sonuclari!A:A)*H65,"")</f>
        <v>5559.7222222222217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31</v>
      </c>
      <c r="C66" s="5">
        <f t="shared" ref="C66:C91" si="8">AVERAGE(J66:Q66)</f>
        <v>3505.7574074074073</v>
      </c>
      <c r="D66">
        <f>COUNTIF(CSL_Sonuclari!J:J,A66)</f>
        <v>0</v>
      </c>
      <c r="E66" s="5">
        <f t="shared" ref="E66:E91" si="9">IF(Q66&lt;&gt;"",Q66,0)</f>
        <v>0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29</v>
      </c>
      <c r="I66" s="5">
        <f t="shared" ref="I66:I91" si="11">AVERAGE(J66:O66)</f>
        <v>5054.1361111111109</v>
      </c>
      <c r="J66">
        <f>IFERROR(AVERAGEIF(CSL_Sonuclari!C:C,A:A,CSL_Sonuclari!A:A) * H66,"")</f>
        <v>5291.0499999999993</v>
      </c>
      <c r="K66">
        <f>IFERROR(AVERAGEIF(CSL_Sonuclari!D:D,A:A,CSL_Sonuclari!A:A) * H66,"")</f>
        <v>4817.2222222222226</v>
      </c>
      <c r="L66" t="str">
        <f>IFERROR(AVERAGEIF(CSL_Sonuclari!E:E,A:A,CSL_Sonuclari!A:A) *H66,"")</f>
        <v/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 t="str">
        <f>IFERROR(AVERAGEIF(CSL_Sonuclari!J:J,A:A,CSL_Sonuclari!A:A)*D66,"")</f>
        <v/>
      </c>
    </row>
    <row r="67" spans="1:17" x14ac:dyDescent="0.25">
      <c r="A67">
        <v>69</v>
      </c>
      <c r="B67">
        <f>COUNTIF(CSL_Sonuclari!C:J,A67)</f>
        <v>35</v>
      </c>
      <c r="C67" s="5">
        <f t="shared" si="8"/>
        <v>4646.886363636364</v>
      </c>
      <c r="D67">
        <f>COUNTIF(CSL_Sonuclari!J:J,A67)</f>
        <v>4</v>
      </c>
      <c r="E67" s="5">
        <f t="shared" si="9"/>
        <v>1230</v>
      </c>
      <c r="F67" s="6">
        <f>COUNTIF(CSL_Sonuclari!I:I,A67)</f>
        <v>1</v>
      </c>
      <c r="G67" s="8">
        <f t="shared" si="10"/>
        <v>210</v>
      </c>
      <c r="H67">
        <f>COUNTIF(CSL_Sonuclari!C:H,A67)</f>
        <v>30</v>
      </c>
      <c r="I67" s="5">
        <f t="shared" si="11"/>
        <v>6610.329545454546</v>
      </c>
      <c r="J67" t="str">
        <f>IFERROR(AVERAGEIF(CSL_Sonuclari!C:C,A:A,CSL_Sonuclari!A:A) * H67,"")</f>
        <v/>
      </c>
      <c r="K67">
        <f>IFERROR(AVERAGEIF(CSL_Sonuclari!D:D,A:A,CSL_Sonuclari!A:A) * H67,"")</f>
        <v>7380</v>
      </c>
      <c r="L67" t="str">
        <f>IFERROR(AVERAGEIF(CSL_Sonuclari!E:E,A:A,CSL_Sonuclari!A:A) *H67,"")</f>
        <v/>
      </c>
      <c r="M67">
        <f>IFERROR(AVERAGEIF(CSL_Sonuclari!F:F,A:A,CSL_Sonuclari!A:A)*H67,"")</f>
        <v>5457</v>
      </c>
      <c r="N67">
        <f>IFERROR(AVERAGEIF(CSL_Sonuclari!G:G,A:A,CSL_Sonuclari!A:A)*H67,"")</f>
        <v>5571.818181818182</v>
      </c>
      <c r="O67">
        <f>IFERROR(AVERAGEIF(CSL_Sonuclari!H:H,A:A,CSL_Sonuclari!A:A)*H67,"")</f>
        <v>8032.5</v>
      </c>
      <c r="P67">
        <f>IFERROR(AVERAGEIF(CSL_Sonuclari!I:I,A:A,CSL_Sonuclari!A:A)*F67,"")</f>
        <v>210</v>
      </c>
      <c r="Q67">
        <f>IFERROR(AVERAGEIF(CSL_Sonuclari!J:J,A:A,CSL_Sonuclari!A:A)*D67,"")</f>
        <v>1230</v>
      </c>
    </row>
    <row r="68" spans="1:17" x14ac:dyDescent="0.25">
      <c r="A68">
        <v>25</v>
      </c>
      <c r="B68">
        <f>COUNTIF(CSL_Sonuclari!C:J,A68)</f>
        <v>35</v>
      </c>
      <c r="C68" s="5">
        <f t="shared" si="8"/>
        <v>5074.6762523191092</v>
      </c>
      <c r="D68">
        <f>COUNTIF(CSL_Sonuclari!J:J,A68)</f>
        <v>2</v>
      </c>
      <c r="E68" s="5">
        <f t="shared" si="9"/>
        <v>468</v>
      </c>
      <c r="F68" s="6">
        <f>COUNTIF(CSL_Sonuclari!I:I,A68)</f>
        <v>4</v>
      </c>
      <c r="G68" s="8">
        <f t="shared" si="10"/>
        <v>1056</v>
      </c>
      <c r="H68">
        <f>COUNTIF(CSL_Sonuclari!C:H,A68)</f>
        <v>29</v>
      </c>
      <c r="I68" s="5">
        <f t="shared" si="11"/>
        <v>6799.7467532467535</v>
      </c>
      <c r="J68">
        <f>IFERROR(AVERAGEIF(CSL_Sonuclari!C:C,A:A,CSL_Sonuclari!A:A) * H68,"")</f>
        <v>5891.1428571428569</v>
      </c>
      <c r="K68">
        <f>IFERROR(AVERAGEIF(CSL_Sonuclari!D:D,A:A,CSL_Sonuclari!A:A) * H68,"")</f>
        <v>5676.090909090909</v>
      </c>
      <c r="L68">
        <f>IFERROR(AVERAGEIF(CSL_Sonuclari!E:E,A:A,CSL_Sonuclari!A:A) *H68,"")</f>
        <v>7105</v>
      </c>
      <c r="M68">
        <f>IFERROR(AVERAGEIF(CSL_Sonuclari!F:F,A:A,CSL_Sonuclari!A:A)*H68,"")</f>
        <v>7989.5</v>
      </c>
      <c r="N68">
        <f>IFERROR(AVERAGEIF(CSL_Sonuclari!G:G,A:A,CSL_Sonuclari!A:A)*H68,"")</f>
        <v>7337</v>
      </c>
      <c r="O68" t="str">
        <f>IFERROR(AVERAGEIF(CSL_Sonuclari!H:H,A:A,CSL_Sonuclari!A:A)*H68,"")</f>
        <v/>
      </c>
      <c r="P68">
        <f>IFERROR(AVERAGEIF(CSL_Sonuclari!I:I,A:A,CSL_Sonuclari!A:A)*F68,"")</f>
        <v>1056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34</v>
      </c>
      <c r="C69" s="5">
        <f t="shared" si="8"/>
        <v>3056.8359126984133</v>
      </c>
      <c r="D69">
        <f>COUNTIF(CSL_Sonuclari!J:J,A69)</f>
        <v>2</v>
      </c>
      <c r="E69" s="5">
        <f t="shared" si="9"/>
        <v>456</v>
      </c>
      <c r="F69" s="6">
        <f>COUNTIF(CSL_Sonuclari!I:I,A69)</f>
        <v>1</v>
      </c>
      <c r="G69" s="8">
        <f t="shared" si="10"/>
        <v>224</v>
      </c>
      <c r="H69">
        <f>COUNTIF(CSL_Sonuclari!C:H,A69)</f>
        <v>31</v>
      </c>
      <c r="I69" s="5">
        <f t="shared" si="11"/>
        <v>3962.4478835978844</v>
      </c>
      <c r="J69">
        <f>IFERROR(AVERAGEIF(CSL_Sonuclari!C:C,A:A,CSL_Sonuclari!A:A) * H69,"")</f>
        <v>1147</v>
      </c>
      <c r="K69">
        <f>IFERROR(AVERAGEIF(CSL_Sonuclari!D:D,A:A,CSL_Sonuclari!A:A) * H69,"")</f>
        <v>5335.0999999999995</v>
      </c>
      <c r="L69">
        <f>IFERROR(AVERAGEIF(CSL_Sonuclari!E:E,A:A,CSL_Sonuclari!A:A) *H69,"")</f>
        <v>7152.1428571428578</v>
      </c>
      <c r="M69">
        <f>IFERROR(AVERAGEIF(CSL_Sonuclari!F:F,A:A,CSL_Sonuclari!A:A)*H69,"")</f>
        <v>4984.1111111111113</v>
      </c>
      <c r="N69">
        <f>IFERROR(AVERAGEIF(CSL_Sonuclari!G:G,A:A,CSL_Sonuclari!A:A)*H69,"")</f>
        <v>4629.3333333333339</v>
      </c>
      <c r="O69">
        <f>IFERROR(AVERAGEIF(CSL_Sonuclari!H:H,A:A,CSL_Sonuclari!A:A)*H69,"")</f>
        <v>527</v>
      </c>
      <c r="P69">
        <f>IFERROR(AVERAGEIF(CSL_Sonuclari!I:I,A:A,CSL_Sonuclari!A:A)*F69,"")</f>
        <v>224</v>
      </c>
      <c r="Q69">
        <f>IFERROR(AVERAGEIF(CSL_Sonuclari!J:J,A:A,CSL_Sonuclari!A:A)*D69,"")</f>
        <v>456</v>
      </c>
    </row>
    <row r="70" spans="1:17" x14ac:dyDescent="0.25">
      <c r="A70">
        <v>49</v>
      </c>
      <c r="B70">
        <f>COUNTIF(CSL_Sonuclari!C:J,A70)</f>
        <v>32</v>
      </c>
      <c r="C70" s="5">
        <f t="shared" si="8"/>
        <v>3079.1428571428573</v>
      </c>
      <c r="D70">
        <f>COUNTIF(CSL_Sonuclari!J:J,A70)</f>
        <v>3</v>
      </c>
      <c r="E70" s="5">
        <f t="shared" si="9"/>
        <v>737</v>
      </c>
      <c r="F70" s="6">
        <f>COUNTIF(CSL_Sonuclari!I:I,A70)</f>
        <v>7</v>
      </c>
      <c r="G70" s="8">
        <f t="shared" si="10"/>
        <v>995</v>
      </c>
      <c r="H70">
        <f>COUNTIF(CSL_Sonuclari!C:H,A70)</f>
        <v>22</v>
      </c>
      <c r="I70" s="5">
        <f t="shared" si="11"/>
        <v>3964.4</v>
      </c>
      <c r="J70" t="str">
        <f>IFERROR(AVERAGEIF(CSL_Sonuclari!C:C,A:A,CSL_Sonuclari!A:A) * H70,"")</f>
        <v/>
      </c>
      <c r="K70">
        <f>IFERROR(AVERAGEIF(CSL_Sonuclari!D:D,A:A,CSL_Sonuclari!A:A) * H70,"")</f>
        <v>1298</v>
      </c>
      <c r="L70">
        <f>IFERROR(AVERAGEIF(CSL_Sonuclari!E:E,A:A,CSL_Sonuclari!A:A) *H70,"")</f>
        <v>4272.3999999999996</v>
      </c>
      <c r="M70">
        <f>IFERROR(AVERAGEIF(CSL_Sonuclari!F:F,A:A,CSL_Sonuclari!A:A)*H70,"")</f>
        <v>3515.6000000000004</v>
      </c>
      <c r="N70">
        <f>IFERROR(AVERAGEIF(CSL_Sonuclari!G:G,A:A,CSL_Sonuclari!A:A)*H70,"")</f>
        <v>5489</v>
      </c>
      <c r="O70">
        <f>IFERROR(AVERAGEIF(CSL_Sonuclari!H:H,A:A,CSL_Sonuclari!A:A)*H70,"")</f>
        <v>5247</v>
      </c>
      <c r="P70">
        <f>IFERROR(AVERAGEIF(CSL_Sonuclari!I:I,A:A,CSL_Sonuclari!A:A)*F70,"")</f>
        <v>995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33</v>
      </c>
      <c r="C71" s="5">
        <f t="shared" si="8"/>
        <v>4063.2539682539682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5</v>
      </c>
      <c r="G71" s="8">
        <f t="shared" si="10"/>
        <v>627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627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33</v>
      </c>
      <c r="C72" s="5">
        <f t="shared" si="8"/>
        <v>3061.798701298701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27</v>
      </c>
      <c r="I72" s="5">
        <f t="shared" si="11"/>
        <v>4087.7181818181816</v>
      </c>
      <c r="J72">
        <f>IFERROR(AVERAGEIF(CSL_Sonuclari!C:C,A:A,CSL_Sonuclari!A:A) * H72,"")</f>
        <v>54</v>
      </c>
      <c r="K72" t="str">
        <f>IFERROR(AVERAGEIF(CSL_Sonuclari!D:D,A:A,CSL_Sonuclari!A:A) * H72,"")</f>
        <v/>
      </c>
      <c r="L72">
        <f>IFERROR(AVERAGEIF(CSL_Sonuclari!E:E,A:A,CSL_Sonuclari!A:A) *H72,"")</f>
        <v>8127</v>
      </c>
      <c r="M72">
        <f>IFERROR(AVERAGEIF(CSL_Sonuclari!F:F,A:A,CSL_Sonuclari!A:A)*H72,"")</f>
        <v>3550.5</v>
      </c>
      <c r="N72">
        <f>IFERROR(AVERAGEIF(CSL_Sonuclari!G:G,A:A,CSL_Sonuclari!A:A)*H72,"")</f>
        <v>4801.090909090909</v>
      </c>
      <c r="O72">
        <f>IFERROR(AVERAGEIF(CSL_Sonuclari!H:H,A:A,CSL_Sonuclari!A:A)*H72,"")</f>
        <v>3905.9999999999995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32</v>
      </c>
      <c r="C73" s="5">
        <f t="shared" si="8"/>
        <v>2616.9583333333335</v>
      </c>
      <c r="D73">
        <f>COUNTIF(CSL_Sonuclari!J:J,A73)</f>
        <v>1</v>
      </c>
      <c r="E73" s="5">
        <f t="shared" si="9"/>
        <v>347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347</v>
      </c>
    </row>
    <row r="74" spans="1:17" x14ac:dyDescent="0.25">
      <c r="A74">
        <v>12</v>
      </c>
      <c r="B74">
        <f>COUNTIF(CSL_Sonuclari!C:J,A74)</f>
        <v>36</v>
      </c>
      <c r="C74" s="5">
        <f t="shared" si="8"/>
        <v>4785.0751633986929</v>
      </c>
      <c r="D74">
        <f>COUNTIF(CSL_Sonuclari!J:J,A74)</f>
        <v>1</v>
      </c>
      <c r="E74" s="5">
        <f t="shared" si="9"/>
        <v>307</v>
      </c>
      <c r="F74" s="6">
        <f>COUNTIF(CSL_Sonuclari!I:I,A74)</f>
        <v>5</v>
      </c>
      <c r="G74" s="8">
        <f t="shared" si="10"/>
        <v>1156</v>
      </c>
      <c r="H74">
        <f>COUNTIF(CSL_Sonuclari!C:H,A74)</f>
        <v>30</v>
      </c>
      <c r="I74" s="5">
        <f t="shared" si="11"/>
        <v>6811.8627450980393</v>
      </c>
      <c r="J74">
        <f>IFERROR(AVERAGEIF(CSL_Sonuclari!C:C,A:A,CSL_Sonuclari!A:A) * H74,"")</f>
        <v>4963.3333333333339</v>
      </c>
      <c r="K74">
        <f>IFERROR(AVERAGEIF(CSL_Sonuclari!D:D,A:A,CSL_Sonuclari!A:A) * H74,"")</f>
        <v>6314.1176470588234</v>
      </c>
      <c r="L74">
        <f>IFERROR(AVERAGEIF(CSL_Sonuclari!E:E,A:A,CSL_Sonuclari!A:A) *H74,"")</f>
        <v>5290</v>
      </c>
      <c r="M74">
        <f>IFERROR(AVERAGEIF(CSL_Sonuclari!F:F,A:A,CSL_Sonuclari!A:A)*H74,"")</f>
        <v>10680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1156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38</v>
      </c>
      <c r="C76" s="5">
        <f t="shared" si="8"/>
        <v>5723.3273809523807</v>
      </c>
      <c r="D76">
        <f>COUNTIF(CSL_Sonuclari!J:J,A76)</f>
        <v>2</v>
      </c>
      <c r="E76" s="5">
        <f t="shared" si="9"/>
        <v>630</v>
      </c>
      <c r="F76" s="6">
        <f>COUNTIF(CSL_Sonuclari!I:I,A76)</f>
        <v>6</v>
      </c>
      <c r="G76" s="8">
        <f t="shared" si="10"/>
        <v>1563</v>
      </c>
      <c r="H76">
        <f>COUNTIF(CSL_Sonuclari!C:H,A76)</f>
        <v>30</v>
      </c>
      <c r="I76" s="5">
        <f t="shared" si="11"/>
        <v>7265.603174603174</v>
      </c>
      <c r="J76">
        <f>IFERROR(AVERAGEIF(CSL_Sonuclari!C:C,A:A,CSL_Sonuclari!A:A) * H76,"")</f>
        <v>9000</v>
      </c>
      <c r="K76">
        <f>IFERROR(AVERAGEIF(CSL_Sonuclari!D:D,A:A,CSL_Sonuclari!A:A) * H76,"")</f>
        <v>4654.2857142857138</v>
      </c>
      <c r="L76">
        <f>IFERROR(AVERAGEIF(CSL_Sonuclari!E:E,A:A,CSL_Sonuclari!A:A) *H76,"")</f>
        <v>4683.333333333333</v>
      </c>
      <c r="M76">
        <f>IFERROR(AVERAGEIF(CSL_Sonuclari!F:F,A:A,CSL_Sonuclari!A:A)*H76,"")</f>
        <v>7536</v>
      </c>
      <c r="N76">
        <f>IFERROR(AVERAGEIF(CSL_Sonuclari!G:G,A:A,CSL_Sonuclari!A:A)*H76,"")</f>
        <v>7430</v>
      </c>
      <c r="O76">
        <f>IFERROR(AVERAGEIF(CSL_Sonuclari!H:H,A:A,CSL_Sonuclari!A:A)*H76,"")</f>
        <v>10290</v>
      </c>
      <c r="P76">
        <f>IFERROR(AVERAGEIF(CSL_Sonuclari!I:I,A:A,CSL_Sonuclari!A:A)*F76,"")</f>
        <v>1563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37</v>
      </c>
      <c r="C78" s="5">
        <f t="shared" si="8"/>
        <v>2884.001282051282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27</v>
      </c>
      <c r="I78" s="5">
        <f t="shared" si="11"/>
        <v>3796.251923076923</v>
      </c>
      <c r="J78">
        <f>IFERROR(AVERAGEIF(CSL_Sonuclari!C:C,A:A,CSL_Sonuclari!A:A) * H78,"")</f>
        <v>5348.7</v>
      </c>
      <c r="K78">
        <f>IFERROR(AVERAGEIF(CSL_Sonuclari!D:D,A:A,CSL_Sonuclari!A:A) * H78,"")</f>
        <v>3869.3076923076928</v>
      </c>
      <c r="L78">
        <f>IFERROR(AVERAGEIF(CSL_Sonuclari!E:E,A:A,CSL_Sonuclari!A:A) *H78,"")</f>
        <v>5589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378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33</v>
      </c>
      <c r="C79" s="5">
        <f t="shared" si="8"/>
        <v>3148.6034090909088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27</v>
      </c>
      <c r="I79" s="5">
        <f t="shared" si="11"/>
        <v>4408.6551136363632</v>
      </c>
      <c r="J79" t="str">
        <f>IFERROR(AVERAGEIF(CSL_Sonuclari!C:C,A:A,CSL_Sonuclari!A:A) * H79,"")</f>
        <v/>
      </c>
      <c r="K79" t="str">
        <f>IFERROR(AVERAGEIF(CSL_Sonuclari!D:D,A:A,CSL_Sonuclari!A:A) * H79,"")</f>
        <v/>
      </c>
      <c r="L79">
        <f>IFERROR(AVERAGEIF(CSL_Sonuclari!E:E,A:A,CSL_Sonuclari!A:A) *H79,"")</f>
        <v>4606.875</v>
      </c>
      <c r="M79">
        <f>IFERROR(AVERAGEIF(CSL_Sonuclari!F:F,A:A,CSL_Sonuclari!A:A)*H79,"")</f>
        <v>5127.545454545454</v>
      </c>
      <c r="N79">
        <f>IFERROR(AVERAGEIF(CSL_Sonuclari!G:G,A:A,CSL_Sonuclari!A:A)*H79,"")</f>
        <v>3661.2</v>
      </c>
      <c r="O79">
        <f>IFERROR(AVERAGEIF(CSL_Sonuclari!H:H,A:A,CSL_Sonuclari!A:A)*H79,"")</f>
        <v>4239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39</v>
      </c>
      <c r="C80" s="5">
        <f t="shared" si="8"/>
        <v>4234.0408163265301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30</v>
      </c>
      <c r="I80" s="5">
        <f t="shared" si="11"/>
        <v>5482.8571428571431</v>
      </c>
      <c r="J80" t="str">
        <f>IFERROR(AVERAGEIF(CSL_Sonuclari!C:C,A:A,CSL_Sonuclari!A:A) * H80,"")</f>
        <v/>
      </c>
      <c r="K80">
        <f>IFERROR(AVERAGEIF(CSL_Sonuclari!D:D,A:A,CSL_Sonuclari!A:A) * H80,"")</f>
        <v>7630</v>
      </c>
      <c r="L80">
        <f>IFERROR(AVERAGEIF(CSL_Sonuclari!E:E,A:A,CSL_Sonuclari!A:A) *H80,"")</f>
        <v>4954.2857142857138</v>
      </c>
      <c r="M80">
        <f>IFERROR(AVERAGEIF(CSL_Sonuclari!F:F,A:A,CSL_Sonuclari!A:A)*H80,"")</f>
        <v>6943.3333333333339</v>
      </c>
      <c r="N80">
        <f>IFERROR(AVERAGEIF(CSL_Sonuclari!G:G,A:A,CSL_Sonuclari!A:A)*H80,"")</f>
        <v>5006.666666666667</v>
      </c>
      <c r="O80">
        <f>IFERROR(AVERAGEIF(CSL_Sonuclari!H:H,A:A,CSL_Sonuclari!A:A)*H80,"")</f>
        <v>2880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35</v>
      </c>
      <c r="C81" s="5">
        <f t="shared" si="8"/>
        <v>3079.5277777777774</v>
      </c>
      <c r="D81">
        <f>COUNTIF(CSL_Sonuclari!J:J,A81)</f>
        <v>1</v>
      </c>
      <c r="E81" s="5">
        <f t="shared" si="9"/>
        <v>263</v>
      </c>
      <c r="F81" s="6">
        <f>COUNTIF(CSL_Sonuclari!I:I,A81)</f>
        <v>6</v>
      </c>
      <c r="G81" s="8">
        <f t="shared" si="10"/>
        <v>1223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1223</v>
      </c>
      <c r="Q81">
        <f>IFERROR(AVERAGEIF(CSL_Sonuclari!J:J,A:A,CSL_Sonuclari!A:A)*D81,"")</f>
        <v>263</v>
      </c>
    </row>
    <row r="82" spans="1:17" x14ac:dyDescent="0.25">
      <c r="A82">
        <v>86</v>
      </c>
      <c r="B82">
        <f>COUNTIF(CSL_Sonuclari!C:J,A82)</f>
        <v>39</v>
      </c>
      <c r="C82" s="5">
        <f t="shared" si="8"/>
        <v>3977.1687499999998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29</v>
      </c>
      <c r="I82" s="5">
        <f t="shared" si="11"/>
        <v>6953.8374999999996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7371.7999999999993</v>
      </c>
      <c r="O82">
        <f>IFERROR(AVERAGEIF(CSL_Sonuclari!H:H,A:A,CSL_Sonuclari!A:A)*H82,"")</f>
        <v>6535.875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37</v>
      </c>
      <c r="C83" s="5">
        <f t="shared" si="8"/>
        <v>2275.4197530864199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31</v>
      </c>
      <c r="I83" s="5">
        <f t="shared" si="11"/>
        <v>3050.6296296296296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372</v>
      </c>
      <c r="M83">
        <f>IFERROR(AVERAGEIF(CSL_Sonuclari!F:F,A:A,CSL_Sonuclari!A:A)*H83,"")</f>
        <v>248</v>
      </c>
      <c r="N83">
        <f>IFERROR(AVERAGEIF(CSL_Sonuclari!G:G,A:A,CSL_Sonuclari!A:A)*H83,"")</f>
        <v>5673</v>
      </c>
      <c r="O83">
        <f>IFERROR(AVERAGEIF(CSL_Sonuclari!H:H,A:A,CSL_Sonuclari!A:A)*H83,"")</f>
        <v>5909.5185185185182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38</v>
      </c>
      <c r="C84" s="5">
        <f t="shared" si="8"/>
        <v>3354.962962962963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32</v>
      </c>
      <c r="I84" s="5">
        <f t="shared" si="11"/>
        <v>4006.6172839506175</v>
      </c>
      <c r="J84">
        <f>IFERROR(AVERAGEIF(CSL_Sonuclari!C:C,A:A,CSL_Sonuclari!A:A) * H84,"")</f>
        <v>448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4904</v>
      </c>
      <c r="O84">
        <f>IFERROR(AVERAGEIF(CSL_Sonuclari!H:H,A:A,CSL_Sonuclari!A:A)*H84,"")</f>
        <v>6667.8518518518522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38</v>
      </c>
      <c r="C85" s="5">
        <f t="shared" si="8"/>
        <v>3556.3333333333335</v>
      </c>
      <c r="D85">
        <f>COUNTIF(CSL_Sonuclari!J:J,A85)</f>
        <v>3</v>
      </c>
      <c r="E85" s="5">
        <f t="shared" si="9"/>
        <v>819</v>
      </c>
      <c r="F85" s="6">
        <f>COUNTIF(CSL_Sonuclari!I:I,A85)</f>
        <v>3</v>
      </c>
      <c r="G85" s="8">
        <f t="shared" si="10"/>
        <v>399</v>
      </c>
      <c r="H85">
        <f>COUNTIF(CSL_Sonuclari!C:H,A85)</f>
        <v>32</v>
      </c>
      <c r="I85" s="5">
        <f t="shared" si="11"/>
        <v>5030</v>
      </c>
      <c r="J85" t="str">
        <f>IFERROR(AVERAGEIF(CSL_Sonuclari!C:C,A:A,CSL_Sonuclari!A:A) * H85,"")</f>
        <v/>
      </c>
      <c r="K85">
        <f>IFERROR(AVERAGEIF(CSL_Sonuclari!D:D,A:A,CSL_Sonuclari!A:A) * H85,"")</f>
        <v>160</v>
      </c>
      <c r="L85" t="str">
        <f>IFERROR(AVERAGEIF(CSL_Sonuclari!E:E,A:A,CSL_Sonuclari!A:A) *H85,"")</f>
        <v/>
      </c>
      <c r="M85">
        <f>IFERROR(AVERAGEIF(CSL_Sonuclari!F:F,A:A,CSL_Sonuclari!A:A)*H85,"")</f>
        <v>8688</v>
      </c>
      <c r="N85">
        <f>IFERROR(AVERAGEIF(CSL_Sonuclari!G:G,A:A,CSL_Sonuclari!A:A)*H85,"")</f>
        <v>6504</v>
      </c>
      <c r="O85">
        <f>IFERROR(AVERAGEIF(CSL_Sonuclari!H:H,A:A,CSL_Sonuclari!A:A)*H85,"")</f>
        <v>4768</v>
      </c>
      <c r="P85">
        <f>IFERROR(AVERAGEIF(CSL_Sonuclari!I:I,A:A,CSL_Sonuclari!A:A)*F85,"")</f>
        <v>399</v>
      </c>
      <c r="Q85">
        <f>IFERROR(AVERAGEIF(CSL_Sonuclari!J:J,A:A,CSL_Sonuclari!A:A)*D85,"")</f>
        <v>819</v>
      </c>
    </row>
    <row r="86" spans="1:17" x14ac:dyDescent="0.25">
      <c r="A86">
        <v>13</v>
      </c>
      <c r="B86">
        <f>COUNTIF(CSL_Sonuclari!C:J,A86)</f>
        <v>41</v>
      </c>
      <c r="C86" s="5">
        <f t="shared" si="8"/>
        <v>4297.3558823529411</v>
      </c>
      <c r="D86">
        <f>COUNTIF(CSL_Sonuclari!J:J,A86)</f>
        <v>4</v>
      </c>
      <c r="E86" s="5">
        <f t="shared" si="9"/>
        <v>1052</v>
      </c>
      <c r="F86" s="6">
        <f>COUNTIF(CSL_Sonuclari!I:I,A86)</f>
        <v>4</v>
      </c>
      <c r="G86" s="8">
        <f t="shared" si="10"/>
        <v>567</v>
      </c>
      <c r="H86">
        <f>COUNTIF(CSL_Sonuclari!C:H,A86)</f>
        <v>33</v>
      </c>
      <c r="I86" s="5">
        <f t="shared" si="11"/>
        <v>6622.5931372549021</v>
      </c>
      <c r="J86">
        <f>IFERROR(AVERAGEIF(CSL_Sonuclari!C:C,A:A,CSL_Sonuclari!A:A) * H86,"")</f>
        <v>6846.5294117647054</v>
      </c>
      <c r="K86">
        <f>IFERROR(AVERAGEIF(CSL_Sonuclari!D:D,A:A,CSL_Sonuclari!A:A) * H86,"")</f>
        <v>6866.75</v>
      </c>
      <c r="L86">
        <f>IFERROR(AVERAGEIF(CSL_Sonuclari!E:E,A:A,CSL_Sonuclari!A:A) *H86,"")</f>
        <v>6154.5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567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37</v>
      </c>
      <c r="C87" s="5">
        <f t="shared" si="8"/>
        <v>4499.2250000000004</v>
      </c>
      <c r="D87">
        <f>COUNTIF(CSL_Sonuclari!J:J,A87)</f>
        <v>2</v>
      </c>
      <c r="E87" s="5">
        <f t="shared" si="9"/>
        <v>571</v>
      </c>
      <c r="F87" s="6">
        <f>COUNTIF(CSL_Sonuclari!I:I,A87)</f>
        <v>7</v>
      </c>
      <c r="G87" s="8">
        <f t="shared" si="10"/>
        <v>1379</v>
      </c>
      <c r="H87">
        <f>COUNTIF(CSL_Sonuclari!C:H,A87)</f>
        <v>28</v>
      </c>
      <c r="I87" s="5">
        <f t="shared" si="11"/>
        <v>5673.9666666666672</v>
      </c>
      <c r="J87">
        <f>IFERROR(AVERAGEIF(CSL_Sonuclari!C:C,A:A,CSL_Sonuclari!A:A) * H87,"")</f>
        <v>8064</v>
      </c>
      <c r="K87">
        <f>IFERROR(AVERAGEIF(CSL_Sonuclari!D:D,A:A,CSL_Sonuclari!A:A) * H87,"")</f>
        <v>4277</v>
      </c>
      <c r="L87">
        <f>IFERROR(AVERAGEIF(CSL_Sonuclari!E:E,A:A,CSL_Sonuclari!A:A) *H87,"")</f>
        <v>4012.4000000000005</v>
      </c>
      <c r="M87">
        <f>IFERROR(AVERAGEIF(CSL_Sonuclari!F:F,A:A,CSL_Sonuclari!A:A)*H87,"")</f>
        <v>6126.4000000000005</v>
      </c>
      <c r="N87">
        <f>IFERROR(AVERAGEIF(CSL_Sonuclari!G:G,A:A,CSL_Sonuclari!A:A)*H87,"")</f>
        <v>6692</v>
      </c>
      <c r="O87">
        <f>IFERROR(AVERAGEIF(CSL_Sonuclari!H:H,A:A,CSL_Sonuclari!A:A)*H87,"")</f>
        <v>4872</v>
      </c>
      <c r="P87">
        <f>IFERROR(AVERAGEIF(CSL_Sonuclari!I:I,A:A,CSL_Sonuclari!A:A)*F87,"")</f>
        <v>1379</v>
      </c>
      <c r="Q87">
        <f>IFERROR(AVERAGEIF(CSL_Sonuclari!J:J,A:A,CSL_Sonuclari!A:A)*D87,"")</f>
        <v>571</v>
      </c>
    </row>
    <row r="88" spans="1:17" x14ac:dyDescent="0.25">
      <c r="A88">
        <v>5</v>
      </c>
      <c r="B88">
        <f>COUNTIF(CSL_Sonuclari!C:J,A88)</f>
        <v>38</v>
      </c>
      <c r="C88" s="5">
        <f t="shared" si="8"/>
        <v>2233.4800000000005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28</v>
      </c>
      <c r="I88" s="5">
        <f t="shared" si="11"/>
        <v>3001.8000000000006</v>
      </c>
      <c r="J88">
        <f>IFERROR(AVERAGEIF(CSL_Sonuclari!C:C,A:A,CSL_Sonuclari!A:A) * H88,"")</f>
        <v>4789.4000000000005</v>
      </c>
      <c r="K88">
        <f>IFERROR(AVERAGEIF(CSL_Sonuclari!D:D,A:A,CSL_Sonuclari!A:A) * H88,"")</f>
        <v>3572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644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45</v>
      </c>
      <c r="C89" s="5">
        <f t="shared" si="8"/>
        <v>4838.0793650793648</v>
      </c>
      <c r="D89">
        <f>COUNTIF(CSL_Sonuclari!J:J,A89)</f>
        <v>3</v>
      </c>
      <c r="E89" s="5">
        <f t="shared" si="9"/>
        <v>993</v>
      </c>
      <c r="F89" s="6">
        <f>COUNTIF(CSL_Sonuclari!I:I,A89)</f>
        <v>2</v>
      </c>
      <c r="G89" s="8">
        <f t="shared" si="10"/>
        <v>158</v>
      </c>
      <c r="H89">
        <f>COUNTIF(CSL_Sonuclari!C:H,A89)</f>
        <v>40</v>
      </c>
      <c r="I89" s="5">
        <f t="shared" si="11"/>
        <v>6543.1111111111113</v>
      </c>
      <c r="J89" t="str">
        <f>IFERROR(AVERAGEIF(CSL_Sonuclari!C:C,A:A,CSL_Sonuclari!A:A) * H89,"")</f>
        <v/>
      </c>
      <c r="K89">
        <f>IFERROR(AVERAGEIF(CSL_Sonuclari!D:D,A:A,CSL_Sonuclari!A:A) * H89,"")</f>
        <v>2180</v>
      </c>
      <c r="L89">
        <f>IFERROR(AVERAGEIF(CSL_Sonuclari!E:E,A:A,CSL_Sonuclari!A:A) *H89,"")</f>
        <v>4480</v>
      </c>
      <c r="M89">
        <f>IFERROR(AVERAGEIF(CSL_Sonuclari!F:F,A:A,CSL_Sonuclari!A:A)*H89,"")</f>
        <v>10275.555555555557</v>
      </c>
      <c r="N89">
        <f>IFERROR(AVERAGEIF(CSL_Sonuclari!G:G,A:A,CSL_Sonuclari!A:A)*H89,"")</f>
        <v>7100</v>
      </c>
      <c r="O89">
        <f>IFERROR(AVERAGEIF(CSL_Sonuclari!H:H,A:A,CSL_Sonuclari!A:A)*H89,"")</f>
        <v>8680</v>
      </c>
      <c r="P89">
        <f>IFERROR(AVERAGEIF(CSL_Sonuclari!I:I,A:A,CSL_Sonuclari!A:A)*F89,"")</f>
        <v>158</v>
      </c>
      <c r="Q89">
        <f>IFERROR(AVERAGEIF(CSL_Sonuclari!J:J,A:A,CSL_Sonuclari!A:A)*D89,"")</f>
        <v>993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43</v>
      </c>
      <c r="C91" s="5">
        <f t="shared" si="8"/>
        <v>4883.1944444444443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33</v>
      </c>
      <c r="I91" s="5">
        <f t="shared" si="11"/>
        <v>6830.2916666666661</v>
      </c>
      <c r="J91">
        <f>IFERROR(AVERAGEIF(CSL_Sonuclari!C:C,A:A,CSL_Sonuclari!A:A) * H91,"")</f>
        <v>6255</v>
      </c>
      <c r="K91">
        <f>IFERROR(AVERAGEIF(CSL_Sonuclari!D:D,A:A,CSL_Sonuclari!A:A) * H91,"")</f>
        <v>5217</v>
      </c>
      <c r="L91">
        <f>IFERROR(AVERAGEIF(CSL_Sonuclari!E:E,A:A,CSL_Sonuclari!A:A) *H91,"")</f>
        <v>7945.6666666666661</v>
      </c>
      <c r="M91">
        <f>IFERROR(AVERAGEIF(CSL_Sonuclari!F:F,A:A,CSL_Sonuclari!A:A)*H91,"")</f>
        <v>7903.5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49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32</v>
      </c>
      <c r="C3" s="5">
        <f t="shared" si="0"/>
        <v>87.283333333333331</v>
      </c>
      <c r="D3">
        <f>IFERROR(AVERAGEIF(SL_Sonuclari!C:C,A3,SL_Sonuclari!A:A),"")</f>
        <v>167.56666666666666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36</v>
      </c>
      <c r="C4" s="5">
        <f t="shared" si="0"/>
        <v>104.66249999999999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203.2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27</v>
      </c>
      <c r="C5" s="5">
        <f t="shared" si="0"/>
        <v>102.90384615384616</v>
      </c>
      <c r="D5">
        <f>IFERROR(AVERAGEIF(SL_Sonuclari!C:C,A5,SL_Sonuclari!A:A),"")</f>
        <v>198.80769230769232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43</v>
      </c>
      <c r="C6" s="5">
        <f t="shared" si="0"/>
        <v>127.10416666666666</v>
      </c>
      <c r="D6">
        <f>IFERROR(AVERAGEIF(SL_Sonuclari!C:C,A6,SL_Sonuclari!A:A),"")</f>
        <v>182.75</v>
      </c>
      <c r="E6">
        <f>IFERROR(AVERAGEIF(SL_Sonuclari!D:D,A6,SL_Sonuclari!A:A),"")</f>
        <v>187.66666666666666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35</v>
      </c>
      <c r="C7" s="5">
        <f t="shared" si="0"/>
        <v>159.65796703296704</v>
      </c>
      <c r="D7">
        <f>IFERROR(AVERAGEIF(SL_Sonuclari!C:C,A7,SL_Sonuclari!A:A),"")</f>
        <v>184.21428571428572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34</v>
      </c>
      <c r="C9" s="5">
        <f t="shared" si="0"/>
        <v>134.78869047619048</v>
      </c>
      <c r="D9">
        <f>IFERROR(AVERAGEIF(SL_Sonuclari!C:C,A9,SL_Sonuclari!A:A),"")</f>
        <v>178.25</v>
      </c>
      <c r="E9">
        <f>IFERROR(AVERAGEIF(SL_Sonuclari!D:D,A9,SL_Sonuclari!A:A),"")</f>
        <v>210.57142857142858</v>
      </c>
      <c r="F9">
        <f>IFERROR(AVERAGEIF(SL_Sonuclari!E:E,A9,SL_Sonuclari!A:A),"")</f>
        <v>25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37</v>
      </c>
      <c r="C10" s="5">
        <f t="shared" si="0"/>
        <v>183.64209401709402</v>
      </c>
      <c r="D10" t="str">
        <f>IFERROR(AVERAGEIF(SL_Sonuclari!C:C,A10,SL_Sonuclari!A:A),"")</f>
        <v/>
      </c>
      <c r="E10">
        <f>IFERROR(AVERAGEIF(SL_Sonuclari!D:D,A10,SL_Sonuclari!A:A),"")</f>
        <v>134.22222222222223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43</v>
      </c>
      <c r="C11" s="5">
        <f t="shared" si="0"/>
        <v>140.4032738095238</v>
      </c>
      <c r="D11">
        <f>IFERROR(AVERAGEIF(SL_Sonuclari!C:C,A11,SL_Sonuclari!A:A),"")</f>
        <v>104.57142857142857</v>
      </c>
      <c r="E11">
        <f>IFERROR(AVERAGEIF(SL_Sonuclari!D:D,A11,SL_Sonuclari!A:A),"")</f>
        <v>170.16666666666666</v>
      </c>
      <c r="F11">
        <f>IFERROR(AVERAGEIF(SL_Sonuclari!E:E,A11,SL_Sonuclari!A:A),"")</f>
        <v>270.375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31</v>
      </c>
      <c r="C12" s="5">
        <f t="shared" si="0"/>
        <v>141.00624999999999</v>
      </c>
      <c r="D12">
        <f>IFERROR(AVERAGEIF(SL_Sonuclari!C:C,A12,SL_Sonuclari!A:A),"")</f>
        <v>188.9</v>
      </c>
      <c r="E12">
        <f>IFERROR(AVERAGEIF(SL_Sonuclari!D:D,A12,SL_Sonuclari!A:A),"")</f>
        <v>218.625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30</v>
      </c>
      <c r="C13" s="5">
        <f t="shared" si="0"/>
        <v>147.00714285714287</v>
      </c>
      <c r="D13">
        <f>IFERROR(AVERAGEIF(SL_Sonuclari!C:C,A13,SL_Sonuclari!A:A),"")</f>
        <v>219.1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38</v>
      </c>
      <c r="C14" s="5">
        <f t="shared" si="0"/>
        <v>159.39775910364148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219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37</v>
      </c>
      <c r="C15" s="5">
        <f t="shared" si="0"/>
        <v>156.51888888888888</v>
      </c>
      <c r="D15">
        <f>IFERROR(AVERAGEIF(SL_Sonuclari!C:C,A15,SL_Sonuclari!A:A),"")</f>
        <v>215.5</v>
      </c>
      <c r="E15">
        <f>IFERROR(AVERAGEIF(SL_Sonuclari!D:D,A15,SL_Sonuclari!A:A),"")</f>
        <v>233.4</v>
      </c>
      <c r="F15">
        <f>IFERROR(AVERAGEIF(SL_Sonuclari!E:E,A15,SL_Sonuclari!A:A),"")</f>
        <v>157.11111111111111</v>
      </c>
      <c r="G15">
        <f>IFERROR(AVERAGEIF(SL_Sonuclari!F:F,A15,SL_Sonuclari!A:A),"")</f>
        <v>79.25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42</v>
      </c>
      <c r="C16" s="5">
        <f t="shared" si="0"/>
        <v>178.40862745098039</v>
      </c>
      <c r="D16">
        <f>IFERROR(AVERAGEIF(SL_Sonuclari!C:C,A16,SL_Sonuclari!A:A),"")</f>
        <v>159.5</v>
      </c>
      <c r="E16">
        <f>IFERROR(AVERAGEIF(SL_Sonuclari!D:D,A16,SL_Sonuclari!A:A),"")</f>
        <v>156.69999999999999</v>
      </c>
      <c r="F16">
        <f>IFERROR(AVERAGEIF(SL_Sonuclari!E:E,A16,SL_Sonuclari!A:A),"")</f>
        <v>154.1764705882353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35</v>
      </c>
      <c r="C17" s="5">
        <f t="shared" si="0"/>
        <v>200.2960372960373</v>
      </c>
      <c r="D17">
        <f>IFERROR(AVERAGEIF(SL_Sonuclari!C:C,A17,SL_Sonuclari!A:A),"")</f>
        <v>210.45454545454547</v>
      </c>
      <c r="E17">
        <f>IFERROR(AVERAGEIF(SL_Sonuclari!D:D,A17,SL_Sonuclari!A:A),"")</f>
        <v>176.69230769230768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39</v>
      </c>
      <c r="C18" s="5">
        <f t="shared" si="0"/>
        <v>142.73015873015871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184.04761904761904</v>
      </c>
    </row>
    <row r="19" spans="1:8" x14ac:dyDescent="0.25">
      <c r="A19">
        <v>53</v>
      </c>
      <c r="B19">
        <f>COUNTIF(SL_Sonuclari!C:H,A19)</f>
        <v>33</v>
      </c>
      <c r="C19" s="5">
        <f t="shared" si="0"/>
        <v>132.58333333333334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95.5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39</v>
      </c>
      <c r="C20" s="5">
        <f t="shared" si="0"/>
        <v>183.17361111111111</v>
      </c>
      <c r="D20">
        <f>IFERROR(AVERAGEIF(SL_Sonuclari!C:C,A20,SL_Sonuclari!A:A),"")</f>
        <v>178.44444444444446</v>
      </c>
      <c r="E20">
        <f>IFERROR(AVERAGEIF(SL_Sonuclari!D:D,A20,SL_Sonuclari!A:A),"")</f>
        <v>242</v>
      </c>
      <c r="F20">
        <f>IFERROR(AVERAGEIF(SL_Sonuclari!E:E,A20,SL_Sonuclari!A:A),"")</f>
        <v>200.75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30</v>
      </c>
      <c r="C21" s="5">
        <f t="shared" si="0"/>
        <v>197.61250000000001</v>
      </c>
      <c r="D21">
        <f>IFERROR(AVERAGEIF(SL_Sonuclari!C:C,A21,SL_Sonuclari!A:A),"")</f>
        <v>198.1</v>
      </c>
      <c r="E21">
        <f>IFERROR(AVERAGEIF(SL_Sonuclari!D:D,A21,SL_Sonuclari!A:A),"")</f>
        <v>235.6</v>
      </c>
      <c r="F21">
        <f>IFERROR(AVERAGEIF(SL_Sonuclari!E:E,A21,SL_Sonuclari!A:A),"")</f>
        <v>164.5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36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32</v>
      </c>
      <c r="C23" s="5">
        <f t="shared" si="0"/>
        <v>181.36160714285714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180.375</v>
      </c>
      <c r="G23">
        <f>IFERROR(AVERAGEIF(SL_Sonuclari!F:F,A23,SL_Sonuclari!A:A),"")</f>
        <v>201.42857142857142</v>
      </c>
      <c r="H23">
        <f>IFERROR(AVERAGEIF(SL_Sonuclari!G:G,A23,SL_Sonuclari!A:A),"")</f>
        <v>187.5</v>
      </c>
    </row>
    <row r="24" spans="1:8" x14ac:dyDescent="0.25">
      <c r="A24">
        <v>43</v>
      </c>
      <c r="B24">
        <f>COUNTIF(SL_Sonuclari!C:H,A24)</f>
        <v>36</v>
      </c>
      <c r="C24" s="5">
        <f t="shared" si="0"/>
        <v>172.91666666666666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205.5</v>
      </c>
      <c r="H24">
        <f>IFERROR(AVERAGEIF(SL_Sonuclari!G:G,A24,SL_Sonuclari!A:A),"")</f>
        <v>205.75</v>
      </c>
    </row>
    <row r="25" spans="1:8" x14ac:dyDescent="0.25">
      <c r="A25">
        <v>41</v>
      </c>
      <c r="B25">
        <f>COUNTIF(SL_Sonuclari!C:H,A25)</f>
        <v>30</v>
      </c>
      <c r="C25" s="5">
        <f t="shared" si="0"/>
        <v>164.47916666666666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169</v>
      </c>
    </row>
    <row r="26" spans="1:8" x14ac:dyDescent="0.25">
      <c r="A26">
        <v>40</v>
      </c>
      <c r="B26">
        <f>COUNTIF(SL_Sonuclari!C:H,A26)</f>
        <v>41</v>
      </c>
      <c r="C26" s="5">
        <f t="shared" si="0"/>
        <v>154.72857142857143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181.71428571428572</v>
      </c>
      <c r="G26">
        <f>IFERROR(AVERAGEIF(SL_Sonuclari!F:F,A26,SL_Sonuclari!A:A),"")</f>
        <v>150.53333333333333</v>
      </c>
      <c r="H26">
        <f>IFERROR(AVERAGEIF(SL_Sonuclari!G:G,A26,SL_Sonuclari!A:A),"")</f>
        <v>206.66666666666666</v>
      </c>
    </row>
    <row r="27" spans="1:8" x14ac:dyDescent="0.25">
      <c r="A27">
        <v>56</v>
      </c>
      <c r="B27">
        <f>COUNTIF(SL_Sonuclari!C:H,A27)</f>
        <v>32</v>
      </c>
      <c r="C27" s="5">
        <f t="shared" si="0"/>
        <v>142.71428571428572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195.42857142857142</v>
      </c>
    </row>
    <row r="28" spans="1:8" x14ac:dyDescent="0.25">
      <c r="A28">
        <v>11</v>
      </c>
      <c r="B28">
        <f>COUNTIF(SL_Sonuclari!C:H,A28)</f>
        <v>40</v>
      </c>
      <c r="C28" s="5">
        <f t="shared" si="0"/>
        <v>192.79590643274855</v>
      </c>
      <c r="D28">
        <f>IFERROR(AVERAGEIF(SL_Sonuclari!C:C,A28,SL_Sonuclari!A:A),"")</f>
        <v>197.42105263157896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36</v>
      </c>
      <c r="C29" s="5">
        <f t="shared" si="0"/>
        <v>182.41964285714286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198.42857142857142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33</v>
      </c>
      <c r="C30" s="5">
        <f t="shared" si="0"/>
        <v>168.30666666666667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181.1</v>
      </c>
      <c r="G30">
        <f>IFERROR(AVERAGEIF(SL_Sonuclari!F:F,A30,SL_Sonuclari!A:A),"")</f>
        <v>271.10000000000002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35</v>
      </c>
      <c r="C31" s="5">
        <f t="shared" si="0"/>
        <v>171.31777777777779</v>
      </c>
      <c r="D31">
        <f>IFERROR(AVERAGEIF(SL_Sonuclari!C:C,A31,SL_Sonuclari!A:A),"")</f>
        <v>124.2</v>
      </c>
      <c r="E31">
        <f>IFERROR(AVERAGEIF(SL_Sonuclari!D:D,A31,SL_Sonuclari!A:A),"")</f>
        <v>124.44444444444444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35</v>
      </c>
      <c r="C32" s="5">
        <f t="shared" si="0"/>
        <v>204.1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220.95</v>
      </c>
    </row>
    <row r="33" spans="1:8" x14ac:dyDescent="0.25">
      <c r="A33">
        <v>28</v>
      </c>
      <c r="B33">
        <f>COUNTIF(SL_Sonuclari!C:H,A33)</f>
        <v>37</v>
      </c>
      <c r="C33" s="5">
        <f t="shared" si="0"/>
        <v>167.67994505494505</v>
      </c>
      <c r="D33" t="str">
        <f>IFERROR(AVERAGEIF(SL_Sonuclari!C:C,A33,SL_Sonuclari!A:A),"")</f>
        <v/>
      </c>
      <c r="E33">
        <f>IFERROR(AVERAGEIF(SL_Sonuclari!D:D,A33,SL_Sonuclari!A:A),"")</f>
        <v>218.57142857142858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41</v>
      </c>
      <c r="C34" s="5">
        <f t="shared" ref="C34:C61" si="1">AVERAGE(D34:H34)</f>
        <v>210.35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 t="str">
        <f>IFERROR(AVERAGEIF(SL_Sonuclari!E:E,A34,SL_Sonuclari!A:A),"")</f>
        <v/>
      </c>
      <c r="G34">
        <f>IFERROR(AVERAGEIF(SL_Sonuclari!F:F,A34,SL_Sonuclari!A:A),"")</f>
        <v>219.5</v>
      </c>
      <c r="H34">
        <f>IFERROR(AVERAGEIF(SL_Sonuclari!G:G,A34,SL_Sonuclari!A:A),"")</f>
        <v>201.2</v>
      </c>
    </row>
    <row r="35" spans="1:8" x14ac:dyDescent="0.25">
      <c r="A35">
        <v>33</v>
      </c>
      <c r="B35">
        <f>COUNTIF(SL_Sonuclari!C:H,A35)</f>
        <v>28</v>
      </c>
      <c r="C35" s="5">
        <f t="shared" si="1"/>
        <v>194.9111111111111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162.5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33</v>
      </c>
      <c r="C36" s="5">
        <f t="shared" si="1"/>
        <v>172.19444444444446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152</v>
      </c>
      <c r="H36">
        <f>IFERROR(AVERAGEIF(SL_Sonuclari!G:G,A36,SL_Sonuclari!A:A),"")</f>
        <v>199.58333333333334</v>
      </c>
    </row>
    <row r="37" spans="1:8" x14ac:dyDescent="0.25">
      <c r="A37">
        <v>7</v>
      </c>
      <c r="B37">
        <f>COUNTIF(SL_Sonuclari!C:H,A37)</f>
        <v>45</v>
      </c>
      <c r="C37" s="5">
        <f t="shared" si="1"/>
        <v>173.8267195767196</v>
      </c>
      <c r="D37">
        <f>IFERROR(AVERAGEIF(SL_Sonuclari!C:C,A37,SL_Sonuclari!A:A),"")</f>
        <v>211.44444444444446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37</v>
      </c>
      <c r="C38" s="5">
        <f t="shared" si="1"/>
        <v>170.22647058823532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184.70588235294119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38</v>
      </c>
      <c r="C39" s="5">
        <f t="shared" si="1"/>
        <v>203.61192810457516</v>
      </c>
      <c r="D39">
        <f>IFERROR(AVERAGEIF(SL_Sonuclari!C:C,A39,SL_Sonuclari!A:A),"")</f>
        <v>158.75</v>
      </c>
      <c r="E39">
        <f>IFERROR(AVERAGEIF(SL_Sonuclari!D:D,A39,SL_Sonuclari!A:A),"")</f>
        <v>219.05882352941177</v>
      </c>
      <c r="F39">
        <f>IFERROR(AVERAGEIF(SL_Sonuclari!E:E,A39,SL_Sonuclari!A:A),"")</f>
        <v>236.88888888888889</v>
      </c>
      <c r="G39">
        <f>IFERROR(AVERAGEIF(SL_Sonuclari!F:F,A39,SL_Sonuclari!A:A),"")</f>
        <v>199.75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42</v>
      </c>
      <c r="C40" s="5">
        <f t="shared" si="1"/>
        <v>196.57291666666666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182.375</v>
      </c>
      <c r="H40">
        <f>IFERROR(AVERAGEIF(SL_Sonuclari!G:G,A40,SL_Sonuclari!A:A),"")</f>
        <v>190.16666666666666</v>
      </c>
    </row>
    <row r="41" spans="1:8" x14ac:dyDescent="0.25">
      <c r="A41">
        <v>37</v>
      </c>
      <c r="B41">
        <f>COUNTIF(SL_Sonuclari!C:H,A41)</f>
        <v>52</v>
      </c>
      <c r="C41" s="5">
        <f t="shared" si="1"/>
        <v>184.82676862611075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203.89473684210526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40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44</v>
      </c>
      <c r="C43" s="5">
        <f t="shared" si="1"/>
        <v>194.74074074074073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229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45</v>
      </c>
      <c r="C44" s="5">
        <f t="shared" si="1"/>
        <v>216.14999999999998</v>
      </c>
      <c r="D44">
        <f>IFERROR(AVERAGEIF(SL_Sonuclari!C:C,A44,SL_Sonuclari!A:A),"")</f>
        <v>220.1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46</v>
      </c>
      <c r="C45" s="5">
        <f t="shared" si="1"/>
        <v>193.52828839869281</v>
      </c>
      <c r="D45" t="str">
        <f>IFERROR(AVERAGEIF(SL_Sonuclari!C:C,A45,SL_Sonuclari!A:A),"")</f>
        <v/>
      </c>
      <c r="E45">
        <f>IFERROR(AVERAGEIF(SL_Sonuclari!D:D,A45,SL_Sonuclari!A:A),"")</f>
        <v>256</v>
      </c>
      <c r="F45">
        <f>IFERROR(AVERAGEIF(SL_Sonuclari!E:E,A45,SL_Sonuclari!A:A),"")</f>
        <v>152.88888888888889</v>
      </c>
      <c r="G45">
        <f>IFERROR(AVERAGEIF(SL_Sonuclari!F:F,A45,SL_Sonuclari!A:A),"")</f>
        <v>181.8125</v>
      </c>
      <c r="H45">
        <f>IFERROR(AVERAGEIF(SL_Sonuclari!G:G,A45,SL_Sonuclari!A:A),"")</f>
        <v>183.41176470588235</v>
      </c>
    </row>
    <row r="46" spans="1:8" x14ac:dyDescent="0.25">
      <c r="A46">
        <v>26</v>
      </c>
      <c r="B46">
        <f>COUNTIF(SL_Sonuclari!C:H,A46)</f>
        <v>47</v>
      </c>
      <c r="C46" s="5">
        <f t="shared" si="1"/>
        <v>201.59567099567101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163.85714285714286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33</v>
      </c>
      <c r="C47" s="5">
        <f t="shared" si="1"/>
        <v>205.70874183006532</v>
      </c>
      <c r="D47">
        <f>IFERROR(AVERAGEIF(SL_Sonuclari!C:C,A47,SL_Sonuclari!A:A),"")</f>
        <v>147.75</v>
      </c>
      <c r="E47">
        <f>IFERROR(AVERAGEIF(SL_Sonuclari!D:D,A47,SL_Sonuclari!A:A),"")</f>
        <v>217.52941176470588</v>
      </c>
      <c r="F47">
        <f>IFERROR(AVERAGEIF(SL_Sonuclari!E:E,A47,SL_Sonuclari!A:A),"")</f>
        <v>182.22222222222223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52</v>
      </c>
      <c r="C48" s="5">
        <f t="shared" si="1"/>
        <v>200.63299663299662</v>
      </c>
      <c r="D48">
        <f>IFERROR(AVERAGEIF(SL_Sonuclari!C:C,A48,SL_Sonuclari!A:A),"")</f>
        <v>217.77777777777777</v>
      </c>
      <c r="E48">
        <f>IFERROR(AVERAGEIF(SL_Sonuclari!D:D,A48,SL_Sonuclari!A:A),"")</f>
        <v>196.45454545454547</v>
      </c>
      <c r="F48">
        <f>IFERROR(AVERAGEIF(SL_Sonuclari!E:E,A48,SL_Sonuclari!A:A),"")</f>
        <v>187.66666666666666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40</v>
      </c>
      <c r="C49" s="5">
        <f t="shared" si="1"/>
        <v>189.43809523809526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212.58333333333334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38</v>
      </c>
      <c r="C50" s="5">
        <f t="shared" si="1"/>
        <v>205.58181818181819</v>
      </c>
      <c r="D50">
        <f>IFERROR(AVERAGEIF(SL_Sonuclari!C:C,A50,SL_Sonuclari!A:A),"")</f>
        <v>276</v>
      </c>
      <c r="E50">
        <f>IFERROR(AVERAGEIF(SL_Sonuclari!D:D,A50,SL_Sonuclari!A:A),"")</f>
        <v>196</v>
      </c>
      <c r="F50">
        <f>IFERROR(AVERAGEIF(SL_Sonuclari!E:E,A50,SL_Sonuclari!A:A),"")</f>
        <v>244.90909090909091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46</v>
      </c>
      <c r="C52" s="5">
        <f t="shared" si="1"/>
        <v>202.95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213.06666666666666</v>
      </c>
      <c r="H52">
        <f>IFERROR(AVERAGEIF(SL_Sonuclari!G:G,A52,SL_Sonuclari!A:A),"")</f>
        <v>176.73333333333332</v>
      </c>
    </row>
    <row r="53" spans="1:9" x14ac:dyDescent="0.25">
      <c r="A53">
        <v>17</v>
      </c>
      <c r="B53">
        <f>COUNTIF(SL_Sonuclari!C:H,A53)</f>
        <v>36</v>
      </c>
      <c r="C53" s="5">
        <f t="shared" si="1"/>
        <v>229.6436011904762</v>
      </c>
      <c r="D53">
        <f>IFERROR(AVERAGEIF(SL_Sonuclari!C:C,A53,SL_Sonuclari!A:A),"")</f>
        <v>205.42857142857142</v>
      </c>
      <c r="E53">
        <f>IFERROR(AVERAGEIF(SL_Sonuclari!D:D,A53,SL_Sonuclari!A:A),"")</f>
        <v>217.3125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22</v>
      </c>
      <c r="C54" s="5">
        <f t="shared" si="1"/>
        <v>197.8</v>
      </c>
      <c r="D54">
        <f>IFERROR(AVERAGEIF(SL_Sonuclari!C:C,A54,SL_Sonuclari!A:A),"")</f>
        <v>139</v>
      </c>
      <c r="E54">
        <f>IFERROR(AVERAGEIF(SL_Sonuclari!D:D,A54,SL_Sonuclari!A:A),"")</f>
        <v>137</v>
      </c>
      <c r="F54">
        <f>IFERROR(AVERAGEIF(SL_Sonuclari!E:E,A54,SL_Sonuclari!A:A),"")</f>
        <v>185</v>
      </c>
      <c r="G54">
        <f>IFERROR(AVERAGEIF(SL_Sonuclari!F:F,A54,SL_Sonuclari!A:A),"")</f>
        <v>267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41</v>
      </c>
      <c r="C55" s="5">
        <f t="shared" si="1"/>
        <v>206.9482456140351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204.15789473684211</v>
      </c>
      <c r="H55">
        <f>IFERROR(AVERAGEIF(SL_Sonuclari!G:G,A55,SL_Sonuclari!A:A),"")</f>
        <v>262.75</v>
      </c>
    </row>
    <row r="56" spans="1:9" x14ac:dyDescent="0.25">
      <c r="A56">
        <v>16</v>
      </c>
      <c r="B56">
        <f>COUNTIF(SL_Sonuclari!C:H,A56)</f>
        <v>46</v>
      </c>
      <c r="C56" s="5">
        <f t="shared" si="1"/>
        <v>224.97676767676768</v>
      </c>
      <c r="D56">
        <f>IFERROR(AVERAGEIF(SL_Sonuclari!C:C,A56,SL_Sonuclari!A:A),"")</f>
        <v>163.88888888888889</v>
      </c>
      <c r="E56">
        <f>IFERROR(AVERAGEIF(SL_Sonuclari!D:D,A56,SL_Sonuclari!A:A),"")</f>
        <v>158.31818181818181</v>
      </c>
      <c r="F56">
        <f>IFERROR(AVERAGEIF(SL_Sonuclari!E:E,A56,SL_Sonuclari!A:A),"")</f>
        <v>270.7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36</v>
      </c>
      <c r="C57" s="5">
        <f t="shared" si="1"/>
        <v>206.75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194.83333333333334</v>
      </c>
      <c r="I57">
        <f>IFERROR(AVERAGEIF(SL_Sonuclari!H:H,A57,SL_Sonuclari!A:A),"")</f>
        <v>158.33333333333334</v>
      </c>
    </row>
    <row r="58" spans="1:9" x14ac:dyDescent="0.25">
      <c r="A58">
        <v>54</v>
      </c>
      <c r="B58">
        <f>COUNTIF(SL_Sonuclari!C:H,A58)</f>
        <v>34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31</v>
      </c>
      <c r="C60" s="5">
        <f t="shared" si="1"/>
        <v>215.54999999999998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201.75</v>
      </c>
      <c r="H60">
        <f>IFERROR(AVERAGEIF(SL_Sonuclari!G:G,A60,SL_Sonuclari!A:A),"")</f>
        <v>169.9</v>
      </c>
    </row>
    <row r="61" spans="1:9" x14ac:dyDescent="0.25">
      <c r="A61">
        <v>60</v>
      </c>
      <c r="B61">
        <f>COUNTIF(SL_Sonuclari!C:H,A61)</f>
        <v>37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2023-01-09T10:58:44Z</dcterms:modified>
</cp:coreProperties>
</file>