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CF5F78CE-F998-449D-9B93-A8B6B3404D36}" xr6:coauthVersionLast="47" xr6:coauthVersionMax="47" xr10:uidLastSave="{00000000-0000-0000-0000-000000000000}"/>
  <bookViews>
    <workbookView xWindow="0" yWindow="0" windowWidth="14400" windowHeight="15600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<sst xmlns="http://schemas.openxmlformats.org/spreadsheetml/2006/main" count="69" uniqueCount="42">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</sst>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35"/>
  <sheetViews>
    <sheetView tabSelected="1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A436" sqref="A436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34"/>
  <sheetViews>
    <sheetView topLeftCell="A401" workbookViewId="0">
      <selection activeCell="A435" sqref="A435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9"/>
  <sheetViews>
    <sheetView topLeftCell="A1251" workbookViewId="0">
      <selection activeCell="A1280" sqref="A1280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27</v>
      </c>
      <c r="C2" s="5">
        <f t="shared" ref="C2:C33" si="0">AVERAGE(J2:Q2)</f>
        <v>3120.8904761904764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23</v>
      </c>
      <c r="I2" s="5">
        <f t="shared" ref="I2:I33" si="3">AVERAGE(J2:O2)</f>
        <v>4208.8466666666664</v>
      </c>
      <c r="J2">
        <f>IFERROR(AVERAGEIF(CSL_Sonuclari!C:C,A:A,CSL_Sonuclari!A:A) * H2,"")</f>
        <v>3189.333333333333</v>
      </c>
      <c r="K2">
        <f>IFERROR(AVERAGEIF(CSL_Sonuclari!D:D,A:A,CSL_Sonuclari!A:A) * H2,"")</f>
        <v>6803.4000000000005</v>
      </c>
      <c r="L2">
        <f>IFERROR(AVERAGEIF(CSL_Sonuclari!E:E,A:A,CSL_Sonuclari!A:A) *H2,"")</f>
        <v>5393.5</v>
      </c>
      <c r="M2">
        <f>IFERROR(AVERAGEIF(CSL_Sonuclari!F:F,A:A,CSL_Sonuclari!A:A)*H2,"")</f>
        <v>4623</v>
      </c>
      <c r="N2">
        <f>IFERROR(AVERAGEIF(CSL_Sonuclari!G:G,A:A,CSL_Sonuclari!A:A)*H2,"")</f>
        <v>1035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25</v>
      </c>
      <c r="C6" s="5">
        <f t="shared" si="0"/>
        <v>3381.272727272727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17</v>
      </c>
      <c r="I6" s="5">
        <f t="shared" si="3"/>
        <v>3798.340909090909</v>
      </c>
      <c r="J6">
        <f>IFERROR(AVERAGEIF(CSL_Sonuclari!C:C,A:A,CSL_Sonuclari!A:A) * H6,"")</f>
        <v>4568.3636363636369</v>
      </c>
      <c r="K6">
        <f>IFERROR(AVERAGEIF(CSL_Sonuclari!D:D,A:A,CSL_Sonuclari!A:A) * H6,"")</f>
        <v>4488</v>
      </c>
      <c r="L6">
        <f>IFERROR(AVERAGEIF(CSL_Sonuclari!E:E,A:A,CSL_Sonuclari!A:A) *H6,"")</f>
        <v>6052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36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28</v>
      </c>
      <c r="C11" s="5">
        <f t="shared" si="0"/>
        <v>3475.7341269841272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25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45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38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44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30</v>
      </c>
    </row>
    <row r="22" spans="1:19" x14ac:dyDescent="0.25">
      <c r="A22">
        <v>66</v>
      </c>
      <c r="B22">
        <f>COUNTIF(CSL_Sonuclari!C:J,A22)</f>
        <v>35</v>
      </c>
      <c r="C22" s="5">
        <f t="shared" si="0"/>
        <v>5453.8222222222221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32</v>
      </c>
      <c r="I22" s="5">
        <f t="shared" si="3"/>
        <v>8005.7333333333336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10405.333333333334</v>
      </c>
      <c r="M22">
        <f>IFERROR(AVERAGEIF(CSL_Sonuclari!F:F,A:A,CSL_Sonuclari!A:A)*H22,"")</f>
        <v>7721.6</v>
      </c>
      <c r="N22">
        <f>IFERROR(AVERAGEIF(CSL_Sonuclari!G:G,A:A,CSL_Sonuclari!A:A)*H22,"")</f>
        <v>7040</v>
      </c>
      <c r="O22">
        <f>IFERROR(AVERAGEIF(CSL_Sonuclari!H:H,A:A,CSL_Sonuclari!A:A)*H22,"")</f>
        <v>6856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35</v>
      </c>
      <c r="C23" s="5">
        <f t="shared" si="0"/>
        <v>4815.6157407407409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35</v>
      </c>
      <c r="C25" s="5">
        <f t="shared" si="0"/>
        <v>5172.8649350649348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39</v>
      </c>
      <c r="C27" s="5">
        <f t="shared" si="0"/>
        <v>5096.7909090909097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39</v>
      </c>
      <c r="C30" s="5">
        <f t="shared" si="0"/>
        <v>5199.666666666667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30</v>
      </c>
      <c r="I30" s="5">
        <f t="shared" si="3"/>
        <v>7233.75</v>
      </c>
      <c r="J30">
        <f>IFERROR(AVERAGEIF(CSL_Sonuclari!C:C,A:A,CSL_Sonuclari!A:A) * H30,"")</f>
        <v>4650</v>
      </c>
      <c r="K30">
        <f>IFERROR(AVERAGEIF(CSL_Sonuclari!D:D,A:A,CSL_Sonuclari!A:A) * H30,"")</f>
        <v>8094.9999999999991</v>
      </c>
      <c r="L30">
        <f>IFERROR(AVERAGEIF(CSL_Sonuclari!E:E,A:A,CSL_Sonuclari!A:A) *H30,"")</f>
        <v>8555</v>
      </c>
      <c r="M30">
        <f>IFERROR(AVERAGEIF(CSL_Sonuclari!F:F,A:A,CSL_Sonuclari!A:A)*H30,"")</f>
        <v>7635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37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25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27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38</v>
      </c>
      <c r="C35" s="5">
        <f t="shared" si="4"/>
        <v>4431.6958333333341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37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41</v>
      </c>
    </row>
    <row r="48" spans="1:19" x14ac:dyDescent="0.25">
      <c r="A48">
        <v>55</v>
      </c>
      <c r="B48">
        <f>COUNTIF(CSL_Sonuclari!C:J,A48)</f>
        <v>37</v>
      </c>
      <c r="C48" s="5">
        <f t="shared" si="4"/>
        <v>5321.8250000000007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35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34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40</v>
      </c>
      <c r="C54" s="5">
        <f t="shared" si="4"/>
        <v>4385.5357142857147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33</v>
      </c>
      <c r="I54" s="5">
        <f t="shared" si="7"/>
        <v>6003.0535714285716</v>
      </c>
      <c r="J54" t="str">
        <f>IFERROR(AVERAGEIF(CSL_Sonuclari!C:C,A:A,CSL_Sonuclari!A:A) * H54,"")</f>
        <v/>
      </c>
      <c r="K54">
        <f>IFERROR(AVERAGEIF(CSL_Sonuclari!D:D,A:A,CSL_Sonuclari!A:A) * H54,"")</f>
        <v>2541</v>
      </c>
      <c r="L54">
        <f>IFERROR(AVERAGEIF(CSL_Sonuclari!E:E,A:A,CSL_Sonuclari!A:A) *H54,"")</f>
        <v>8063</v>
      </c>
      <c r="M54">
        <f>IFERROR(AVERAGEIF(CSL_Sonuclari!F:F,A:A,CSL_Sonuclari!A:A)*H54,"")</f>
        <v>6291.2142857142853</v>
      </c>
      <c r="N54">
        <f>IFERROR(AVERAGEIF(CSL_Sonuclari!G:G,A:A,CSL_Sonuclari!A:A)*H54,"")</f>
        <v>7117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33</v>
      </c>
      <c r="C55" s="5">
        <f t="shared" si="4"/>
        <v>4235.3928571428569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23</v>
      </c>
      <c r="I55" s="5">
        <f t="shared" si="7"/>
        <v>5603.95</v>
      </c>
      <c r="J55">
        <f>IFERROR(AVERAGEIF(CSL_Sonuclari!C:C,A:A,CSL_Sonuclari!A:A) * H55,"")</f>
        <v>6077.75</v>
      </c>
      <c r="K55">
        <f>IFERROR(AVERAGEIF(CSL_Sonuclari!D:D,A:A,CSL_Sonuclari!A:A) * H55,"")</f>
        <v>3835.25</v>
      </c>
      <c r="L55">
        <f>IFERROR(AVERAGEIF(CSL_Sonuclari!E:E,A:A,CSL_Sonuclari!A:A) *H55,"")</f>
        <v>5307.25</v>
      </c>
      <c r="M55">
        <f>IFERROR(AVERAGEIF(CSL_Sonuclari!F:F,A:A,CSL_Sonuclari!A:A)*H55,"")</f>
        <v>8705.5</v>
      </c>
      <c r="N55">
        <f>IFERROR(AVERAGEIF(CSL_Sonuclari!G:G,A:A,CSL_Sonuclari!A:A)*H55,"")</f>
        <v>4094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35</v>
      </c>
    </row>
    <row r="57" spans="1:19" x14ac:dyDescent="0.25">
      <c r="A57">
        <v>45</v>
      </c>
      <c r="B57">
        <f>COUNTIF(CSL_Sonuclari!C:J,A57)</f>
        <v>37</v>
      </c>
      <c r="C57" s="5">
        <f t="shared" si="4"/>
        <v>5748.0603751803756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32</v>
      </c>
      <c r="I57" s="5">
        <f t="shared" si="7"/>
        <v>6982.5754689754694</v>
      </c>
      <c r="J57" t="str">
        <f>IFERROR(AVERAGEIF(CSL_Sonuclari!C:C,A:A,CSL_Sonuclari!A:A) * H57,"")</f>
        <v/>
      </c>
      <c r="K57">
        <f>IFERROR(AVERAGEIF(CSL_Sonuclari!D:D,A:A,CSL_Sonuclari!A:A) * H57,"")</f>
        <v>8006.4</v>
      </c>
      <c r="L57">
        <f>IFERROR(AVERAGEIF(CSL_Sonuclari!E:E,A:A,CSL_Sonuclari!A:A) *H57,"")</f>
        <v>6088.727272727273</v>
      </c>
      <c r="M57">
        <f>IFERROR(AVERAGEIF(CSL_Sonuclari!F:F,A:A,CSL_Sonuclari!A:A)*H57,"")</f>
        <v>7256.8888888888887</v>
      </c>
      <c r="N57">
        <f>IFERROR(AVERAGEIF(CSL_Sonuclari!G:G,A:A,CSL_Sonuclari!A:A)*H57,"")</f>
        <v>6578.2857142857147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39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34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38</v>
      </c>
      <c r="C61" s="5">
        <f t="shared" si="4"/>
        <v>4381.3358516483513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30</v>
      </c>
      <c r="I61" s="5">
        <f t="shared" si="7"/>
        <v>5510.947802197802</v>
      </c>
      <c r="J61">
        <f>IFERROR(AVERAGEIF(CSL_Sonuclari!C:C,A:A,CSL_Sonuclari!A:A) * H61,"")</f>
        <v>6960</v>
      </c>
      <c r="K61">
        <f>IFERROR(AVERAGEIF(CSL_Sonuclari!D:D,A:A,CSL_Sonuclari!A:A) * H61,"")</f>
        <v>5122.5</v>
      </c>
      <c r="L61">
        <f>IFERROR(AVERAGEIF(CSL_Sonuclari!E:E,A:A,CSL_Sonuclari!A:A) *H61,"")</f>
        <v>7148.5714285714284</v>
      </c>
      <c r="M61">
        <f>IFERROR(AVERAGEIF(CSL_Sonuclari!F:F,A:A,CSL_Sonuclari!A:A)*H61,"")</f>
        <v>6724.6153846153848</v>
      </c>
      <c r="N61">
        <f>IFERROR(AVERAGEIF(CSL_Sonuclari!G:G,A:A,CSL_Sonuclari!A:A)*H61,"")</f>
        <v>7080</v>
      </c>
      <c r="O61">
        <f>IFERROR(AVERAGEIF(CSL_Sonuclari!H:H,A:A,CSL_Sonuclari!A:A)*H61,"")</f>
        <v>30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36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36</v>
      </c>
    </row>
    <row r="65" spans="1:19" x14ac:dyDescent="0.25">
      <c r="A65">
        <v>84</v>
      </c>
      <c r="B65">
        <f>COUNTIF(CSL_Sonuclari!C:J,A65)</f>
        <v>39</v>
      </c>
      <c r="C65" s="5">
        <f t="shared" si="4"/>
        <v>4800.5523809523811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38</v>
      </c>
      <c r="C66" s="5">
        <f t="shared" ref="C66:C91" si="8">AVERAGE(J66:Q66)</f>
        <v>5719.1182608695653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34</v>
      </c>
      <c r="I66" s="5">
        <f t="shared" ref="I66:I91" si="11">AVERAGE(J66:O66)</f>
        <v>9123.5304347826095</v>
      </c>
      <c r="J66">
        <f>IFERROR(AVERAGEIF(CSL_Sonuclari!C:C,A:A,CSL_Sonuclari!A:A) * H66,"")</f>
        <v>7215.391304347826</v>
      </c>
      <c r="K66">
        <f>IFERROR(AVERAGEIF(CSL_Sonuclari!D:D,A:A,CSL_Sonuclari!A:A) * H66,"")</f>
        <v>6521.2000000000007</v>
      </c>
      <c r="L66">
        <f>IFERROR(AVERAGEIF(CSL_Sonuclari!E:E,A:A,CSL_Sonuclari!A:A) *H66,"")</f>
        <v>13634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40</v>
      </c>
      <c r="C67" s="5">
        <f t="shared" si="8"/>
        <v>5648.1873015873016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34</v>
      </c>
      <c r="I67" s="5">
        <f t="shared" si="11"/>
        <v>8017.2809523809528</v>
      </c>
      <c r="J67" t="str">
        <f>IFERROR(AVERAGEIF(CSL_Sonuclari!C:C,A:A,CSL_Sonuclari!A:A) * H67,"")</f>
        <v/>
      </c>
      <c r="K67">
        <f>IFERROR(AVERAGEIF(CSL_Sonuclari!D:D,A:A,CSL_Sonuclari!A:A) * H67,"")</f>
        <v>8364</v>
      </c>
      <c r="L67" t="str">
        <f>IFERROR(AVERAGEIF(CSL_Sonuclari!E:E,A:A,CSL_Sonuclari!A:A) *H67,"")</f>
        <v/>
      </c>
      <c r="M67">
        <f>IFERROR(AVERAGEIF(CSL_Sonuclari!F:F,A:A,CSL_Sonuclari!A:A)*H67,"")</f>
        <v>6184.6</v>
      </c>
      <c r="N67">
        <f>IFERROR(AVERAGEIF(CSL_Sonuclari!G:G,A:A,CSL_Sonuclari!A:A)*H67,"")</f>
        <v>7943.8571428571431</v>
      </c>
      <c r="O67">
        <f>IFERROR(AVERAGEIF(CSL_Sonuclari!H:H,A:A,CSL_Sonuclari!A:A)*H67,"")</f>
        <v>9576.6666666666679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33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37</v>
      </c>
      <c r="C70" s="5">
        <f t="shared" si="8"/>
        <v>4752.0519480519479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26</v>
      </c>
      <c r="I70" s="5">
        <f t="shared" si="11"/>
        <v>6230.0727272727272</v>
      </c>
      <c r="J70" t="str">
        <f>IFERROR(AVERAGEIF(CSL_Sonuclari!C:C,A:A,CSL_Sonuclari!A:A) * H70,"")</f>
        <v/>
      </c>
      <c r="K70">
        <f>IFERROR(AVERAGEIF(CSL_Sonuclari!D:D,A:A,CSL_Sonuclari!A:A) * H70,"")</f>
        <v>7583.3333333333339</v>
      </c>
      <c r="L70">
        <f>IFERROR(AVERAGEIF(CSL_Sonuclari!E:E,A:A,CSL_Sonuclari!A:A) *H70,"")</f>
        <v>5566.363636363636</v>
      </c>
      <c r="M70">
        <f>IFERROR(AVERAGEIF(CSL_Sonuclari!F:F,A:A,CSL_Sonuclari!A:A)*H70,"")</f>
        <v>5312.666666666667</v>
      </c>
      <c r="N70">
        <f>IFERROR(AVERAGEIF(CSL_Sonuclari!G:G,A:A,CSL_Sonuclari!A:A)*H70,"")</f>
        <v>6487</v>
      </c>
      <c r="O70">
        <f>IFERROR(AVERAGEIF(CSL_Sonuclari!H:H,A:A,CSL_Sonuclari!A:A)*H70,"")</f>
        <v>6201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35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43</v>
      </c>
      <c r="C76" s="5">
        <f t="shared" si="8"/>
        <v>6912.2857142857138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34</v>
      </c>
      <c r="I76" s="5">
        <f t="shared" si="11"/>
        <v>8784.5476190476184</v>
      </c>
      <c r="J76">
        <f>IFERROR(AVERAGEIF(CSL_Sonuclari!C:C,A:A,CSL_Sonuclari!A:A) * H76,"")</f>
        <v>10200</v>
      </c>
      <c r="K76">
        <f>IFERROR(AVERAGEIF(CSL_Sonuclari!D:D,A:A,CSL_Sonuclari!A:A) * H76,"")</f>
        <v>5274.8571428571431</v>
      </c>
      <c r="L76">
        <f>IFERROR(AVERAGEIF(CSL_Sonuclari!E:E,A:A,CSL_Sonuclari!A:A) *H76,"")</f>
        <v>6239</v>
      </c>
      <c r="M76">
        <f>IFERROR(AVERAGEIF(CSL_Sonuclari!F:F,A:A,CSL_Sonuclari!A:A)*H76,"")</f>
        <v>10059.142857142857</v>
      </c>
      <c r="N76">
        <f>IFERROR(AVERAGEIF(CSL_Sonuclari!G:G,A:A,CSL_Sonuclari!A:A)*H76,"")</f>
        <v>9272.2857142857138</v>
      </c>
      <c r="O76">
        <f>IFERROR(AVERAGEIF(CSL_Sonuclari!H:H,A:A,CSL_Sonuclari!A:A)*H76,"")</f>
        <v>11662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47</v>
      </c>
      <c r="C78" s="5">
        <f t="shared" si="8"/>
        <v>5092.1515406162462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37</v>
      </c>
      <c r="I78" s="5">
        <f t="shared" si="11"/>
        <v>7108.4773109243697</v>
      </c>
      <c r="J78">
        <f>IFERROR(AVERAGEIF(CSL_Sonuclari!C:C,A:A,CSL_Sonuclari!A:A) * H78,"")</f>
        <v>9514.2857142857156</v>
      </c>
      <c r="K78">
        <f>IFERROR(AVERAGEIF(CSL_Sonuclari!D:D,A:A,CSL_Sonuclari!A:A) * H78,"")</f>
        <v>7582.8235294117649</v>
      </c>
      <c r="L78">
        <f>IFERROR(AVERAGEIF(CSL_Sonuclari!E:E,A:A,CSL_Sonuclari!A:A) *H78,"")</f>
        <v>10818.8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518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44</v>
      </c>
      <c r="C80" s="5">
        <f t="shared" si="8"/>
        <v>5247.1706349206352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34</v>
      </c>
      <c r="I80" s="5">
        <f t="shared" si="11"/>
        <v>6814.6388888888887</v>
      </c>
      <c r="J80" t="str">
        <f>IFERROR(AVERAGEIF(CSL_Sonuclari!C:C,A:A,CSL_Sonuclari!A:A) * H80,"")</f>
        <v/>
      </c>
      <c r="K80">
        <f>IFERROR(AVERAGEIF(CSL_Sonuclari!D:D,A:A,CSL_Sonuclari!A:A) * H80,"")</f>
        <v>8647.3333333333339</v>
      </c>
      <c r="L80">
        <f>IFERROR(AVERAGEIF(CSL_Sonuclari!E:E,A:A,CSL_Sonuclari!A:A) *H80,"")</f>
        <v>6532.25</v>
      </c>
      <c r="M80">
        <f>IFERROR(AVERAGEIF(CSL_Sonuclari!F:F,A:A,CSL_Sonuclari!A:A)*H80,"")</f>
        <v>7869.1111111111113</v>
      </c>
      <c r="N80">
        <f>IFERROR(AVERAGEIF(CSL_Sonuclari!G:G,A:A,CSL_Sonuclari!A:A)*H80,"")</f>
        <v>7760.5</v>
      </c>
      <c r="O80">
        <f>IFERROR(AVERAGEIF(CSL_Sonuclari!H:H,A:A,CSL_Sonuclari!A:A)*H80,"")</f>
        <v>3264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40</v>
      </c>
      <c r="C81" s="5">
        <f t="shared" si="8"/>
        <v>3902.6342592592591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31</v>
      </c>
      <c r="I81" s="5">
        <f t="shared" si="11"/>
        <v>5290.4513888888887</v>
      </c>
      <c r="J81">
        <f>IFERROR(AVERAGEIF(CSL_Sonuclari!C:C,A:A,CSL_Sonuclari!A:A) * H81,"")</f>
        <v>6057.9166666666661</v>
      </c>
      <c r="K81">
        <f>IFERROR(AVERAGEIF(CSL_Sonuclari!D:D,A:A,CSL_Sonuclari!A:A) * H81,"")</f>
        <v>8108.2222222222217</v>
      </c>
      <c r="L81">
        <f>IFERROR(AVERAGEIF(CSL_Sonuclari!E:E,A:A,CSL_Sonuclari!A:A) *H81,"")</f>
        <v>5600.6666666666661</v>
      </c>
      <c r="M81">
        <f>IFERROR(AVERAGEIF(CSL_Sonuclari!F:F,A:A,CSL_Sonuclari!A:A)*H81,"")</f>
        <v>1395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43</v>
      </c>
      <c r="C82" s="5">
        <f t="shared" si="8"/>
        <v>4764.2628205128203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44</v>
      </c>
      <c r="C83" s="5">
        <f t="shared" si="8"/>
        <v>3500.2626262626268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38</v>
      </c>
      <c r="I83" s="5">
        <f t="shared" si="11"/>
        <v>4887.8939393939399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456</v>
      </c>
      <c r="M83">
        <f>IFERROR(AVERAGEIF(CSL_Sonuclari!F:F,A:A,CSL_Sonuclari!A:A)*H83,"")</f>
        <v>304</v>
      </c>
      <c r="N83">
        <f>IFERROR(AVERAGEIF(CSL_Sonuclari!G:G,A:A,CSL_Sonuclari!A:A)*H83,"")</f>
        <v>10095.333333333334</v>
      </c>
      <c r="O83">
        <f>IFERROR(AVERAGEIF(CSL_Sonuclari!H:H,A:A,CSL_Sonuclari!A:A)*H83,"")</f>
        <v>8696.242424242424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44</v>
      </c>
      <c r="C84" s="5">
        <f t="shared" si="8"/>
        <v>4660.2687500000002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38</v>
      </c>
      <c r="I84" s="5">
        <f t="shared" si="11"/>
        <v>5747.0250000000005</v>
      </c>
      <c r="J84">
        <f>IFERROR(AVERAGEIF(CSL_Sonuclari!C:C,A:A,CSL_Sonuclari!A:A) * H84,"")</f>
        <v>532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7615.2</v>
      </c>
      <c r="O84">
        <f>IFERROR(AVERAGEIF(CSL_Sonuclari!H:H,A:A,CSL_Sonuclari!A:A)*H84,"")</f>
        <v>9093.875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41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44</v>
      </c>
    </row>
    <row r="90" spans="1:19" x14ac:dyDescent="0.25">
      <c r="A90">
        <v>18</v>
      </c>
      <c r="B90">
        <f>COUNTIF(CSL_Sonuclari!C:J,A90)</f>
        <v>45</v>
      </c>
      <c r="C90" s="5">
        <f t="shared" si="8"/>
        <v>3854.3147435897436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34</v>
      </c>
      <c r="I90" s="5">
        <f t="shared" si="11"/>
        <v>4788.0863247863244</v>
      </c>
      <c r="J90">
        <f>IFERROR(AVERAGEIF(CSL_Sonuclari!C:C,A:A,CSL_Sonuclari!A:A) * H90,"")</f>
        <v>4621.3846153846162</v>
      </c>
      <c r="K90">
        <f>IFERROR(AVERAGEIF(CSL_Sonuclari!D:D,A:A,CSL_Sonuclari!A:A) * H90,"")</f>
        <v>9191.3333333333321</v>
      </c>
      <c r="L90">
        <f>IFERROR(AVERAGEIF(CSL_Sonuclari!E:E,A:A,CSL_Sonuclari!A:A) *H90,"")</f>
        <v>7214.7999999999993</v>
      </c>
      <c r="M90">
        <f>IFERROR(AVERAGEIF(CSL_Sonuclari!F:F,A:A,CSL_Sonuclari!A:A)*H90,"")</f>
        <v>7055</v>
      </c>
      <c r="N90">
        <f>IFERROR(AVERAGEIF(CSL_Sonuclari!G:G,A:A,CSL_Sonuclari!A:A)*H90,"")</f>
        <v>408</v>
      </c>
      <c r="O90">
        <f>IFERROR(AVERAGEIF(CSL_Sonuclari!H:H,A:A,CSL_Sonuclari!A:A)*H90,"")</f>
        <v>238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41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41</v>
      </c>
      <c r="C3" s="5">
        <f t="shared" si="0"/>
        <v>115.35897435897436</v>
      </c>
      <c r="D3">
        <f>IFERROR(AVERAGEIF(SL_Sonuclari!C:C,A3,SL_Sonuclari!A:A),"")</f>
        <v>223.71794871794873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36</v>
      </c>
      <c r="C5" s="5">
        <f t="shared" si="0"/>
        <v>129.22857142857143</v>
      </c>
      <c r="D5">
        <f>IFERROR(AVERAGEIF(SL_Sonuclari!C:C,A5,SL_Sonuclari!A:A),"")</f>
        <v>251.45714285714286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44</v>
      </c>
      <c r="C18" s="5">
        <f t="shared" si="0"/>
        <v>157.5090579710145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203.65217391304347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49</v>
      </c>
      <c r="C20" s="5">
        <f t="shared" si="0"/>
        <v>220.90138888888887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266.61111111111109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45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37</v>
      </c>
      <c r="C23" s="5">
        <f t="shared" si="0"/>
        <v>209.67946428571429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34</v>
      </c>
      <c r="C25" s="5">
        <f t="shared" si="0"/>
        <v>194.67361111111109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164.91666666666666</v>
      </c>
      <c r="H25">
        <f>IFERROR(AVERAGEIF(SL_Sonuclari!G:G,A25,SL_Sonuclari!A:A),"")</f>
        <v>221.22222222222223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42</v>
      </c>
      <c r="C27" s="5">
        <f t="shared" si="0"/>
        <v>180.13636363636363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270.27272727272725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39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41</v>
      </c>
      <c r="C30" s="5">
        <f t="shared" si="0"/>
        <v>197.44880952380953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43</v>
      </c>
      <c r="C33" s="5">
        <f t="shared" si="0"/>
        <v>193.09201388888889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208.3125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51</v>
      </c>
      <c r="C37" s="5">
        <f t="shared" si="1"/>
        <v>191.60685483870967</v>
      </c>
      <c r="D37">
        <f>IFERROR(AVERAGEIF(SL_Sonuclari!C:C,A37,SL_Sonuclari!A:A),"")</f>
        <v>235.25806451612902</v>
      </c>
      <c r="E37">
        <f>IFERROR(AVERAGEIF(SL_Sonuclari!D:D,A37,SL_Sonuclari!A:A),"")</f>
        <v>210.8125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39</v>
      </c>
      <c r="C38" s="5">
        <f t="shared" si="1"/>
        <v>223.12888888888892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58</v>
      </c>
      <c r="C41" s="5">
        <f t="shared" si="1"/>
        <v>203.14565217391305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54</v>
      </c>
      <c r="C45" s="5">
        <f t="shared" si="1"/>
        <v>232.22083333333336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207.33333333333334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61</v>
      </c>
      <c r="C48" s="5">
        <f t="shared" si="1"/>
        <v>246.7232865048957</v>
      </c>
      <c r="D48">
        <f>IFERROR(AVERAGEIF(SL_Sonuclari!C:C,A48,SL_Sonuclari!A:A),"")</f>
        <v>231.20689655172413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45</v>
      </c>
      <c r="C49" s="5">
        <f t="shared" si="1"/>
        <v>223.01821428571429</v>
      </c>
      <c r="D49">
        <f>IFERROR(AVERAGEIF(SL_Sonuclari!C:C,A49,SL_Sonuclari!A:A),"")</f>
        <v>355</v>
      </c>
      <c r="E49">
        <f>IFERROR(AVERAGEIF(SL_Sonuclari!D:D,A49,SL_Sonuclari!A:A),"")</f>
        <v>100.85714285714286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40</v>
      </c>
      <c r="C53" s="5">
        <f t="shared" si="1"/>
        <v>244.52380952380955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29</v>
      </c>
      <c r="C54" s="5">
        <f t="shared" si="1"/>
        <v>246.75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322.5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42</v>
      </c>
      <c r="C57" s="5">
        <f t="shared" si="1"/>
        <v>242.75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214.75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35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2023-05-16T06:25:26Z</dcterms:modified>
</cp:coreProperties>
</file>