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B6AFB78E-57A5-4897-A75F-9499E47040FC}" xr6:coauthVersionLast="47" xr6:coauthVersionMax="47" xr10:uidLastSave="{00000000-0000-0000-0000-000000000000}"/>
  <bookViews>
    <workbookView xWindow="0" yWindow="0" windowWidth="14400" windowHeight="15600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<sst xmlns="http://schemas.openxmlformats.org/spreadsheetml/2006/main" count="69" uniqueCount="42">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</sst>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18"/>
  <sheetViews>
    <sheetView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A419" sqref="A419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18"/>
  <sheetViews>
    <sheetView tabSelected="1" topLeftCell="A386" workbookViewId="0">
      <selection activeCell="A419" sqref="A419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8"/>
  <sheetViews>
    <sheetView topLeftCell="A1237" workbookViewId="0">
      <selection activeCell="A1269" sqref="A1269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24</v>
      </c>
      <c r="C3" s="5">
        <f t="shared" si="0"/>
        <v>3598.25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18</v>
      </c>
      <c r="I3" s="5">
        <f t="shared" si="3"/>
        <v>4493</v>
      </c>
      <c r="J3">
        <f>IFERROR(AVERAGEIF(CSL_Sonuclari!C:C,A:A,CSL_Sonuclari!A:A) * H3,"")</f>
        <v>6678</v>
      </c>
      <c r="K3">
        <f>IFERROR(AVERAGEIF(CSL_Sonuclari!D:D,A:A,CSL_Sonuclari!A:A) * H3,"")</f>
        <v>2268</v>
      </c>
      <c r="L3">
        <f>IFERROR(AVERAGEIF(CSL_Sonuclari!E:E,A:A,CSL_Sonuclari!A:A) *H3,"")</f>
        <v>5868</v>
      </c>
      <c r="M3">
        <f>IFERROR(AVERAGEIF(CSL_Sonuclari!F:F,A:A,CSL_Sonuclari!A:A)*H3,"")</f>
        <v>2916</v>
      </c>
      <c r="N3">
        <f>IFERROR(AVERAGEIF(CSL_Sonuclari!G:G,A:A,CSL_Sonuclari!A:A)*H3,"")</f>
        <v>4314</v>
      </c>
      <c r="O3">
        <f>IFERROR(AVERAGEIF(CSL_Sonuclari!H:H,A:A,CSL_Sonuclari!A:A)*H3,"")</f>
        <v>4914</v>
      </c>
      <c r="P3">
        <f>IFERROR(AVERAGEIF(CSL_Sonuclari!I:I,A:A,CSL_Sonuclari!A:A)*F3,"")</f>
        <v>1511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30</v>
      </c>
      <c r="C4" s="5">
        <f t="shared" si="0"/>
        <v>2438.3333333333335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22</v>
      </c>
      <c r="I4" s="5">
        <f t="shared" si="3"/>
        <v>5197</v>
      </c>
      <c r="J4">
        <f>IFERROR(AVERAGEIF(CSL_Sonuclari!C:C,A:A,CSL_Sonuclari!A:A) * H4,"")</f>
        <v>5197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29</v>
      </c>
      <c r="C5" s="5">
        <f t="shared" si="0"/>
        <v>3131.7999999999997</v>
      </c>
      <c r="D5">
        <f>COUNTIF(CSL_Sonuclari!J:J,A5)</f>
        <v>4</v>
      </c>
      <c r="E5" s="5">
        <f t="shared" si="1"/>
        <v>1442</v>
      </c>
      <c r="F5" s="6">
        <f>COUNTIF(CSL_Sonuclari!I:I,A5)</f>
        <v>4</v>
      </c>
      <c r="G5" s="8">
        <f t="shared" si="2"/>
        <v>1204</v>
      </c>
      <c r="H5">
        <f>COUNTIF(CSL_Sonuclari!C:H,A5)</f>
        <v>21</v>
      </c>
      <c r="I5" s="5">
        <f t="shared" si="3"/>
        <v>4036.2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5166</v>
      </c>
      <c r="M5">
        <f>IFERROR(AVERAGEIF(CSL_Sonuclari!F:F,A:A,CSL_Sonuclari!A:A)*H5,"")</f>
        <v>3759</v>
      </c>
      <c r="N5">
        <f>IFERROR(AVERAGEIF(CSL_Sonuclari!G:G,A:A,CSL_Sonuclari!A:A)*H5,"")</f>
        <v>4069.8</v>
      </c>
      <c r="O5">
        <f>IFERROR(AVERAGEIF(CSL_Sonuclari!H:H,A:A,CSL_Sonuclari!A:A)*H5,"")</f>
        <v>3150</v>
      </c>
      <c r="P5">
        <f>IFERROR(AVERAGEIF(CSL_Sonuclari!I:I,A:A,CSL_Sonuclari!A:A)*F5,"")</f>
        <v>1204</v>
      </c>
      <c r="Q5">
        <f>IFERROR(AVERAGEIF(CSL_Sonuclari!J:J,A:A,CSL_Sonuclari!A:A)*D5,"")</f>
        <v>1442</v>
      </c>
    </row>
    <row r="6" spans="1:17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26</v>
      </c>
      <c r="C8" s="5">
        <f t="shared" si="0"/>
        <v>2738.2214285714285</v>
      </c>
      <c r="D8">
        <f>COUNTIF(CSL_Sonuclari!J:J,A8)</f>
        <v>4</v>
      </c>
      <c r="E8" s="5">
        <f t="shared" si="1"/>
        <v>1400</v>
      </c>
      <c r="F8" s="6">
        <f>COUNTIF(CSL_Sonuclari!I:I,A8)</f>
        <v>3</v>
      </c>
      <c r="G8" s="8">
        <f t="shared" si="2"/>
        <v>847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847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27</v>
      </c>
      <c r="C9" s="5">
        <f t="shared" si="0"/>
        <v>4165.5892857142853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30</v>
      </c>
      <c r="C14" s="5">
        <f t="shared" si="0"/>
        <v>4946.6853741496598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25</v>
      </c>
      <c r="I14" s="5">
        <f t="shared" si="3"/>
        <v>6697.5595238095239</v>
      </c>
      <c r="J14">
        <f>IFERROR(AVERAGEIF(CSL_Sonuclari!C:C,A:A,CSL_Sonuclari!A:A) * H14,"")</f>
        <v>9100</v>
      </c>
      <c r="K14">
        <f>IFERROR(AVERAGEIF(CSL_Sonuclari!D:D,A:A,CSL_Sonuclari!A:A) * H14,"")</f>
        <v>6560.7142857142862</v>
      </c>
      <c r="L14">
        <f>IFERROR(AVERAGEIF(CSL_Sonuclari!E:E,A:A,CSL_Sonuclari!A:A) *H14,"")</f>
        <v>5039.5833333333339</v>
      </c>
      <c r="M14">
        <f>IFERROR(AVERAGEIF(CSL_Sonuclari!F:F,A:A,CSL_Sonuclari!A:A)*H14,"")</f>
        <v>5712.5</v>
      </c>
      <c r="N14">
        <f>IFERROR(AVERAGEIF(CSL_Sonuclari!G:G,A:A,CSL_Sonuclari!A:A)*H14,"")</f>
        <v>7075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30</v>
      </c>
      <c r="C16" s="5">
        <f t="shared" si="0"/>
        <v>2858.2952380952379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26</v>
      </c>
      <c r="I16" s="5">
        <f t="shared" si="3"/>
        <v>4003.4428571428571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130</v>
      </c>
      <c r="M16">
        <f>IFERROR(AVERAGEIF(CSL_Sonuclari!F:F,A:A,CSL_Sonuclari!A:A)*H16,"")</f>
        <v>5564</v>
      </c>
      <c r="N16">
        <f>IFERROR(AVERAGEIF(CSL_Sonuclari!G:G,A:A,CSL_Sonuclari!A:A)*H16,"")</f>
        <v>5530.5714285714284</v>
      </c>
      <c r="O16">
        <f>IFERROR(AVERAGEIF(CSL_Sonuclari!H:H,A:A,CSL_Sonuclari!A:A)*H16,"")</f>
        <v>4789.2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34</v>
      </c>
      <c r="C23" s="5">
        <f t="shared" si="0"/>
        <v>4544.0555555555557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28</v>
      </c>
      <c r="I23" s="5">
        <f t="shared" si="3"/>
        <v>6403.833333333333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6643</v>
      </c>
      <c r="M23">
        <f>IFERROR(AVERAGEIF(CSL_Sonuclari!F:F,A:A,CSL_Sonuclari!A:A)*H23,"")</f>
        <v>5719</v>
      </c>
      <c r="N23">
        <f>IFERROR(AVERAGEIF(CSL_Sonuclari!G:G,A:A,CSL_Sonuclari!A:A)*H23,"")</f>
        <v>5100.6666666666661</v>
      </c>
      <c r="O23">
        <f>IFERROR(AVERAGEIF(CSL_Sonuclari!H:H,A:A,CSL_Sonuclari!A:A)*H23,"")</f>
        <v>8152.666666666667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</row>
    <row r="24" spans="1:17" x14ac:dyDescent="0.25">
      <c r="A24">
        <v>81</v>
      </c>
      <c r="B24">
        <f>COUNTIF(CSL_Sonuclari!C:J,A24)</f>
        <v>33</v>
      </c>
      <c r="C24" s="5">
        <f t="shared" si="0"/>
        <v>5282.2006802721089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</row>
    <row r="28" spans="1:17" x14ac:dyDescent="0.25">
      <c r="A28">
        <v>33</v>
      </c>
      <c r="B28">
        <f>COUNTIF(CSL_Sonuclari!C:J,A28)</f>
        <v>33</v>
      </c>
      <c r="C28" s="5">
        <f t="shared" si="0"/>
        <v>3730.298701298701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25</v>
      </c>
      <c r="I28" s="5">
        <f t="shared" si="3"/>
        <v>4055.681818181818</v>
      </c>
      <c r="J28">
        <f>IFERROR(AVERAGEIF(CSL_Sonuclari!C:C,A:A,CSL_Sonuclari!A:A) * H28,"")</f>
        <v>8125</v>
      </c>
      <c r="K28">
        <f>IFERROR(AVERAGEIF(CSL_Sonuclari!D:D,A:A,CSL_Sonuclari!A:A) * H28,"")</f>
        <v>5034.090909090909</v>
      </c>
      <c r="L28">
        <f>IFERROR(AVERAGEIF(CSL_Sonuclari!E:E,A:A,CSL_Sonuclari!A:A) *H28,"")</f>
        <v>3925</v>
      </c>
      <c r="M28">
        <f>IFERROR(AVERAGEIF(CSL_Sonuclari!F:F,A:A,CSL_Sonuclari!A:A)*H28,"")</f>
        <v>6975</v>
      </c>
      <c r="N28">
        <f>IFERROR(AVERAGEIF(CSL_Sonuclari!G:G,A:A,CSL_Sonuclari!A:A)*H28,"")</f>
        <v>200</v>
      </c>
      <c r="O28">
        <f>IFERROR(AVERAGEIF(CSL_Sonuclari!H:H,A:A,CSL_Sonuclari!A:A)*H28,"")</f>
        <v>75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</row>
    <row r="33" spans="1:17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38</v>
      </c>
      <c r="C38" s="5">
        <f t="shared" si="4"/>
        <v>5395.8030303030309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34</v>
      </c>
      <c r="C40" s="5">
        <f t="shared" si="4"/>
        <v>5012.5306122448983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24</v>
      </c>
      <c r="I40" s="5">
        <f t="shared" si="7"/>
        <v>6497.1428571428569</v>
      </c>
      <c r="J40">
        <f>IFERROR(AVERAGEIF(CSL_Sonuclari!C:C,A:A,CSL_Sonuclari!A:A) * H40,"")</f>
        <v>6720</v>
      </c>
      <c r="K40">
        <f>IFERROR(AVERAGEIF(CSL_Sonuclari!D:D,A:A,CSL_Sonuclari!A:A) * H40,"")</f>
        <v>3013.7142857142858</v>
      </c>
      <c r="L40">
        <f>IFERROR(AVERAGEIF(CSL_Sonuclari!E:E,A:A,CSL_Sonuclari!A:A) *H40,"")</f>
        <v>6192</v>
      </c>
      <c r="M40">
        <f>IFERROR(AVERAGEIF(CSL_Sonuclari!F:F,A:A,CSL_Sonuclari!A:A)*H40,"")</f>
        <v>6744</v>
      </c>
      <c r="N40">
        <f>IFERROR(AVERAGEIF(CSL_Sonuclari!G:G,A:A,CSL_Sonuclari!A:A)*H40,"")</f>
        <v>9816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</row>
    <row r="41" spans="1:17" x14ac:dyDescent="0.25">
      <c r="A41">
        <v>64</v>
      </c>
      <c r="B41">
        <f>COUNTIF(CSL_Sonuclari!C:J,A41)</f>
        <v>38</v>
      </c>
      <c r="C41" s="5">
        <f t="shared" si="4"/>
        <v>4978.8666666666668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36</v>
      </c>
      <c r="C42" s="5">
        <f t="shared" si="4"/>
        <v>4018.1736111111113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29</v>
      </c>
      <c r="I42" s="5">
        <f t="shared" si="7"/>
        <v>5555.010416666667</v>
      </c>
      <c r="J42">
        <f>IFERROR(AVERAGEIF(CSL_Sonuclari!C:C,A:A,CSL_Sonuclari!A:A) * H42,"")</f>
        <v>6467</v>
      </c>
      <c r="K42">
        <f>IFERROR(AVERAGEIF(CSL_Sonuclari!D:D,A:A,CSL_Sonuclari!A:A) * H42,"")</f>
        <v>4736.666666666667</v>
      </c>
      <c r="L42">
        <f>IFERROR(AVERAGEIF(CSL_Sonuclari!E:E,A:A,CSL_Sonuclari!A:A) *H42,"")</f>
        <v>5926.875</v>
      </c>
      <c r="M42" t="str">
        <f>IFERROR(AVERAGEIF(CSL_Sonuclari!F:F,A:A,CSL_Sonuclari!A:A)*H42,"")</f>
        <v/>
      </c>
      <c r="N42">
        <f>IFERROR(AVERAGEIF(CSL_Sonuclari!G:G,A:A,CSL_Sonuclari!A:A)*H42,"")</f>
        <v>5089.5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</row>
    <row r="43" spans="1:17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33</v>
      </c>
      <c r="C46" s="5">
        <f t="shared" si="4"/>
        <v>3355.6944444444448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34</v>
      </c>
      <c r="C47" s="5">
        <f t="shared" si="4"/>
        <v>3817.3599999999997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35</v>
      </c>
      <c r="C48" s="5">
        <f t="shared" si="4"/>
        <v>5214.2000000000007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42</v>
      </c>
      <c r="C50" s="5">
        <f t="shared" si="4"/>
        <v>3581.1666666666665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38</v>
      </c>
      <c r="C51" s="5">
        <f t="shared" si="4"/>
        <v>3572.6666666666665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30</v>
      </c>
      <c r="I51" s="5">
        <f t="shared" si="7"/>
        <v>4941.25</v>
      </c>
      <c r="J51">
        <f>IFERROR(AVERAGEIF(CSL_Sonuclari!C:C,A:A,CSL_Sonuclari!A:A) * H51,"")</f>
        <v>6980</v>
      </c>
      <c r="K51">
        <f>IFERROR(AVERAGEIF(CSL_Sonuclari!D:D,A:A,CSL_Sonuclari!A:A) * H51,"")</f>
        <v>7670</v>
      </c>
      <c r="L51">
        <f>IFERROR(AVERAGEIF(CSL_Sonuclari!E:E,A:A,CSL_Sonuclari!A:A) *H51,"")</f>
        <v>4500</v>
      </c>
      <c r="M51">
        <f>IFERROR(AVERAGEIF(CSL_Sonuclari!F:F,A:A,CSL_Sonuclari!A:A)*H51,"")</f>
        <v>615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33</v>
      </c>
      <c r="C52" s="5">
        <f t="shared" si="4"/>
        <v>3407.2687074829932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25</v>
      </c>
      <c r="I52" s="5">
        <f t="shared" si="7"/>
        <v>4404.9761904761908</v>
      </c>
      <c r="J52">
        <f>IFERROR(AVERAGEIF(CSL_Sonuclari!C:C,A:A,CSL_Sonuclari!A:A) * H52,"")</f>
        <v>5425</v>
      </c>
      <c r="K52">
        <f>IFERROR(AVERAGEIF(CSL_Sonuclari!D:D,A:A,CSL_Sonuclari!A:A) * H52,"")</f>
        <v>4085</v>
      </c>
      <c r="L52">
        <f>IFERROR(AVERAGEIF(CSL_Sonuclari!E:E,A:A,CSL_Sonuclari!A:A) *H52,"")</f>
        <v>4323.2142857142853</v>
      </c>
      <c r="M52">
        <f>IFERROR(AVERAGEIF(CSL_Sonuclari!F:F,A:A,CSL_Sonuclari!A:A)*H52,"")</f>
        <v>8066.666666666667</v>
      </c>
      <c r="N52">
        <f>IFERROR(AVERAGEIF(CSL_Sonuclari!G:G,A:A,CSL_Sonuclari!A:A)*H52,"")</f>
        <v>125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37</v>
      </c>
      <c r="C59" s="5">
        <f t="shared" si="4"/>
        <v>1903.953125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37</v>
      </c>
      <c r="C60" s="5">
        <f t="shared" si="4"/>
        <v>4548.2777777777774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7</v>
      </c>
      <c r="G60" s="8">
        <f t="shared" si="6"/>
        <v>1085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1085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36</v>
      </c>
      <c r="C61" s="5">
        <f t="shared" si="4"/>
        <v>3975.431818181818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28</v>
      </c>
      <c r="I61" s="5">
        <f t="shared" si="7"/>
        <v>4969.742424242424</v>
      </c>
      <c r="J61">
        <f>IFERROR(AVERAGEIF(CSL_Sonuclari!C:C,A:A,CSL_Sonuclari!A:A) * H61,"")</f>
        <v>6496</v>
      </c>
      <c r="K61">
        <f>IFERROR(AVERAGEIF(CSL_Sonuclari!D:D,A:A,CSL_Sonuclari!A:A) * H61,"")</f>
        <v>4781</v>
      </c>
      <c r="L61">
        <f>IFERROR(AVERAGEIF(CSL_Sonuclari!E:E,A:A,CSL_Sonuclari!A:A) *H61,"")</f>
        <v>6672</v>
      </c>
      <c r="M61">
        <f>IFERROR(AVERAGEIF(CSL_Sonuclari!F:F,A:A,CSL_Sonuclari!A:A)*H61,"")</f>
        <v>5233.454545454545</v>
      </c>
      <c r="N61">
        <f>IFERROR(AVERAGEIF(CSL_Sonuclari!G:G,A:A,CSL_Sonuclari!A:A)*H61,"")</f>
        <v>6608</v>
      </c>
      <c r="O61">
        <f>IFERROR(AVERAGEIF(CSL_Sonuclari!H:H,A:A,CSL_Sonuclari!A:A)*H61,"")</f>
        <v>28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34</v>
      </c>
      <c r="C63" s="5">
        <f t="shared" si="4"/>
        <v>4066.1318181818183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29</v>
      </c>
      <c r="I63" s="5">
        <f t="shared" si="7"/>
        <v>5785.6977272727272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7511</v>
      </c>
      <c r="M63">
        <f>IFERROR(AVERAGEIF(CSL_Sonuclari!F:F,A:A,CSL_Sonuclari!A:A)*H63,"")</f>
        <v>5678.2000000000007</v>
      </c>
      <c r="N63">
        <f>IFERROR(AVERAGEIF(CSL_Sonuclari!G:G,A:A,CSL_Sonuclari!A:A)*H63,"")</f>
        <v>4139.090909090909</v>
      </c>
      <c r="O63">
        <f>IFERROR(AVERAGEIF(CSL_Sonuclari!H:H,A:A,CSL_Sonuclari!A:A)*H63,"")</f>
        <v>5814.5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35</v>
      </c>
      <c r="C66" s="5">
        <f t="shared" ref="C66:C91" si="8">AVERAGE(J66:Q66)</f>
        <v>4950.8984126984124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</row>
    <row r="67" spans="1:17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41</v>
      </c>
      <c r="C68" s="5">
        <f t="shared" si="8"/>
        <v>6570.7380952380945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34</v>
      </c>
      <c r="I68" s="5">
        <f t="shared" si="11"/>
        <v>8815.6333333333332</v>
      </c>
      <c r="J68">
        <f>IFERROR(AVERAGEIF(CSL_Sonuclari!C:C,A:A,CSL_Sonuclari!A:A) * H68,"")</f>
        <v>8416.8888888888887</v>
      </c>
      <c r="K68">
        <f>IFERROR(AVERAGEIF(CSL_Sonuclari!D:D,A:A,CSL_Sonuclari!A:A) * H68,"")</f>
        <v>7267.5</v>
      </c>
      <c r="L68">
        <f>IFERROR(AVERAGEIF(CSL_Sonuclari!E:E,A:A,CSL_Sonuclari!A:A) *H68,"")</f>
        <v>8911.7777777777774</v>
      </c>
      <c r="M68">
        <f>IFERROR(AVERAGEIF(CSL_Sonuclari!F:F,A:A,CSL_Sonuclari!A:A)*H68,"")</f>
        <v>10880</v>
      </c>
      <c r="N68">
        <f>IFERROR(AVERAGEIF(CSL_Sonuclari!G:G,A:A,CSL_Sonuclari!A:A)*H68,"")</f>
        <v>8602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35</v>
      </c>
      <c r="C70" s="5">
        <f t="shared" si="8"/>
        <v>4016.4831168831174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24</v>
      </c>
      <c r="I70" s="5">
        <f t="shared" si="11"/>
        <v>5200.2763636363643</v>
      </c>
      <c r="J70" t="str">
        <f>IFERROR(AVERAGEIF(CSL_Sonuclari!C:C,A:A,CSL_Sonuclari!A:A) * H70,"")</f>
        <v/>
      </c>
      <c r="K70">
        <f>IFERROR(AVERAGEIF(CSL_Sonuclari!D:D,A:A,CSL_Sonuclari!A:A) * H70,"")</f>
        <v>5316</v>
      </c>
      <c r="L70">
        <f>IFERROR(AVERAGEIF(CSL_Sonuclari!E:E,A:A,CSL_Sonuclari!A:A) *H70,"")</f>
        <v>5138.181818181818</v>
      </c>
      <c r="M70">
        <f>IFERROR(AVERAGEIF(CSL_Sonuclari!F:F,A:A,CSL_Sonuclari!A:A)*H70,"")</f>
        <v>3835.2000000000003</v>
      </c>
      <c r="N70">
        <f>IFERROR(AVERAGEIF(CSL_Sonuclari!G:G,A:A,CSL_Sonuclari!A:A)*H70,"")</f>
        <v>5988</v>
      </c>
      <c r="O70">
        <f>IFERROR(AVERAGEIF(CSL_Sonuclari!H:H,A:A,CSL_Sonuclari!A:A)*H70,"")</f>
        <v>5724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44</v>
      </c>
      <c r="C78" s="5">
        <f t="shared" si="8"/>
        <v>4145.6845238095239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34</v>
      </c>
      <c r="I78" s="5">
        <f t="shared" si="11"/>
        <v>5688.7767857142862</v>
      </c>
      <c r="J78">
        <f>IFERROR(AVERAGEIF(CSL_Sonuclari!C:C,A:A,CSL_Sonuclari!A:A) * H78,"")</f>
        <v>8742.8571428571431</v>
      </c>
      <c r="K78">
        <f>IFERROR(AVERAGEIF(CSL_Sonuclari!D:D,A:A,CSL_Sonuclari!A:A) * H78,"")</f>
        <v>6498.25</v>
      </c>
      <c r="L78">
        <f>IFERROR(AVERAGEIF(CSL_Sonuclari!E:E,A:A,CSL_Sonuclari!A:A) *H78,"")</f>
        <v>7038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476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38</v>
      </c>
      <c r="C79" s="5">
        <f t="shared" si="8"/>
        <v>5263.0467687074834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31</v>
      </c>
      <c r="I79" s="5">
        <f t="shared" si="11"/>
        <v>7035.265476190476</v>
      </c>
      <c r="J79" t="str">
        <f>IFERROR(AVERAGEIF(CSL_Sonuclari!C:C,A:A,CSL_Sonuclari!A:A) * H79,"")</f>
        <v/>
      </c>
      <c r="K79">
        <f>IFERROR(AVERAGEIF(CSL_Sonuclari!D:D,A:A,CSL_Sonuclari!A:A) * H79,"")</f>
        <v>12028</v>
      </c>
      <c r="L79">
        <f>IFERROR(AVERAGEIF(CSL_Sonuclari!E:E,A:A,CSL_Sonuclari!A:A) *H79,"")</f>
        <v>5289.375</v>
      </c>
      <c r="M79">
        <f>IFERROR(AVERAGEIF(CSL_Sonuclari!F:F,A:A,CSL_Sonuclari!A:A)*H79,"")</f>
        <v>6468.6666666666661</v>
      </c>
      <c r="N79">
        <f>IFERROR(AVERAGEIF(CSL_Sonuclari!G:G,A:A,CSL_Sonuclari!A:A)*H79,"")</f>
        <v>6523.2857142857138</v>
      </c>
      <c r="O79">
        <f>IFERROR(AVERAGEIF(CSL_Sonuclari!H:H,A:A,CSL_Sonuclari!A:A)*H79,"")</f>
        <v>4867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42</v>
      </c>
      <c r="C82" s="5">
        <f t="shared" si="8"/>
        <v>4656.7628205128203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42</v>
      </c>
      <c r="C83" s="5">
        <f t="shared" si="8"/>
        <v>2797.2916666666665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36</v>
      </c>
      <c r="I83" s="5">
        <f t="shared" si="11"/>
        <v>3833.4375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432</v>
      </c>
      <c r="M83">
        <f>IFERROR(AVERAGEIF(CSL_Sonuclari!F:F,A:A,CSL_Sonuclari!A:A)*H83,"")</f>
        <v>288</v>
      </c>
      <c r="N83">
        <f>IFERROR(AVERAGEIF(CSL_Sonuclari!G:G,A:A,CSL_Sonuclari!A:A)*H83,"")</f>
        <v>6588</v>
      </c>
      <c r="O83">
        <f>IFERROR(AVERAGEIF(CSL_Sonuclari!H:H,A:A,CSL_Sonuclari!A:A)*H83,"")</f>
        <v>8025.75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46</v>
      </c>
      <c r="C86" s="5">
        <f t="shared" si="8"/>
        <v>4968.6941176470591</v>
      </c>
      <c r="D86">
        <f>COUNTIF(CSL_Sonuclari!J:J,A86)</f>
        <v>5</v>
      </c>
      <c r="E86" s="5">
        <f t="shared" si="9"/>
        <v>1467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1467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43</v>
      </c>
      <c r="C88" s="5">
        <f t="shared" si="8"/>
        <v>2857.0514285714285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33</v>
      </c>
      <c r="I88" s="5">
        <f t="shared" si="11"/>
        <v>4041.0857142857144</v>
      </c>
      <c r="J88">
        <f>IFERROR(AVERAGEIF(CSL_Sonuclari!C:C,A:A,CSL_Sonuclari!A:A) * H88,"")</f>
        <v>7154.4000000000005</v>
      </c>
      <c r="K88">
        <f>IFERROR(AVERAGEIF(CSL_Sonuclari!D:D,A:A,CSL_Sonuclari!A:A) * H88,"")</f>
        <v>4209.8571428571431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759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51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37</v>
      </c>
      <c r="C3" s="5">
        <f t="shared" si="0"/>
        <v>103.95714285714286</v>
      </c>
      <c r="D3">
        <f>IFERROR(AVERAGEIF(SL_Sonuclari!C:C,A3,SL_Sonuclari!A:A),"")</f>
        <v>200.91428571428571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34</v>
      </c>
      <c r="C5" s="5">
        <f t="shared" si="0"/>
        <v>123.98484848484848</v>
      </c>
      <c r="D5">
        <f>IFERROR(AVERAGEIF(SL_Sonuclari!C:C,A5,SL_Sonuclari!A:A),"")</f>
        <v>240.96969696969697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37</v>
      </c>
      <c r="C7" s="5">
        <f t="shared" si="0"/>
        <v>166.30752060439559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40</v>
      </c>
      <c r="C9" s="5">
        <f t="shared" si="0"/>
        <v>193.74166666666667</v>
      </c>
      <c r="D9">
        <f>IFERROR(AVERAGEIF(SL_Sonuclari!C:C,A9,SL_Sonuclari!A:A),"")</f>
        <v>222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38</v>
      </c>
      <c r="C12" s="5">
        <f t="shared" si="0"/>
        <v>162.98097826086956</v>
      </c>
      <c r="D12">
        <f>IFERROR(AVERAGEIF(SL_Sonuclari!C:C,A12,SL_Sonuclari!A:A),"")</f>
        <v>216.17391304347825</v>
      </c>
      <c r="E12">
        <f>IFERROR(AVERAGEIF(SL_Sonuclari!D:D,A12,SL_Sonuclari!A:A),"")</f>
        <v>279.25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38</v>
      </c>
      <c r="C19" s="5">
        <f t="shared" si="0"/>
        <v>172.93333333333331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169.2</v>
      </c>
    </row>
    <row r="20" spans="1:8" x14ac:dyDescent="0.25">
      <c r="A20">
        <v>21</v>
      </c>
      <c r="B20">
        <f>COUNTIF(SL_Sonuclari!C:H,A20)</f>
        <v>46</v>
      </c>
      <c r="C20" s="5">
        <f t="shared" si="0"/>
        <v>203.89665032679738</v>
      </c>
      <c r="D20">
        <f>IFERROR(AVERAGEIF(SL_Sonuclari!C:C,A20,SL_Sonuclari!A:A),"")</f>
        <v>178.44444444444446</v>
      </c>
      <c r="E20">
        <f>IFERROR(AVERAGEIF(SL_Sonuclari!D:D,A20,SL_Sonuclari!A:A),"")</f>
        <v>268.58333333333331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41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36</v>
      </c>
      <c r="C23" s="5">
        <f t="shared" si="0"/>
        <v>202.69285714285712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46</v>
      </c>
      <c r="C26" s="5">
        <f t="shared" si="0"/>
        <v>175.46666666666664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231.55555555555554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39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39</v>
      </c>
      <c r="C30" s="5">
        <f t="shared" si="0"/>
        <v>182.09047619047618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45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31</v>
      </c>
      <c r="C35" s="5">
        <f t="shared" si="1"/>
        <v>207.44666666666663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200.4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47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53</v>
      </c>
      <c r="C45" s="5">
        <f t="shared" si="1"/>
        <v>229.00514705882352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42</v>
      </c>
      <c r="C51" s="5">
        <f t="shared" si="1"/>
        <v>186.04772727272729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25</v>
      </c>
      <c r="C54" s="5">
        <f t="shared" si="1"/>
        <v>226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36</v>
      </c>
      <c r="C58" s="5">
        <f t="shared" si="1"/>
        <v>236.79605263157896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195.84210526315789</v>
      </c>
    </row>
    <row r="59" spans="1:9" x14ac:dyDescent="0.25">
      <c r="A59">
        <v>55</v>
      </c>
      <c r="B59">
        <f>COUNTIF(SL_Sonuclari!C:H,A59)</f>
        <v>40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2023-04-07T06:27:06Z</dcterms:modified>
</cp:coreProperties>
</file>