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4E5DC837-4646-4C33-A80F-05D3B523A7EF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<sst xmlns="http://schemas.openxmlformats.org/spreadsheetml/2006/main" count="69" uniqueCount="42">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</sst>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1"/>
  <sheetViews>
    <sheetView workbookViewId="0">
      <pane xSplit="1" ySplit="1" topLeftCell="B399" activePane="bottomRight" state="frozen"/>
      <selection pane="topRight" activeCell="B1" sqref="B1"/>
      <selection pane="bottomLeft" activeCell="A2" sqref="A2"/>
      <selection pane="bottomRight" activeCell="A432" sqref="A432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1"/>
  <sheetViews>
    <sheetView topLeftCell="A398" workbookViewId="0">
      <selection activeCell="I431" sqref="I431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7"/>
  <sheetViews>
    <sheetView tabSelected="1" topLeftCell="A1251" workbookViewId="0">
      <selection activeCell="A1278" sqref="A127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33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37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29</v>
      </c>
      <c r="C21" s="5">
        <f t="shared" si="0"/>
        <v>3981.7460317460318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23</v>
      </c>
      <c r="I21" s="5">
        <f t="shared" si="3"/>
        <v>5347.2444444444445</v>
      </c>
      <c r="J21">
        <f>IFERROR(AVERAGEIF(CSL_Sonuclari!C:C,A:A,CSL_Sonuclari!A:A) * H21,"")</f>
        <v>7279.5</v>
      </c>
      <c r="K21">
        <f>IFERROR(AVERAGEIF(CSL_Sonuclari!D:D,A:A,CSL_Sonuclari!A:A) * H21,"")</f>
        <v>3713.2222222222226</v>
      </c>
      <c r="L21">
        <f>IFERROR(AVERAGEIF(CSL_Sonuclari!E:E,A:A,CSL_Sonuclari!A:A) *H21,"")</f>
        <v>5753.833333333333</v>
      </c>
      <c r="M21">
        <f>IFERROR(AVERAGEIF(CSL_Sonuclari!F:F,A:A,CSL_Sonuclari!A:A)*H21,"")</f>
        <v>4469.666666666667</v>
      </c>
      <c r="N21">
        <f>IFERROR(AVERAGEIF(CSL_Sonuclari!G:G,A:A,CSL_Sonuclari!A:A)*H21,"")</f>
        <v>5520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34</v>
      </c>
      <c r="C22" s="5">
        <f t="shared" si="0"/>
        <v>5176.6416666666673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31</v>
      </c>
      <c r="I22" s="5">
        <f t="shared" si="3"/>
        <v>7589.9625000000005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9417.8000000000011</v>
      </c>
      <c r="M22">
        <f>IFERROR(AVERAGEIF(CSL_Sonuclari!F:F,A:A,CSL_Sonuclari!A:A)*H22,"")</f>
        <v>7480.3</v>
      </c>
      <c r="N22">
        <f>IFERROR(AVERAGEIF(CSL_Sonuclari!G:G,A:A,CSL_Sonuclari!A:A)*H22,"")</f>
        <v>6820</v>
      </c>
      <c r="O22">
        <f>IFERROR(AVERAGEIF(CSL_Sonuclari!H:H,A:A,CSL_Sonuclari!A:A)*H22,"")</f>
        <v>6641.75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34</v>
      </c>
      <c r="C25" s="5">
        <f t="shared" si="0"/>
        <v>6358.3311688311687</v>
      </c>
      <c r="D25">
        <f>COUNTIF(CSL_Sonuclari!J:J,A25)</f>
        <v>0</v>
      </c>
      <c r="E25" s="5">
        <f t="shared" si="1"/>
        <v>0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37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36</v>
      </c>
      <c r="C36" s="5">
        <f t="shared" si="4"/>
        <v>4278.3428571428576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27</v>
      </c>
      <c r="I36" s="5">
        <f t="shared" si="7"/>
        <v>6260.5714285714284</v>
      </c>
      <c r="J36">
        <f>IFERROR(AVERAGEIF(CSL_Sonuclari!C:C,A:A,CSL_Sonuclari!A:A) * H36,"")</f>
        <v>6658.7142857142853</v>
      </c>
      <c r="K36">
        <f>IFERROR(AVERAGEIF(CSL_Sonuclari!D:D,A:A,CSL_Sonuclari!A:A) * H36,"")</f>
        <v>6156</v>
      </c>
      <c r="L36">
        <f>IFERROR(AVERAGEIF(CSL_Sonuclari!E:E,A:A,CSL_Sonuclari!A:A) *H36,"")</f>
        <v>5967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26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39</v>
      </c>
      <c r="C38" s="5">
        <f t="shared" si="4"/>
        <v>5466.636363636364</v>
      </c>
      <c r="D38">
        <f>COUNTIF(CSL_Sonuclari!J:J,A38)</f>
        <v>2</v>
      </c>
      <c r="E38" s="5">
        <f t="shared" si="5"/>
        <v>577</v>
      </c>
      <c r="F38" s="6">
        <f>COUNTIF(CSL_Sonuclari!I:I,A38)</f>
        <v>7</v>
      </c>
      <c r="G38" s="8">
        <f t="shared" si="6"/>
        <v>1412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1412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35</v>
      </c>
      <c r="C45" s="5">
        <f t="shared" si="4"/>
        <v>5120.0428571428574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26</v>
      </c>
      <c r="I45" s="5">
        <f t="shared" si="7"/>
        <v>6713.4600000000009</v>
      </c>
      <c r="J45" t="str">
        <f>IFERROR(AVERAGEIF(CSL_Sonuclari!C:C,A:A,CSL_Sonuclari!A:A) * H45,"")</f>
        <v/>
      </c>
      <c r="K45">
        <f>IFERROR(AVERAGEIF(CSL_Sonuclari!D:D,A:A,CSL_Sonuclari!A:A) * H45,"")</f>
        <v>10452</v>
      </c>
      <c r="L45">
        <f>IFERROR(AVERAGEIF(CSL_Sonuclari!E:E,A:A,CSL_Sonuclari!A:A) *H45,"")</f>
        <v>4050.8</v>
      </c>
      <c r="M45">
        <f>IFERROR(AVERAGEIF(CSL_Sonuclari!F:F,A:A,CSL_Sonuclari!A:A)*H45,"")</f>
        <v>6164.166666666667</v>
      </c>
      <c r="N45">
        <f>IFERROR(AVERAGEIF(CSL_Sonuclari!G:G,A:A,CSL_Sonuclari!A:A)*H45,"")</f>
        <v>7089.3333333333339</v>
      </c>
      <c r="O45">
        <f>IFERROR(AVERAGEIF(CSL_Sonuclari!H:H,A:A,CSL_Sonuclari!A:A)*H45,"")</f>
        <v>5811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40</v>
      </c>
    </row>
    <row r="48" spans="1:19" x14ac:dyDescent="0.25">
      <c r="A48">
        <v>55</v>
      </c>
      <c r="B48">
        <f>COUNTIF(CSL_Sonuclari!C:J,A48)</f>
        <v>36</v>
      </c>
      <c r="C48" s="5">
        <f t="shared" si="4"/>
        <v>5267.8250000000007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6</v>
      </c>
      <c r="G48" s="8">
        <f t="shared" si="6"/>
        <v>1521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1521</v>
      </c>
      <c r="Q48">
        <f>IFERROR(AVERAGEIF(CSL_Sonuclari!J:J,A:A,CSL_Sonuclari!A:A)*D48,"")</f>
        <v>597</v>
      </c>
      <c r="R48" s="2">
        <v>47</v>
      </c>
      <c r="S48">
        <f>COUNTIF(CSL_Sonuclari!C:I,$R48)</f>
        <v>34</v>
      </c>
    </row>
    <row r="49" spans="1:19" x14ac:dyDescent="0.25">
      <c r="A49">
        <v>67</v>
      </c>
      <c r="B49">
        <f>COUNTIF(CSL_Sonuclari!C:J,A49)</f>
        <v>38</v>
      </c>
      <c r="C49" s="5">
        <f t="shared" si="4"/>
        <v>4443.3116883116882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32</v>
      </c>
      <c r="I49" s="5">
        <f t="shared" si="7"/>
        <v>5950.0363636363636</v>
      </c>
      <c r="J49">
        <f>IFERROR(AVERAGEIF(CSL_Sonuclari!C:C,A:A,CSL_Sonuclari!A:A) * H49,"")</f>
        <v>160</v>
      </c>
      <c r="K49" t="str">
        <f>IFERROR(AVERAGEIF(CSL_Sonuclari!D:D,A:A,CSL_Sonuclari!A:A) * H49,"")</f>
        <v/>
      </c>
      <c r="L49">
        <f>IFERROR(AVERAGEIF(CSL_Sonuclari!E:E,A:A,CSL_Sonuclari!A:A) *H49,"")</f>
        <v>6432</v>
      </c>
      <c r="M49">
        <f>IFERROR(AVERAGEIF(CSL_Sonuclari!F:F,A:A,CSL_Sonuclari!A:A)*H49,"")</f>
        <v>9532</v>
      </c>
      <c r="N49">
        <f>IFERROR(AVERAGEIF(CSL_Sonuclari!G:G,A:A,CSL_Sonuclari!A:A)*H49,"")</f>
        <v>6685.090909090909</v>
      </c>
      <c r="O49">
        <f>IFERROR(AVERAGEIF(CSL_Sonuclari!H:H,A:A,CSL_Sonuclari!A:A)*H49,"")</f>
        <v>6941.090909090909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33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39</v>
      </c>
      <c r="C54" s="5">
        <f t="shared" si="4"/>
        <v>4165.6538461538466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32</v>
      </c>
      <c r="I54" s="5">
        <f t="shared" si="7"/>
        <v>5673.2307692307695</v>
      </c>
      <c r="J54" t="str">
        <f>IFERROR(AVERAGEIF(CSL_Sonuclari!C:C,A:A,CSL_Sonuclari!A:A) * H54,"")</f>
        <v/>
      </c>
      <c r="K54">
        <f>IFERROR(AVERAGEIF(CSL_Sonuclari!D:D,A:A,CSL_Sonuclari!A:A) * H54,"")</f>
        <v>2464</v>
      </c>
      <c r="L54">
        <f>IFERROR(AVERAGEIF(CSL_Sonuclari!E:E,A:A,CSL_Sonuclari!A:A) *H54,"")</f>
        <v>7818.666666666667</v>
      </c>
      <c r="M54">
        <f>IFERROR(AVERAGEIF(CSL_Sonuclari!F:F,A:A,CSL_Sonuclari!A:A)*H54,"")</f>
        <v>5508.9230769230771</v>
      </c>
      <c r="N54">
        <f>IFERROR(AVERAGEIF(CSL_Sonuclari!G:G,A:A,CSL_Sonuclari!A:A)*H54,"")</f>
        <v>6901.333333333333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34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38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34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37</v>
      </c>
      <c r="C61" s="5">
        <f t="shared" si="4"/>
        <v>4181.3794642857138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29</v>
      </c>
      <c r="I61" s="5">
        <f t="shared" si="7"/>
        <v>5244.3392857142853</v>
      </c>
      <c r="J61">
        <f>IFERROR(AVERAGEIF(CSL_Sonuclari!C:C,A:A,CSL_Sonuclari!A:A) * H61,"")</f>
        <v>6728</v>
      </c>
      <c r="K61">
        <f>IFERROR(AVERAGEIF(CSL_Sonuclari!D:D,A:A,CSL_Sonuclari!A:A) * H61,"")</f>
        <v>4951.75</v>
      </c>
      <c r="L61">
        <f>IFERROR(AVERAGEIF(CSL_Sonuclari!E:E,A:A,CSL_Sonuclari!A:A) *H61,"")</f>
        <v>6910.2857142857138</v>
      </c>
      <c r="M61">
        <f>IFERROR(AVERAGEIF(CSL_Sonuclari!F:F,A:A,CSL_Sonuclari!A:A)*H61,"")</f>
        <v>6003</v>
      </c>
      <c r="N61">
        <f>IFERROR(AVERAGEIF(CSL_Sonuclari!G:G,A:A,CSL_Sonuclari!A:A)*H61,"")</f>
        <v>6844</v>
      </c>
      <c r="O61">
        <f>IFERROR(AVERAGEIF(CSL_Sonuclari!H:H,A:A,CSL_Sonuclari!A:A)*H61,"")</f>
        <v>29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35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32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36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36</v>
      </c>
      <c r="C70" s="5">
        <f t="shared" si="8"/>
        <v>4330.3008658008666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25</v>
      </c>
      <c r="I70" s="5">
        <f t="shared" si="11"/>
        <v>5639.6212121212129</v>
      </c>
      <c r="J70" t="str">
        <f>IFERROR(AVERAGEIF(CSL_Sonuclari!C:C,A:A,CSL_Sonuclari!A:A) * H70,"")</f>
        <v/>
      </c>
      <c r="K70">
        <f>IFERROR(AVERAGEIF(CSL_Sonuclari!D:D,A:A,CSL_Sonuclari!A:A) * H70,"")</f>
        <v>5537.5</v>
      </c>
      <c r="L70">
        <f>IFERROR(AVERAGEIF(CSL_Sonuclari!E:E,A:A,CSL_Sonuclari!A:A) *H70,"")</f>
        <v>5352.272727272727</v>
      </c>
      <c r="M70">
        <f>IFERROR(AVERAGEIF(CSL_Sonuclari!F:F,A:A,CSL_Sonuclari!A:A)*H70,"")</f>
        <v>5108.3333333333339</v>
      </c>
      <c r="N70">
        <f>IFERROR(AVERAGEIF(CSL_Sonuclari!G:G,A:A,CSL_Sonuclari!A:A)*H70,"")</f>
        <v>6237.5</v>
      </c>
      <c r="O70">
        <f>IFERROR(AVERAGEIF(CSL_Sonuclari!H:H,A:A,CSL_Sonuclari!A:A)*H70,"")</f>
        <v>5962.5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42</v>
      </c>
      <c r="C76" s="5">
        <f t="shared" si="8"/>
        <v>6605.5297619047624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33</v>
      </c>
      <c r="I76" s="5">
        <f t="shared" si="11"/>
        <v>8375.5396825396838</v>
      </c>
      <c r="J76">
        <f>IFERROR(AVERAGEIF(CSL_Sonuclari!C:C,A:A,CSL_Sonuclari!A:A) * H76,"")</f>
        <v>9900</v>
      </c>
      <c r="K76">
        <f>IFERROR(AVERAGEIF(CSL_Sonuclari!D:D,A:A,CSL_Sonuclari!A:A) * H76,"")</f>
        <v>5119.7142857142853</v>
      </c>
      <c r="L76">
        <f>IFERROR(AVERAGEIF(CSL_Sonuclari!E:E,A:A,CSL_Sonuclari!A:A) *H76,"")</f>
        <v>5151.666666666667</v>
      </c>
      <c r="M76">
        <f>IFERROR(AVERAGEIF(CSL_Sonuclari!F:F,A:A,CSL_Sonuclari!A:A)*H76,"")</f>
        <v>9763.2857142857138</v>
      </c>
      <c r="N76">
        <f>IFERROR(AVERAGEIF(CSL_Sonuclari!G:G,A:A,CSL_Sonuclari!A:A)*H76,"")</f>
        <v>8999.5714285714294</v>
      </c>
      <c r="O76">
        <f>IFERROR(AVERAGEIF(CSL_Sonuclari!H:H,A:A,CSL_Sonuclari!A:A)*H76,"")</f>
        <v>11319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43</v>
      </c>
      <c r="C80" s="5">
        <f t="shared" si="8"/>
        <v>5185.313492063492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39</v>
      </c>
      <c r="C81" s="5">
        <f t="shared" si="8"/>
        <v>3683.5833333333335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30</v>
      </c>
      <c r="I81" s="5">
        <f t="shared" si="11"/>
        <v>4961.875</v>
      </c>
      <c r="J81">
        <f>IFERROR(AVERAGEIF(CSL_Sonuclari!C:C,A:A,CSL_Sonuclari!A:A) * H81,"")</f>
        <v>5862.5</v>
      </c>
      <c r="K81">
        <f>IFERROR(AVERAGEIF(CSL_Sonuclari!D:D,A:A,CSL_Sonuclari!A:A) * H81,"")</f>
        <v>7215</v>
      </c>
      <c r="L81">
        <f>IFERROR(AVERAGEIF(CSL_Sonuclari!E:E,A:A,CSL_Sonuclari!A:A) *H81,"")</f>
        <v>5420</v>
      </c>
      <c r="M81">
        <f>IFERROR(AVERAGEIF(CSL_Sonuclari!F:F,A:A,CSL_Sonuclari!A:A)*H81,"")</f>
        <v>1350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43</v>
      </c>
      <c r="C84" s="5">
        <f t="shared" si="8"/>
        <v>4489.3451612903227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37</v>
      </c>
      <c r="I84" s="5">
        <f t="shared" si="11"/>
        <v>5519.12688172043</v>
      </c>
      <c r="J84">
        <f>IFERROR(AVERAGEIF(CSL_Sonuclari!C:C,A:A,CSL_Sonuclari!A:A) * H84,"")</f>
        <v>518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7414.8</v>
      </c>
      <c r="O84">
        <f>IFERROR(AVERAGEIF(CSL_Sonuclari!H:H,A:A,CSL_Sonuclari!A:A)*H84,"")</f>
        <v>8624.5806451612898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49</v>
      </c>
      <c r="C85" s="5">
        <f t="shared" si="8"/>
        <v>5459.9454022988502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39</v>
      </c>
      <c r="I85" s="5">
        <f t="shared" si="11"/>
        <v>7484.9181034482754</v>
      </c>
      <c r="J85" t="str">
        <f>IFERROR(AVERAGEIF(CSL_Sonuclari!C:C,A:A,CSL_Sonuclari!A:A) * H85,"")</f>
        <v/>
      </c>
      <c r="K85">
        <f>IFERROR(AVERAGEIF(CSL_Sonuclari!D:D,A:A,CSL_Sonuclari!A:A) * H85,"")</f>
        <v>195</v>
      </c>
      <c r="L85" t="str">
        <f>IFERROR(AVERAGEIF(CSL_Sonuclari!E:E,A:A,CSL_Sonuclari!A:A) *H85,"")</f>
        <v/>
      </c>
      <c r="M85">
        <f>IFERROR(AVERAGEIF(CSL_Sonuclari!F:F,A:A,CSL_Sonuclari!A:A)*H85,"")</f>
        <v>12116</v>
      </c>
      <c r="N85">
        <f>IFERROR(AVERAGEIF(CSL_Sonuclari!G:G,A:A,CSL_Sonuclari!A:A)*H85,"")</f>
        <v>10393.5</v>
      </c>
      <c r="O85">
        <f>IFERROR(AVERAGEIF(CSL_Sonuclari!H:H,A:A,CSL_Sonuclari!A:A)*H85,"")</f>
        <v>7235.1724137931033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47</v>
      </c>
      <c r="C86" s="5">
        <f t="shared" si="8"/>
        <v>5054.2941176470586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44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43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53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33</v>
      </c>
      <c r="C13" s="5">
        <f t="shared" si="0"/>
        <v>153.02562111801242</v>
      </c>
      <c r="D13">
        <f>IFERROR(AVERAGEIF(SL_Sonuclari!C:C,A13,SL_Sonuclari!A:A),"")</f>
        <v>243.17391304347825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40</v>
      </c>
      <c r="C14" s="5">
        <f t="shared" si="0"/>
        <v>170.40952380952382</v>
      </c>
      <c r="D14">
        <f>IFERROR(AVERAGEIF(SL_Sonuclari!C:C,A14,SL_Sonuclari!A:A),"")</f>
        <v>186.71428571428572</v>
      </c>
      <c r="E14">
        <f>IFERROR(AVERAGEIF(SL_Sonuclari!D:D,A14,SL_Sonuclari!A:A),"")</f>
        <v>207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40</v>
      </c>
      <c r="C17" s="5">
        <f t="shared" si="0"/>
        <v>215.9975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43</v>
      </c>
      <c r="C18" s="5">
        <f t="shared" si="0"/>
        <v>154.06439393939394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41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42</v>
      </c>
      <c r="C24" s="5">
        <f t="shared" si="0"/>
        <v>197.29738562091504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42</v>
      </c>
      <c r="C33" s="5">
        <f t="shared" si="0"/>
        <v>189.39722222222221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60</v>
      </c>
      <c r="C48" s="5">
        <f t="shared" si="1"/>
        <v>244.20999115826703</v>
      </c>
      <c r="D48">
        <f>IFERROR(AVERAGEIF(SL_Sonuclari!C:C,A48,SL_Sonuclari!A:A),"")</f>
        <v>231.20689655172413</v>
      </c>
      <c r="E48">
        <f>IFERROR(AVERAGEIF(SL_Sonuclari!D:D,A48,SL_Sonuclari!A:A),"")</f>
        <v>227.42307692307693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44</v>
      </c>
      <c r="C49" s="5">
        <f t="shared" si="1"/>
        <v>220.08085164835165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28</v>
      </c>
      <c r="C54" s="5">
        <f t="shared" si="1"/>
        <v>243.67857142857142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307.14285714285717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2023-05-08T10:44:51Z</dcterms:modified>
</cp:coreProperties>
</file>