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7B621D87-CCC3-49C6-9317-4C0EFAC87173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<sst xmlns="http://schemas.openxmlformats.org/spreadsheetml/2006/main" count="69" uniqueCount="42">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</sst>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414"/>
  <sheetViews>
    <sheetView workbookViewId="0">
      <pane xSplit="1" ySplit="1" topLeftCell="B393" activePane="bottomRight" state="frozen"/>
      <selection pane="topRight" activeCell="B1" sqref="B1"/>
      <selection pane="bottomLeft" activeCell="A2" sqref="A2"/>
      <selection pane="bottomRight" activeCell="A415" sqref="A415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13"/>
  <sheetViews>
    <sheetView topLeftCell="A380" workbookViewId="0">
      <selection activeCell="C415" sqref="C414:C415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65"/>
  <sheetViews>
    <sheetView tabSelected="1" topLeftCell="A1237" workbookViewId="0">
      <selection activeCell="A1266" sqref="A1266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110750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</row>
    <row r="3" spans="1:17" x14ac:dyDescent="0.25">
      <c r="A3">
        <v>51</v>
      </c>
      <c r="B3">
        <f>COUNTIF(CSL_Sonuclari!C:J,A3)</f>
        <v>22</v>
      </c>
      <c r="C3" s="5">
        <f t="shared" si="0"/>
        <v>3174.875</v>
      </c>
      <c r="D3">
        <f>COUNTIF(CSL_Sonuclari!J:J,A3)</f>
        <v>1</v>
      </c>
      <c r="E3" s="5">
        <f t="shared" si="1"/>
        <v>317</v>
      </c>
      <c r="F3" s="6">
        <f>COUNTIF(CSL_Sonuclari!I:I,A3)</f>
        <v>4</v>
      </c>
      <c r="G3" s="8">
        <f t="shared" si="2"/>
        <v>1095</v>
      </c>
      <c r="H3">
        <f>COUNTIF(CSL_Sonuclari!C:H,A3)</f>
        <v>17</v>
      </c>
      <c r="I3" s="5">
        <f t="shared" si="3"/>
        <v>3997.8333333333335</v>
      </c>
      <c r="J3">
        <f>IFERROR(AVERAGEIF(CSL_Sonuclari!C:C,A:A,CSL_Sonuclari!A:A) * H3,"")</f>
        <v>6307</v>
      </c>
      <c r="K3">
        <f>IFERROR(AVERAGEIF(CSL_Sonuclari!D:D,A:A,CSL_Sonuclari!A:A) * H3,"")</f>
        <v>2142</v>
      </c>
      <c r="L3">
        <f>IFERROR(AVERAGEIF(CSL_Sonuclari!E:E,A:A,CSL_Sonuclari!A:A) *H3,"")</f>
        <v>5542</v>
      </c>
      <c r="M3">
        <f>IFERROR(AVERAGEIF(CSL_Sonuclari!F:F,A:A,CSL_Sonuclari!A:A)*H3,"")</f>
        <v>2754</v>
      </c>
      <c r="N3">
        <f>IFERROR(AVERAGEIF(CSL_Sonuclari!G:G,A:A,CSL_Sonuclari!A:A)*H3,"")</f>
        <v>2601</v>
      </c>
      <c r="O3">
        <f>IFERROR(AVERAGEIF(CSL_Sonuclari!H:H,A:A,CSL_Sonuclari!A:A)*H3,"")</f>
        <v>4641</v>
      </c>
      <c r="P3">
        <f>IFERROR(AVERAGEIF(CSL_Sonuclari!I:I,A:A,CSL_Sonuclari!A:A)*F3,"")</f>
        <v>1095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29</v>
      </c>
      <c r="C4" s="5">
        <f t="shared" si="0"/>
        <v>2300</v>
      </c>
      <c r="D4">
        <f>COUNTIF(CSL_Sonuclari!J:J,A4)</f>
        <v>5</v>
      </c>
      <c r="E4" s="5">
        <f t="shared" si="1"/>
        <v>1582</v>
      </c>
      <c r="F4" s="6">
        <f>COUNTIF(CSL_Sonuclari!I:I,A4)</f>
        <v>3</v>
      </c>
      <c r="G4" s="8">
        <f t="shared" si="2"/>
        <v>536</v>
      </c>
      <c r="H4">
        <f>COUNTIF(CSL_Sonuclari!C:H,A4)</f>
        <v>21</v>
      </c>
      <c r="I4" s="5">
        <f t="shared" si="3"/>
        <v>4782</v>
      </c>
      <c r="J4">
        <f>IFERROR(AVERAGEIF(CSL_Sonuclari!C:C,A:A,CSL_Sonuclari!A:A) * H4,"")</f>
        <v>4782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1582</v>
      </c>
    </row>
    <row r="5" spans="1:17" x14ac:dyDescent="0.25">
      <c r="A5">
        <v>70</v>
      </c>
      <c r="B5">
        <f>COUNTIF(CSL_Sonuclari!C:J,A5)</f>
        <v>27</v>
      </c>
      <c r="C5" s="5">
        <f t="shared" si="0"/>
        <v>2738.5</v>
      </c>
      <c r="D5">
        <f>COUNTIF(CSL_Sonuclari!J:J,A5)</f>
        <v>3</v>
      </c>
      <c r="E5" s="5">
        <f t="shared" si="1"/>
        <v>1026</v>
      </c>
      <c r="F5" s="6">
        <f>COUNTIF(CSL_Sonuclari!I:I,A5)</f>
        <v>4</v>
      </c>
      <c r="G5" s="8">
        <f t="shared" si="2"/>
        <v>1204</v>
      </c>
      <c r="H5">
        <f>COUNTIF(CSL_Sonuclari!C:H,A5)</f>
        <v>20</v>
      </c>
      <c r="I5" s="5">
        <f t="shared" si="3"/>
        <v>3550.25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4920</v>
      </c>
      <c r="M5">
        <f>IFERROR(AVERAGEIF(CSL_Sonuclari!F:F,A:A,CSL_Sonuclari!A:A)*H5,"")</f>
        <v>2405</v>
      </c>
      <c r="N5">
        <f>IFERROR(AVERAGEIF(CSL_Sonuclari!G:G,A:A,CSL_Sonuclari!A:A)*H5,"")</f>
        <v>3876</v>
      </c>
      <c r="O5">
        <f>IFERROR(AVERAGEIF(CSL_Sonuclari!H:H,A:A,CSL_Sonuclari!A:A)*H5,"")</f>
        <v>3000</v>
      </c>
      <c r="P5">
        <f>IFERROR(AVERAGEIF(CSL_Sonuclari!I:I,A:A,CSL_Sonuclari!A:A)*F5,"")</f>
        <v>1204</v>
      </c>
      <c r="Q5">
        <f>IFERROR(AVERAGEIF(CSL_Sonuclari!J:J,A:A,CSL_Sonuclari!A:A)*D5,"")</f>
        <v>1026</v>
      </c>
    </row>
    <row r="6" spans="1:17" x14ac:dyDescent="0.25">
      <c r="A6">
        <v>10</v>
      </c>
      <c r="B6">
        <f>COUNTIF(CSL_Sonuclari!C:J,A6)</f>
        <v>23</v>
      </c>
      <c r="C6" s="5">
        <f t="shared" si="0"/>
        <v>2920.6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15</v>
      </c>
      <c r="I6" s="5">
        <f t="shared" si="3"/>
        <v>3222.5</v>
      </c>
      <c r="J6">
        <f>IFERROR(AVERAGEIF(CSL_Sonuclari!C:C,A:A,CSL_Sonuclari!A:A) * H6,"")</f>
        <v>3515</v>
      </c>
      <c r="K6">
        <f>IFERROR(AVERAGEIF(CSL_Sonuclari!D:D,A:A,CSL_Sonuclari!A:A) * H6,"")</f>
        <v>3960</v>
      </c>
      <c r="L6">
        <f>IFERROR(AVERAGEIF(CSL_Sonuclari!E:E,A:A,CSL_Sonuclari!A:A) *H6,"")</f>
        <v>5340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75</v>
      </c>
      <c r="P6">
        <f>IFERROR(AVERAGEIF(CSL_Sonuclari!I:I,A:A,CSL_Sonuclari!A:A)*F6,"")</f>
        <v>1713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</row>
    <row r="8" spans="1:17" x14ac:dyDescent="0.25">
      <c r="A8">
        <v>76</v>
      </c>
      <c r="B8">
        <f>COUNTIF(CSL_Sonuclari!C:J,A8)</f>
        <v>25</v>
      </c>
      <c r="C8" s="5">
        <f t="shared" si="0"/>
        <v>2655.6214285714286</v>
      </c>
      <c r="D8">
        <f>COUNTIF(CSL_Sonuclari!J:J,A8)</f>
        <v>4</v>
      </c>
      <c r="E8" s="5">
        <f t="shared" si="1"/>
        <v>1400</v>
      </c>
      <c r="F8" s="6">
        <f>COUNTIF(CSL_Sonuclari!I:I,A8)</f>
        <v>2</v>
      </c>
      <c r="G8" s="8">
        <f t="shared" si="2"/>
        <v>434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434</v>
      </c>
      <c r="Q8">
        <f>IFERROR(AVERAGEIF(CSL_Sonuclari!J:J,A:A,CSL_Sonuclari!A:A)*D8,"")</f>
        <v>1400</v>
      </c>
    </row>
    <row r="9" spans="1:17" x14ac:dyDescent="0.25">
      <c r="A9">
        <v>50</v>
      </c>
      <c r="B9">
        <f>COUNTIF(CSL_Sonuclari!C:J,A9)</f>
        <v>26</v>
      </c>
      <c r="C9" s="5">
        <f t="shared" si="0"/>
        <v>3864.2142857142858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20</v>
      </c>
      <c r="I9" s="5">
        <f t="shared" si="3"/>
        <v>5053.3</v>
      </c>
      <c r="J9" t="str">
        <f>IFERROR(AVERAGEIF(CSL_Sonuclari!C:C,A:A,CSL_Sonuclari!A:A) * H9,"")</f>
        <v/>
      </c>
      <c r="K9">
        <f>IFERROR(AVERAGEIF(CSL_Sonuclari!D:D,A:A,CSL_Sonuclari!A:A) * H9,"")</f>
        <v>5190</v>
      </c>
      <c r="L9">
        <f>IFERROR(AVERAGEIF(CSL_Sonuclari!E:E,A:A,CSL_Sonuclari!A:A) *H9,"")</f>
        <v>3262.5</v>
      </c>
      <c r="M9">
        <f>IFERROR(AVERAGEIF(CSL_Sonuclari!F:F,A:A,CSL_Sonuclari!A:A)*H9,"")</f>
        <v>3424</v>
      </c>
      <c r="N9">
        <f>IFERROR(AVERAGEIF(CSL_Sonuclari!G:G,A:A,CSL_Sonuclari!A:A)*H9,"")</f>
        <v>5510</v>
      </c>
      <c r="O9">
        <f>IFERROR(AVERAGEIF(CSL_Sonuclari!H:H,A:A,CSL_Sonuclari!A:A)*H9,"")</f>
        <v>7880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28</v>
      </c>
      <c r="C10" s="5">
        <f t="shared" si="0"/>
        <v>4277.1714285714288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</row>
    <row r="11" spans="1:17" x14ac:dyDescent="0.25">
      <c r="A11">
        <v>31</v>
      </c>
      <c r="B11">
        <f>COUNTIF(CSL_Sonuclari!C:J,A11)</f>
        <v>26</v>
      </c>
      <c r="C11" s="5">
        <f t="shared" si="0"/>
        <v>3042.3673469387754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24</v>
      </c>
      <c r="I11" s="5">
        <f t="shared" si="3"/>
        <v>4144.7142857142853</v>
      </c>
      <c r="J11">
        <f>IFERROR(AVERAGEIF(CSL_Sonuclari!C:C,A:A,CSL_Sonuclari!A:A) * H11,"")</f>
        <v>5496</v>
      </c>
      <c r="K11">
        <f>IFERROR(AVERAGEIF(CSL_Sonuclari!D:D,A:A,CSL_Sonuclari!A:A) * H11,"")</f>
        <v>6825</v>
      </c>
      <c r="L11">
        <f>IFERROR(AVERAGEIF(CSL_Sonuclari!E:E,A:A,CSL_Sonuclari!A:A) *H11,"")</f>
        <v>3318</v>
      </c>
      <c r="M11">
        <f>IFERROR(AVERAGEIF(CSL_Sonuclari!F:F,A:A,CSL_Sonuclari!A:A)*H11,"")</f>
        <v>4772.5714285714284</v>
      </c>
      <c r="N11">
        <f>IFERROR(AVERAGEIF(CSL_Sonuclari!G:G,A:A,CSL_Sonuclari!A:A)*H11,"")</f>
        <v>312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29</v>
      </c>
      <c r="C14" s="5">
        <f t="shared" si="0"/>
        <v>4689.1187384044524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24</v>
      </c>
      <c r="I14" s="5">
        <f t="shared" si="3"/>
        <v>6336.9662337662339</v>
      </c>
      <c r="J14">
        <f>IFERROR(AVERAGEIF(CSL_Sonuclari!C:C,A:A,CSL_Sonuclari!A:A) * H14,"")</f>
        <v>8736</v>
      </c>
      <c r="K14">
        <f>IFERROR(AVERAGEIF(CSL_Sonuclari!D:D,A:A,CSL_Sonuclari!A:A) * H14,"")</f>
        <v>6298.2857142857147</v>
      </c>
      <c r="L14">
        <f>IFERROR(AVERAGEIF(CSL_Sonuclari!E:E,A:A,CSL_Sonuclari!A:A) *H14,"")</f>
        <v>4374.545454545455</v>
      </c>
      <c r="M14">
        <f>IFERROR(AVERAGEIF(CSL_Sonuclari!F:F,A:A,CSL_Sonuclari!A:A)*H14,"")</f>
        <v>5484</v>
      </c>
      <c r="N14">
        <f>IFERROR(AVERAGEIF(CSL_Sonuclari!G:G,A:A,CSL_Sonuclari!A:A)*H14,"")</f>
        <v>6792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27</v>
      </c>
      <c r="C15" s="5">
        <f t="shared" si="0"/>
        <v>3615.9744897959181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22</v>
      </c>
      <c r="I15" s="5">
        <f t="shared" si="3"/>
        <v>4830.9642857142853</v>
      </c>
      <c r="J15">
        <f>IFERROR(AVERAGEIF(CSL_Sonuclari!C:C,A:A,CSL_Sonuclari!A:A) * H15,"")</f>
        <v>4275.3333333333339</v>
      </c>
      <c r="K15">
        <f>IFERROR(AVERAGEIF(CSL_Sonuclari!D:D,A:A,CSL_Sonuclari!A:A) * H15,"")</f>
        <v>6150.5714285714284</v>
      </c>
      <c r="L15">
        <f>IFERROR(AVERAGEIF(CSL_Sonuclari!E:E,A:A,CSL_Sonuclari!A:A) *H15,"")</f>
        <v>4980.25</v>
      </c>
      <c r="M15">
        <f>IFERROR(AVERAGEIF(CSL_Sonuclari!F:F,A:A,CSL_Sonuclari!A:A)*H15,"")</f>
        <v>5316.6666666666661</v>
      </c>
      <c r="N15">
        <f>IFERROR(AVERAGEIF(CSL_Sonuclari!G:G,A:A,CSL_Sonuclari!A:A)*H15,"")</f>
        <v>3432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30</v>
      </c>
      <c r="C16" s="5">
        <f t="shared" si="0"/>
        <v>2858.2952380952379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26</v>
      </c>
      <c r="I16" s="5">
        <f t="shared" si="3"/>
        <v>4003.4428571428571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130</v>
      </c>
      <c r="M16">
        <f>IFERROR(AVERAGEIF(CSL_Sonuclari!F:F,A:A,CSL_Sonuclari!A:A)*H16,"")</f>
        <v>5564</v>
      </c>
      <c r="N16">
        <f>IFERROR(AVERAGEIF(CSL_Sonuclari!G:G,A:A,CSL_Sonuclari!A:A)*H16,"")</f>
        <v>5530.5714285714284</v>
      </c>
      <c r="O16">
        <f>IFERROR(AVERAGEIF(CSL_Sonuclari!H:H,A:A,CSL_Sonuclari!A:A)*H16,"")</f>
        <v>4789.2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</row>
    <row r="17" spans="1:17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32</v>
      </c>
      <c r="C19" s="5">
        <f t="shared" si="0"/>
        <v>2556.0857142857144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3669.1428571428573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5220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33</v>
      </c>
      <c r="C22" s="5">
        <f t="shared" si="0"/>
        <v>4856.916666666667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30</v>
      </c>
      <c r="I22" s="5">
        <f t="shared" si="3"/>
        <v>7110.375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8175</v>
      </c>
      <c r="M22">
        <f>IFERROR(AVERAGEIF(CSL_Sonuclari!F:F,A:A,CSL_Sonuclari!A:A)*H22,"")</f>
        <v>7239</v>
      </c>
      <c r="N22">
        <f>IFERROR(AVERAGEIF(CSL_Sonuclari!G:G,A:A,CSL_Sonuclari!A:A)*H22,"")</f>
        <v>6600</v>
      </c>
      <c r="O22">
        <f>IFERROR(AVERAGEIF(CSL_Sonuclari!H:H,A:A,CSL_Sonuclari!A:A)*H22,"")</f>
        <v>6427.5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33</v>
      </c>
      <c r="C23" s="5">
        <f t="shared" si="0"/>
        <v>4279.2333333333336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27</v>
      </c>
      <c r="I23" s="5">
        <f t="shared" si="3"/>
        <v>6006.6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6405.75</v>
      </c>
      <c r="M23">
        <f>IFERROR(AVERAGEIF(CSL_Sonuclari!F:F,A:A,CSL_Sonuclari!A:A)*H23,"")</f>
        <v>5514.75</v>
      </c>
      <c r="N23">
        <f>IFERROR(AVERAGEIF(CSL_Sonuclari!G:G,A:A,CSL_Sonuclari!A:A)*H23,"")</f>
        <v>4918.5</v>
      </c>
      <c r="O23">
        <f>IFERROR(AVERAGEIF(CSL_Sonuclari!H:H,A:A,CSL_Sonuclari!A:A)*H23,"")</f>
        <v>7187.4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</row>
    <row r="24" spans="1:17" x14ac:dyDescent="0.25">
      <c r="A24">
        <v>81</v>
      </c>
      <c r="B24">
        <f>COUNTIF(CSL_Sonuclari!C:J,A24)</f>
        <v>33</v>
      </c>
      <c r="C24" s="5">
        <f t="shared" si="0"/>
        <v>5282.2006802721089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38</v>
      </c>
      <c r="C27" s="5">
        <f t="shared" si="0"/>
        <v>5025.1242424242428</v>
      </c>
      <c r="D27">
        <f>COUNTIF(CSL_Sonuclari!J:J,A27)</f>
        <v>4</v>
      </c>
      <c r="E27" s="5">
        <f t="shared" si="1"/>
        <v>1443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1443</v>
      </c>
    </row>
    <row r="28" spans="1:17" x14ac:dyDescent="0.25">
      <c r="A28">
        <v>33</v>
      </c>
      <c r="B28">
        <f>COUNTIF(CSL_Sonuclari!C:J,A28)</f>
        <v>32</v>
      </c>
      <c r="C28" s="5">
        <f t="shared" si="0"/>
        <v>3518.6857142857143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24</v>
      </c>
      <c r="I28" s="5">
        <f t="shared" si="3"/>
        <v>3808.7999999999997</v>
      </c>
      <c r="J28">
        <f>IFERROR(AVERAGEIF(CSL_Sonuclari!C:C,A:A,CSL_Sonuclari!A:A) * H28,"")</f>
        <v>7800</v>
      </c>
      <c r="K28">
        <f>IFERROR(AVERAGEIF(CSL_Sonuclari!D:D,A:A,CSL_Sonuclari!A:A) * H28,"")</f>
        <v>4324.7999999999993</v>
      </c>
      <c r="L28">
        <f>IFERROR(AVERAGEIF(CSL_Sonuclari!E:E,A:A,CSL_Sonuclari!A:A) *H28,"")</f>
        <v>3768</v>
      </c>
      <c r="M28">
        <f>IFERROR(AVERAGEIF(CSL_Sonuclari!F:F,A:A,CSL_Sonuclari!A:A)*H28,"")</f>
        <v>6696</v>
      </c>
      <c r="N28">
        <f>IFERROR(AVERAGEIF(CSL_Sonuclari!G:G,A:A,CSL_Sonuclari!A:A)*H28,"")</f>
        <v>192</v>
      </c>
      <c r="O28">
        <f>IFERROR(AVERAGEIF(CSL_Sonuclari!H:H,A:A,CSL_Sonuclari!A:A)*H28,"")</f>
        <v>72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38</v>
      </c>
      <c r="C30" s="5">
        <f t="shared" si="0"/>
        <v>4968.9797979797986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29</v>
      </c>
      <c r="I30" s="5">
        <f t="shared" si="3"/>
        <v>6887.7196969696979</v>
      </c>
      <c r="J30">
        <f>IFERROR(AVERAGEIF(CSL_Sonuclari!C:C,A:A,CSL_Sonuclari!A:A) * H30,"")</f>
        <v>4495</v>
      </c>
      <c r="K30">
        <f>IFERROR(AVERAGEIF(CSL_Sonuclari!D:D,A:A,CSL_Sonuclari!A:A) * H30,"")</f>
        <v>7405.545454545455</v>
      </c>
      <c r="L30">
        <f>IFERROR(AVERAGEIF(CSL_Sonuclari!E:E,A:A,CSL_Sonuclari!A:A) *H30,"")</f>
        <v>8269.8333333333339</v>
      </c>
      <c r="M30">
        <f>IFERROR(AVERAGEIF(CSL_Sonuclari!F:F,A:A,CSL_Sonuclari!A:A)*H30,"")</f>
        <v>7380.5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30</v>
      </c>
      <c r="C32" s="5">
        <f t="shared" si="0"/>
        <v>3654.0527210884352</v>
      </c>
      <c r="D32">
        <f>COUNTIF(CSL_Sonuclari!J:J,A32)</f>
        <v>2</v>
      </c>
      <c r="E32" s="5">
        <f t="shared" si="1"/>
        <v>657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657</v>
      </c>
    </row>
    <row r="33" spans="1:17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36</v>
      </c>
      <c r="C35" s="5">
        <f t="shared" si="4"/>
        <v>4151.9285714285716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5944.3928571428569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9008.5714285714275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33</v>
      </c>
      <c r="C36" s="5">
        <f t="shared" si="4"/>
        <v>3926.34</v>
      </c>
      <c r="D36">
        <f>COUNTIF(CSL_Sonuclari!J:J,A36)</f>
        <v>2</v>
      </c>
      <c r="E36" s="5">
        <f t="shared" si="5"/>
        <v>613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613</v>
      </c>
    </row>
    <row r="37" spans="1:17" x14ac:dyDescent="0.25">
      <c r="A37">
        <v>48</v>
      </c>
      <c r="B37">
        <f>COUNTIF(CSL_Sonuclari!C:J,A37)</f>
        <v>30</v>
      </c>
      <c r="C37" s="5">
        <f t="shared" si="4"/>
        <v>4352.4041666666672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23</v>
      </c>
      <c r="I37" s="5">
        <f t="shared" si="7"/>
        <v>5604.2055555555562</v>
      </c>
      <c r="J37">
        <f>IFERROR(AVERAGEIF(CSL_Sonuclari!C:C,A:A,CSL_Sonuclari!A:A) * H37,"")</f>
        <v>9246</v>
      </c>
      <c r="K37">
        <f>IFERROR(AVERAGEIF(CSL_Sonuclari!D:D,A:A,CSL_Sonuclari!A:A) * H37,"")</f>
        <v>2890.3333333333335</v>
      </c>
      <c r="L37">
        <f>IFERROR(AVERAGEIF(CSL_Sonuclari!E:E,A:A,CSL_Sonuclari!A:A) *H37,"")</f>
        <v>5101.4000000000005</v>
      </c>
      <c r="M37">
        <f>IFERROR(AVERAGEIF(CSL_Sonuclari!F:F,A:A,CSL_Sonuclari!A:A)*H37,"")</f>
        <v>2852</v>
      </c>
      <c r="N37">
        <f>IFERROR(AVERAGEIF(CSL_Sonuclari!G:G,A:A,CSL_Sonuclari!A:A)*H37,"")</f>
        <v>4818.5</v>
      </c>
      <c r="O37">
        <f>IFERROR(AVERAGEIF(CSL_Sonuclari!H:H,A:A,CSL_Sonuclari!A:A)*H37,"")</f>
        <v>8717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37</v>
      </c>
      <c r="C38" s="5">
        <f t="shared" si="4"/>
        <v>5171.8947811447815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29</v>
      </c>
      <c r="I38" s="5">
        <f t="shared" si="7"/>
        <v>7366.8421717171723</v>
      </c>
      <c r="J38">
        <f>IFERROR(AVERAGEIF(CSL_Sonuclari!C:C,A:A,CSL_Sonuclari!A:A) * H38,"")</f>
        <v>7515.8333333333339</v>
      </c>
      <c r="K38">
        <f>IFERROR(AVERAGEIF(CSL_Sonuclari!D:D,A:A,CSL_Sonuclari!A:A) * H38,"")</f>
        <v>8841.7777777777792</v>
      </c>
      <c r="L38">
        <f>IFERROR(AVERAGEIF(CSL_Sonuclari!E:E,A:A,CSL_Sonuclari!A:A) *H38,"")</f>
        <v>6053.090909090909</v>
      </c>
      <c r="M38">
        <f>IFERROR(AVERAGEIF(CSL_Sonuclari!F:F,A:A,CSL_Sonuclari!A:A)*H38,"")</f>
        <v>7056.666666666667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37</v>
      </c>
      <c r="C39" s="5">
        <f t="shared" si="4"/>
        <v>4296.5190476190473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34</v>
      </c>
      <c r="C40" s="5">
        <f t="shared" si="4"/>
        <v>5012.5306122448983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24</v>
      </c>
      <c r="I40" s="5">
        <f t="shared" si="7"/>
        <v>6497.1428571428569</v>
      </c>
      <c r="J40">
        <f>IFERROR(AVERAGEIF(CSL_Sonuclari!C:C,A:A,CSL_Sonuclari!A:A) * H40,"")</f>
        <v>6720</v>
      </c>
      <c r="K40">
        <f>IFERROR(AVERAGEIF(CSL_Sonuclari!D:D,A:A,CSL_Sonuclari!A:A) * H40,"")</f>
        <v>3013.7142857142858</v>
      </c>
      <c r="L40">
        <f>IFERROR(AVERAGEIF(CSL_Sonuclari!E:E,A:A,CSL_Sonuclari!A:A) *H40,"")</f>
        <v>6192</v>
      </c>
      <c r="M40">
        <f>IFERROR(AVERAGEIF(CSL_Sonuclari!F:F,A:A,CSL_Sonuclari!A:A)*H40,"")</f>
        <v>6744</v>
      </c>
      <c r="N40">
        <f>IFERROR(AVERAGEIF(CSL_Sonuclari!G:G,A:A,CSL_Sonuclari!A:A)*H40,"")</f>
        <v>9816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</row>
    <row r="41" spans="1:17" x14ac:dyDescent="0.25">
      <c r="A41">
        <v>64</v>
      </c>
      <c r="B41">
        <f>COUNTIF(CSL_Sonuclari!C:J,A41)</f>
        <v>38</v>
      </c>
      <c r="C41" s="5">
        <f t="shared" si="4"/>
        <v>4978.8666666666668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31</v>
      </c>
      <c r="I41" s="5">
        <f t="shared" si="7"/>
        <v>6914.55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5084</v>
      </c>
      <c r="M41">
        <f>IFERROR(AVERAGEIF(CSL_Sonuclari!F:F,A:A,CSL_Sonuclari!A:A)*H41,"")</f>
        <v>7650.8</v>
      </c>
      <c r="N41">
        <f>IFERROR(AVERAGEIF(CSL_Sonuclari!G:G,A:A,CSL_Sonuclari!A:A)*H41,"")</f>
        <v>6444.9000000000005</v>
      </c>
      <c r="O41">
        <f>IFERROR(AVERAGEIF(CSL_Sonuclari!H:H,A:A,CSL_Sonuclari!A:A)*H41,"")</f>
        <v>8478.5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35</v>
      </c>
      <c r="C42" s="5">
        <f t="shared" si="4"/>
        <v>3791.9537037037039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28</v>
      </c>
      <c r="I42" s="5">
        <f t="shared" si="7"/>
        <v>5215.6805555555557</v>
      </c>
      <c r="J42">
        <f>IFERROR(AVERAGEIF(CSL_Sonuclari!C:C,A:A,CSL_Sonuclari!A:A) * H42,"")</f>
        <v>5652.8888888888887</v>
      </c>
      <c r="K42">
        <f>IFERROR(AVERAGEIF(CSL_Sonuclari!D:D,A:A,CSL_Sonuclari!A:A) * H42,"")</f>
        <v>4573.3333333333339</v>
      </c>
      <c r="L42">
        <f>IFERROR(AVERAGEIF(CSL_Sonuclari!E:E,A:A,CSL_Sonuclari!A:A) *H42,"")</f>
        <v>5722.5</v>
      </c>
      <c r="M42" t="str">
        <f>IFERROR(AVERAGEIF(CSL_Sonuclari!F:F,A:A,CSL_Sonuclari!A:A)*H42,"")</f>
        <v/>
      </c>
      <c r="N42">
        <f>IFERROR(AVERAGEIF(CSL_Sonuclari!G:G,A:A,CSL_Sonuclari!A:A)*H42,"")</f>
        <v>4914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</row>
    <row r="43" spans="1:17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33</v>
      </c>
      <c r="C46" s="5">
        <f t="shared" si="4"/>
        <v>3355.6944444444448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26</v>
      </c>
      <c r="I46" s="5">
        <f t="shared" si="7"/>
        <v>4570.041666666667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5873.833333333333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33</v>
      </c>
      <c r="C47" s="5">
        <f t="shared" si="4"/>
        <v>3609.0109090909086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28</v>
      </c>
      <c r="I47" s="5">
        <f t="shared" si="7"/>
        <v>5638.3515151515139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4424</v>
      </c>
      <c r="N47">
        <f>IFERROR(AVERAGEIF(CSL_Sonuclari!G:G,A:A,CSL_Sonuclari!A:A)*H47,"")</f>
        <v>6549.454545454545</v>
      </c>
      <c r="O47">
        <f>IFERROR(AVERAGEIF(CSL_Sonuclari!H:H,A:A,CSL_Sonuclari!A:A)*H47,"")</f>
        <v>5941.5999999999995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33</v>
      </c>
      <c r="C48" s="5">
        <f t="shared" si="4"/>
        <v>4335.1402777777785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26</v>
      </c>
      <c r="I48" s="5">
        <f t="shared" si="7"/>
        <v>5498.687037037038</v>
      </c>
      <c r="J48">
        <f>IFERROR(AVERAGEIF(CSL_Sonuclari!C:C,A:A,CSL_Sonuclari!A:A) * H48,"")</f>
        <v>8606</v>
      </c>
      <c r="K48">
        <f>IFERROR(AVERAGEIF(CSL_Sonuclari!D:D,A:A,CSL_Sonuclari!A:A) * H48,"")</f>
        <v>7501</v>
      </c>
      <c r="L48">
        <f>IFERROR(AVERAGEIF(CSL_Sonuclari!E:E,A:A,CSL_Sonuclari!A:A) *H48,"")</f>
        <v>4248.4000000000005</v>
      </c>
      <c r="M48">
        <f>IFERROR(AVERAGEIF(CSL_Sonuclari!F:F,A:A,CSL_Sonuclari!A:A)*H48,"")</f>
        <v>5466.5</v>
      </c>
      <c r="N48">
        <f>IFERROR(AVERAGEIF(CSL_Sonuclari!G:G,A:A,CSL_Sonuclari!A:A)*H48,"")</f>
        <v>3270.2222222222222</v>
      </c>
      <c r="O48">
        <f>IFERROR(AVERAGEIF(CSL_Sonuclari!H:H,A:A,CSL_Sonuclari!A:A)*H48,"")</f>
        <v>3900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41</v>
      </c>
      <c r="C50" s="5">
        <f t="shared" si="4"/>
        <v>3512</v>
      </c>
      <c r="D50">
        <f>COUNTIF(CSL_Sonuclari!J:J,A50)</f>
        <v>5</v>
      </c>
      <c r="E50" s="5">
        <f t="shared" si="5"/>
        <v>1575</v>
      </c>
      <c r="F50" s="6">
        <f>COUNTIF(CSL_Sonuclari!I:I,A50)</f>
        <v>6</v>
      </c>
      <c r="G50" s="8">
        <f t="shared" si="6"/>
        <v>1068</v>
      </c>
      <c r="H50">
        <f>COUNTIF(CSL_Sonuclari!C:H,A50)</f>
        <v>30</v>
      </c>
      <c r="I50" s="5">
        <f t="shared" si="7"/>
        <v>4607.25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1110</v>
      </c>
      <c r="M50">
        <f>IFERROR(AVERAGEIF(CSL_Sonuclari!F:F,A:A,CSL_Sonuclari!A:A)*H50,"")</f>
        <v>6270</v>
      </c>
      <c r="N50">
        <f>IFERROR(AVERAGEIF(CSL_Sonuclari!G:G,A:A,CSL_Sonuclari!A:A)*H50,"")</f>
        <v>4245</v>
      </c>
      <c r="O50">
        <f>IFERROR(AVERAGEIF(CSL_Sonuclari!H:H,A:A,CSL_Sonuclari!A:A)*H50,"")</f>
        <v>6804</v>
      </c>
      <c r="P50">
        <f>IFERROR(AVERAGEIF(CSL_Sonuclari!I:I,A:A,CSL_Sonuclari!A:A)*F50,"")</f>
        <v>1068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38</v>
      </c>
      <c r="C51" s="5">
        <f t="shared" si="4"/>
        <v>3572.6666666666665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30</v>
      </c>
      <c r="I51" s="5">
        <f t="shared" si="7"/>
        <v>4941.25</v>
      </c>
      <c r="J51">
        <f>IFERROR(AVERAGEIF(CSL_Sonuclari!C:C,A:A,CSL_Sonuclari!A:A) * H51,"")</f>
        <v>6980</v>
      </c>
      <c r="K51">
        <f>IFERROR(AVERAGEIF(CSL_Sonuclari!D:D,A:A,CSL_Sonuclari!A:A) * H51,"")</f>
        <v>7670</v>
      </c>
      <c r="L51">
        <f>IFERROR(AVERAGEIF(CSL_Sonuclari!E:E,A:A,CSL_Sonuclari!A:A) *H51,"")</f>
        <v>4500</v>
      </c>
      <c r="M51">
        <f>IFERROR(AVERAGEIF(CSL_Sonuclari!F:F,A:A,CSL_Sonuclari!A:A)*H51,"")</f>
        <v>615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32</v>
      </c>
      <c r="C52" s="5">
        <f t="shared" si="4"/>
        <v>3217.3054945054942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24</v>
      </c>
      <c r="I52" s="5">
        <f t="shared" si="7"/>
        <v>4139.0276923076917</v>
      </c>
      <c r="J52">
        <f>IFERROR(AVERAGEIF(CSL_Sonuclari!C:C,A:A,CSL_Sonuclari!A:A) * H52,"")</f>
        <v>5208</v>
      </c>
      <c r="K52">
        <f>IFERROR(AVERAGEIF(CSL_Sonuclari!D:D,A:A,CSL_Sonuclari!A:A) * H52,"")</f>
        <v>3921.6000000000004</v>
      </c>
      <c r="L52">
        <f>IFERROR(AVERAGEIF(CSL_Sonuclari!E:E,A:A,CSL_Sonuclari!A:A) *H52,"")</f>
        <v>3701.5384615384614</v>
      </c>
      <c r="M52">
        <f>IFERROR(AVERAGEIF(CSL_Sonuclari!F:F,A:A,CSL_Sonuclari!A:A)*H52,"")</f>
        <v>7744</v>
      </c>
      <c r="N52">
        <f>IFERROR(AVERAGEIF(CSL_Sonuclari!G:G,A:A,CSL_Sonuclari!A:A)*H52,"")</f>
        <v>120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36</v>
      </c>
      <c r="C54" s="5">
        <f t="shared" si="4"/>
        <v>3629.5303030303025</v>
      </c>
      <c r="D54">
        <f>COUNTIF(CSL_Sonuclari!J:J,A54)</f>
        <v>3</v>
      </c>
      <c r="E54" s="5">
        <f t="shared" si="5"/>
        <v>1047</v>
      </c>
      <c r="F54" s="6">
        <f>COUNTIF(CSL_Sonuclari!I:I,A54)</f>
        <v>3</v>
      </c>
      <c r="G54" s="8">
        <f t="shared" si="6"/>
        <v>832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30</v>
      </c>
      <c r="C55" s="5">
        <f t="shared" si="4"/>
        <v>3328.5238095238096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20</v>
      </c>
      <c r="I55" s="5">
        <f t="shared" si="7"/>
        <v>4334.3333333333339</v>
      </c>
      <c r="J55">
        <f>IFERROR(AVERAGEIF(CSL_Sonuclari!C:C,A:A,CSL_Sonuclari!A:A) * H55,"")</f>
        <v>5285</v>
      </c>
      <c r="K55">
        <f>IFERROR(AVERAGEIF(CSL_Sonuclari!D:D,A:A,CSL_Sonuclari!A:A) * H55,"")</f>
        <v>2880</v>
      </c>
      <c r="L55">
        <f>IFERROR(AVERAGEIF(CSL_Sonuclari!E:E,A:A,CSL_Sonuclari!A:A) *H55,"")</f>
        <v>3266.666666666667</v>
      </c>
      <c r="M55">
        <f>IFERROR(AVERAGEIF(CSL_Sonuclari!F:F,A:A,CSL_Sonuclari!A:A)*H55,"")</f>
        <v>6680</v>
      </c>
      <c r="N55">
        <f>IFERROR(AVERAGEIF(CSL_Sonuclari!G:G,A:A,CSL_Sonuclari!A:A)*H55,"")</f>
        <v>3560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35</v>
      </c>
      <c r="C56" s="5">
        <f t="shared" si="4"/>
        <v>4408.4761904761908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24</v>
      </c>
      <c r="I56" s="5">
        <f t="shared" si="7"/>
        <v>5670.666666666667</v>
      </c>
      <c r="J56">
        <f>IFERROR(AVERAGEIF(CSL_Sonuclari!C:C,A:A,CSL_Sonuclari!A:A) * H56,"")</f>
        <v>5736</v>
      </c>
      <c r="K56">
        <f>IFERROR(AVERAGEIF(CSL_Sonuclari!D:D,A:A,CSL_Sonuclari!A:A) * H56,"")</f>
        <v>5040</v>
      </c>
      <c r="L56">
        <f>IFERROR(AVERAGEIF(CSL_Sonuclari!E:E,A:A,CSL_Sonuclari!A:A) *H56,"")</f>
        <v>6629.3333333333339</v>
      </c>
      <c r="M56">
        <f>IFERROR(AVERAGEIF(CSL_Sonuclari!F:F,A:A,CSL_Sonuclari!A:A)*H56,"")</f>
        <v>5772</v>
      </c>
      <c r="N56">
        <f>IFERROR(AVERAGEIF(CSL_Sonuclari!G:G,A:A,CSL_Sonuclari!A:A)*H56,"")</f>
        <v>5176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35</v>
      </c>
      <c r="C57" s="5">
        <f t="shared" si="4"/>
        <v>5084.6285714285714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30</v>
      </c>
      <c r="I57" s="5">
        <f t="shared" si="7"/>
        <v>6153.2857142857147</v>
      </c>
      <c r="J57" t="str">
        <f>IFERROR(AVERAGEIF(CSL_Sonuclari!C:C,A:A,CSL_Sonuclari!A:A) * H57,"")</f>
        <v/>
      </c>
      <c r="K57">
        <f>IFERROR(AVERAGEIF(CSL_Sonuclari!D:D,A:A,CSL_Sonuclari!A:A) * H57,"")</f>
        <v>7506</v>
      </c>
      <c r="L57">
        <f>IFERROR(AVERAGEIF(CSL_Sonuclari!E:E,A:A,CSL_Sonuclari!A:A) *H57,"")</f>
        <v>4136.666666666667</v>
      </c>
      <c r="M57">
        <f>IFERROR(AVERAGEIF(CSL_Sonuclari!F:F,A:A,CSL_Sonuclari!A:A)*H57,"")</f>
        <v>6803.333333333333</v>
      </c>
      <c r="N57">
        <f>IFERROR(AVERAGEIF(CSL_Sonuclari!G:G,A:A,CSL_Sonuclari!A:A)*H57,"")</f>
        <v>6167.1428571428578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37</v>
      </c>
      <c r="C59" s="5">
        <f t="shared" si="4"/>
        <v>1903.953125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33</v>
      </c>
      <c r="I59" s="5">
        <f t="shared" si="7"/>
        <v>3313.40625</v>
      </c>
      <c r="J59">
        <f>IFERROR(AVERAGEIF(CSL_Sonuclari!C:C,A:A,CSL_Sonuclari!A:A) * H59,"")</f>
        <v>6065.8125</v>
      </c>
      <c r="K59" t="str">
        <f>IFERROR(AVERAGEIF(CSL_Sonuclari!D:D,A:A,CSL_Sonuclari!A:A) * H59,"")</f>
        <v/>
      </c>
      <c r="L59">
        <f>IFERROR(AVERAGEIF(CSL_Sonuclari!E:E,A:A,CSL_Sonuclari!A:A) *H59,"")</f>
        <v>561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37</v>
      </c>
      <c r="C60" s="5">
        <f t="shared" si="4"/>
        <v>4548.2777777777774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7</v>
      </c>
      <c r="G60" s="8">
        <f t="shared" si="6"/>
        <v>1085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1085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34</v>
      </c>
      <c r="C61" s="5">
        <f t="shared" si="4"/>
        <v>3539.0208333333335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26</v>
      </c>
      <c r="I61" s="5">
        <f t="shared" si="7"/>
        <v>4387.8611111111113</v>
      </c>
      <c r="J61">
        <f>IFERROR(AVERAGEIF(CSL_Sonuclari!C:C,A:A,CSL_Sonuclari!A:A) * H61,"")</f>
        <v>6032</v>
      </c>
      <c r="K61">
        <f>IFERROR(AVERAGEIF(CSL_Sonuclari!D:D,A:A,CSL_Sonuclari!A:A) * H61,"")</f>
        <v>4439.5</v>
      </c>
      <c r="L61">
        <f>IFERROR(AVERAGEIF(CSL_Sonuclari!E:E,A:A,CSL_Sonuclari!A:A) *H61,"")</f>
        <v>5429.666666666667</v>
      </c>
      <c r="M61">
        <f>IFERROR(AVERAGEIF(CSL_Sonuclari!F:F,A:A,CSL_Sonuclari!A:A)*H61,"")</f>
        <v>4264</v>
      </c>
      <c r="N61">
        <f>IFERROR(AVERAGEIF(CSL_Sonuclari!G:G,A:A,CSL_Sonuclari!A:A)*H61,"")</f>
        <v>6136</v>
      </c>
      <c r="O61">
        <f>IFERROR(AVERAGEIF(CSL_Sonuclari!H:H,A:A,CSL_Sonuclari!A:A)*H61,"")</f>
        <v>26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</row>
    <row r="63" spans="1:17" x14ac:dyDescent="0.25">
      <c r="A63">
        <v>72</v>
      </c>
      <c r="B63">
        <f>COUNTIF(CSL_Sonuclari!C:J,A63)</f>
        <v>34</v>
      </c>
      <c r="C63" s="5">
        <f t="shared" si="4"/>
        <v>4066.1318181818183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29</v>
      </c>
      <c r="I63" s="5">
        <f t="shared" si="7"/>
        <v>5785.6977272727272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7511</v>
      </c>
      <c r="M63">
        <f>IFERROR(AVERAGEIF(CSL_Sonuclari!F:F,A:A,CSL_Sonuclari!A:A)*H63,"")</f>
        <v>5678.2000000000007</v>
      </c>
      <c r="N63">
        <f>IFERROR(AVERAGEIF(CSL_Sonuclari!G:G,A:A,CSL_Sonuclari!A:A)*H63,"")</f>
        <v>4139.090909090909</v>
      </c>
      <c r="O63">
        <f>IFERROR(AVERAGEIF(CSL_Sonuclari!H:H,A:A,CSL_Sonuclari!A:A)*H63,"")</f>
        <v>5814.5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37</v>
      </c>
      <c r="C65" s="5">
        <f t="shared" si="4"/>
        <v>4243.96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27</v>
      </c>
      <c r="I65" s="5">
        <f t="shared" si="7"/>
        <v>6342.5999999999995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8343</v>
      </c>
      <c r="N65">
        <f>IFERROR(AVERAGEIF(CSL_Sonuclari!G:G,A:A,CSL_Sonuclari!A:A)*H65,"")</f>
        <v>4207.5</v>
      </c>
      <c r="O65">
        <f>IFERROR(AVERAGEIF(CSL_Sonuclari!H:H,A:A,CSL_Sonuclari!A:A)*H65,"")</f>
        <v>6477.3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34</v>
      </c>
      <c r="C66" s="5">
        <f t="shared" ref="C66:C91" si="8">AVERAGE(J66:Q66)</f>
        <v>4868.0984126984131</v>
      </c>
      <c r="D66">
        <f>COUNTIF(CSL_Sonuclari!J:J,A66)</f>
        <v>1</v>
      </c>
      <c r="E66" s="5">
        <f t="shared" ref="E66:E91" si="9">IF(Q66&lt;&gt;"",Q66,0)</f>
        <v>402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402</v>
      </c>
    </row>
    <row r="67" spans="1:17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40</v>
      </c>
      <c r="C68" s="5">
        <f t="shared" si="8"/>
        <v>6286.2738095238092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33</v>
      </c>
      <c r="I68" s="5">
        <f t="shared" si="11"/>
        <v>8417.3833333333332</v>
      </c>
      <c r="J68">
        <f>IFERROR(AVERAGEIF(CSL_Sonuclari!C:C,A:A,CSL_Sonuclari!A:A) * H68,"")</f>
        <v>7474.5</v>
      </c>
      <c r="K68">
        <f>IFERROR(AVERAGEIF(CSL_Sonuclari!D:D,A:A,CSL_Sonuclari!A:A) * H68,"")</f>
        <v>7053.75</v>
      </c>
      <c r="L68">
        <f>IFERROR(AVERAGEIF(CSL_Sonuclari!E:E,A:A,CSL_Sonuclari!A:A) *H68,"")</f>
        <v>8649.6666666666661</v>
      </c>
      <c r="M68">
        <f>IFERROR(AVERAGEIF(CSL_Sonuclari!F:F,A:A,CSL_Sonuclari!A:A)*H68,"")</f>
        <v>10560</v>
      </c>
      <c r="N68">
        <f>IFERROR(AVERAGEIF(CSL_Sonuclari!G:G,A:A,CSL_Sonuclari!A:A)*H68,"")</f>
        <v>8349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34</v>
      </c>
      <c r="C70" s="5">
        <f t="shared" si="8"/>
        <v>3796.3571428571427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23</v>
      </c>
      <c r="I70" s="5">
        <f t="shared" si="11"/>
        <v>4892.1000000000004</v>
      </c>
      <c r="J70" t="str">
        <f>IFERROR(AVERAGEIF(CSL_Sonuclari!C:C,A:A,CSL_Sonuclari!A:A) * H70,"")</f>
        <v/>
      </c>
      <c r="K70">
        <f>IFERROR(AVERAGEIF(CSL_Sonuclari!D:D,A:A,CSL_Sonuclari!A:A) * H70,"")</f>
        <v>5094.5</v>
      </c>
      <c r="L70">
        <f>IFERROR(AVERAGEIF(CSL_Sonuclari!E:E,A:A,CSL_Sonuclari!A:A) *H70,"")</f>
        <v>4466.5999999999995</v>
      </c>
      <c r="M70">
        <f>IFERROR(AVERAGEIF(CSL_Sonuclari!F:F,A:A,CSL_Sonuclari!A:A)*H70,"")</f>
        <v>3675.4</v>
      </c>
      <c r="N70">
        <f>IFERROR(AVERAGEIF(CSL_Sonuclari!G:G,A:A,CSL_Sonuclari!A:A)*H70,"")</f>
        <v>5738.5</v>
      </c>
      <c r="O70">
        <f>IFERROR(AVERAGEIF(CSL_Sonuclari!H:H,A:A,CSL_Sonuclari!A:A)*H70,"")</f>
        <v>5485.5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4119.2539682539682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33</v>
      </c>
      <c r="C75" s="5">
        <f t="shared" si="8"/>
        <v>3889.5541666666663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</row>
    <row r="76" spans="1:17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43</v>
      </c>
      <c r="C78" s="5">
        <f t="shared" si="8"/>
        <v>3952.0523809523806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33</v>
      </c>
      <c r="I78" s="5">
        <f t="shared" si="11"/>
        <v>5398.3285714285712</v>
      </c>
      <c r="J78">
        <f>IFERROR(AVERAGEIF(CSL_Sonuclari!C:C,A:A,CSL_Sonuclari!A:A) * H78,"")</f>
        <v>8485.7142857142862</v>
      </c>
      <c r="K78">
        <f>IFERROR(AVERAGEIF(CSL_Sonuclari!D:D,A:A,CSL_Sonuclari!A:A) * H78,"")</f>
        <v>5814.5999999999995</v>
      </c>
      <c r="L78">
        <f>IFERROR(AVERAGEIF(CSL_Sonuclari!E:E,A:A,CSL_Sonuclari!A:A) *H78,"")</f>
        <v>6831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462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37</v>
      </c>
      <c r="C79" s="5">
        <f t="shared" si="8"/>
        <v>5020.5542671614094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30</v>
      </c>
      <c r="I79" s="5">
        <f t="shared" si="11"/>
        <v>6695.7759740259735</v>
      </c>
      <c r="J79" t="str">
        <f>IFERROR(AVERAGEIF(CSL_Sonuclari!C:C,A:A,CSL_Sonuclari!A:A) * H79,"")</f>
        <v/>
      </c>
      <c r="K79">
        <f>IFERROR(AVERAGEIF(CSL_Sonuclari!D:D,A:A,CSL_Sonuclari!A:A) * H79,"")</f>
        <v>11640</v>
      </c>
      <c r="L79">
        <f>IFERROR(AVERAGEIF(CSL_Sonuclari!E:E,A:A,CSL_Sonuclari!A:A) *H79,"")</f>
        <v>5118.75</v>
      </c>
      <c r="M79">
        <f>IFERROR(AVERAGEIF(CSL_Sonuclari!F:F,A:A,CSL_Sonuclari!A:A)*H79,"")</f>
        <v>5697.272727272727</v>
      </c>
      <c r="N79">
        <f>IFERROR(AVERAGEIF(CSL_Sonuclari!G:G,A:A,CSL_Sonuclari!A:A)*H79,"")</f>
        <v>6312.8571428571422</v>
      </c>
      <c r="O79">
        <f>IFERROR(AVERAGEIF(CSL_Sonuclari!H:H,A:A,CSL_Sonuclari!A:A)*H79,"")</f>
        <v>4710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4720.4698412698417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6163.8577777777782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6054.4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38</v>
      </c>
      <c r="C81" s="5">
        <f t="shared" si="8"/>
        <v>3446.6170634920632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29</v>
      </c>
      <c r="I81" s="5">
        <f t="shared" si="11"/>
        <v>4606.4255952380945</v>
      </c>
      <c r="J81">
        <f>IFERROR(AVERAGEIF(CSL_Sonuclari!C:C,A:A,CSL_Sonuclari!A:A) * H81,"")</f>
        <v>5667.083333333333</v>
      </c>
      <c r="K81">
        <f>IFERROR(AVERAGEIF(CSL_Sonuclari!D:D,A:A,CSL_Sonuclari!A:A) * H81,"")</f>
        <v>6214.2857142857138</v>
      </c>
      <c r="L81">
        <f>IFERROR(AVERAGEIF(CSL_Sonuclari!E:E,A:A,CSL_Sonuclari!A:A) *H81,"")</f>
        <v>5239.333333333333</v>
      </c>
      <c r="M81">
        <f>IFERROR(AVERAGEIF(CSL_Sonuclari!F:F,A:A,CSL_Sonuclari!A:A)*H81,"")</f>
        <v>1305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</row>
    <row r="82" spans="1:17" x14ac:dyDescent="0.25">
      <c r="A82">
        <v>86</v>
      </c>
      <c r="B82">
        <f>COUNTIF(CSL_Sonuclari!C:J,A82)</f>
        <v>41</v>
      </c>
      <c r="C82" s="5">
        <f t="shared" si="8"/>
        <v>4320.4634615384612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31</v>
      </c>
      <c r="I82" s="5">
        <f t="shared" si="11"/>
        <v>7640.4269230769223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7880.2</v>
      </c>
      <c r="O82">
        <f>IFERROR(AVERAGEIF(CSL_Sonuclari!H:H,A:A,CSL_Sonuclari!A:A)*H82,"")</f>
        <v>7400.6538461538457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40</v>
      </c>
      <c r="C83" s="5">
        <f t="shared" si="8"/>
        <v>2582.9444444444443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34</v>
      </c>
      <c r="I83" s="5">
        <f t="shared" si="11"/>
        <v>3511.9166666666665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408</v>
      </c>
      <c r="M83">
        <f>IFERROR(AVERAGEIF(CSL_Sonuclari!F:F,A:A,CSL_Sonuclari!A:A)*H83,"")</f>
        <v>272</v>
      </c>
      <c r="N83">
        <f>IFERROR(AVERAGEIF(CSL_Sonuclari!G:G,A:A,CSL_Sonuclari!A:A)*H83,"")</f>
        <v>6222</v>
      </c>
      <c r="O83">
        <f>IFERROR(AVERAGEIF(CSL_Sonuclari!H:H,A:A,CSL_Sonuclari!A:A)*H83,"")</f>
        <v>7145.6666666666661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45</v>
      </c>
      <c r="C85" s="5">
        <f t="shared" si="8"/>
        <v>4839.8461538461534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4</v>
      </c>
      <c r="G85" s="8">
        <f t="shared" si="10"/>
        <v>800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800</v>
      </c>
      <c r="Q85">
        <f>IFERROR(AVERAGEIF(CSL_Sonuclari!J:J,A:A,CSL_Sonuclari!A:A)*D85,"")</f>
        <v>1600</v>
      </c>
    </row>
    <row r="86" spans="1:17" x14ac:dyDescent="0.25">
      <c r="A86">
        <v>13</v>
      </c>
      <c r="B86">
        <f>COUNTIF(CSL_Sonuclari!C:J,A86)</f>
        <v>44</v>
      </c>
      <c r="C86" s="5">
        <f t="shared" si="8"/>
        <v>4802.8941176470589</v>
      </c>
      <c r="D86">
        <f>COUNTIF(CSL_Sonuclari!J:J,A86)</f>
        <v>4</v>
      </c>
      <c r="E86" s="5">
        <f t="shared" si="9"/>
        <v>1052</v>
      </c>
      <c r="F86" s="6">
        <f>COUNTIF(CSL_Sonuclari!I:I,A86)</f>
        <v>5</v>
      </c>
      <c r="G86" s="8">
        <f t="shared" si="10"/>
        <v>966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966</v>
      </c>
      <c r="Q86">
        <f>IFERROR(AVERAGEIF(CSL_Sonuclari!J:J,A:A,CSL_Sonuclari!A:A)*D86,"")</f>
        <v>1052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43</v>
      </c>
      <c r="C88" s="5">
        <f t="shared" si="8"/>
        <v>2857.0514285714285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33</v>
      </c>
      <c r="I88" s="5">
        <f t="shared" si="11"/>
        <v>4041.0857142857144</v>
      </c>
      <c r="J88">
        <f>IFERROR(AVERAGEIF(CSL_Sonuclari!C:C,A:A,CSL_Sonuclari!A:A) * H88,"")</f>
        <v>7154.4000000000005</v>
      </c>
      <c r="K88">
        <f>IFERROR(AVERAGEIF(CSL_Sonuclari!D:D,A:A,CSL_Sonuclari!A:A) * H88,"")</f>
        <v>4209.8571428571431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759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50</v>
      </c>
      <c r="C89" s="5">
        <f t="shared" si="8"/>
        <v>6059.0684807256239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43</v>
      </c>
      <c r="I89" s="5">
        <f t="shared" si="11"/>
        <v>8097.2958730158734</v>
      </c>
      <c r="J89" t="str">
        <f>IFERROR(AVERAGEIF(CSL_Sonuclari!C:C,A:A,CSL_Sonuclari!A:A) * H89,"")</f>
        <v/>
      </c>
      <c r="K89">
        <f>IFERROR(AVERAGEIF(CSL_Sonuclari!D:D,A:A,CSL_Sonuclari!A:A) * H89,"")</f>
        <v>2343.5</v>
      </c>
      <c r="L89">
        <f>IFERROR(AVERAGEIF(CSL_Sonuclari!E:E,A:A,CSL_Sonuclari!A:A) *H89,"")</f>
        <v>8944</v>
      </c>
      <c r="M89">
        <f>IFERROR(AVERAGEIF(CSL_Sonuclari!F:F,A:A,CSL_Sonuclari!A:A)*H89,"")</f>
        <v>11046.222222222223</v>
      </c>
      <c r="N89">
        <f>IFERROR(AVERAGEIF(CSL_Sonuclari!G:G,A:A,CSL_Sonuclari!A:A)*H89,"")</f>
        <v>8247.4</v>
      </c>
      <c r="O89">
        <f>IFERROR(AVERAGEIF(CSL_Sonuclari!H:H,A:A,CSL_Sonuclari!A:A)*H89,"")</f>
        <v>9905.3571428571431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42</v>
      </c>
      <c r="C90" s="5">
        <f t="shared" si="8"/>
        <v>3798.934065934066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32</v>
      </c>
      <c r="I90" s="5">
        <f t="shared" si="11"/>
        <v>4151.5897435897432</v>
      </c>
      <c r="J90">
        <f>IFERROR(AVERAGEIF(CSL_Sonuclari!C:C,A:A,CSL_Sonuclari!A:A) * H90,"")</f>
        <v>4349.5384615384619</v>
      </c>
      <c r="K90">
        <f>IFERROR(AVERAGEIF(CSL_Sonuclari!D:D,A:A,CSL_Sonuclari!A:A) * H90,"")</f>
        <v>8192</v>
      </c>
      <c r="L90">
        <f>IFERROR(AVERAGEIF(CSL_Sonuclari!E:E,A:A,CSL_Sonuclari!A:A) *H90,"")</f>
        <v>5120</v>
      </c>
      <c r="M90">
        <f>IFERROR(AVERAGEIF(CSL_Sonuclari!F:F,A:A,CSL_Sonuclari!A:A)*H90,"")</f>
        <v>6640</v>
      </c>
      <c r="N90">
        <f>IFERROR(AVERAGEIF(CSL_Sonuclari!G:G,A:A,CSL_Sonuclari!A:A)*H90,"")</f>
        <v>384</v>
      </c>
      <c r="O90">
        <f>IFERROR(AVERAGEIF(CSL_Sonuclari!H:H,A:A,CSL_Sonuclari!A:A)*H90,"")</f>
        <v>224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50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36</v>
      </c>
      <c r="C3" s="5">
        <f t="shared" si="0"/>
        <v>100.83823529411765</v>
      </c>
      <c r="D3">
        <f>IFERROR(AVERAGEIF(SL_Sonuclari!C:C,A3,SL_Sonuclari!A:A),"")</f>
        <v>194.6764705882353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38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32</v>
      </c>
      <c r="C5" s="5">
        <f t="shared" si="0"/>
        <v>118.35483870967742</v>
      </c>
      <c r="D5">
        <f>IFERROR(AVERAGEIF(SL_Sonuclari!C:C,A5,SL_Sonuclari!A:A),"")</f>
        <v>229.70967741935485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45</v>
      </c>
      <c r="C6" s="5">
        <f t="shared" si="0"/>
        <v>136.59659090909091</v>
      </c>
      <c r="D6">
        <f>IFERROR(AVERAGEIF(SL_Sonuclari!C:C,A6,SL_Sonuclari!A:A),"")</f>
        <v>182.75</v>
      </c>
      <c r="E6">
        <f>IFERROR(AVERAGEIF(SL_Sonuclari!D:D,A6,SL_Sonuclari!A:A),"")</f>
        <v>225.63636363636363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36</v>
      </c>
      <c r="C7" s="5">
        <f t="shared" si="0"/>
        <v>162.92106227106228</v>
      </c>
      <c r="D7">
        <f>IFERROR(AVERAGEIF(SL_Sonuclari!C:C,A7,SL_Sonuclari!A:A),"")</f>
        <v>197.26666666666668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40</v>
      </c>
      <c r="C9" s="5">
        <f t="shared" si="0"/>
        <v>193.74166666666667</v>
      </c>
      <c r="D9">
        <f>IFERROR(AVERAGEIF(SL_Sonuclari!C:C,A9,SL_Sonuclari!A:A),"")</f>
        <v>222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39</v>
      </c>
      <c r="C10" s="5">
        <f t="shared" si="0"/>
        <v>193.19532967032967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46</v>
      </c>
      <c r="C11" s="5">
        <f t="shared" si="0"/>
        <v>149.11369047619047</v>
      </c>
      <c r="D11">
        <f>IFERROR(AVERAGEIF(SL_Sonuclari!C:C,A11,SL_Sonuclari!A:A),"")</f>
        <v>104.57142857142857</v>
      </c>
      <c r="E11">
        <f>IFERROR(AVERAGEIF(SL_Sonuclari!D:D,A11,SL_Sonuclari!A:A),"")</f>
        <v>192.05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37</v>
      </c>
      <c r="C12" s="5">
        <f t="shared" si="0"/>
        <v>159.89575098814231</v>
      </c>
      <c r="D12">
        <f>IFERROR(AVERAGEIF(SL_Sonuclari!C:C,A12,SL_Sonuclari!A:A),"")</f>
        <v>216.17391304347825</v>
      </c>
      <c r="E12">
        <f>IFERROR(AVERAGEIF(SL_Sonuclari!D:D,A12,SL_Sonuclari!A:A),"")</f>
        <v>266.90909090909093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32</v>
      </c>
      <c r="C13" s="5">
        <f t="shared" si="0"/>
        <v>150.99350649350649</v>
      </c>
      <c r="D13">
        <f>IFERROR(AVERAGEIF(SL_Sonuclari!C:C,A13,SL_Sonuclari!A:A),"")</f>
        <v>235.04545454545453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41</v>
      </c>
      <c r="C15" s="5">
        <f t="shared" si="0"/>
        <v>185.37330447330447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45</v>
      </c>
      <c r="C16" s="5">
        <f t="shared" si="0"/>
        <v>192.56777777777776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37</v>
      </c>
      <c r="C19" s="5">
        <f t="shared" si="0"/>
        <v>152.61666666666667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108.25</v>
      </c>
    </row>
    <row r="20" spans="1:8" x14ac:dyDescent="0.25">
      <c r="A20">
        <v>21</v>
      </c>
      <c r="B20">
        <f>COUNTIF(SL_Sonuclari!C:H,A20)</f>
        <v>45</v>
      </c>
      <c r="C20" s="5">
        <f t="shared" si="0"/>
        <v>200.59172608437314</v>
      </c>
      <c r="D20">
        <f>IFERROR(AVERAGEIF(SL_Sonuclari!C:C,A20,SL_Sonuclari!A:A),"")</f>
        <v>178.44444444444446</v>
      </c>
      <c r="E20">
        <f>IFERROR(AVERAGEIF(SL_Sonuclari!D:D,A20,SL_Sonuclari!A:A),"")</f>
        <v>255.36363636363637</v>
      </c>
      <c r="F20">
        <f>IFERROR(AVERAGEIF(SL_Sonuclari!E:E,A20,SL_Sonuclari!A:A),"")</f>
        <v>257.05882352941177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40</v>
      </c>
      <c r="C22" s="5">
        <f t="shared" si="0"/>
        <v>219.72222222222223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199.44444444444446</v>
      </c>
    </row>
    <row r="23" spans="1:8" x14ac:dyDescent="0.25">
      <c r="A23">
        <v>32</v>
      </c>
      <c r="B23">
        <f>COUNTIF(SL_Sonuclari!C:H,A23)</f>
        <v>35</v>
      </c>
      <c r="C23" s="5">
        <f t="shared" si="0"/>
        <v>197.48174603174601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203.55555555555554</v>
      </c>
      <c r="G23">
        <f>IFERROR(AVERAGEIF(SL_Sonuclari!F:F,A23,SL_Sonuclari!A:A),"")</f>
        <v>201.42857142857142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41</v>
      </c>
      <c r="C24" s="5">
        <f t="shared" si="0"/>
        <v>193.01960784313724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45</v>
      </c>
      <c r="C26" s="5">
        <f t="shared" si="0"/>
        <v>172.88986928104575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231.55555555555554</v>
      </c>
      <c r="G26">
        <f>IFERROR(AVERAGEIF(SL_Sonuclari!F:F,A26,SL_Sonuclari!A:A),"")</f>
        <v>150.53333333333333</v>
      </c>
      <c r="H26">
        <f>IFERROR(AVERAGEIF(SL_Sonuclari!G:G,A26,SL_Sonuclari!A:A),"")</f>
        <v>229.47058823529412</v>
      </c>
    </row>
    <row r="27" spans="1:8" x14ac:dyDescent="0.25">
      <c r="A27">
        <v>56</v>
      </c>
      <c r="B27">
        <f>COUNTIF(SL_Sonuclari!C:H,A27)</f>
        <v>38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43</v>
      </c>
      <c r="C28" s="5">
        <f t="shared" si="0"/>
        <v>204.38392857142856</v>
      </c>
      <c r="D28">
        <f>IFERROR(AVERAGEIF(SL_Sonuclari!C:C,A28,SL_Sonuclari!A:A),"")</f>
        <v>217.04761904761904</v>
      </c>
      <c r="E28">
        <f>IFERROR(AVERAGEIF(SL_Sonuclari!D:D,A28,SL_Sonuclari!A:A),"")</f>
        <v>182.9375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37</v>
      </c>
      <c r="C29" s="5">
        <f t="shared" si="0"/>
        <v>185.59583333333333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211.13333333333333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38</v>
      </c>
      <c r="C30" s="5">
        <f t="shared" si="0"/>
        <v>180.42564102564103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297.46153846153845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37</v>
      </c>
      <c r="C31" s="5">
        <f t="shared" si="0"/>
        <v>180.1979797979798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39</v>
      </c>
      <c r="C33" s="5">
        <f t="shared" si="0"/>
        <v>177.25931013431014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45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29</v>
      </c>
      <c r="C35" s="5">
        <f t="shared" si="1"/>
        <v>198.9020202020202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182.45454545454547</v>
      </c>
      <c r="G35">
        <f>IFERROR(AVERAGEIF(SL_Sonuclari!F:F,A35,SL_Sonuclari!A:A),"")</f>
        <v>176.88888888888889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43</v>
      </c>
      <c r="C39" s="5">
        <f t="shared" si="1"/>
        <v>225.93415071770335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266.81818181818181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47</v>
      </c>
      <c r="C40" s="5">
        <f t="shared" si="1"/>
        <v>218.26470588235293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206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56</v>
      </c>
      <c r="C41" s="5">
        <f t="shared" si="1"/>
        <v>196.75649350649351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229.45454545454547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47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52</v>
      </c>
      <c r="C45" s="5">
        <f t="shared" si="1"/>
        <v>226.42554179566565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205.63157894736841</v>
      </c>
    </row>
    <row r="46" spans="1:8" x14ac:dyDescent="0.25">
      <c r="A46">
        <v>26</v>
      </c>
      <c r="B46">
        <f>COUNTIF(SL_Sonuclari!C:H,A46)</f>
        <v>49</v>
      </c>
      <c r="C46" s="5">
        <f t="shared" si="1"/>
        <v>212.20202020202024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219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36</v>
      </c>
      <c r="C47" s="5">
        <f t="shared" si="1"/>
        <v>225.41944444444442</v>
      </c>
      <c r="D47">
        <f>IFERROR(AVERAGEIF(SL_Sonuclari!C:C,A47,SL_Sonuclari!A:A),"")</f>
        <v>196.8</v>
      </c>
      <c r="E47">
        <f>IFERROR(AVERAGEIF(SL_Sonuclari!D:D,A47,SL_Sonuclari!A:A),"")</f>
        <v>227.44444444444446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58</v>
      </c>
      <c r="C48" s="5">
        <f t="shared" si="1"/>
        <v>229.45054945054946</v>
      </c>
      <c r="D48">
        <f>IFERROR(AVERAGEIF(SL_Sonuclari!C:C,A48,SL_Sonuclari!A:A),"")</f>
        <v>224.17857142857142</v>
      </c>
      <c r="E48">
        <f>IFERROR(AVERAGEIF(SL_Sonuclari!D:D,A48,SL_Sonuclari!A:A),"")</f>
        <v>227.42307692307693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42</v>
      </c>
      <c r="C49" s="5">
        <f t="shared" si="1"/>
        <v>194.51085164835166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42</v>
      </c>
      <c r="C50" s="5">
        <f t="shared" si="1"/>
        <v>218.63516483516483</v>
      </c>
      <c r="D50">
        <f>IFERROR(AVERAGEIF(SL_Sonuclari!C:C,A50,SL_Sonuclari!A:A),"")</f>
        <v>276</v>
      </c>
      <c r="E50">
        <f>IFERROR(AVERAGEIF(SL_Sonuclari!D:D,A50,SL_Sonuclari!A:A),"")</f>
        <v>210.30769230769232</v>
      </c>
      <c r="F50">
        <f>IFERROR(AVERAGEIF(SL_Sonuclari!E:E,A50,SL_Sonuclari!A:A),"")</f>
        <v>268.15384615384613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42</v>
      </c>
      <c r="C51" s="5">
        <f t="shared" si="1"/>
        <v>186.04772727272729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165.8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51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39</v>
      </c>
      <c r="C53" s="5">
        <f t="shared" si="1"/>
        <v>240.04166666666666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281.57142857142856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25</v>
      </c>
      <c r="C54" s="5">
        <f t="shared" si="1"/>
        <v>226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287.66666666666669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45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50</v>
      </c>
      <c r="C56" s="5">
        <f t="shared" si="1"/>
        <v>235.04513888888889</v>
      </c>
      <c r="D56">
        <f>IFERROR(AVERAGEIF(SL_Sonuclari!C:C,A56,SL_Sonuclari!A:A),"")</f>
        <v>163.88888888888889</v>
      </c>
      <c r="E56">
        <f>IFERROR(AVERAGEIF(SL_Sonuclari!D:D,A56,SL_Sonuclari!A:A),"")</f>
        <v>178.54166666666666</v>
      </c>
      <c r="F56">
        <f>IFERROR(AVERAGEIF(SL_Sonuclari!E:E,A56,SL_Sonuclari!A:A),"")</f>
        <v>290.75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35</v>
      </c>
      <c r="C58" s="5">
        <f t="shared" si="1"/>
        <v>230.73611111111111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183.72222222222223</v>
      </c>
    </row>
    <row r="59" spans="1:9" x14ac:dyDescent="0.25">
      <c r="A59">
        <v>55</v>
      </c>
      <c r="B59">
        <f>COUNTIF(SL_Sonuclari!C:H,A59)</f>
        <v>39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2023-03-28T07:19:59Z</dcterms:modified>
</cp:coreProperties>
</file>