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E05345F1-3D56-41A6-879D-D22CDA392BC8}" xr6:coauthVersionLast="47" xr6:coauthVersionMax="47" xr10:uidLastSave="{00000000-0000-0000-0000-000000000000}"/>
  <bookViews>
    <workbookView xWindow="0" yWindow="0" windowWidth="14400" windowHeight="15600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<sst xmlns="http://schemas.openxmlformats.org/spreadsheetml/2006/main" count="69" uniqueCount="42">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</sst>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41"/>
  <sheetViews>
    <sheetView tabSelected="1" workbookViewId="0">
      <pane xSplit="1" ySplit="1" topLeftCell="B417" activePane="bottomRight" state="frozen"/>
      <selection pane="topRight" activeCell="B1" sqref="B1"/>
      <selection pane="bottomLeft" activeCell="A2" sqref="A2"/>
      <selection pane="bottomRight" activeCell="A442" sqref="A442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434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435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436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437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438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439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40"/>
  <sheetViews>
    <sheetView topLeftCell="A406" workbookViewId="0">
      <selection activeCell="A441" sqref="A441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433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434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435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436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437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438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3"/>
  <sheetViews>
    <sheetView topLeftCell="A1251" workbookViewId="0">
      <selection activeCell="A1284" sqref="A1284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27</v>
      </c>
      <c r="C2" s="5">
        <f t="shared" ref="C2:C33" si="0">AVERAGE(J2:Q2)</f>
        <v>3120.8904761904764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23</v>
      </c>
      <c r="I2" s="5">
        <f t="shared" ref="I2:I33" si="3">AVERAGE(J2:O2)</f>
        <v>4208.8466666666664</v>
      </c>
      <c r="J2">
        <f>IFERROR(AVERAGEIF(CSL_Sonuclari!C:C,A:A,CSL_Sonuclari!A:A) * H2,"")</f>
        <v>3189.333333333333</v>
      </c>
      <c r="K2">
        <f>IFERROR(AVERAGEIF(CSL_Sonuclari!D:D,A:A,CSL_Sonuclari!A:A) * H2,"")</f>
        <v>6803.4000000000005</v>
      </c>
      <c r="L2">
        <f>IFERROR(AVERAGEIF(CSL_Sonuclari!E:E,A:A,CSL_Sonuclari!A:A) *H2,"")</f>
        <v>5393.5</v>
      </c>
      <c r="M2">
        <f>IFERROR(AVERAGEIF(CSL_Sonuclari!F:F,A:A,CSL_Sonuclari!A:A)*H2,"")</f>
        <v>4623</v>
      </c>
      <c r="N2">
        <f>IFERROR(AVERAGEIF(CSL_Sonuclari!G:G,A:A,CSL_Sonuclari!A:A)*H2,"")</f>
        <v>1035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4228.5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20</v>
      </c>
      <c r="I3" s="5">
        <f t="shared" si="3"/>
        <v>5333.333333333333</v>
      </c>
      <c r="J3">
        <f>IFERROR(AVERAGEIF(CSL_Sonuclari!C:C,A:A,CSL_Sonuclari!A:A) * H3,"")</f>
        <v>7420</v>
      </c>
      <c r="K3">
        <f>IFERROR(AVERAGEIF(CSL_Sonuclari!D:D,A:A,CSL_Sonuclari!A:A) * H3,"")</f>
        <v>2520</v>
      </c>
      <c r="L3">
        <f>IFERROR(AVERAGEIF(CSL_Sonuclari!E:E,A:A,CSL_Sonuclari!A:A) *H3,"")</f>
        <v>6520</v>
      </c>
      <c r="M3">
        <f>IFERROR(AVERAGEIF(CSL_Sonuclari!F:F,A:A,CSL_Sonuclari!A:A)*H3,"")</f>
        <v>3846.666666666667</v>
      </c>
      <c r="N3">
        <f>IFERROR(AVERAGEIF(CSL_Sonuclari!G:G,A:A,CSL_Sonuclari!A:A)*H3,"")</f>
        <v>4793.333333333333</v>
      </c>
      <c r="O3">
        <f>IFERROR(AVERAGEIF(CSL_Sonuclari!H:H,A:A,CSL_Sonuclari!A:A)*H3,"")</f>
        <v>6900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25</v>
      </c>
      <c r="C6" s="5">
        <f t="shared" si="0"/>
        <v>3381.272727272727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17</v>
      </c>
      <c r="I6" s="5">
        <f t="shared" si="3"/>
        <v>3798.340909090909</v>
      </c>
      <c r="J6">
        <f>IFERROR(AVERAGEIF(CSL_Sonuclari!C:C,A:A,CSL_Sonuclari!A:A) * H6,"")</f>
        <v>4568.3636363636369</v>
      </c>
      <c r="K6">
        <f>IFERROR(AVERAGEIF(CSL_Sonuclari!D:D,A:A,CSL_Sonuclari!A:A) * H6,"")</f>
        <v>4488</v>
      </c>
      <c r="L6">
        <f>IFERROR(AVERAGEIF(CSL_Sonuclari!E:E,A:A,CSL_Sonuclari!A:A) *H6,"")</f>
        <v>6052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37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3537.8769841269846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764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764</v>
      </c>
      <c r="Q11">
        <f>IFERROR(AVERAGEIF(CSL_Sonuclari!J:J,A:A,CSL_Sonuclari!A:A)*D11,"")</f>
        <v>244</v>
      </c>
      <c r="R11" s="2">
        <v>10</v>
      </c>
      <c r="S11">
        <f>COUNTIF(CSL_Sonuclari!C:I,$R11)</f>
        <v>25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46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33</v>
      </c>
      <c r="C14" s="5">
        <f t="shared" si="0"/>
        <v>5973.197802197802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28</v>
      </c>
      <c r="I14" s="5">
        <f t="shared" si="3"/>
        <v>8134.6769230769232</v>
      </c>
      <c r="J14">
        <f>IFERROR(AVERAGEIF(CSL_Sonuclari!C:C,A:A,CSL_Sonuclari!A:A) * H14,"")</f>
        <v>10962</v>
      </c>
      <c r="K14">
        <f>IFERROR(AVERAGEIF(CSL_Sonuclari!D:D,A:A,CSL_Sonuclari!A:A) * H14,"")</f>
        <v>7348</v>
      </c>
      <c r="L14">
        <f>IFERROR(AVERAGEIF(CSL_Sonuclari!E:E,A:A,CSL_Sonuclari!A:A) *H14,"")</f>
        <v>6151.3846153846152</v>
      </c>
      <c r="M14">
        <f>IFERROR(AVERAGEIF(CSL_Sonuclari!F:F,A:A,CSL_Sonuclari!A:A)*H14,"")</f>
        <v>6398</v>
      </c>
      <c r="N14">
        <f>IFERROR(AVERAGEIF(CSL_Sonuclari!G:G,A:A,CSL_Sonuclari!A:A)*H14,"")</f>
        <v>9814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29</v>
      </c>
      <c r="C15" s="5">
        <f t="shared" si="0"/>
        <v>4041.238095238095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24</v>
      </c>
      <c r="I15" s="5">
        <f t="shared" si="3"/>
        <v>5426.333333333333</v>
      </c>
      <c r="J15">
        <f>IFERROR(AVERAGEIF(CSL_Sonuclari!C:C,A:A,CSL_Sonuclari!A:A) * H15,"")</f>
        <v>4664</v>
      </c>
      <c r="K15">
        <f>IFERROR(AVERAGEIF(CSL_Sonuclari!D:D,A:A,CSL_Sonuclari!A:A) * H15,"")</f>
        <v>7490.6666666666661</v>
      </c>
      <c r="L15">
        <f>IFERROR(AVERAGEIF(CSL_Sonuclari!E:E,A:A,CSL_Sonuclari!A:A) *H15,"")</f>
        <v>5433</v>
      </c>
      <c r="M15">
        <f>IFERROR(AVERAGEIF(CSL_Sonuclari!F:F,A:A,CSL_Sonuclari!A:A)*H15,"")</f>
        <v>5800</v>
      </c>
      <c r="N15">
        <f>IFERROR(AVERAGEIF(CSL_Sonuclari!G:G,A:A,CSL_Sonuclari!A:A)*H15,"")</f>
        <v>3744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39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29</v>
      </c>
      <c r="C18" s="5">
        <f t="shared" si="0"/>
        <v>3318.3714285714291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25</v>
      </c>
      <c r="I18" s="5">
        <f t="shared" si="3"/>
        <v>5064.2857142857147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5996.4285714285716</v>
      </c>
      <c r="N18">
        <f>IFERROR(AVERAGEIF(CSL_Sonuclari!G:G,A:A,CSL_Sonuclari!A:A)*H18,"")</f>
        <v>3896.4285714285716</v>
      </c>
      <c r="O18">
        <f>IFERROR(AVERAGEIF(CSL_Sonuclari!H:H,A:A,CSL_Sonuclari!A:A)*H18,"")</f>
        <v>5300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47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31</v>
      </c>
    </row>
    <row r="22" spans="1:19" x14ac:dyDescent="0.25">
      <c r="A22">
        <v>66</v>
      </c>
      <c r="B22">
        <f>COUNTIF(CSL_Sonuclari!C:J,A22)</f>
        <v>37</v>
      </c>
      <c r="C22" s="5">
        <f t="shared" si="0"/>
        <v>5599.155555555556</v>
      </c>
      <c r="D22">
        <f>COUNTIF(CSL_Sonuclari!J:J,A22)</f>
        <v>3</v>
      </c>
      <c r="E22" s="5">
        <f t="shared" si="1"/>
        <v>1046</v>
      </c>
      <c r="F22" s="6">
        <f>COUNTIF(CSL_Sonuclari!I:I,A22)</f>
        <v>2</v>
      </c>
      <c r="G22" s="8">
        <f t="shared" si="2"/>
        <v>526</v>
      </c>
      <c r="H22">
        <f>COUNTIF(CSL_Sonuclari!C:H,A22)</f>
        <v>32</v>
      </c>
      <c r="I22" s="5">
        <f t="shared" si="3"/>
        <v>8005.7333333333336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10405.333333333334</v>
      </c>
      <c r="M22">
        <f>IFERROR(AVERAGEIF(CSL_Sonuclari!F:F,A:A,CSL_Sonuclari!A:A)*H22,"")</f>
        <v>7721.6</v>
      </c>
      <c r="N22">
        <f>IFERROR(AVERAGEIF(CSL_Sonuclari!G:G,A:A,CSL_Sonuclari!A:A)*H22,"")</f>
        <v>7040</v>
      </c>
      <c r="O22">
        <f>IFERROR(AVERAGEIF(CSL_Sonuclari!H:H,A:A,CSL_Sonuclari!A:A)*H22,"")</f>
        <v>6856</v>
      </c>
      <c r="P22">
        <f>IFERROR(AVERAGEIF(CSL_Sonuclari!I:I,A:A,CSL_Sonuclari!A:A)*F22,"")</f>
        <v>526</v>
      </c>
      <c r="Q22">
        <f>IFERROR(AVERAGEIF(CSL_Sonuclari!J:J,A:A,CSL_Sonuclari!A:A)*D22,"")</f>
        <v>1046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36</v>
      </c>
      <c r="C23" s="5">
        <f t="shared" si="0"/>
        <v>4888.2824074074078</v>
      </c>
      <c r="D23">
        <f>COUNTIF(CSL_Sonuclari!J:J,A23)</f>
        <v>1</v>
      </c>
      <c r="E23" s="5">
        <f t="shared" si="1"/>
        <v>409</v>
      </c>
      <c r="F23" s="6">
        <f>COUNTIF(CSL_Sonuclari!I:I,A23)</f>
        <v>6</v>
      </c>
      <c r="G23" s="8">
        <f t="shared" si="2"/>
        <v>1676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1676</v>
      </c>
      <c r="Q23">
        <f>IFERROR(AVERAGEIF(CSL_Sonuclari!J:J,A:A,CSL_Sonuclari!A:A)*D23,"")</f>
        <v>409</v>
      </c>
      <c r="R23" s="2">
        <v>22</v>
      </c>
      <c r="S23">
        <f>COUNTIF(CSL_Sonuclari!C:I,$R23)</f>
        <v>35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35</v>
      </c>
      <c r="C25" s="5">
        <f t="shared" si="0"/>
        <v>5172.8649350649348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36</v>
      </c>
      <c r="C26" s="5">
        <f t="shared" si="0"/>
        <v>4801.5690476190475</v>
      </c>
      <c r="D26">
        <f>COUNTIF(CSL_Sonuclari!J:J,A26)</f>
        <v>3</v>
      </c>
      <c r="E26" s="5">
        <f t="shared" si="1"/>
        <v>1095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6728.1035714285717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6235</v>
      </c>
      <c r="N26">
        <f>IFERROR(AVERAGEIF(CSL_Sonuclari!G:G,A:A,CSL_Sonuclari!A:A)*H26,"")</f>
        <v>7894.2142857142862</v>
      </c>
      <c r="O26">
        <f>IFERROR(AVERAGEIF(CSL_Sonuclari!H:H,A:A,CSL_Sonuclari!A:A)*H26,"")</f>
        <v>9129.2000000000007</v>
      </c>
      <c r="P26">
        <f>IFERROR(AVERAGEIF(CSL_Sonuclari!I:I,A:A,CSL_Sonuclari!A:A)*F26,"")</f>
        <v>802</v>
      </c>
      <c r="Q26">
        <f>IFERROR(AVERAGEIF(CSL_Sonuclari!J:J,A:A,CSL_Sonuclari!A:A)*D26,"")</f>
        <v>1095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5604.333333333333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30</v>
      </c>
      <c r="I27" s="5">
        <f t="shared" si="3"/>
        <v>7596.75</v>
      </c>
      <c r="J27">
        <f>IFERROR(AVERAGEIF(CSL_Sonuclari!C:C,A:A,CSL_Sonuclari!A:A) * H27,"")</f>
        <v>7010</v>
      </c>
      <c r="K27">
        <f>IFERROR(AVERAGEIF(CSL_Sonuclari!D:D,A:A,CSL_Sonuclari!A:A) * H27,"")</f>
        <v>7045</v>
      </c>
      <c r="L27">
        <f>IFERROR(AVERAGEIF(CSL_Sonuclari!E:E,A:A,CSL_Sonuclari!A:A) *H27,"")</f>
        <v>6972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5425.6623931623935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31</v>
      </c>
      <c r="I30" s="5">
        <f t="shared" si="3"/>
        <v>7572.7435897435898</v>
      </c>
      <c r="J30">
        <f>IFERROR(AVERAGEIF(CSL_Sonuclari!C:C,A:A,CSL_Sonuclari!A:A) * H30,"")</f>
        <v>4805</v>
      </c>
      <c r="K30">
        <f>IFERROR(AVERAGEIF(CSL_Sonuclari!D:D,A:A,CSL_Sonuclari!A:A) * H30,"")</f>
        <v>8756.3076923076915</v>
      </c>
      <c r="L30">
        <f>IFERROR(AVERAGEIF(CSL_Sonuclari!E:E,A:A,CSL_Sonuclari!A:A) *H30,"")</f>
        <v>8840.1666666666679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34</v>
      </c>
      <c r="C31" s="5">
        <f t="shared" si="0"/>
        <v>5031.0094191522758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30</v>
      </c>
      <c r="I31" s="5">
        <f t="shared" si="3"/>
        <v>6859.8131868131868</v>
      </c>
      <c r="J31">
        <f>IFERROR(AVERAGEIF(CSL_Sonuclari!C:C,A:A,CSL_Sonuclari!A:A) * H31,"")</f>
        <v>90</v>
      </c>
      <c r="K31" t="str">
        <f>IFERROR(AVERAGEIF(CSL_Sonuclari!D:D,A:A,CSL_Sonuclari!A:A) * H31,"")</f>
        <v/>
      </c>
      <c r="L31">
        <f>IFERROR(AVERAGEIF(CSL_Sonuclari!E:E,A:A,CSL_Sonuclari!A:A) *H31,"")</f>
        <v>12180</v>
      </c>
      <c r="M31">
        <f>IFERROR(AVERAGEIF(CSL_Sonuclari!F:F,A:A,CSL_Sonuclari!A:A)*H31,"")</f>
        <v>7950</v>
      </c>
      <c r="N31">
        <f>IFERROR(AVERAGEIF(CSL_Sonuclari!G:G,A:A,CSL_Sonuclari!A:A)*H31,"")</f>
        <v>5976.9230769230771</v>
      </c>
      <c r="O31">
        <f>IFERROR(AVERAGEIF(CSL_Sonuclari!H:H,A:A,CSL_Sonuclari!A:A)*H31,"")</f>
        <v>8102.1428571428569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25</v>
      </c>
    </row>
    <row r="32" spans="1:19" x14ac:dyDescent="0.25">
      <c r="A32">
        <v>59</v>
      </c>
      <c r="B32">
        <f>COUNTIF(CSL_Sonuclari!C:J,A32)</f>
        <v>33</v>
      </c>
      <c r="C32" s="5">
        <f t="shared" si="0"/>
        <v>3838.1955782312921</v>
      </c>
      <c r="D32">
        <f>COUNTIF(CSL_Sonuclari!J:J,A32)</f>
        <v>4</v>
      </c>
      <c r="E32" s="5">
        <f t="shared" si="1"/>
        <v>1509</v>
      </c>
      <c r="F32" s="6">
        <f>COUNTIF(CSL_Sonuclari!I:I,A32)</f>
        <v>3</v>
      </c>
      <c r="G32" s="8">
        <f t="shared" si="2"/>
        <v>817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817</v>
      </c>
      <c r="Q32">
        <f>IFERROR(AVERAGEIF(CSL_Sonuclari!J:J,A:A,CSL_Sonuclari!A:A)*D32,"")</f>
        <v>1509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4671.3234126984125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6468.9851190476184</v>
      </c>
      <c r="J33">
        <f>IFERROR(AVERAGEIF(CSL_Sonuclari!C:C,A:A,CSL_Sonuclari!A:A) * H33,"")</f>
        <v>5735.0952380952376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38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39</v>
      </c>
      <c r="C35" s="5">
        <f t="shared" si="4"/>
        <v>4782.7746031746037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32</v>
      </c>
      <c r="I35" s="5">
        <f t="shared" si="7"/>
        <v>6784.1619047619051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10084</v>
      </c>
      <c r="M35">
        <f>IFERROR(AVERAGEIF(CSL_Sonuclari!F:F,A:A,CSL_Sonuclari!A:A)*H35,"")</f>
        <v>6253.7142857142853</v>
      </c>
      <c r="N35">
        <f>IFERROR(AVERAGEIF(CSL_Sonuclari!G:G,A:A,CSL_Sonuclari!A:A)*H35,"")</f>
        <v>7406.9333333333334</v>
      </c>
      <c r="O35">
        <f>IFERROR(AVERAGEIF(CSL_Sonuclari!H:H,A:A,CSL_Sonuclari!A:A)*H35,"")</f>
        <v>3392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32</v>
      </c>
      <c r="C37" s="5">
        <f t="shared" si="4"/>
        <v>5077.4940476190477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25</v>
      </c>
      <c r="I37" s="5">
        <f t="shared" si="7"/>
        <v>6570.9920634920636</v>
      </c>
      <c r="J37">
        <f>IFERROR(AVERAGEIF(CSL_Sonuclari!C:C,A:A,CSL_Sonuclari!A:A) * H37,"")</f>
        <v>10050</v>
      </c>
      <c r="K37">
        <f>IFERROR(AVERAGEIF(CSL_Sonuclari!D:D,A:A,CSL_Sonuclari!A:A) * H37,"")</f>
        <v>3141.666666666667</v>
      </c>
      <c r="L37">
        <f>IFERROR(AVERAGEIF(CSL_Sonuclari!E:E,A:A,CSL_Sonuclari!A:A) *H37,"")</f>
        <v>5545</v>
      </c>
      <c r="M37">
        <f>IFERROR(AVERAGEIF(CSL_Sonuclari!F:F,A:A,CSL_Sonuclari!A:A)*H37,"")</f>
        <v>4214.2857142857147</v>
      </c>
      <c r="N37">
        <f>IFERROR(AVERAGEIF(CSL_Sonuclari!G:G,A:A,CSL_Sonuclari!A:A)*H37,"")</f>
        <v>7000</v>
      </c>
      <c r="O37">
        <f>IFERROR(AVERAGEIF(CSL_Sonuclari!H:H,A:A,CSL_Sonuclari!A:A)*H37,"")</f>
        <v>9475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27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34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32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33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36</v>
      </c>
      <c r="C43" s="5">
        <f t="shared" si="4"/>
        <v>4444.1142857142859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28</v>
      </c>
      <c r="I43" s="5">
        <f t="shared" si="7"/>
        <v>5880.5599999999995</v>
      </c>
      <c r="J43">
        <f>IFERROR(AVERAGEIF(CSL_Sonuclari!C:C,A:A,CSL_Sonuclari!A:A) * H43,"")</f>
        <v>6906.6666666666661</v>
      </c>
      <c r="K43">
        <f>IFERROR(AVERAGEIF(CSL_Sonuclari!D:D,A:A,CSL_Sonuclari!A:A) * H43,"")</f>
        <v>7840</v>
      </c>
      <c r="L43">
        <f>IFERROR(AVERAGEIF(CSL_Sonuclari!E:E,A:A,CSL_Sonuclari!A:A) *H43,"")</f>
        <v>4993.3333333333339</v>
      </c>
      <c r="M43">
        <f>IFERROR(AVERAGEIF(CSL_Sonuclari!F:F,A:A,CSL_Sonuclari!A:A)*H43,"")</f>
        <v>6834.8</v>
      </c>
      <c r="N43">
        <f>IFERROR(AVERAGEIF(CSL_Sonuclari!G:G,A:A,CSL_Sonuclari!A:A)*H43,"")</f>
        <v>2828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40</v>
      </c>
      <c r="C44" s="5">
        <f t="shared" si="4"/>
        <v>5489.9609523809522</v>
      </c>
      <c r="D44">
        <f>COUNTIF(CSL_Sonuclari!J:J,A44)</f>
        <v>3</v>
      </c>
      <c r="E44" s="5">
        <f t="shared" si="5"/>
        <v>1084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1084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38</v>
      </c>
    </row>
    <row r="47" spans="1:19" x14ac:dyDescent="0.25">
      <c r="A47">
        <v>80</v>
      </c>
      <c r="B47">
        <f>COUNTIF(CSL_Sonuclari!C:J,A47)</f>
        <v>36</v>
      </c>
      <c r="C47" s="5">
        <f t="shared" si="4"/>
        <v>4572.6000000000004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30</v>
      </c>
      <c r="I47" s="5">
        <f t="shared" si="7"/>
        <v>7105.333333333333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7480</v>
      </c>
      <c r="N47">
        <f>IFERROR(AVERAGEIF(CSL_Sonuclari!G:G,A:A,CSL_Sonuclari!A:A)*H47,"")</f>
        <v>7470</v>
      </c>
      <c r="O47">
        <f>IFERROR(AVERAGEIF(CSL_Sonuclari!H:H,A:A,CSL_Sonuclari!A:A)*H47,"")</f>
        <v>6366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43</v>
      </c>
    </row>
    <row r="48" spans="1:19" x14ac:dyDescent="0.25">
      <c r="A48">
        <v>55</v>
      </c>
      <c r="B48">
        <f>COUNTIF(CSL_Sonuclari!C:J,A48)</f>
        <v>37</v>
      </c>
      <c r="C48" s="5">
        <f t="shared" si="4"/>
        <v>5321.8250000000007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36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30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36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1234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1234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41</v>
      </c>
      <c r="C54" s="5">
        <f t="shared" si="4"/>
        <v>4602.4163614163617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34</v>
      </c>
      <c r="I54" s="5">
        <f t="shared" si="7"/>
        <v>6328.3745421245421</v>
      </c>
      <c r="J54" t="str">
        <f>IFERROR(AVERAGEIF(CSL_Sonuclari!C:C,A:A,CSL_Sonuclari!A:A) * H54,"")</f>
        <v/>
      </c>
      <c r="K54">
        <f>IFERROR(AVERAGEIF(CSL_Sonuclari!D:D,A:A,CSL_Sonuclari!A:A) * H54,"")</f>
        <v>2618</v>
      </c>
      <c r="L54">
        <f>IFERROR(AVERAGEIF(CSL_Sonuclari!E:E,A:A,CSL_Sonuclari!A:A) *H54,"")</f>
        <v>8307.3333333333339</v>
      </c>
      <c r="M54">
        <f>IFERROR(AVERAGEIF(CSL_Sonuclari!F:F,A:A,CSL_Sonuclari!A:A)*H54,"")</f>
        <v>6481.8571428571431</v>
      </c>
      <c r="N54">
        <f>IFERROR(AVERAGEIF(CSL_Sonuclari!G:G,A:A,CSL_Sonuclari!A:A)*H54,"")</f>
        <v>7906.3076923076924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34</v>
      </c>
      <c r="C55" s="5">
        <f t="shared" si="4"/>
        <v>4528.5714285714284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24</v>
      </c>
      <c r="I55" s="5">
        <f t="shared" si="7"/>
        <v>6014.4</v>
      </c>
      <c r="J55">
        <f>IFERROR(AVERAGEIF(CSL_Sonuclari!C:C,A:A,CSL_Sonuclari!A:A) * H55,"")</f>
        <v>7176</v>
      </c>
      <c r="K55">
        <f>IFERROR(AVERAGEIF(CSL_Sonuclari!D:D,A:A,CSL_Sonuclari!A:A) * H55,"")</f>
        <v>4002</v>
      </c>
      <c r="L55">
        <f>IFERROR(AVERAGEIF(CSL_Sonuclari!E:E,A:A,CSL_Sonuclari!A:A) *H55,"")</f>
        <v>5538</v>
      </c>
      <c r="M55">
        <f>IFERROR(AVERAGEIF(CSL_Sonuclari!F:F,A:A,CSL_Sonuclari!A:A)*H55,"")</f>
        <v>9084</v>
      </c>
      <c r="N55">
        <f>IFERROR(AVERAGEIF(CSL_Sonuclari!G:G,A:A,CSL_Sonuclari!A:A)*H55,"")</f>
        <v>4272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38</v>
      </c>
      <c r="C56" s="5">
        <f t="shared" si="4"/>
        <v>5278.0612244897957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27</v>
      </c>
      <c r="I56" s="5">
        <f t="shared" si="7"/>
        <v>6888.0857142857149</v>
      </c>
      <c r="J56">
        <f>IFERROR(AVERAGEIF(CSL_Sonuclari!C:C,A:A,CSL_Sonuclari!A:A) * H56,"")</f>
        <v>6453</v>
      </c>
      <c r="K56">
        <f>IFERROR(AVERAGEIF(CSL_Sonuclari!D:D,A:A,CSL_Sonuclari!A:A) * H56,"")</f>
        <v>5670</v>
      </c>
      <c r="L56">
        <f>IFERROR(AVERAGEIF(CSL_Sonuclari!E:E,A:A,CSL_Sonuclari!A:A) *H56,"")</f>
        <v>7884</v>
      </c>
      <c r="M56">
        <f>IFERROR(AVERAGEIF(CSL_Sonuclari!F:F,A:A,CSL_Sonuclari!A:A)*H56,"")</f>
        <v>7251.4285714285706</v>
      </c>
      <c r="N56">
        <f>IFERROR(AVERAGEIF(CSL_Sonuclari!G:G,A:A,CSL_Sonuclari!A:A)*H56,"")</f>
        <v>7182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35</v>
      </c>
    </row>
    <row r="57" spans="1:19" x14ac:dyDescent="0.25">
      <c r="A57">
        <v>45</v>
      </c>
      <c r="B57">
        <f>COUNTIF(CSL_Sonuclari!C:J,A57)</f>
        <v>38</v>
      </c>
      <c r="C57" s="5">
        <f t="shared" si="4"/>
        <v>6057.7747619047614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33</v>
      </c>
      <c r="I57" s="5">
        <f t="shared" si="7"/>
        <v>7369.7184523809519</v>
      </c>
      <c r="J57" t="str">
        <f>IFERROR(AVERAGEIF(CSL_Sonuclari!C:C,A:A,CSL_Sonuclari!A:A) * H57,"")</f>
        <v/>
      </c>
      <c r="K57">
        <f>IFERROR(AVERAGEIF(CSL_Sonuclari!D:D,A:A,CSL_Sonuclari!A:A) * H57,"")</f>
        <v>8256.6</v>
      </c>
      <c r="L57">
        <f>IFERROR(AVERAGEIF(CSL_Sonuclari!E:E,A:A,CSL_Sonuclari!A:A) *H57,"")</f>
        <v>6954.75</v>
      </c>
      <c r="M57">
        <f>IFERROR(AVERAGEIF(CSL_Sonuclari!F:F,A:A,CSL_Sonuclari!A:A)*H57,"")</f>
        <v>7483.6666666666661</v>
      </c>
      <c r="N57">
        <f>IFERROR(AVERAGEIF(CSL_Sonuclari!G:G,A:A,CSL_Sonuclari!A:A)*H57,"")</f>
        <v>6783.8571428571431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40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4429.7428571428572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28</v>
      </c>
      <c r="I58" s="5">
        <f t="shared" si="7"/>
        <v>5844.24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5530</v>
      </c>
      <c r="M58">
        <f>IFERROR(AVERAGEIF(CSL_Sonuclari!F:F,A:A,CSL_Sonuclari!A:A)*H58,"")</f>
        <v>3136</v>
      </c>
      <c r="N58">
        <f>IFERROR(AVERAGEIF(CSL_Sonuclari!G:G,A:A,CSL_Sonuclari!A:A)*H58,"")</f>
        <v>6348</v>
      </c>
      <c r="O58">
        <f>IFERROR(AVERAGEIF(CSL_Sonuclari!H:H,A:A,CSL_Sonuclari!A:A)*H58,"")</f>
        <v>5807.2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35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29</v>
      </c>
    </row>
    <row r="61" spans="1:19" x14ac:dyDescent="0.25">
      <c r="A61">
        <v>47</v>
      </c>
      <c r="B61">
        <f>COUNTIF(CSL_Sonuclari!C:J,A61)</f>
        <v>39</v>
      </c>
      <c r="C61" s="5">
        <f t="shared" si="4"/>
        <v>4616.3305288461543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31</v>
      </c>
      <c r="I61" s="5">
        <f t="shared" si="7"/>
        <v>5824.274038461539</v>
      </c>
      <c r="J61">
        <f>IFERROR(AVERAGEIF(CSL_Sonuclari!C:C,A:A,CSL_Sonuclari!A:A) * H61,"")</f>
        <v>7192</v>
      </c>
      <c r="K61">
        <f>IFERROR(AVERAGEIF(CSL_Sonuclari!D:D,A:A,CSL_Sonuclari!A:A) * H61,"")</f>
        <v>5293.25</v>
      </c>
      <c r="L61">
        <f>IFERROR(AVERAGEIF(CSL_Sonuclari!E:E,A:A,CSL_Sonuclari!A:A) *H61,"")</f>
        <v>8164.625</v>
      </c>
      <c r="M61">
        <f>IFERROR(AVERAGEIF(CSL_Sonuclari!F:F,A:A,CSL_Sonuclari!A:A)*H61,"")</f>
        <v>6948.7692307692314</v>
      </c>
      <c r="N61">
        <f>IFERROR(AVERAGEIF(CSL_Sonuclari!G:G,A:A,CSL_Sonuclari!A:A)*H61,"")</f>
        <v>7316</v>
      </c>
      <c r="O61">
        <f>IFERROR(AVERAGEIF(CSL_Sonuclari!H:H,A:A,CSL_Sonuclari!A:A)*H61,"")</f>
        <v>31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37</v>
      </c>
    </row>
    <row r="64" spans="1:19" x14ac:dyDescent="0.25">
      <c r="A64">
        <v>22</v>
      </c>
      <c r="B64">
        <f>COUNTIF(CSL_Sonuclari!C:J,A64)</f>
        <v>37</v>
      </c>
      <c r="C64" s="5">
        <f t="shared" si="4"/>
        <v>4223.771929824562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33</v>
      </c>
      <c r="I64" s="5">
        <f t="shared" si="7"/>
        <v>6161.1578947368425</v>
      </c>
      <c r="J64">
        <f>IFERROR(AVERAGEIF(CSL_Sonuclari!C:C,A:A,CSL_Sonuclari!A:A) * H64,"")</f>
        <v>6253.5</v>
      </c>
      <c r="K64">
        <f>IFERROR(AVERAGEIF(CSL_Sonuclari!D:D,A:A,CSL_Sonuclari!A:A) * H64,"")</f>
        <v>7572.6315789473692</v>
      </c>
      <c r="L64">
        <f>IFERROR(AVERAGEIF(CSL_Sonuclari!E:E,A:A,CSL_Sonuclari!A:A) *H64,"")</f>
        <v>4845.5</v>
      </c>
      <c r="M64">
        <f>IFERROR(AVERAGEIF(CSL_Sonuclari!F:F,A:A,CSL_Sonuclari!A:A)*H64,"")</f>
        <v>5973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37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4887.5523809523811</v>
      </c>
      <c r="D65">
        <f>COUNTIF(CSL_Sonuclari!J:J,A65)</f>
        <v>5</v>
      </c>
      <c r="E65" s="5">
        <f t="shared" si="5"/>
        <v>1447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1447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39</v>
      </c>
      <c r="C66" s="5">
        <f t="shared" ref="C66:C91" si="8">AVERAGE(J66:Q66)</f>
        <v>5946.2666666666664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35</v>
      </c>
      <c r="I66" s="5">
        <f t="shared" ref="I66:I91" si="11">AVERAGE(J66:O66)</f>
        <v>9502.1111111111113</v>
      </c>
      <c r="J66">
        <f>IFERROR(AVERAGEIF(CSL_Sonuclari!C:C,A:A,CSL_Sonuclari!A:A) * H66,"")</f>
        <v>7758.333333333333</v>
      </c>
      <c r="K66">
        <f>IFERROR(AVERAGEIF(CSL_Sonuclari!D:D,A:A,CSL_Sonuclari!A:A) * H66,"")</f>
        <v>6713</v>
      </c>
      <c r="L66">
        <f>IFERROR(AVERAGEIF(CSL_Sonuclari!E:E,A:A,CSL_Sonuclari!A:A) *H66,"")</f>
        <v>14035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43</v>
      </c>
      <c r="C67" s="5">
        <f t="shared" si="8"/>
        <v>6210.166666666667</v>
      </c>
      <c r="D67">
        <f>COUNTIF(CSL_Sonuclari!J:J,A67)</f>
        <v>6</v>
      </c>
      <c r="E67" s="5">
        <f t="shared" si="9"/>
        <v>2047</v>
      </c>
      <c r="F67" s="6">
        <f>COUNTIF(CSL_Sonuclari!I:I,A67)</f>
        <v>1</v>
      </c>
      <c r="G67" s="8">
        <f t="shared" si="10"/>
        <v>210</v>
      </c>
      <c r="H67">
        <f>COUNTIF(CSL_Sonuclari!C:H,A67)</f>
        <v>36</v>
      </c>
      <c r="I67" s="5">
        <f t="shared" si="11"/>
        <v>8751</v>
      </c>
      <c r="J67" t="str">
        <f>IFERROR(AVERAGEIF(CSL_Sonuclari!C:C,A:A,CSL_Sonuclari!A:A) * H67,"")</f>
        <v/>
      </c>
      <c r="K67">
        <f>IFERROR(AVERAGEIF(CSL_Sonuclari!D:D,A:A,CSL_Sonuclari!A:A) * H67,"")</f>
        <v>8856</v>
      </c>
      <c r="L67" t="str">
        <f>IFERROR(AVERAGEIF(CSL_Sonuclari!E:E,A:A,CSL_Sonuclari!A:A) *H67,"")</f>
        <v/>
      </c>
      <c r="M67">
        <f>IFERROR(AVERAGEIF(CSL_Sonuclari!F:F,A:A,CSL_Sonuclari!A:A)*H67,"")</f>
        <v>6548.4000000000005</v>
      </c>
      <c r="N67">
        <f>IFERROR(AVERAGEIF(CSL_Sonuclari!G:G,A:A,CSL_Sonuclari!A:A)*H67,"")</f>
        <v>8904</v>
      </c>
      <c r="O67">
        <f>IFERROR(AVERAGEIF(CSL_Sonuclari!H:H,A:A,CSL_Sonuclari!A:A)*H67,"")</f>
        <v>10695.6</v>
      </c>
      <c r="P67">
        <f>IFERROR(AVERAGEIF(CSL_Sonuclari!I:I,A:A,CSL_Sonuclari!A:A)*F67,"")</f>
        <v>210</v>
      </c>
      <c r="Q67">
        <f>IFERROR(AVERAGEIF(CSL_Sonuclari!J:J,A:A,CSL_Sonuclari!A:A)*D67,"")</f>
        <v>2047</v>
      </c>
      <c r="R67" s="2">
        <v>66</v>
      </c>
      <c r="S67">
        <f>COUNTIF(CSL_Sonuclari!C:I,$R67)</f>
        <v>34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39</v>
      </c>
      <c r="C70" s="5">
        <f t="shared" si="8"/>
        <v>5343.6969696969691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28</v>
      </c>
      <c r="I70" s="5">
        <f t="shared" si="11"/>
        <v>7058.3757575757572</v>
      </c>
      <c r="J70" t="str">
        <f>IFERROR(AVERAGEIF(CSL_Sonuclari!C:C,A:A,CSL_Sonuclari!A:A) * H70,"")</f>
        <v/>
      </c>
      <c r="K70">
        <f>IFERROR(AVERAGEIF(CSL_Sonuclari!D:D,A:A,CSL_Sonuclari!A:A) * H70,"")</f>
        <v>8166.666666666667</v>
      </c>
      <c r="L70">
        <f>IFERROR(AVERAGEIF(CSL_Sonuclari!E:E,A:A,CSL_Sonuclari!A:A) *H70,"")</f>
        <v>5994.545454545455</v>
      </c>
      <c r="M70">
        <f>IFERROR(AVERAGEIF(CSL_Sonuclari!F:F,A:A,CSL_Sonuclari!A:A)*H70,"")</f>
        <v>5721.3333333333339</v>
      </c>
      <c r="N70">
        <f>IFERROR(AVERAGEIF(CSL_Sonuclari!G:G,A:A,CSL_Sonuclari!A:A)*H70,"")</f>
        <v>8731.3333333333321</v>
      </c>
      <c r="O70">
        <f>IFERROR(AVERAGEIF(CSL_Sonuclari!H:H,A:A,CSL_Sonuclari!A:A)*H70,"")</f>
        <v>6678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37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45</v>
      </c>
      <c r="C76" s="5">
        <f t="shared" si="8"/>
        <v>7439.9821428571431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36</v>
      </c>
      <c r="I76" s="5">
        <f t="shared" si="11"/>
        <v>9488.1428571428569</v>
      </c>
      <c r="J76">
        <f>IFERROR(AVERAGEIF(CSL_Sonuclari!C:C,A:A,CSL_Sonuclari!A:A) * H76,"")</f>
        <v>10800</v>
      </c>
      <c r="K76">
        <f>IFERROR(AVERAGEIF(CSL_Sonuclari!D:D,A:A,CSL_Sonuclari!A:A) * H76,"")</f>
        <v>5585.1428571428569</v>
      </c>
      <c r="L76">
        <f>IFERROR(AVERAGEIF(CSL_Sonuclari!E:E,A:A,CSL_Sonuclari!A:A) *H76,"")</f>
        <v>6606</v>
      </c>
      <c r="M76">
        <f>IFERROR(AVERAGEIF(CSL_Sonuclari!F:F,A:A,CSL_Sonuclari!A:A)*H76,"")</f>
        <v>11772</v>
      </c>
      <c r="N76">
        <f>IFERROR(AVERAGEIF(CSL_Sonuclari!G:G,A:A,CSL_Sonuclari!A:A)*H76,"")</f>
        <v>9817.7142857142862</v>
      </c>
      <c r="O76">
        <f>IFERROR(AVERAGEIF(CSL_Sonuclari!H:H,A:A,CSL_Sonuclari!A:A)*H76,"")</f>
        <v>12348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27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48</v>
      </c>
      <c r="C78" s="5">
        <f t="shared" si="8"/>
        <v>5296.1718954248363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38</v>
      </c>
      <c r="I78" s="5">
        <f t="shared" si="11"/>
        <v>7414.5078431372549</v>
      </c>
      <c r="J78">
        <f>IFERROR(AVERAGEIF(CSL_Sonuclari!C:C,A:A,CSL_Sonuclari!A:A) * H78,"")</f>
        <v>10227.066666666666</v>
      </c>
      <c r="K78">
        <f>IFERROR(AVERAGEIF(CSL_Sonuclari!D:D,A:A,CSL_Sonuclari!A:A) * H78,"")</f>
        <v>7787.7647058823532</v>
      </c>
      <c r="L78">
        <f>IFERROR(AVERAGEIF(CSL_Sonuclari!E:E,A:A,CSL_Sonuclari!A:A) *H78,"")</f>
        <v>11111.199999999999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532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33</v>
      </c>
    </row>
    <row r="80" spans="1:19" x14ac:dyDescent="0.25">
      <c r="A80">
        <v>56</v>
      </c>
      <c r="B80">
        <f>COUNTIF(CSL_Sonuclari!C:J,A80)</f>
        <v>45</v>
      </c>
      <c r="C80" s="5">
        <f t="shared" si="8"/>
        <v>5471.0083943833952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35</v>
      </c>
      <c r="I80" s="5">
        <f t="shared" si="11"/>
        <v>7128.0117521367529</v>
      </c>
      <c r="J80" t="str">
        <f>IFERROR(AVERAGEIF(CSL_Sonuclari!C:C,A:A,CSL_Sonuclari!A:A) * H80,"")</f>
        <v/>
      </c>
      <c r="K80">
        <f>IFERROR(AVERAGEIF(CSL_Sonuclari!D:D,A:A,CSL_Sonuclari!A:A) * H80,"")</f>
        <v>8901.6666666666679</v>
      </c>
      <c r="L80">
        <f>IFERROR(AVERAGEIF(CSL_Sonuclari!E:E,A:A,CSL_Sonuclari!A:A) *H80,"")</f>
        <v>6724.375</v>
      </c>
      <c r="M80">
        <f>IFERROR(AVERAGEIF(CSL_Sonuclari!F:F,A:A,CSL_Sonuclari!A:A)*H80,"")</f>
        <v>8100.5555555555557</v>
      </c>
      <c r="N80">
        <f>IFERROR(AVERAGEIF(CSL_Sonuclari!G:G,A:A,CSL_Sonuclari!A:A)*H80,"")</f>
        <v>8553.461538461539</v>
      </c>
      <c r="O80">
        <f>IFERROR(AVERAGEIF(CSL_Sonuclari!H:H,A:A,CSL_Sonuclari!A:A)*H80,"")</f>
        <v>3360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41</v>
      </c>
      <c r="C81" s="5">
        <f t="shared" si="8"/>
        <v>4111.0444444444447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32</v>
      </c>
      <c r="I81" s="5">
        <f t="shared" si="11"/>
        <v>5603.0666666666666</v>
      </c>
      <c r="J81">
        <f>IFERROR(AVERAGEIF(CSL_Sonuclari!C:C,A:A,CSL_Sonuclari!A:A) * H81,"")</f>
        <v>6253.333333333333</v>
      </c>
      <c r="K81">
        <f>IFERROR(AVERAGEIF(CSL_Sonuclari!D:D,A:A,CSL_Sonuclari!A:A) * H81,"")</f>
        <v>8937.6</v>
      </c>
      <c r="L81">
        <f>IFERROR(AVERAGEIF(CSL_Sonuclari!E:E,A:A,CSL_Sonuclari!A:A) *H81,"")</f>
        <v>5781.333333333333</v>
      </c>
      <c r="M81">
        <f>IFERROR(AVERAGEIF(CSL_Sonuclari!F:F,A:A,CSL_Sonuclari!A:A)*H81,"")</f>
        <v>1440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33</v>
      </c>
    </row>
    <row r="82" spans="1:19" x14ac:dyDescent="0.25">
      <c r="A82">
        <v>86</v>
      </c>
      <c r="B82">
        <f>COUNTIF(CSL_Sonuclari!C:J,A82)</f>
        <v>44</v>
      </c>
      <c r="C82" s="5">
        <f t="shared" si="8"/>
        <v>4955.3472222222226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33</v>
      </c>
      <c r="I82" s="5">
        <f t="shared" si="11"/>
        <v>8695.1944444444453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9267.5</v>
      </c>
      <c r="O82">
        <f>IFERROR(AVERAGEIF(CSL_Sonuclari!H:H,A:A,CSL_Sonuclari!A:A)*H82,"")</f>
        <v>8122.8888888888887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45</v>
      </c>
      <c r="C83" s="5">
        <f t="shared" si="8"/>
        <v>3625.2352941176468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39</v>
      </c>
      <c r="I83" s="5">
        <f t="shared" si="11"/>
        <v>5075.3529411764703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468</v>
      </c>
      <c r="M83">
        <f>IFERROR(AVERAGEIF(CSL_Sonuclari!F:F,A:A,CSL_Sonuclari!A:A)*H83,"")</f>
        <v>312</v>
      </c>
      <c r="N83">
        <f>IFERROR(AVERAGEIF(CSL_Sonuclari!G:G,A:A,CSL_Sonuclari!A:A)*H83,"")</f>
        <v>10361</v>
      </c>
      <c r="O83">
        <f>IFERROR(AVERAGEIF(CSL_Sonuclari!H:H,A:A,CSL_Sonuclari!A:A)*H83,"")</f>
        <v>9160.4117647058829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44</v>
      </c>
      <c r="C84" s="5">
        <f t="shared" si="8"/>
        <v>4660.2687500000002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38</v>
      </c>
      <c r="I84" s="5">
        <f t="shared" si="11"/>
        <v>5747.0250000000005</v>
      </c>
      <c r="J84">
        <f>IFERROR(AVERAGEIF(CSL_Sonuclari!C:C,A:A,CSL_Sonuclari!A:A) * H84,"")</f>
        <v>532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7615.2</v>
      </c>
      <c r="O84">
        <f>IFERROR(AVERAGEIF(CSL_Sonuclari!H:H,A:A,CSL_Sonuclari!A:A)*H84,"")</f>
        <v>9093.875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41</v>
      </c>
      <c r="C87" s="5">
        <f t="shared" si="8"/>
        <v>5278.6937500000004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31</v>
      </c>
      <c r="I87" s="5">
        <f t="shared" si="11"/>
        <v>6649.7583333333341</v>
      </c>
      <c r="J87">
        <f>IFERROR(AVERAGEIF(CSL_Sonuclari!C:C,A:A,CSL_Sonuclari!A:A) * H87,"")</f>
        <v>8928</v>
      </c>
      <c r="K87">
        <f>IFERROR(AVERAGEIF(CSL_Sonuclari!D:D,A:A,CSL_Sonuclari!A:A) * H87,"")</f>
        <v>5569.6666666666661</v>
      </c>
      <c r="L87">
        <f>IFERROR(AVERAGEIF(CSL_Sonuclari!E:E,A:A,CSL_Sonuclari!A:A) *H87,"")</f>
        <v>5815.0833333333339</v>
      </c>
      <c r="M87">
        <f>IFERROR(AVERAGEIF(CSL_Sonuclari!F:F,A:A,CSL_Sonuclari!A:A)*H87,"")</f>
        <v>6782.8</v>
      </c>
      <c r="N87">
        <f>IFERROR(AVERAGEIF(CSL_Sonuclari!G:G,A:A,CSL_Sonuclari!A:A)*H87,"")</f>
        <v>7409</v>
      </c>
      <c r="O87">
        <f>IFERROR(AVERAGEIF(CSL_Sonuclari!H:H,A:A,CSL_Sonuclari!A:A)*H87,"")</f>
        <v>5394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42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44</v>
      </c>
    </row>
    <row r="90" spans="1:19" x14ac:dyDescent="0.25">
      <c r="A90">
        <v>18</v>
      </c>
      <c r="B90">
        <f>COUNTIF(CSL_Sonuclari!C:J,A90)</f>
        <v>48</v>
      </c>
      <c r="C90" s="5">
        <f t="shared" si="8"/>
        <v>4383.9821428571431</v>
      </c>
      <c r="D90">
        <f>COUNTIF(CSL_Sonuclari!J:J,A90)</f>
        <v>1</v>
      </c>
      <c r="E90" s="5">
        <f t="shared" si="9"/>
        <v>423</v>
      </c>
      <c r="F90" s="6">
        <f>COUNTIF(CSL_Sonuclari!I:I,A90)</f>
        <v>11</v>
      </c>
      <c r="G90" s="8">
        <f t="shared" si="10"/>
        <v>2122</v>
      </c>
      <c r="H90">
        <f>COUNTIF(CSL_Sonuclari!C:H,A90)</f>
        <v>36</v>
      </c>
      <c r="I90" s="5">
        <f t="shared" si="11"/>
        <v>5421.1428571428578</v>
      </c>
      <c r="J90">
        <f>IFERROR(AVERAGEIF(CSL_Sonuclari!C:C,A:A,CSL_Sonuclari!A:A) * H90,"")</f>
        <v>5664.8571428571431</v>
      </c>
      <c r="K90">
        <f>IFERROR(AVERAGEIF(CSL_Sonuclari!D:D,A:A,CSL_Sonuclari!A:A) * H90,"")</f>
        <v>9732</v>
      </c>
      <c r="L90">
        <f>IFERROR(AVERAGEIF(CSL_Sonuclari!E:E,A:A,CSL_Sonuclari!A:A) *H90,"")</f>
        <v>8976</v>
      </c>
      <c r="M90">
        <f>IFERROR(AVERAGEIF(CSL_Sonuclari!F:F,A:A,CSL_Sonuclari!A:A)*H90,"")</f>
        <v>7470</v>
      </c>
      <c r="N90">
        <f>IFERROR(AVERAGEIF(CSL_Sonuclari!G:G,A:A,CSL_Sonuclari!A:A)*H90,"")</f>
        <v>432</v>
      </c>
      <c r="O90">
        <f>IFERROR(AVERAGEIF(CSL_Sonuclari!H:H,A:A,CSL_Sonuclari!A:A)*H90,"")</f>
        <v>252</v>
      </c>
      <c r="P90">
        <f>IFERROR(AVERAGEIF(CSL_Sonuclari!I:I,A:A,CSL_Sonuclari!A:A)*F90,"")</f>
        <v>2122</v>
      </c>
      <c r="Q90">
        <f>IFERROR(AVERAGEIF(CSL_Sonuclari!J:J,A:A,CSL_Sonuclari!A:A)*D90,"")</f>
        <v>423</v>
      </c>
      <c r="R90" s="2">
        <v>89</v>
      </c>
      <c r="S90">
        <f>COUNTIF(CSL_Sonuclari!C:I,$R90)</f>
        <v>42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43</v>
      </c>
      <c r="C3" s="5">
        <f t="shared" si="0"/>
        <v>120.54878048780488</v>
      </c>
      <c r="D3">
        <f>IFERROR(AVERAGEIF(SL_Sonuclari!C:C,A3,SL_Sonuclari!A:A),"")</f>
        <v>234.09756097560975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36</v>
      </c>
      <c r="C5" s="5">
        <f t="shared" si="0"/>
        <v>129.22857142857143</v>
      </c>
      <c r="D5">
        <f>IFERROR(AVERAGEIF(SL_Sonuclari!C:C,A5,SL_Sonuclari!A:A),"")</f>
        <v>251.45714285714286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48</v>
      </c>
      <c r="C11" s="5">
        <f t="shared" si="0"/>
        <v>157.31071428571425</v>
      </c>
      <c r="D11">
        <f>IFERROR(AVERAGEIF(SL_Sonuclari!C:C,A11,SL_Sonuclari!A:A),"")</f>
        <v>126.6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43</v>
      </c>
      <c r="C15" s="5">
        <f t="shared" si="0"/>
        <v>190.93833943833945</v>
      </c>
      <c r="D15">
        <f>IFERROR(AVERAGEIF(SL_Sonuclari!C:C,A15,SL_Sonuclari!A:A),"")</f>
        <v>215.5</v>
      </c>
      <c r="E15">
        <f>IFERROR(AVERAGEIF(SL_Sonuclari!D:D,A15,SL_Sonuclari!A:A),"")</f>
        <v>274.46153846153845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47</v>
      </c>
      <c r="C16" s="5">
        <f t="shared" si="0"/>
        <v>200.59451127819548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181.73684210526315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45</v>
      </c>
      <c r="C18" s="5">
        <f t="shared" si="0"/>
        <v>160.69444444444446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213.20833333333334</v>
      </c>
    </row>
    <row r="19" spans="1:8" x14ac:dyDescent="0.25">
      <c r="A19">
        <v>53</v>
      </c>
      <c r="B19">
        <f>COUNTIF(SL_Sonuclari!C:H,A19)</f>
        <v>42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50</v>
      </c>
      <c r="C20" s="5">
        <f t="shared" si="0"/>
        <v>223.13019005847951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275.5263157894737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47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214.42037337662339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243.36363636363637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43</v>
      </c>
      <c r="C24" s="5">
        <f t="shared" si="0"/>
        <v>200.83333333333334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250.66666666666666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37</v>
      </c>
      <c r="C25" s="5">
        <f t="shared" si="0"/>
        <v>209.71406371406368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185.84615384615384</v>
      </c>
      <c r="H25">
        <f>IFERROR(AVERAGEIF(SL_Sonuclari!G:G,A25,SL_Sonuclari!A:A),"")</f>
        <v>260.45454545454544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43</v>
      </c>
      <c r="C27" s="5">
        <f t="shared" si="0"/>
        <v>187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199.15833333333336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314.33333333333331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44</v>
      </c>
      <c r="C32" s="5">
        <f t="shared" si="0"/>
        <v>295.01923076923077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435</v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44</v>
      </c>
      <c r="C33" s="5">
        <f t="shared" si="0"/>
        <v>196.46977124183007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221.8235294117647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47</v>
      </c>
      <c r="C34" s="5">
        <f t="shared" ref="C34:C61" si="1">AVERAGE(D34:H34)</f>
        <v>285.08754208754209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243.44444444444446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52</v>
      </c>
      <c r="C37" s="5">
        <f t="shared" si="1"/>
        <v>193.67708333333334</v>
      </c>
      <c r="D37">
        <f>IFERROR(AVERAGEIF(SL_Sonuclari!C:C,A37,SL_Sonuclari!A:A),"")</f>
        <v>241.46875</v>
      </c>
      <c r="E37">
        <f>IFERROR(AVERAGEIF(SL_Sonuclari!D:D,A37,SL_Sonuclari!A:A),"")</f>
        <v>210.8125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226.23055555555555</v>
      </c>
      <c r="D38">
        <f>IFERROR(AVERAGEIF(SL_Sonuclari!C:C,A38,SL_Sonuclari!A:A),"")</f>
        <v>175.33333333333334</v>
      </c>
      <c r="E38">
        <f>IFERROR(AVERAGEIF(SL_Sonuclari!D:D,A38,SL_Sonuclari!A:A),"")</f>
        <v>200.375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45</v>
      </c>
      <c r="C39" s="5">
        <f t="shared" si="1"/>
        <v>231.67916666666667</v>
      </c>
      <c r="D39">
        <f>IFERROR(AVERAGEIF(SL_Sonuclari!C:C,A39,SL_Sonuclari!A:A),"")</f>
        <v>158.75</v>
      </c>
      <c r="E39">
        <f>IFERROR(AVERAGEIF(SL_Sonuclari!D:D,A39,SL_Sonuclari!A:A),"")</f>
        <v>248.25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226.34950120399037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262.44444444444446</v>
      </c>
    </row>
    <row r="41" spans="1:8" x14ac:dyDescent="0.25">
      <c r="A41">
        <v>37</v>
      </c>
      <c r="B41">
        <f>COUNTIF(SL_Sonuclari!C:H,A41)</f>
        <v>59</v>
      </c>
      <c r="C41" s="5">
        <f t="shared" si="1"/>
        <v>205.21041666666667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246.04166666666666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56</v>
      </c>
      <c r="C45" s="5">
        <f t="shared" si="1"/>
        <v>241.16273923444976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200.72727272727272</v>
      </c>
      <c r="G45">
        <f>IFERROR(AVERAGEIF(SL_Sonuclari!F:F,A45,SL_Sonuclari!A:A),"")</f>
        <v>219.47368421052633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62</v>
      </c>
      <c r="C48" s="5">
        <f t="shared" si="1"/>
        <v>249.02098765432098</v>
      </c>
      <c r="D48">
        <f>IFERROR(AVERAGEIF(SL_Sonuclari!C:C,A48,SL_Sonuclari!A:A),"")</f>
        <v>238.1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46</v>
      </c>
      <c r="C49" s="5">
        <f t="shared" si="1"/>
        <v>231.37178571428572</v>
      </c>
      <c r="D49">
        <f>IFERROR(AVERAGEIF(SL_Sonuclari!C:C,A49,SL_Sonuclari!A:A),"")</f>
        <v>355</v>
      </c>
      <c r="E49">
        <f>IFERROR(AVERAGEIF(SL_Sonuclari!D:D,A49,SL_Sonuclari!A:A),"")</f>
        <v>142.625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42</v>
      </c>
      <c r="C53" s="5">
        <f t="shared" si="1"/>
        <v>249.46547619047621</v>
      </c>
      <c r="D53">
        <f>IFERROR(AVERAGEIF(SL_Sonuclari!C:C,A53,SL_Sonuclari!A:A),"")</f>
        <v>205.42857142857142</v>
      </c>
      <c r="E53">
        <f>IFERROR(AVERAGEIF(SL_Sonuclari!D:D,A53,SL_Sonuclari!A:A),"")</f>
        <v>257.60000000000002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249.20555555555552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334.77777777777777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53</v>
      </c>
      <c r="C56" s="5">
        <f t="shared" si="1"/>
        <v>249.18961247086247</v>
      </c>
      <c r="D56">
        <f>IFERROR(AVERAGEIF(SL_Sonuclari!C:C,A56,SL_Sonuclari!A:A),"")</f>
        <v>210.90909090909091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43</v>
      </c>
      <c r="C57" s="5">
        <f t="shared" si="1"/>
        <v>248.04166666666669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225.33333333333334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37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2023-05-30T06:04:48Z</dcterms:modified>
</cp:coreProperties>
</file>