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8B2BD6D1-ACD0-47C7-8902-062C7424D8A8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<sst xmlns="http://schemas.openxmlformats.org/spreadsheetml/2006/main" count="69" uniqueCount="42">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</sst>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2"/>
  <sheetViews>
    <sheetView workbookViewId="0">
      <pane xSplit="1" ySplit="1" topLeftCell="B429" activePane="bottomRight" state="frozen"/>
      <selection pane="topRight" activeCell="B1" sqref="B1"/>
      <selection pane="bottomLeft" activeCell="A2" sqref="A2"/>
      <selection pane="bottomRight" activeCell="A443" sqref="A443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440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1"/>
  <sheetViews>
    <sheetView topLeftCell="A407" workbookViewId="0">
      <selection activeCell="A442" sqref="A442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439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4"/>
  <sheetViews>
    <sheetView tabSelected="1" topLeftCell="A1251" workbookViewId="0">
      <selection activeCell="A1285" sqref="A1285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28</v>
      </c>
      <c r="C2" s="5">
        <f t="shared" ref="C2:C33" si="0">AVERAGE(J2:Q2)</f>
        <v>3415.4857142857145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24</v>
      </c>
      <c r="I2" s="5">
        <f t="shared" ref="I2:I33" si="3">AVERAGE(J2:O2)</f>
        <v>4621.2800000000007</v>
      </c>
      <c r="J2">
        <f>IFERROR(AVERAGEIF(CSL_Sonuclari!C:C,A:A,CSL_Sonuclari!A:A) * H2,"")</f>
        <v>3328</v>
      </c>
      <c r="K2">
        <f>IFERROR(AVERAGEIF(CSL_Sonuclari!D:D,A:A,CSL_Sonuclari!A:A) * H2,"")</f>
        <v>7099.2000000000007</v>
      </c>
      <c r="L2">
        <f>IFERROR(AVERAGEIF(CSL_Sonuclari!E:E,A:A,CSL_Sonuclari!A:A) *H2,"")</f>
        <v>5628</v>
      </c>
      <c r="M2">
        <f>IFERROR(AVERAGEIF(CSL_Sonuclari!F:F,A:A,CSL_Sonuclari!A:A)*H2,"")</f>
        <v>5971.2000000000007</v>
      </c>
      <c r="N2">
        <f>IFERROR(AVERAGEIF(CSL_Sonuclari!G:G,A:A,CSL_Sonuclari!A:A)*H2,"")</f>
        <v>1080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38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27</v>
      </c>
    </row>
    <row r="4" spans="1:19" x14ac:dyDescent="0.25">
      <c r="A4">
        <v>2</v>
      </c>
      <c r="B4">
        <f>COUNTIF(CSL_Sonuclari!C:J,A4)</f>
        <v>32</v>
      </c>
      <c r="C4" s="5">
        <f t="shared" si="0"/>
        <v>4396.556818181818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26</v>
      </c>
      <c r="C6" s="5">
        <f t="shared" si="0"/>
        <v>3711.2181818181825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18</v>
      </c>
      <c r="I6" s="5">
        <f t="shared" si="3"/>
        <v>4210.7727272727279</v>
      </c>
      <c r="J6">
        <f>IFERROR(AVERAGEIF(CSL_Sonuclari!C:C,A:A,CSL_Sonuclari!A:A) * H6,"")</f>
        <v>4837.0909090909099</v>
      </c>
      <c r="K6">
        <f>IFERROR(AVERAGEIF(CSL_Sonuclari!D:D,A:A,CSL_Sonuclari!A:A) * H6,"")</f>
        <v>4752</v>
      </c>
      <c r="L6">
        <f>IFERROR(AVERAGEIF(CSL_Sonuclari!E:E,A:A,CSL_Sonuclari!A:A) *H6,"")</f>
        <v>7164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90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35</v>
      </c>
    </row>
    <row r="9" spans="1:19" x14ac:dyDescent="0.25">
      <c r="A9">
        <v>50</v>
      </c>
      <c r="B9">
        <f>COUNTIF(CSL_Sonuclari!C:J,A9)</f>
        <v>29</v>
      </c>
      <c r="C9" s="5">
        <f t="shared" si="0"/>
        <v>4285.875</v>
      </c>
      <c r="D9">
        <f>COUNTIF(CSL_Sonuclari!J:J,A9)</f>
        <v>5</v>
      </c>
      <c r="E9" s="5">
        <f t="shared" si="1"/>
        <v>1755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1755</v>
      </c>
      <c r="R9" s="2">
        <v>8</v>
      </c>
      <c r="S9">
        <f>COUNTIF(CSL_Sonuclari!C:I,$R9)</f>
        <v>37</v>
      </c>
    </row>
    <row r="10" spans="1:19" x14ac:dyDescent="0.25">
      <c r="A10">
        <v>34</v>
      </c>
      <c r="B10">
        <f>COUNTIF(CSL_Sonuclari!C:J,A10)</f>
        <v>29</v>
      </c>
      <c r="C10" s="5">
        <f t="shared" si="0"/>
        <v>4614.9285714285716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26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28</v>
      </c>
      <c r="C13" s="5">
        <f t="shared" si="0"/>
        <v>3305.7685185185182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39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39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38</v>
      </c>
      <c r="C22" s="5">
        <f t="shared" si="0"/>
        <v>6014.2666666666664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33</v>
      </c>
      <c r="I22" s="5">
        <f t="shared" si="3"/>
        <v>8628.4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10730.5</v>
      </c>
      <c r="M22">
        <f>IFERROR(AVERAGEIF(CSL_Sonuclari!F:F,A:A,CSL_Sonuclari!A:A)*H22,"")</f>
        <v>7962.9000000000005</v>
      </c>
      <c r="N22">
        <f>IFERROR(AVERAGEIF(CSL_Sonuclari!G:G,A:A,CSL_Sonuclari!A:A)*H22,"")</f>
        <v>7260</v>
      </c>
      <c r="O22">
        <f>IFERROR(AVERAGEIF(CSL_Sonuclari!H:H,A:A,CSL_Sonuclari!A:A)*H22,"")</f>
        <v>8560.1999999999989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36</v>
      </c>
      <c r="C23" s="5">
        <f t="shared" si="0"/>
        <v>4888.2824074074078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29</v>
      </c>
      <c r="I23" s="5">
        <f t="shared" si="3"/>
        <v>6811.1736111111113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6880.25</v>
      </c>
      <c r="M23">
        <f>IFERROR(AVERAGEIF(CSL_Sonuclari!F:F,A:A,CSL_Sonuclari!A:A)*H23,"")</f>
        <v>6637.7777777777774</v>
      </c>
      <c r="N23">
        <f>IFERROR(AVERAGEIF(CSL_Sonuclari!G:G,A:A,CSL_Sonuclari!A:A)*H23,"")</f>
        <v>5282.833333333333</v>
      </c>
      <c r="O23">
        <f>IFERROR(AVERAGEIF(CSL_Sonuclari!H:H,A:A,CSL_Sonuclari!A:A)*H23,"")</f>
        <v>8443.8333333333339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36</v>
      </c>
      <c r="C25" s="5">
        <f t="shared" si="0"/>
        <v>5479.8909090909092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31</v>
      </c>
      <c r="I25" s="5">
        <f t="shared" si="3"/>
        <v>8755.1515151515141</v>
      </c>
      <c r="J25">
        <f>IFERROR(AVERAGEIF(CSL_Sonuclari!C:C,A:A,CSL_Sonuclari!A:A) * H25,"")</f>
        <v>6781.954545454546</v>
      </c>
      <c r="K25">
        <f>IFERROR(AVERAGEIF(CSL_Sonuclari!D:D,A:A,CSL_Sonuclari!A:A) * H25,"")</f>
        <v>8664.5</v>
      </c>
      <c r="L25">
        <f>IFERROR(AVERAGEIF(CSL_Sonuclari!E:E,A:A,CSL_Sonuclari!A:A) *H25,"")</f>
        <v>10819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36</v>
      </c>
      <c r="C29" s="5">
        <f t="shared" si="0"/>
        <v>4153.3626373626375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30</v>
      </c>
      <c r="I29" s="5">
        <f t="shared" si="3"/>
        <v>5453.3076923076924</v>
      </c>
      <c r="J29">
        <f>IFERROR(AVERAGEIF(CSL_Sonuclari!C:C,A:A,CSL_Sonuclari!A:A) * H29,"")</f>
        <v>510</v>
      </c>
      <c r="K29">
        <f>IFERROR(AVERAGEIF(CSL_Sonuclari!D:D,A:A,CSL_Sonuclari!A:A) * H29,"")</f>
        <v>7740</v>
      </c>
      <c r="L29">
        <f>IFERROR(AVERAGEIF(CSL_Sonuclari!E:E,A:A,CSL_Sonuclari!A:A) *H29,"")</f>
        <v>6461.5384615384619</v>
      </c>
      <c r="M29">
        <f>IFERROR(AVERAGEIF(CSL_Sonuclari!F:F,A:A,CSL_Sonuclari!A:A)*H29,"")</f>
        <v>7845</v>
      </c>
      <c r="N29">
        <f>IFERROR(AVERAGEIF(CSL_Sonuclari!G:G,A:A,CSL_Sonuclari!A:A)*H29,"")</f>
        <v>4710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26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27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34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34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33</v>
      </c>
    </row>
    <row r="43" spans="1:19" x14ac:dyDescent="0.25">
      <c r="A43">
        <v>37</v>
      </c>
      <c r="B43">
        <f>COUNTIF(CSL_Sonuclari!C:J,A43)</f>
        <v>36</v>
      </c>
      <c r="C43" s="5">
        <f t="shared" si="4"/>
        <v>4444.1142857142859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28</v>
      </c>
      <c r="I43" s="5">
        <f t="shared" si="7"/>
        <v>5880.5599999999995</v>
      </c>
      <c r="J43">
        <f>IFERROR(AVERAGEIF(CSL_Sonuclari!C:C,A:A,CSL_Sonuclari!A:A) * H43,"")</f>
        <v>6906.6666666666661</v>
      </c>
      <c r="K43">
        <f>IFERROR(AVERAGEIF(CSL_Sonuclari!D:D,A:A,CSL_Sonuclari!A:A) * H43,"")</f>
        <v>7840</v>
      </c>
      <c r="L43">
        <f>IFERROR(AVERAGEIF(CSL_Sonuclari!E:E,A:A,CSL_Sonuclari!A:A) *H43,"")</f>
        <v>4993.3333333333339</v>
      </c>
      <c r="M43">
        <f>IFERROR(AVERAGEIF(CSL_Sonuclari!F:F,A:A,CSL_Sonuclari!A:A)*H43,"")</f>
        <v>6834.8</v>
      </c>
      <c r="N43">
        <f>IFERROR(AVERAGEIF(CSL_Sonuclari!G:G,A:A,CSL_Sonuclari!A:A)*H43,"")</f>
        <v>2828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36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38</v>
      </c>
    </row>
    <row r="47" spans="1:19" x14ac:dyDescent="0.25">
      <c r="A47">
        <v>80</v>
      </c>
      <c r="B47">
        <f>COUNTIF(CSL_Sonuclari!C:J,A47)</f>
        <v>36</v>
      </c>
      <c r="C47" s="5">
        <f t="shared" si="4"/>
        <v>4572.6000000000004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30</v>
      </c>
      <c r="I47" s="5">
        <f t="shared" si="7"/>
        <v>7105.333333333333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7480</v>
      </c>
      <c r="N47">
        <f>IFERROR(AVERAGEIF(CSL_Sonuclari!G:G,A:A,CSL_Sonuclari!A:A)*H47,"")</f>
        <v>7470</v>
      </c>
      <c r="O47">
        <f>IFERROR(AVERAGEIF(CSL_Sonuclari!H:H,A:A,CSL_Sonuclari!A:A)*H47,"")</f>
        <v>6366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44</v>
      </c>
    </row>
    <row r="48" spans="1:19" x14ac:dyDescent="0.25">
      <c r="A48">
        <v>55</v>
      </c>
      <c r="B48">
        <f>COUNTIF(CSL_Sonuclari!C:J,A48)</f>
        <v>37</v>
      </c>
      <c r="C48" s="5">
        <f t="shared" si="4"/>
        <v>5321.8250000000007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39</v>
      </c>
      <c r="C49" s="5">
        <f t="shared" si="4"/>
        <v>4659.8392857142853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33</v>
      </c>
      <c r="I49" s="5">
        <f t="shared" si="7"/>
        <v>6253.1750000000002</v>
      </c>
      <c r="J49">
        <f>IFERROR(AVERAGEIF(CSL_Sonuclari!C:C,A:A,CSL_Sonuclari!A:A) * H49,"")</f>
        <v>165</v>
      </c>
      <c r="K49" t="str">
        <f>IFERROR(AVERAGEIF(CSL_Sonuclari!D:D,A:A,CSL_Sonuclari!A:A) * H49,"")</f>
        <v/>
      </c>
      <c r="L49">
        <f>IFERROR(AVERAGEIF(CSL_Sonuclari!E:E,A:A,CSL_Sonuclari!A:A) *H49,"")</f>
        <v>6633</v>
      </c>
      <c r="M49">
        <f>IFERROR(AVERAGEIF(CSL_Sonuclari!F:F,A:A,CSL_Sonuclari!A:A)*H49,"")</f>
        <v>9829.875</v>
      </c>
      <c r="N49">
        <f>IFERROR(AVERAGEIF(CSL_Sonuclari!G:G,A:A,CSL_Sonuclari!A:A)*H49,"")</f>
        <v>6894</v>
      </c>
      <c r="O49">
        <f>IFERROR(AVERAGEIF(CSL_Sonuclari!H:H,A:A,CSL_Sonuclari!A:A)*H49,"")</f>
        <v>7744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37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35</v>
      </c>
      <c r="C52" s="5">
        <f t="shared" si="4"/>
        <v>3891.9714285714285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27</v>
      </c>
      <c r="I52" s="5">
        <f t="shared" si="7"/>
        <v>5083.5599999999995</v>
      </c>
      <c r="J52">
        <f>IFERROR(AVERAGEIF(CSL_Sonuclari!C:C,A:A,CSL_Sonuclari!A:A) * H52,"")</f>
        <v>5859</v>
      </c>
      <c r="K52">
        <f>IFERROR(AVERAGEIF(CSL_Sonuclari!D:D,A:A,CSL_Sonuclari!A:A) * H52,"")</f>
        <v>5598</v>
      </c>
      <c r="L52">
        <f>IFERROR(AVERAGEIF(CSL_Sonuclari!E:E,A:A,CSL_Sonuclari!A:A) *H52,"")</f>
        <v>5113.8</v>
      </c>
      <c r="M52">
        <f>IFERROR(AVERAGEIF(CSL_Sonuclari!F:F,A:A,CSL_Sonuclari!A:A)*H52,"")</f>
        <v>8712</v>
      </c>
      <c r="N52">
        <f>IFERROR(AVERAGEIF(CSL_Sonuclari!G:G,A:A,CSL_Sonuclari!A:A)*H52,"")</f>
        <v>135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37</v>
      </c>
    </row>
    <row r="54" spans="1:19" x14ac:dyDescent="0.25">
      <c r="A54">
        <v>62</v>
      </c>
      <c r="B54">
        <f>COUNTIF(CSL_Sonuclari!C:J,A54)</f>
        <v>41</v>
      </c>
      <c r="C54" s="5">
        <f t="shared" si="4"/>
        <v>4602.4163614163617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34</v>
      </c>
      <c r="I54" s="5">
        <f t="shared" si="7"/>
        <v>6328.3745421245421</v>
      </c>
      <c r="J54" t="str">
        <f>IFERROR(AVERAGEIF(CSL_Sonuclari!C:C,A:A,CSL_Sonuclari!A:A) * H54,"")</f>
        <v/>
      </c>
      <c r="K54">
        <f>IFERROR(AVERAGEIF(CSL_Sonuclari!D:D,A:A,CSL_Sonuclari!A:A) * H54,"")</f>
        <v>2618</v>
      </c>
      <c r="L54">
        <f>IFERROR(AVERAGEIF(CSL_Sonuclari!E:E,A:A,CSL_Sonuclari!A:A) *H54,"")</f>
        <v>8307.3333333333339</v>
      </c>
      <c r="M54">
        <f>IFERROR(AVERAGEIF(CSL_Sonuclari!F:F,A:A,CSL_Sonuclari!A:A)*H54,"")</f>
        <v>6481.8571428571431</v>
      </c>
      <c r="N54">
        <f>IFERROR(AVERAGEIF(CSL_Sonuclari!G:G,A:A,CSL_Sonuclari!A:A)*H54,"")</f>
        <v>7906.3076923076924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35</v>
      </c>
    </row>
    <row r="57" spans="1:19" x14ac:dyDescent="0.25">
      <c r="A57">
        <v>45</v>
      </c>
      <c r="B57">
        <f>COUNTIF(CSL_Sonuclari!C:J,A57)</f>
        <v>38</v>
      </c>
      <c r="C57" s="5">
        <f t="shared" si="4"/>
        <v>6057.7747619047614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33</v>
      </c>
      <c r="I57" s="5">
        <f t="shared" si="7"/>
        <v>7369.7184523809519</v>
      </c>
      <c r="J57" t="str">
        <f>IFERROR(AVERAGEIF(CSL_Sonuclari!C:C,A:A,CSL_Sonuclari!A:A) * H57,"")</f>
        <v/>
      </c>
      <c r="K57">
        <f>IFERROR(AVERAGEIF(CSL_Sonuclari!D:D,A:A,CSL_Sonuclari!A:A) * H57,"")</f>
        <v>8256.6</v>
      </c>
      <c r="L57">
        <f>IFERROR(AVERAGEIF(CSL_Sonuclari!E:E,A:A,CSL_Sonuclari!A:A) *H57,"")</f>
        <v>6954.75</v>
      </c>
      <c r="M57">
        <f>IFERROR(AVERAGEIF(CSL_Sonuclari!F:F,A:A,CSL_Sonuclari!A:A)*H57,"")</f>
        <v>7483.6666666666661</v>
      </c>
      <c r="N57">
        <f>IFERROR(AVERAGEIF(CSL_Sonuclari!G:G,A:A,CSL_Sonuclari!A:A)*H57,"")</f>
        <v>6783.8571428571431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40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39</v>
      </c>
      <c r="C59" s="5">
        <f t="shared" si="4"/>
        <v>2130.5588235294117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35</v>
      </c>
      <c r="I59" s="5">
        <f t="shared" si="7"/>
        <v>3766.6176470588239</v>
      </c>
      <c r="J59">
        <f>IFERROR(AVERAGEIF(CSL_Sonuclari!C:C,A:A,CSL_Sonuclari!A:A) * H59,"")</f>
        <v>6938.2352941176478</v>
      </c>
      <c r="K59" t="str">
        <f>IFERROR(AVERAGEIF(CSL_Sonuclari!D:D,A:A,CSL_Sonuclari!A:A) * H59,"")</f>
        <v/>
      </c>
      <c r="L59">
        <f>IFERROR(AVERAGEIF(CSL_Sonuclari!E:E,A:A,CSL_Sonuclari!A:A) *H59,"")</f>
        <v>595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35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41</v>
      </c>
      <c r="C62" s="5">
        <f t="shared" si="4"/>
        <v>4221.8785714285714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37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39</v>
      </c>
      <c r="C66" s="5">
        <f t="shared" ref="C66:C91" si="8">AVERAGE(J66:Q66)</f>
        <v>5946.2666666666664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43</v>
      </c>
      <c r="C67" s="5">
        <f t="shared" si="8"/>
        <v>6210.166666666667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36</v>
      </c>
      <c r="I67" s="5">
        <f t="shared" si="11"/>
        <v>8751</v>
      </c>
      <c r="J67" t="str">
        <f>IFERROR(AVERAGEIF(CSL_Sonuclari!C:C,A:A,CSL_Sonuclari!A:A) * H67,"")</f>
        <v/>
      </c>
      <c r="K67">
        <f>IFERROR(AVERAGEIF(CSL_Sonuclari!D:D,A:A,CSL_Sonuclari!A:A) * H67,"")</f>
        <v>8856</v>
      </c>
      <c r="L67" t="str">
        <f>IFERROR(AVERAGEIF(CSL_Sonuclari!E:E,A:A,CSL_Sonuclari!A:A) *H67,"")</f>
        <v/>
      </c>
      <c r="M67">
        <f>IFERROR(AVERAGEIF(CSL_Sonuclari!F:F,A:A,CSL_Sonuclari!A:A)*H67,"")</f>
        <v>6548.4000000000005</v>
      </c>
      <c r="N67">
        <f>IFERROR(AVERAGEIF(CSL_Sonuclari!G:G,A:A,CSL_Sonuclari!A:A)*H67,"")</f>
        <v>8904</v>
      </c>
      <c r="O67">
        <f>IFERROR(AVERAGEIF(CSL_Sonuclari!H:H,A:A,CSL_Sonuclari!A:A)*H67,"")</f>
        <v>10695.6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35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37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40</v>
      </c>
      <c r="C70" s="5">
        <f t="shared" si="8"/>
        <v>5599.6113172541745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29</v>
      </c>
      <c r="I70" s="5">
        <f t="shared" si="11"/>
        <v>7416.6558441558445</v>
      </c>
      <c r="J70" t="str">
        <f>IFERROR(AVERAGEIF(CSL_Sonuclari!C:C,A:A,CSL_Sonuclari!A:A) * H70,"")</f>
        <v/>
      </c>
      <c r="K70">
        <f>IFERROR(AVERAGEIF(CSL_Sonuclari!D:D,A:A,CSL_Sonuclari!A:A) * H70,"")</f>
        <v>8458.3333333333339</v>
      </c>
      <c r="L70">
        <f>IFERROR(AVERAGEIF(CSL_Sonuclari!E:E,A:A,CSL_Sonuclari!A:A) *H70,"")</f>
        <v>6208.636363636364</v>
      </c>
      <c r="M70">
        <f>IFERROR(AVERAGEIF(CSL_Sonuclari!F:F,A:A,CSL_Sonuclari!A:A)*H70,"")</f>
        <v>5925.666666666667</v>
      </c>
      <c r="N70">
        <f>IFERROR(AVERAGEIF(CSL_Sonuclari!G:G,A:A,CSL_Sonuclari!A:A)*H70,"")</f>
        <v>9574.1428571428587</v>
      </c>
      <c r="O70">
        <f>IFERROR(AVERAGEIF(CSL_Sonuclari!H:H,A:A,CSL_Sonuclari!A:A)*H70,"")</f>
        <v>6916.5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37</v>
      </c>
    </row>
    <row r="71" spans="1:19" x14ac:dyDescent="0.25">
      <c r="A71">
        <v>43</v>
      </c>
      <c r="B71">
        <f>COUNTIF(CSL_Sonuclari!C:J,A71)</f>
        <v>38</v>
      </c>
      <c r="C71" s="5">
        <f t="shared" si="8"/>
        <v>4141.5773809523807</v>
      </c>
      <c r="D71">
        <f>COUNTIF(CSL_Sonuclari!J:J,A71)</f>
        <v>2</v>
      </c>
      <c r="E71" s="5">
        <f t="shared" si="9"/>
        <v>867</v>
      </c>
      <c r="F71" s="6">
        <f>COUNTIF(CSL_Sonuclari!I:I,A71)</f>
        <v>6</v>
      </c>
      <c r="G71" s="8">
        <f t="shared" si="10"/>
        <v>1019</v>
      </c>
      <c r="H71">
        <f>COUNTIF(CSL_Sonuclari!C:H,A71)</f>
        <v>30</v>
      </c>
      <c r="I71" s="5">
        <f t="shared" si="11"/>
        <v>5207.769841269841</v>
      </c>
      <c r="J71">
        <f>IFERROR(AVERAGEIF(CSL_Sonuclari!C:C,A:A,CSL_Sonuclari!A:A) * H71,"")</f>
        <v>2160</v>
      </c>
      <c r="K71">
        <f>IFERROR(AVERAGEIF(CSL_Sonuclari!D:D,A:A,CSL_Sonuclari!A:A) * H71,"")</f>
        <v>4654.2857142857138</v>
      </c>
      <c r="L71">
        <f>IFERROR(AVERAGEIF(CSL_Sonuclari!E:E,A:A,CSL_Sonuclari!A:A) *H71,"")</f>
        <v>6594</v>
      </c>
      <c r="M71">
        <f>IFERROR(AVERAGEIF(CSL_Sonuclari!F:F,A:A,CSL_Sonuclari!A:A)*H71,"")</f>
        <v>6573.333333333333</v>
      </c>
      <c r="N71">
        <f>IFERROR(AVERAGEIF(CSL_Sonuclari!G:G,A:A,CSL_Sonuclari!A:A)*H71,"")</f>
        <v>1245</v>
      </c>
      <c r="O71">
        <f>IFERROR(AVERAGEIF(CSL_Sonuclari!H:H,A:A,CSL_Sonuclari!A:A)*H71,"")</f>
        <v>10020</v>
      </c>
      <c r="P71">
        <f>IFERROR(AVERAGEIF(CSL_Sonuclari!I:I,A:A,CSL_Sonuclari!A:A)*F71,"")</f>
        <v>1019</v>
      </c>
      <c r="Q71">
        <f>IFERROR(AVERAGEIF(CSL_Sonuclari!J:J,A:A,CSL_Sonuclari!A:A)*D71,"")</f>
        <v>867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47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40</v>
      </c>
      <c r="C74" s="5">
        <f t="shared" si="8"/>
        <v>5626.713235294118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33</v>
      </c>
      <c r="I74" s="5">
        <f t="shared" si="11"/>
        <v>7979.5698529411766</v>
      </c>
      <c r="J74">
        <f>IFERROR(AVERAGEIF(CSL_Sonuclari!C:C,A:A,CSL_Sonuclari!A:A) * H74,"")</f>
        <v>7405.75</v>
      </c>
      <c r="K74">
        <f>IFERROR(AVERAGEIF(CSL_Sonuclari!D:D,A:A,CSL_Sonuclari!A:A) * H74,"")</f>
        <v>6945.5294117647054</v>
      </c>
      <c r="L74">
        <f>IFERROR(AVERAGEIF(CSL_Sonuclari!E:E,A:A,CSL_Sonuclari!A:A) *H74,"")</f>
        <v>5819</v>
      </c>
      <c r="M74">
        <f>IFERROR(AVERAGEIF(CSL_Sonuclari!F:F,A:A,CSL_Sonuclari!A:A)*H74,"")</f>
        <v>11748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46</v>
      </c>
      <c r="C76" s="5">
        <f t="shared" si="8"/>
        <v>7494.9821428571431</v>
      </c>
      <c r="D76">
        <f>COUNTIF(CSL_Sonuclari!J:J,A76)</f>
        <v>2</v>
      </c>
      <c r="E76" s="5">
        <f t="shared" si="9"/>
        <v>630</v>
      </c>
      <c r="F76" s="6">
        <f>COUNTIF(CSL_Sonuclari!I:I,A76)</f>
        <v>8</v>
      </c>
      <c r="G76" s="8">
        <f t="shared" si="10"/>
        <v>2401</v>
      </c>
      <c r="H76">
        <f>COUNTIF(CSL_Sonuclari!C:H,A76)</f>
        <v>36</v>
      </c>
      <c r="I76" s="5">
        <f t="shared" si="11"/>
        <v>9488.1428571428569</v>
      </c>
      <c r="J76">
        <f>IFERROR(AVERAGEIF(CSL_Sonuclari!C:C,A:A,CSL_Sonuclari!A:A) * H76,"")</f>
        <v>10800</v>
      </c>
      <c r="K76">
        <f>IFERROR(AVERAGEIF(CSL_Sonuclari!D:D,A:A,CSL_Sonuclari!A:A) * H76,"")</f>
        <v>5585.1428571428569</v>
      </c>
      <c r="L76">
        <f>IFERROR(AVERAGEIF(CSL_Sonuclari!E:E,A:A,CSL_Sonuclari!A:A) *H76,"")</f>
        <v>6606</v>
      </c>
      <c r="M76">
        <f>IFERROR(AVERAGEIF(CSL_Sonuclari!F:F,A:A,CSL_Sonuclari!A:A)*H76,"")</f>
        <v>11772</v>
      </c>
      <c r="N76">
        <f>IFERROR(AVERAGEIF(CSL_Sonuclari!G:G,A:A,CSL_Sonuclari!A:A)*H76,"")</f>
        <v>9817.7142857142862</v>
      </c>
      <c r="O76">
        <f>IFERROR(AVERAGEIF(CSL_Sonuclari!H:H,A:A,CSL_Sonuclari!A:A)*H76,"")</f>
        <v>12348</v>
      </c>
      <c r="P76">
        <f>IFERROR(AVERAGEIF(CSL_Sonuclari!I:I,A:A,CSL_Sonuclari!A:A)*F76,"")</f>
        <v>2401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45</v>
      </c>
      <c r="C80" s="5">
        <f t="shared" si="8"/>
        <v>5471.0083943833952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35</v>
      </c>
      <c r="I80" s="5">
        <f t="shared" si="11"/>
        <v>7128.0117521367529</v>
      </c>
      <c r="J80" t="str">
        <f>IFERROR(AVERAGEIF(CSL_Sonuclari!C:C,A:A,CSL_Sonuclari!A:A) * H80,"")</f>
        <v/>
      </c>
      <c r="K80">
        <f>IFERROR(AVERAGEIF(CSL_Sonuclari!D:D,A:A,CSL_Sonuclari!A:A) * H80,"")</f>
        <v>8901.6666666666679</v>
      </c>
      <c r="L80">
        <f>IFERROR(AVERAGEIF(CSL_Sonuclari!E:E,A:A,CSL_Sonuclari!A:A) *H80,"")</f>
        <v>6724.375</v>
      </c>
      <c r="M80">
        <f>IFERROR(AVERAGEIF(CSL_Sonuclari!F:F,A:A,CSL_Sonuclari!A:A)*H80,"")</f>
        <v>8100.5555555555557</v>
      </c>
      <c r="N80">
        <f>IFERROR(AVERAGEIF(CSL_Sonuclari!G:G,A:A,CSL_Sonuclari!A:A)*H80,"")</f>
        <v>8553.461538461539</v>
      </c>
      <c r="O80">
        <f>IFERROR(AVERAGEIF(CSL_Sonuclari!H:H,A:A,CSL_Sonuclari!A:A)*H80,"")</f>
        <v>3360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41</v>
      </c>
      <c r="C81" s="5">
        <f t="shared" si="8"/>
        <v>4111.0444444444447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32</v>
      </c>
      <c r="I81" s="5">
        <f t="shared" si="11"/>
        <v>5603.0666666666666</v>
      </c>
      <c r="J81">
        <f>IFERROR(AVERAGEIF(CSL_Sonuclari!C:C,A:A,CSL_Sonuclari!A:A) * H81,"")</f>
        <v>6253.333333333333</v>
      </c>
      <c r="K81">
        <f>IFERROR(AVERAGEIF(CSL_Sonuclari!D:D,A:A,CSL_Sonuclari!A:A) * H81,"")</f>
        <v>8937.6</v>
      </c>
      <c r="L81">
        <f>IFERROR(AVERAGEIF(CSL_Sonuclari!E:E,A:A,CSL_Sonuclari!A:A) *H81,"")</f>
        <v>5781.333333333333</v>
      </c>
      <c r="M81">
        <f>IFERROR(AVERAGEIF(CSL_Sonuclari!F:F,A:A,CSL_Sonuclari!A:A)*H81,"")</f>
        <v>1440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33</v>
      </c>
    </row>
    <row r="82" spans="1:19" x14ac:dyDescent="0.25">
      <c r="A82">
        <v>86</v>
      </c>
      <c r="B82">
        <f>COUNTIF(CSL_Sonuclari!C:J,A82)</f>
        <v>44</v>
      </c>
      <c r="C82" s="5">
        <f t="shared" si="8"/>
        <v>4955.3472222222226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33</v>
      </c>
      <c r="I82" s="5">
        <f t="shared" si="11"/>
        <v>8695.1944444444453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9267.5</v>
      </c>
      <c r="O82">
        <f>IFERROR(AVERAGEIF(CSL_Sonuclari!H:H,A:A,CSL_Sonuclari!A:A)*H82,"")</f>
        <v>8122.8888888888887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45</v>
      </c>
      <c r="C83" s="5">
        <f t="shared" si="8"/>
        <v>3625.2352941176468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39</v>
      </c>
      <c r="I83" s="5">
        <f t="shared" si="11"/>
        <v>5075.3529411764703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468</v>
      </c>
      <c r="M83">
        <f>IFERROR(AVERAGEIF(CSL_Sonuclari!F:F,A:A,CSL_Sonuclari!A:A)*H83,"")</f>
        <v>312</v>
      </c>
      <c r="N83">
        <f>IFERROR(AVERAGEIF(CSL_Sonuclari!G:G,A:A,CSL_Sonuclari!A:A)*H83,"")</f>
        <v>10361</v>
      </c>
      <c r="O83">
        <f>IFERROR(AVERAGEIF(CSL_Sonuclari!H:H,A:A,CSL_Sonuclari!A:A)*H83,"")</f>
        <v>9160.4117647058829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44</v>
      </c>
      <c r="C84" s="5">
        <f t="shared" si="8"/>
        <v>4660.2687500000002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38</v>
      </c>
      <c r="I84" s="5">
        <f t="shared" si="11"/>
        <v>5747.0250000000005</v>
      </c>
      <c r="J84">
        <f>IFERROR(AVERAGEIF(CSL_Sonuclari!C:C,A:A,CSL_Sonuclari!A:A) * H84,"")</f>
        <v>532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7615.2</v>
      </c>
      <c r="O84">
        <f>IFERROR(AVERAGEIF(CSL_Sonuclari!H:H,A:A,CSL_Sonuclari!A:A)*H84,"")</f>
        <v>9093.875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42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51</v>
      </c>
      <c r="C89" s="5">
        <f t="shared" si="8"/>
        <v>6285.1893424036289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44</v>
      </c>
      <c r="I89" s="5">
        <f t="shared" si="11"/>
        <v>8413.8650793650795</v>
      </c>
      <c r="J89" t="str">
        <f>IFERROR(AVERAGEIF(CSL_Sonuclari!C:C,A:A,CSL_Sonuclari!A:A) * H89,"")</f>
        <v/>
      </c>
      <c r="K89">
        <f>IFERROR(AVERAGEIF(CSL_Sonuclari!D:D,A:A,CSL_Sonuclari!A:A) * H89,"")</f>
        <v>2398</v>
      </c>
      <c r="L89">
        <f>IFERROR(AVERAGEIF(CSL_Sonuclari!E:E,A:A,CSL_Sonuclari!A:A) *H89,"")</f>
        <v>9152</v>
      </c>
      <c r="M89">
        <f>IFERROR(AVERAGEIF(CSL_Sonuclari!F:F,A:A,CSL_Sonuclari!A:A)*H89,"")</f>
        <v>11303.111111111113</v>
      </c>
      <c r="N89">
        <f>IFERROR(AVERAGEIF(CSL_Sonuclari!G:G,A:A,CSL_Sonuclari!A:A)*H89,"")</f>
        <v>9080.5</v>
      </c>
      <c r="O89">
        <f>IFERROR(AVERAGEIF(CSL_Sonuclari!H:H,A:A,CSL_Sonuclari!A:A)*H89,"")</f>
        <v>10135.714285714286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44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42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131.83333333333334</v>
      </c>
      <c r="D5">
        <f>IFERROR(AVERAGEIF(SL_Sonuclari!C:C,A5,SL_Sonuclari!A:A),"")</f>
        <v>256.66666666666669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46</v>
      </c>
      <c r="C6" s="5">
        <f t="shared" si="0"/>
        <v>140.72916666666666</v>
      </c>
      <c r="D6">
        <f>IFERROR(AVERAGEIF(SL_Sonuclari!C:C,A6,SL_Sonuclari!A:A),"")</f>
        <v>182.75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45</v>
      </c>
      <c r="C9" s="5">
        <f t="shared" si="0"/>
        <v>221.97393048128342</v>
      </c>
      <c r="D9">
        <f>IFERROR(AVERAGEIF(SL_Sonuclari!C:C,A9,SL_Sonuclari!A:A),"")</f>
        <v>239.95454545454547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192.5190476190476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157.33333333333334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40</v>
      </c>
      <c r="C12" s="5">
        <f t="shared" si="0"/>
        <v>168.32919254658384</v>
      </c>
      <c r="D12">
        <f>IFERROR(AVERAGEIF(SL_Sonuclari!C:C,A12,SL_Sonuclari!A:A),"")</f>
        <v>216.17391304347825</v>
      </c>
      <c r="E12">
        <f>IFERROR(AVERAGEIF(SL_Sonuclari!D:D,A12,SL_Sonuclari!A:A),"")</f>
        <v>300.64285714285717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43</v>
      </c>
      <c r="C15" s="5">
        <f t="shared" si="0"/>
        <v>190.93833943833945</v>
      </c>
      <c r="D15">
        <f>IFERROR(AVERAGEIF(SL_Sonuclari!C:C,A15,SL_Sonuclari!A:A),"")</f>
        <v>215.5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47</v>
      </c>
      <c r="C16" s="5">
        <f t="shared" si="0"/>
        <v>200.59451127819548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181.73684210526315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42</v>
      </c>
      <c r="C19" s="5">
        <f t="shared" si="0"/>
        <v>197.15238095238098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241.85714285714286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47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43</v>
      </c>
      <c r="C24" s="5">
        <f t="shared" si="0"/>
        <v>200.83333333333334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250.66666666666666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37</v>
      </c>
      <c r="C25" s="5">
        <f t="shared" si="0"/>
        <v>209.71406371406368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185.84615384615384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43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44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47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34</v>
      </c>
      <c r="C35" s="5">
        <f t="shared" si="1"/>
        <v>220.48333333333329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53</v>
      </c>
      <c r="C37" s="5">
        <f t="shared" si="1"/>
        <v>214.36041666666665</v>
      </c>
      <c r="D37">
        <f>IFERROR(AVERAGEIF(SL_Sonuclari!C:C,A37,SL_Sonuclari!A:A),"")</f>
        <v>241.46875</v>
      </c>
      <c r="E37">
        <f>IFERROR(AVERAGEIF(SL_Sonuclari!D:D,A37,SL_Sonuclari!A:A),"")</f>
        <v>210.8125</v>
      </c>
      <c r="F37">
        <f>IFERROR(AVERAGEIF(SL_Sonuclari!E:E,A37,SL_Sonuclari!A:A),"")</f>
        <v>190.8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45</v>
      </c>
      <c r="C39" s="5">
        <f t="shared" si="1"/>
        <v>231.67916666666667</v>
      </c>
      <c r="D39">
        <f>IFERROR(AVERAGEIF(SL_Sonuclari!C:C,A39,SL_Sonuclari!A:A),"")</f>
        <v>158.75</v>
      </c>
      <c r="E39">
        <f>IFERROR(AVERAGEIF(SL_Sonuclari!D:D,A39,SL_Sonuclari!A:A),"")</f>
        <v>248.25</v>
      </c>
      <c r="F39">
        <f>IFERROR(AVERAGEIF(SL_Sonuclari!E:E,A39,SL_Sonuclari!A:A),"")</f>
        <v>279.91666666666669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46</v>
      </c>
      <c r="C49" s="5">
        <f t="shared" si="1"/>
        <v>231.37178571428572</v>
      </c>
      <c r="D49">
        <f>IFERROR(AVERAGEIF(SL_Sonuclari!C:C,A49,SL_Sonuclari!A:A),"")</f>
        <v>355</v>
      </c>
      <c r="E49">
        <f>IFERROR(AVERAGEIF(SL_Sonuclari!D:D,A49,SL_Sonuclari!A:A),"")</f>
        <v>142.625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44</v>
      </c>
      <c r="C51" s="5">
        <f t="shared" si="1"/>
        <v>197.1602272727273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42</v>
      </c>
      <c r="C53" s="5">
        <f t="shared" si="1"/>
        <v>249.46547619047621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299.5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230.64761904761903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312.33333333333331</v>
      </c>
    </row>
    <row r="56" spans="1:9" x14ac:dyDescent="0.25">
      <c r="A56">
        <v>16</v>
      </c>
      <c r="B56">
        <f>COUNTIF(SL_Sonuclari!C:H,A56)</f>
        <v>53</v>
      </c>
      <c r="C56" s="5">
        <f t="shared" si="1"/>
        <v>249.18961247086247</v>
      </c>
      <c r="D56">
        <f>IFERROR(AVERAGEIF(SL_Sonuclari!C:C,A56,SL_Sonuclari!A:A),"")</f>
        <v>210.90909090909091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37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37</v>
      </c>
      <c r="C60" s="5">
        <f t="shared" si="1"/>
        <v>241.18333333333331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208.75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2023-06-01T05:10:15Z</dcterms:modified>
</cp:coreProperties>
</file>