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FB4BDF08-F1AD-410B-B236-878314A797AB}" xr6:coauthVersionLast="47" xr6:coauthVersionMax="47" xr10:uidLastSave="{00000000-0000-0000-0000-000000000000}"/>
  <bookViews>
    <workbookView xWindow="0" yWindow="0" windowWidth="14400" windowHeight="15600" activeTab="1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<sst xmlns="http://schemas.openxmlformats.org/spreadsheetml/2006/main" count="69" uniqueCount="42">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</sst>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L409"/>
  <sheetViews>
    <sheetView workbookViewId="0">
      <pane xSplit="1" ySplit="1" topLeftCell="B393" activePane="bottomRight" state="frozen"/>
      <selection pane="topRight" activeCell="B1" sqref="B1"/>
      <selection pane="bottomLeft" activeCell="A2" sqref="A2"/>
      <selection pane="bottomRight" activeCell="A410" sqref="A410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2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  <c r="K1" s="2"/>
    </row>
    <row r="2" spans="1:12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2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2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2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2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2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  <c r="L7" s="2"/>
    </row>
    <row r="8" spans="1:12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2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2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2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2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2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2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2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2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09"/>
  <sheetViews>
    <sheetView tabSelected="1" topLeftCell="A376" workbookViewId="0">
      <selection activeCell="I409" sqref="I409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62"/>
  <sheetViews>
    <sheetView topLeftCell="A1237" workbookViewId="0">
      <selection activeCell="A1263" sqref="A1263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Q91"/>
  <sheetViews>
    <sheetView topLeftCell="A4" workbookViewId="0">
      <selection activeCell="A2" sqref="A2:A7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7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</row>
    <row r="2" spans="1:17" x14ac:dyDescent="0.25">
      <c r="A2">
        <v>30</v>
      </c>
      <c r="B2">
        <f>COUNTIF(CSL_Sonuclari!C:J,A2)</f>
        <v>25</v>
      </c>
      <c r="C2" s="5">
        <f t="shared" ref="C2:C33" si="0">AVERAGE(J2:Q2)</f>
        <v>2700.2380952380954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21</v>
      </c>
      <c r="I2" s="5">
        <f t="shared" ref="I2:I33" si="3">AVERAGE(J2:O2)</f>
        <v>3619.9333333333334</v>
      </c>
      <c r="J2">
        <f>IFERROR(AVERAGEIF(CSL_Sonuclari!C:C,A:A,CSL_Sonuclari!A:A) * H2,"")</f>
        <v>2912</v>
      </c>
      <c r="K2">
        <f>IFERROR(AVERAGEIF(CSL_Sonuclari!D:D,A:A,CSL_Sonuclari!A:A) * H2,"")</f>
        <v>5502</v>
      </c>
      <c r="L2">
        <f>IFERROR(AVERAGEIF(CSL_Sonuclari!E:E,A:A,CSL_Sonuclari!A:A) *H2,"")</f>
        <v>4519.666666666667</v>
      </c>
      <c r="M2">
        <f>IFERROR(AVERAGEIF(CSL_Sonuclari!F:F,A:A,CSL_Sonuclari!A:A)*H2,"")</f>
        <v>4221</v>
      </c>
      <c r="N2">
        <f>IFERROR(AVERAGEIF(CSL_Sonuclari!G:G,A:A,CSL_Sonuclari!A:A)*H2,"")</f>
        <v>945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</row>
    <row r="3" spans="1:17" x14ac:dyDescent="0.25">
      <c r="A3">
        <v>51</v>
      </c>
      <c r="B3">
        <f>COUNTIF(CSL_Sonuclari!C:J,A3)</f>
        <v>22</v>
      </c>
      <c r="C3" s="5">
        <f t="shared" si="0"/>
        <v>3174.875</v>
      </c>
      <c r="D3">
        <f>COUNTIF(CSL_Sonuclari!J:J,A3)</f>
        <v>1</v>
      </c>
      <c r="E3" s="5">
        <f t="shared" si="1"/>
        <v>317</v>
      </c>
      <c r="F3" s="6">
        <f>COUNTIF(CSL_Sonuclari!I:I,A3)</f>
        <v>4</v>
      </c>
      <c r="G3" s="8">
        <f t="shared" si="2"/>
        <v>1095</v>
      </c>
      <c r="H3">
        <f>COUNTIF(CSL_Sonuclari!C:H,A3)</f>
        <v>17</v>
      </c>
      <c r="I3" s="5">
        <f t="shared" si="3"/>
        <v>3997.8333333333335</v>
      </c>
      <c r="J3">
        <f>IFERROR(AVERAGEIF(CSL_Sonuclari!C:C,A:A,CSL_Sonuclari!A:A) * H3,"")</f>
        <v>6307</v>
      </c>
      <c r="K3">
        <f>IFERROR(AVERAGEIF(CSL_Sonuclari!D:D,A:A,CSL_Sonuclari!A:A) * H3,"")</f>
        <v>2142</v>
      </c>
      <c r="L3">
        <f>IFERROR(AVERAGEIF(CSL_Sonuclari!E:E,A:A,CSL_Sonuclari!A:A) *H3,"")</f>
        <v>5542</v>
      </c>
      <c r="M3">
        <f>IFERROR(AVERAGEIF(CSL_Sonuclari!F:F,A:A,CSL_Sonuclari!A:A)*H3,"")</f>
        <v>2754</v>
      </c>
      <c r="N3">
        <f>IFERROR(AVERAGEIF(CSL_Sonuclari!G:G,A:A,CSL_Sonuclari!A:A)*H3,"")</f>
        <v>2601</v>
      </c>
      <c r="O3">
        <f>IFERROR(AVERAGEIF(CSL_Sonuclari!H:H,A:A,CSL_Sonuclari!A:A)*H3,"")</f>
        <v>4641</v>
      </c>
      <c r="P3">
        <f>IFERROR(AVERAGEIF(CSL_Sonuclari!I:I,A:A,CSL_Sonuclari!A:A)*F3,"")</f>
        <v>1095</v>
      </c>
      <c r="Q3">
        <f>IFERROR(AVERAGEIF(CSL_Sonuclari!J:J,A:A,CSL_Sonuclari!A:A)*D3,"")</f>
        <v>317</v>
      </c>
    </row>
    <row r="4" spans="1:17" x14ac:dyDescent="0.25">
      <c r="A4">
        <v>2</v>
      </c>
      <c r="B4">
        <f>COUNTIF(CSL_Sonuclari!C:J,A4)</f>
        <v>29</v>
      </c>
      <c r="C4" s="5">
        <f t="shared" si="0"/>
        <v>2300</v>
      </c>
      <c r="D4">
        <f>COUNTIF(CSL_Sonuclari!J:J,A4)</f>
        <v>5</v>
      </c>
      <c r="E4" s="5">
        <f t="shared" si="1"/>
        <v>1582</v>
      </c>
      <c r="F4" s="6">
        <f>COUNTIF(CSL_Sonuclari!I:I,A4)</f>
        <v>3</v>
      </c>
      <c r="G4" s="8">
        <f t="shared" si="2"/>
        <v>536</v>
      </c>
      <c r="H4">
        <f>COUNTIF(CSL_Sonuclari!C:H,A4)</f>
        <v>21</v>
      </c>
      <c r="I4" s="5">
        <f t="shared" si="3"/>
        <v>4782</v>
      </c>
      <c r="J4">
        <f>IFERROR(AVERAGEIF(CSL_Sonuclari!C:C,A:A,CSL_Sonuclari!A:A) * H4,"")</f>
        <v>4782</v>
      </c>
      <c r="K4" t="str">
        <f>IFERROR(AVERAGEIF(CSL_Sonuclari!D:D,A:A,CSL_Sonuclari!A:A) * H4,"")</f>
        <v/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1582</v>
      </c>
    </row>
    <row r="5" spans="1:17" x14ac:dyDescent="0.25">
      <c r="A5">
        <v>70</v>
      </c>
      <c r="B5">
        <f>COUNTIF(CSL_Sonuclari!C:J,A5)</f>
        <v>27</v>
      </c>
      <c r="C5" s="5">
        <f t="shared" si="0"/>
        <v>2738.5</v>
      </c>
      <c r="D5">
        <f>COUNTIF(CSL_Sonuclari!J:J,A5)</f>
        <v>3</v>
      </c>
      <c r="E5" s="5">
        <f t="shared" si="1"/>
        <v>1026</v>
      </c>
      <c r="F5" s="6">
        <f>COUNTIF(CSL_Sonuclari!I:I,A5)</f>
        <v>4</v>
      </c>
      <c r="G5" s="8">
        <f t="shared" si="2"/>
        <v>1204</v>
      </c>
      <c r="H5">
        <f>COUNTIF(CSL_Sonuclari!C:H,A5)</f>
        <v>20</v>
      </c>
      <c r="I5" s="5">
        <f t="shared" si="3"/>
        <v>3550.25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4920</v>
      </c>
      <c r="M5">
        <f>IFERROR(AVERAGEIF(CSL_Sonuclari!F:F,A:A,CSL_Sonuclari!A:A)*H5,"")</f>
        <v>2405</v>
      </c>
      <c r="N5">
        <f>IFERROR(AVERAGEIF(CSL_Sonuclari!G:G,A:A,CSL_Sonuclari!A:A)*H5,"")</f>
        <v>3876</v>
      </c>
      <c r="O5">
        <f>IFERROR(AVERAGEIF(CSL_Sonuclari!H:H,A:A,CSL_Sonuclari!A:A)*H5,"")</f>
        <v>3000</v>
      </c>
      <c r="P5">
        <f>IFERROR(AVERAGEIF(CSL_Sonuclari!I:I,A:A,CSL_Sonuclari!A:A)*F5,"")</f>
        <v>1204</v>
      </c>
      <c r="Q5">
        <f>IFERROR(AVERAGEIF(CSL_Sonuclari!J:J,A:A,CSL_Sonuclari!A:A)*D5,"")</f>
        <v>1026</v>
      </c>
    </row>
    <row r="6" spans="1:17" x14ac:dyDescent="0.25">
      <c r="A6">
        <v>10</v>
      </c>
      <c r="B6">
        <f>COUNTIF(CSL_Sonuclari!C:J,A6)</f>
        <v>23</v>
      </c>
      <c r="C6" s="5">
        <f t="shared" si="0"/>
        <v>2920.6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15</v>
      </c>
      <c r="I6" s="5">
        <f t="shared" si="3"/>
        <v>3222.5</v>
      </c>
      <c r="J6">
        <f>IFERROR(AVERAGEIF(CSL_Sonuclari!C:C,A:A,CSL_Sonuclari!A:A) * H6,"")</f>
        <v>3515</v>
      </c>
      <c r="K6">
        <f>IFERROR(AVERAGEIF(CSL_Sonuclari!D:D,A:A,CSL_Sonuclari!A:A) * H6,"")</f>
        <v>3960</v>
      </c>
      <c r="L6">
        <f>IFERROR(AVERAGEIF(CSL_Sonuclari!E:E,A:A,CSL_Sonuclari!A:A) *H6,"")</f>
        <v>5340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75</v>
      </c>
      <c r="P6">
        <f>IFERROR(AVERAGEIF(CSL_Sonuclari!I:I,A:A,CSL_Sonuclari!A:A)*F6,"")</f>
        <v>1713</v>
      </c>
      <c r="Q6" t="str">
        <f>IFERROR(AVERAGEIF(CSL_Sonuclari!J:J,A:A,CSL_Sonuclari!A:A)*D6,"")</f>
        <v/>
      </c>
    </row>
    <row r="7" spans="1:17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</row>
    <row r="8" spans="1:17" x14ac:dyDescent="0.25">
      <c r="A8">
        <v>76</v>
      </c>
      <c r="B8">
        <f>COUNTIF(CSL_Sonuclari!C:J,A8)</f>
        <v>25</v>
      </c>
      <c r="C8" s="5">
        <f t="shared" si="0"/>
        <v>2655.6214285714286</v>
      </c>
      <c r="D8">
        <f>COUNTIF(CSL_Sonuclari!J:J,A8)</f>
        <v>4</v>
      </c>
      <c r="E8" s="5">
        <f t="shared" si="1"/>
        <v>1400</v>
      </c>
      <c r="F8" s="6">
        <f>COUNTIF(CSL_Sonuclari!I:I,A8)</f>
        <v>2</v>
      </c>
      <c r="G8" s="8">
        <f t="shared" si="2"/>
        <v>434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434</v>
      </c>
      <c r="Q8">
        <f>IFERROR(AVERAGEIF(CSL_Sonuclari!J:J,A:A,CSL_Sonuclari!A:A)*D8,"")</f>
        <v>1400</v>
      </c>
    </row>
    <row r="9" spans="1:17" x14ac:dyDescent="0.25">
      <c r="A9">
        <v>50</v>
      </c>
      <c r="B9">
        <f>COUNTIF(CSL_Sonuclari!C:J,A9)</f>
        <v>26</v>
      </c>
      <c r="C9" s="5">
        <f t="shared" si="0"/>
        <v>3864.2142857142858</v>
      </c>
      <c r="D9">
        <f>COUNTIF(CSL_Sonuclari!J:J,A9)</f>
        <v>3</v>
      </c>
      <c r="E9" s="5">
        <f t="shared" si="1"/>
        <v>913</v>
      </c>
      <c r="F9" s="6">
        <f>COUNTIF(CSL_Sonuclari!I:I,A9)</f>
        <v>3</v>
      </c>
      <c r="G9" s="8">
        <f t="shared" si="2"/>
        <v>870</v>
      </c>
      <c r="H9">
        <f>COUNTIF(CSL_Sonuclari!C:H,A9)</f>
        <v>20</v>
      </c>
      <c r="I9" s="5">
        <f t="shared" si="3"/>
        <v>5053.3</v>
      </c>
      <c r="J9" t="str">
        <f>IFERROR(AVERAGEIF(CSL_Sonuclari!C:C,A:A,CSL_Sonuclari!A:A) * H9,"")</f>
        <v/>
      </c>
      <c r="K9">
        <f>IFERROR(AVERAGEIF(CSL_Sonuclari!D:D,A:A,CSL_Sonuclari!A:A) * H9,"")</f>
        <v>5190</v>
      </c>
      <c r="L9">
        <f>IFERROR(AVERAGEIF(CSL_Sonuclari!E:E,A:A,CSL_Sonuclari!A:A) *H9,"")</f>
        <v>3262.5</v>
      </c>
      <c r="M9">
        <f>IFERROR(AVERAGEIF(CSL_Sonuclari!F:F,A:A,CSL_Sonuclari!A:A)*H9,"")</f>
        <v>3424</v>
      </c>
      <c r="N9">
        <f>IFERROR(AVERAGEIF(CSL_Sonuclari!G:G,A:A,CSL_Sonuclari!A:A)*H9,"")</f>
        <v>5510</v>
      </c>
      <c r="O9">
        <f>IFERROR(AVERAGEIF(CSL_Sonuclari!H:H,A:A,CSL_Sonuclari!A:A)*H9,"")</f>
        <v>7880</v>
      </c>
      <c r="P9">
        <f>IFERROR(AVERAGEIF(CSL_Sonuclari!I:I,A:A,CSL_Sonuclari!A:A)*F9,"")</f>
        <v>870</v>
      </c>
      <c r="Q9">
        <f>IFERROR(AVERAGEIF(CSL_Sonuclari!J:J,A:A,CSL_Sonuclari!A:A)*D9,"")</f>
        <v>913</v>
      </c>
    </row>
    <row r="10" spans="1:17" x14ac:dyDescent="0.25">
      <c r="A10">
        <v>34</v>
      </c>
      <c r="B10">
        <f>COUNTIF(CSL_Sonuclari!C:J,A10)</f>
        <v>27</v>
      </c>
      <c r="C10" s="5">
        <f t="shared" si="0"/>
        <v>4218.3142857142857</v>
      </c>
      <c r="D10">
        <f>COUNTIF(CSL_Sonuclari!J:J,A10)</f>
        <v>1</v>
      </c>
      <c r="E10" s="5">
        <f t="shared" si="1"/>
        <v>268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268</v>
      </c>
    </row>
    <row r="11" spans="1:17" x14ac:dyDescent="0.25">
      <c r="A11">
        <v>31</v>
      </c>
      <c r="B11">
        <f>COUNTIF(CSL_Sonuclari!C:J,A11)</f>
        <v>26</v>
      </c>
      <c r="C11" s="5">
        <f t="shared" si="0"/>
        <v>3042.3673469387754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24</v>
      </c>
      <c r="I11" s="5">
        <f t="shared" si="3"/>
        <v>4144.7142857142853</v>
      </c>
      <c r="J11">
        <f>IFERROR(AVERAGEIF(CSL_Sonuclari!C:C,A:A,CSL_Sonuclari!A:A) * H11,"")</f>
        <v>5496</v>
      </c>
      <c r="K11">
        <f>IFERROR(AVERAGEIF(CSL_Sonuclari!D:D,A:A,CSL_Sonuclari!A:A) * H11,"")</f>
        <v>6825</v>
      </c>
      <c r="L11">
        <f>IFERROR(AVERAGEIF(CSL_Sonuclari!E:E,A:A,CSL_Sonuclari!A:A) *H11,"")</f>
        <v>3318</v>
      </c>
      <c r="M11">
        <f>IFERROR(AVERAGEIF(CSL_Sonuclari!F:F,A:A,CSL_Sonuclari!A:A)*H11,"")</f>
        <v>4772.5714285714284</v>
      </c>
      <c r="N11">
        <f>IFERROR(AVERAGEIF(CSL_Sonuclari!G:G,A:A,CSL_Sonuclari!A:A)*H11,"")</f>
        <v>312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</row>
    <row r="12" spans="1:17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</row>
    <row r="13" spans="1:17" x14ac:dyDescent="0.25">
      <c r="A13">
        <v>17</v>
      </c>
      <c r="B13">
        <f>COUNTIF(CSL_Sonuclari!C:J,A13)</f>
        <v>26</v>
      </c>
      <c r="C13" s="5">
        <f t="shared" si="0"/>
        <v>2994</v>
      </c>
      <c r="D13">
        <f>COUNTIF(CSL_Sonuclari!J:J,A13)</f>
        <v>3</v>
      </c>
      <c r="E13" s="5">
        <f t="shared" si="1"/>
        <v>812</v>
      </c>
      <c r="F13" s="6">
        <f>COUNTIF(CSL_Sonuclari!I:I,A13)</f>
        <v>5</v>
      </c>
      <c r="G13" s="8">
        <f t="shared" si="2"/>
        <v>1294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1294</v>
      </c>
      <c r="Q13">
        <f>IFERROR(AVERAGEIF(CSL_Sonuclari!J:J,A:A,CSL_Sonuclari!A:A)*D13,"")</f>
        <v>812</v>
      </c>
    </row>
    <row r="14" spans="1:17" x14ac:dyDescent="0.25">
      <c r="A14">
        <v>38</v>
      </c>
      <c r="B14">
        <f>COUNTIF(CSL_Sonuclari!C:J,A14)</f>
        <v>28</v>
      </c>
      <c r="C14" s="5">
        <f t="shared" si="0"/>
        <v>4299.5423623995057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23</v>
      </c>
      <c r="I14" s="5">
        <f t="shared" si="3"/>
        <v>5791.5593073593072</v>
      </c>
      <c r="J14">
        <f>IFERROR(AVERAGEIF(CSL_Sonuclari!C:C,A:A,CSL_Sonuclari!A:A) * H14,"")</f>
        <v>8372</v>
      </c>
      <c r="K14">
        <f>IFERROR(AVERAGEIF(CSL_Sonuclari!D:D,A:A,CSL_Sonuclari!A:A) * H14,"")</f>
        <v>6035.8571428571431</v>
      </c>
      <c r="L14">
        <f>IFERROR(AVERAGEIF(CSL_Sonuclari!E:E,A:A,CSL_Sonuclari!A:A) *H14,"")</f>
        <v>4192.272727272727</v>
      </c>
      <c r="M14">
        <f>IFERROR(AVERAGEIF(CSL_Sonuclari!F:F,A:A,CSL_Sonuclari!A:A)*H14,"")</f>
        <v>3848.666666666667</v>
      </c>
      <c r="N14">
        <f>IFERROR(AVERAGEIF(CSL_Sonuclari!G:G,A:A,CSL_Sonuclari!A:A)*H14,"")</f>
        <v>6509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</row>
    <row r="15" spans="1:17" x14ac:dyDescent="0.25">
      <c r="A15">
        <v>36</v>
      </c>
      <c r="B15">
        <f>COUNTIF(CSL_Sonuclari!C:J,A15)</f>
        <v>26</v>
      </c>
      <c r="C15" s="5">
        <f t="shared" si="0"/>
        <v>3379.5714285714284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21</v>
      </c>
      <c r="I15" s="5">
        <f t="shared" si="3"/>
        <v>4500</v>
      </c>
      <c r="J15">
        <f>IFERROR(AVERAGEIF(CSL_Sonuclari!C:C,A:A,CSL_Sonuclari!A:A) * H15,"")</f>
        <v>4081</v>
      </c>
      <c r="K15">
        <f>IFERROR(AVERAGEIF(CSL_Sonuclari!D:D,A:A,CSL_Sonuclari!A:A) * H15,"")</f>
        <v>5871</v>
      </c>
      <c r="L15">
        <f>IFERROR(AVERAGEIF(CSL_Sonuclari!E:E,A:A,CSL_Sonuclari!A:A) *H15,"")</f>
        <v>4197</v>
      </c>
      <c r="M15">
        <f>IFERROR(AVERAGEIF(CSL_Sonuclari!F:F,A:A,CSL_Sonuclari!A:A)*H15,"")</f>
        <v>5075</v>
      </c>
      <c r="N15">
        <f>IFERROR(AVERAGEIF(CSL_Sonuclari!G:G,A:A,CSL_Sonuclari!A:A)*H15,"")</f>
        <v>3276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</row>
    <row r="16" spans="1:17" x14ac:dyDescent="0.25">
      <c r="A16">
        <v>82</v>
      </c>
      <c r="B16">
        <f>COUNTIF(CSL_Sonuclari!C:J,A16)</f>
        <v>29</v>
      </c>
      <c r="C16" s="5">
        <f t="shared" si="0"/>
        <v>2617.25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25</v>
      </c>
      <c r="I16" s="5">
        <f t="shared" si="3"/>
        <v>3641.875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125</v>
      </c>
      <c r="M16">
        <f>IFERROR(AVERAGEIF(CSL_Sonuclari!F:F,A:A,CSL_Sonuclari!A:A)*H16,"")</f>
        <v>5350</v>
      </c>
      <c r="N16">
        <f>IFERROR(AVERAGEIF(CSL_Sonuclari!G:G,A:A,CSL_Sonuclari!A:A)*H16,"")</f>
        <v>4487.5</v>
      </c>
      <c r="O16">
        <f>IFERROR(AVERAGEIF(CSL_Sonuclari!H:H,A:A,CSL_Sonuclari!A:A)*H16,"")</f>
        <v>4605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</row>
    <row r="17" spans="1:17" x14ac:dyDescent="0.25">
      <c r="A17">
        <v>16</v>
      </c>
      <c r="B17">
        <f>COUNTIF(CSL_Sonuclari!C:J,A17)</f>
        <v>28</v>
      </c>
      <c r="C17" s="5">
        <f t="shared" si="0"/>
        <v>3451.8777777777777</v>
      </c>
      <c r="D17">
        <f>COUNTIF(CSL_Sonuclari!J:J,A17)</f>
        <v>1</v>
      </c>
      <c r="E17" s="5">
        <f t="shared" si="1"/>
        <v>206</v>
      </c>
      <c r="F17" s="6">
        <f>COUNTIF(CSL_Sonuclari!I:I,A17)</f>
        <v>5</v>
      </c>
      <c r="G17" s="8">
        <f t="shared" si="2"/>
        <v>1421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1421</v>
      </c>
      <c r="Q17">
        <f>IFERROR(AVERAGEIF(CSL_Sonuclari!J:J,A:A,CSL_Sonuclari!A:A)*D17,"")</f>
        <v>206</v>
      </c>
    </row>
    <row r="18" spans="1:17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</row>
    <row r="19" spans="1:17" x14ac:dyDescent="0.25">
      <c r="A19">
        <v>85</v>
      </c>
      <c r="B19">
        <f>COUNTIF(CSL_Sonuclari!C:J,A19)</f>
        <v>32</v>
      </c>
      <c r="C19" s="5">
        <f t="shared" si="0"/>
        <v>2556.0857142857144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24</v>
      </c>
      <c r="I19" s="5">
        <f t="shared" si="3"/>
        <v>3669.1428571428573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288</v>
      </c>
      <c r="N19">
        <f>IFERROR(AVERAGEIF(CSL_Sonuclari!G:G,A:A,CSL_Sonuclari!A:A)*H19,"")</f>
        <v>5499.4285714285716</v>
      </c>
      <c r="O19">
        <f>IFERROR(AVERAGEIF(CSL_Sonuclari!H:H,A:A,CSL_Sonuclari!A:A)*H19,"")</f>
        <v>5220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</row>
    <row r="20" spans="1:17" x14ac:dyDescent="0.25">
      <c r="A20">
        <v>65</v>
      </c>
      <c r="B20">
        <f>COUNTIF(CSL_Sonuclari!C:J,A20)</f>
        <v>33</v>
      </c>
      <c r="C20" s="5">
        <f t="shared" si="0"/>
        <v>3361.85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26</v>
      </c>
      <c r="I20" s="5">
        <f t="shared" si="3"/>
        <v>4601.0249999999996</v>
      </c>
      <c r="J20" t="str">
        <f>IFERROR(AVERAGEIF(CSL_Sonuclari!C:C,A:A,CSL_Sonuclari!A:A) * H20,"")</f>
        <v/>
      </c>
      <c r="K20">
        <f>IFERROR(AVERAGEIF(CSL_Sonuclari!D:D,A:A,CSL_Sonuclari!A:A) * H20,"")</f>
        <v>494</v>
      </c>
      <c r="L20" t="str">
        <f>IFERROR(AVERAGEIF(CSL_Sonuclari!E:E,A:A,CSL_Sonuclari!A:A) *H20,"")</f>
        <v/>
      </c>
      <c r="M20">
        <f>IFERROR(AVERAGEIF(CSL_Sonuclari!F:F,A:A,CSL_Sonuclari!A:A)*H20,"")</f>
        <v>4550</v>
      </c>
      <c r="N20">
        <f>IFERROR(AVERAGEIF(CSL_Sonuclari!G:G,A:A,CSL_Sonuclari!A:A)*H20,"")</f>
        <v>6502.5999999999995</v>
      </c>
      <c r="O20">
        <f>IFERROR(AVERAGEIF(CSL_Sonuclari!H:H,A:A,CSL_Sonuclari!A:A)*H20,"")</f>
        <v>6857.5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</row>
    <row r="21" spans="1:17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</row>
    <row r="22" spans="1:17" x14ac:dyDescent="0.25">
      <c r="A22">
        <v>66</v>
      </c>
      <c r="B22">
        <f>COUNTIF(CSL_Sonuclari!C:J,A22)</f>
        <v>32</v>
      </c>
      <c r="C22" s="5">
        <f t="shared" si="0"/>
        <v>4475.7694444444451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29</v>
      </c>
      <c r="I22" s="5">
        <f t="shared" si="3"/>
        <v>6538.6541666666672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6563.666666666667</v>
      </c>
      <c r="M22">
        <f>IFERROR(AVERAGEIF(CSL_Sonuclari!F:F,A:A,CSL_Sonuclari!A:A)*H22,"")</f>
        <v>6997.7000000000007</v>
      </c>
      <c r="N22">
        <f>IFERROR(AVERAGEIF(CSL_Sonuclari!G:G,A:A,CSL_Sonuclari!A:A)*H22,"")</f>
        <v>6380</v>
      </c>
      <c r="O22">
        <f>IFERROR(AVERAGEIF(CSL_Sonuclari!H:H,A:A,CSL_Sonuclari!A:A)*H22,"")</f>
        <v>6213.25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</row>
    <row r="23" spans="1:17" x14ac:dyDescent="0.25">
      <c r="A23">
        <v>58</v>
      </c>
      <c r="B23">
        <f>COUNTIF(CSL_Sonuclari!C:J,A23)</f>
        <v>31</v>
      </c>
      <c r="C23" s="5">
        <f t="shared" si="0"/>
        <v>4746.9780952380952</v>
      </c>
      <c r="D23">
        <f>COUNTIF(CSL_Sonuclari!J:J,A23)</f>
        <v>0</v>
      </c>
      <c r="E23" s="5">
        <f t="shared" si="1"/>
        <v>0</v>
      </c>
      <c r="F23" s="6">
        <f>COUNTIF(CSL_Sonuclari!I:I,A23)</f>
        <v>5</v>
      </c>
      <c r="G23" s="8">
        <f t="shared" si="2"/>
        <v>1240</v>
      </c>
      <c r="H23">
        <f>COUNTIF(CSL_Sonuclari!C:H,A23)</f>
        <v>26</v>
      </c>
      <c r="I23" s="5">
        <f t="shared" si="3"/>
        <v>5623.7226190476194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5526.8571428571431</v>
      </c>
      <c r="M23">
        <f>IFERROR(AVERAGEIF(CSL_Sonuclari!F:F,A:A,CSL_Sonuclari!A:A)*H23,"")</f>
        <v>5310.5</v>
      </c>
      <c r="N23">
        <f>IFERROR(AVERAGEIF(CSL_Sonuclari!G:G,A:A,CSL_Sonuclari!A:A)*H23,"")</f>
        <v>4736.333333333333</v>
      </c>
      <c r="O23">
        <f>IFERROR(AVERAGEIF(CSL_Sonuclari!H:H,A:A,CSL_Sonuclari!A:A)*H23,"")</f>
        <v>6921.2</v>
      </c>
      <c r="P23">
        <f>IFERROR(AVERAGEIF(CSL_Sonuclari!I:I,A:A,CSL_Sonuclari!A:A)*F23,"")</f>
        <v>1240</v>
      </c>
      <c r="Q23" t="str">
        <f>IFERROR(AVERAGEIF(CSL_Sonuclari!J:J,A:A,CSL_Sonuclari!A:A)*D23,"")</f>
        <v/>
      </c>
    </row>
    <row r="24" spans="1:17" x14ac:dyDescent="0.25">
      <c r="A24">
        <v>81</v>
      </c>
      <c r="B24">
        <f>COUNTIF(CSL_Sonuclari!C:J,A24)</f>
        <v>32</v>
      </c>
      <c r="C24" s="5">
        <f t="shared" si="0"/>
        <v>4978.7295918367354</v>
      </c>
      <c r="D24">
        <f>COUNTIF(CSL_Sonuclari!J:J,A24)</f>
        <v>4</v>
      </c>
      <c r="E24" s="5">
        <f t="shared" si="1"/>
        <v>1103</v>
      </c>
      <c r="F24" s="6">
        <f>COUNTIF(CSL_Sonuclari!I:I,A24)</f>
        <v>3</v>
      </c>
      <c r="G24" s="8">
        <f t="shared" si="2"/>
        <v>574</v>
      </c>
      <c r="H24">
        <f>COUNTIF(CSL_Sonuclari!C:H,A24)</f>
        <v>25</v>
      </c>
      <c r="I24" s="5">
        <f t="shared" si="3"/>
        <v>6634.8214285714294</v>
      </c>
      <c r="J24" t="str">
        <f>IFERROR(AVERAGEIF(CSL_Sonuclari!C:C,A:A,CSL_Sonuclari!A:A) * H24,"")</f>
        <v/>
      </c>
      <c r="K24">
        <f>IFERROR(AVERAGEIF(CSL_Sonuclari!D:D,A:A,CSL_Sonuclari!A:A) * H24,"")</f>
        <v>7525</v>
      </c>
      <c r="L24">
        <f>IFERROR(AVERAGEIF(CSL_Sonuclari!E:E,A:A,CSL_Sonuclari!A:A) *H24,"")</f>
        <v>7500</v>
      </c>
      <c r="M24">
        <f>IFERROR(AVERAGEIF(CSL_Sonuclari!F:F,A:A,CSL_Sonuclari!A:A)*H24,"")</f>
        <v>7018.75</v>
      </c>
      <c r="N24">
        <f>IFERROR(AVERAGEIF(CSL_Sonuclari!G:G,A:A,CSL_Sonuclari!A:A)*H24,"")</f>
        <v>5600</v>
      </c>
      <c r="O24">
        <f>IFERROR(AVERAGEIF(CSL_Sonuclari!H:H,A:A,CSL_Sonuclari!A:A)*H24,"")</f>
        <v>5530.3571428571431</v>
      </c>
      <c r="P24">
        <f>IFERROR(AVERAGEIF(CSL_Sonuclari!I:I,A:A,CSL_Sonuclari!A:A)*F24,"")</f>
        <v>574</v>
      </c>
      <c r="Q24">
        <f>IFERROR(AVERAGEIF(CSL_Sonuclari!J:J,A:A,CSL_Sonuclari!A:A)*D24,"")</f>
        <v>1103</v>
      </c>
    </row>
    <row r="25" spans="1:17" x14ac:dyDescent="0.25">
      <c r="A25">
        <v>7</v>
      </c>
      <c r="B25">
        <f>COUNTIF(CSL_Sonuclari!C:J,A25)</f>
        <v>31</v>
      </c>
      <c r="C25" s="5">
        <f t="shared" si="0"/>
        <v>5695.95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28</v>
      </c>
      <c r="I25" s="5">
        <f t="shared" si="3"/>
        <v>7500.9333333333334</v>
      </c>
      <c r="J25">
        <f>IFERROR(AVERAGEIF(CSL_Sonuclari!C:C,A:A,CSL_Sonuclari!A:A) * H25,"")</f>
        <v>5546.8</v>
      </c>
      <c r="K25">
        <f>IFERROR(AVERAGEIF(CSL_Sonuclari!D:D,A:A,CSL_Sonuclari!A:A) * H25,"")</f>
        <v>7184</v>
      </c>
      <c r="L25">
        <f>IFERROR(AVERAGEIF(CSL_Sonuclari!E:E,A:A,CSL_Sonuclari!A:A) *H25,"")</f>
        <v>9772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</row>
    <row r="26" spans="1:17" x14ac:dyDescent="0.25">
      <c r="A26">
        <v>68</v>
      </c>
      <c r="B26">
        <f>COUNTIF(CSL_Sonuclari!C:J,A26)</f>
        <v>33</v>
      </c>
      <c r="C26" s="5">
        <f t="shared" si="0"/>
        <v>4158.9821428571431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27</v>
      </c>
      <c r="I26" s="5">
        <f t="shared" si="3"/>
        <v>5873.2232142857147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3402</v>
      </c>
      <c r="M26">
        <f>IFERROR(AVERAGEIF(CSL_Sonuclari!F:F,A:A,CSL_Sonuclari!A:A)*H26,"")</f>
        <v>5052.8571428571431</v>
      </c>
      <c r="N26">
        <f>IFERROR(AVERAGEIF(CSL_Sonuclari!G:G,A:A,CSL_Sonuclari!A:A)*H26,"")</f>
        <v>7349.7857142857147</v>
      </c>
      <c r="O26">
        <f>IFERROR(AVERAGEIF(CSL_Sonuclari!H:H,A:A,CSL_Sonuclari!A:A)*H26,"")</f>
        <v>7688.25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</row>
    <row r="27" spans="1:17" x14ac:dyDescent="0.25">
      <c r="A27">
        <v>14</v>
      </c>
      <c r="B27">
        <f>COUNTIF(CSL_Sonuclari!C:J,A27)</f>
        <v>36</v>
      </c>
      <c r="C27" s="5">
        <f t="shared" si="0"/>
        <v>4707.4787878787874</v>
      </c>
      <c r="D27">
        <f>COUNTIF(CSL_Sonuclari!J:J,A27)</f>
        <v>3</v>
      </c>
      <c r="E27" s="5">
        <f t="shared" si="1"/>
        <v>1033</v>
      </c>
      <c r="F27" s="6">
        <f>COUNTIF(CSL_Sonuclari!I:I,A27)</f>
        <v>6</v>
      </c>
      <c r="G27" s="8">
        <f t="shared" si="2"/>
        <v>1366</v>
      </c>
      <c r="H27">
        <f>COUNTIF(CSL_Sonuclari!C:H,A27)</f>
        <v>27</v>
      </c>
      <c r="I27" s="5">
        <f t="shared" si="3"/>
        <v>6461.4681818181816</v>
      </c>
      <c r="J27">
        <f>IFERROR(AVERAGEIF(CSL_Sonuclari!C:C,A:A,CSL_Sonuclari!A:A) * H27,"")</f>
        <v>5817.2727272727279</v>
      </c>
      <c r="K27">
        <f>IFERROR(AVERAGEIF(CSL_Sonuclari!D:D,A:A,CSL_Sonuclari!A:A) * H27,"")</f>
        <v>5329.8</v>
      </c>
      <c r="L27">
        <f>IFERROR(AVERAGEIF(CSL_Sonuclari!E:E,A:A,CSL_Sonuclari!A:A) *H27,"")</f>
        <v>6274.8</v>
      </c>
      <c r="M27">
        <f>IFERROR(AVERAGEIF(CSL_Sonuclari!F:F,A:A,CSL_Sonuclari!A:A)*H27,"")</f>
        <v>8424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1033</v>
      </c>
    </row>
    <row r="28" spans="1:17" x14ac:dyDescent="0.25">
      <c r="A28">
        <v>33</v>
      </c>
      <c r="B28">
        <f>COUNTIF(CSL_Sonuclari!C:J,A28)</f>
        <v>32</v>
      </c>
      <c r="C28" s="5">
        <f t="shared" si="0"/>
        <v>3518.6857142857143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24</v>
      </c>
      <c r="I28" s="5">
        <f t="shared" si="3"/>
        <v>3808.7999999999997</v>
      </c>
      <c r="J28">
        <f>IFERROR(AVERAGEIF(CSL_Sonuclari!C:C,A:A,CSL_Sonuclari!A:A) * H28,"")</f>
        <v>7800</v>
      </c>
      <c r="K28">
        <f>IFERROR(AVERAGEIF(CSL_Sonuclari!D:D,A:A,CSL_Sonuclari!A:A) * H28,"")</f>
        <v>4324.7999999999993</v>
      </c>
      <c r="L28">
        <f>IFERROR(AVERAGEIF(CSL_Sonuclari!E:E,A:A,CSL_Sonuclari!A:A) *H28,"")</f>
        <v>3768</v>
      </c>
      <c r="M28">
        <f>IFERROR(AVERAGEIF(CSL_Sonuclari!F:F,A:A,CSL_Sonuclari!A:A)*H28,"")</f>
        <v>6696</v>
      </c>
      <c r="N28">
        <f>IFERROR(AVERAGEIF(CSL_Sonuclari!G:G,A:A,CSL_Sonuclari!A:A)*H28,"")</f>
        <v>192</v>
      </c>
      <c r="O28">
        <f>IFERROR(AVERAGEIF(CSL_Sonuclari!H:H,A:A,CSL_Sonuclari!A:A)*H28,"")</f>
        <v>72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</row>
    <row r="29" spans="1:17" x14ac:dyDescent="0.25">
      <c r="A29">
        <v>41</v>
      </c>
      <c r="B29">
        <f>COUNTIF(CSL_Sonuclari!C:J,A29)</f>
        <v>34</v>
      </c>
      <c r="C29" s="5">
        <f t="shared" si="0"/>
        <v>3604.8095238095239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</row>
    <row r="30" spans="1:17" x14ac:dyDescent="0.25">
      <c r="A30">
        <v>29</v>
      </c>
      <c r="B30">
        <f>COUNTIF(CSL_Sonuclari!C:J,A30)</f>
        <v>37</v>
      </c>
      <c r="C30" s="5">
        <f t="shared" si="0"/>
        <v>4738.4777777777781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28</v>
      </c>
      <c r="I30" s="5">
        <f t="shared" si="3"/>
        <v>6541.9666666666672</v>
      </c>
      <c r="J30">
        <f>IFERROR(AVERAGEIF(CSL_Sonuclari!C:C,A:A,CSL_Sonuclari!A:A) * H30,"")</f>
        <v>4340</v>
      </c>
      <c r="K30">
        <f>IFERROR(AVERAGEIF(CSL_Sonuclari!D:D,A:A,CSL_Sonuclari!A:A) * H30,"")</f>
        <v>6717.2</v>
      </c>
      <c r="L30">
        <f>IFERROR(AVERAGEIF(CSL_Sonuclari!E:E,A:A,CSL_Sonuclari!A:A) *H30,"")</f>
        <v>7984.666666666667</v>
      </c>
      <c r="M30">
        <f>IFERROR(AVERAGEIF(CSL_Sonuclari!F:F,A:A,CSL_Sonuclari!A:A)*H30,"")</f>
        <v>7126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</row>
    <row r="31" spans="1:17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</row>
    <row r="32" spans="1:17" x14ac:dyDescent="0.25">
      <c r="A32">
        <v>59</v>
      </c>
      <c r="B32">
        <f>COUNTIF(CSL_Sonuclari!C:J,A32)</f>
        <v>30</v>
      </c>
      <c r="C32" s="5">
        <f t="shared" si="0"/>
        <v>3654.0527210884352</v>
      </c>
      <c r="D32">
        <f>COUNTIF(CSL_Sonuclari!J:J,A32)</f>
        <v>2</v>
      </c>
      <c r="E32" s="5">
        <f t="shared" si="1"/>
        <v>657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657</v>
      </c>
    </row>
    <row r="33" spans="1:17" x14ac:dyDescent="0.25">
      <c r="A33">
        <v>3</v>
      </c>
      <c r="B33">
        <f>COUNTIF(CSL_Sonuclari!C:J,A33)</f>
        <v>30</v>
      </c>
      <c r="C33" s="5">
        <f t="shared" si="0"/>
        <v>4160.9890350877195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27</v>
      </c>
      <c r="I33" s="5">
        <f t="shared" si="3"/>
        <v>5703.4835526315792</v>
      </c>
      <c r="J33">
        <f>IFERROR(AVERAGEIF(CSL_Sonuclari!C:C,A:A,CSL_Sonuclari!A:A) * H33,"")</f>
        <v>4700.8421052631584</v>
      </c>
      <c r="K33">
        <f>IFERROR(AVERAGEIF(CSL_Sonuclari!D:D,A:A,CSL_Sonuclari!A:A) * H33,"")</f>
        <v>6706.125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</row>
    <row r="34" spans="1:17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</row>
    <row r="35" spans="1:17" x14ac:dyDescent="0.25">
      <c r="A35">
        <v>63</v>
      </c>
      <c r="B35">
        <f>COUNTIF(CSL_Sonuclari!C:J,A35)</f>
        <v>36</v>
      </c>
      <c r="C35" s="5">
        <f t="shared" si="4"/>
        <v>4151.9285714285716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30</v>
      </c>
      <c r="I35" s="5">
        <f t="shared" si="7"/>
        <v>5944.3928571428569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9008.5714285714275</v>
      </c>
      <c r="M35">
        <f>IFERROR(AVERAGEIF(CSL_Sonuclari!F:F,A:A,CSL_Sonuclari!A:A)*H35,"")</f>
        <v>4645</v>
      </c>
      <c r="N35">
        <f>IFERROR(AVERAGEIF(CSL_Sonuclari!G:G,A:A,CSL_Sonuclari!A:A)*H35,"")</f>
        <v>6944</v>
      </c>
      <c r="O35">
        <f>IFERROR(AVERAGEIF(CSL_Sonuclari!H:H,A:A,CSL_Sonuclari!A:A)*H35,"")</f>
        <v>3180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</row>
    <row r="36" spans="1:17" x14ac:dyDescent="0.25">
      <c r="A36">
        <v>9</v>
      </c>
      <c r="B36">
        <f>COUNTIF(CSL_Sonuclari!C:J,A36)</f>
        <v>33</v>
      </c>
      <c r="C36" s="5">
        <f t="shared" si="4"/>
        <v>3926.34</v>
      </c>
      <c r="D36">
        <f>COUNTIF(CSL_Sonuclari!J:J,A36)</f>
        <v>2</v>
      </c>
      <c r="E36" s="5">
        <f t="shared" si="5"/>
        <v>613</v>
      </c>
      <c r="F36" s="6">
        <f>COUNTIF(CSL_Sonuclari!I:I,A36)</f>
        <v>5</v>
      </c>
      <c r="G36" s="8">
        <f t="shared" si="6"/>
        <v>1158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1158</v>
      </c>
      <c r="Q36">
        <f>IFERROR(AVERAGEIF(CSL_Sonuclari!J:J,A:A,CSL_Sonuclari!A:A)*D36,"")</f>
        <v>613</v>
      </c>
    </row>
    <row r="37" spans="1:17" x14ac:dyDescent="0.25">
      <c r="A37">
        <v>48</v>
      </c>
      <c r="B37">
        <f>COUNTIF(CSL_Sonuclari!C:J,A37)</f>
        <v>30</v>
      </c>
      <c r="C37" s="5">
        <f t="shared" si="4"/>
        <v>4352.4041666666672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23</v>
      </c>
      <c r="I37" s="5">
        <f t="shared" si="7"/>
        <v>5604.2055555555562</v>
      </c>
      <c r="J37">
        <f>IFERROR(AVERAGEIF(CSL_Sonuclari!C:C,A:A,CSL_Sonuclari!A:A) * H37,"")</f>
        <v>9246</v>
      </c>
      <c r="K37">
        <f>IFERROR(AVERAGEIF(CSL_Sonuclari!D:D,A:A,CSL_Sonuclari!A:A) * H37,"")</f>
        <v>2890.3333333333335</v>
      </c>
      <c r="L37">
        <f>IFERROR(AVERAGEIF(CSL_Sonuclari!E:E,A:A,CSL_Sonuclari!A:A) *H37,"")</f>
        <v>5101.4000000000005</v>
      </c>
      <c r="M37">
        <f>IFERROR(AVERAGEIF(CSL_Sonuclari!F:F,A:A,CSL_Sonuclari!A:A)*H37,"")</f>
        <v>2852</v>
      </c>
      <c r="N37">
        <f>IFERROR(AVERAGEIF(CSL_Sonuclari!G:G,A:A,CSL_Sonuclari!A:A)*H37,"")</f>
        <v>4818.5</v>
      </c>
      <c r="O37">
        <f>IFERROR(AVERAGEIF(CSL_Sonuclari!H:H,A:A,CSL_Sonuclari!A:A)*H37,"")</f>
        <v>8717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</row>
    <row r="38" spans="1:17" x14ac:dyDescent="0.25">
      <c r="A38">
        <v>28</v>
      </c>
      <c r="B38">
        <f>COUNTIF(CSL_Sonuclari!C:J,A38)</f>
        <v>37</v>
      </c>
      <c r="C38" s="5">
        <f t="shared" si="4"/>
        <v>5171.8947811447815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29</v>
      </c>
      <c r="I38" s="5">
        <f t="shared" si="7"/>
        <v>7366.8421717171723</v>
      </c>
      <c r="J38">
        <f>IFERROR(AVERAGEIF(CSL_Sonuclari!C:C,A:A,CSL_Sonuclari!A:A) * H38,"")</f>
        <v>7515.8333333333339</v>
      </c>
      <c r="K38">
        <f>IFERROR(AVERAGEIF(CSL_Sonuclari!D:D,A:A,CSL_Sonuclari!A:A) * H38,"")</f>
        <v>8841.7777777777792</v>
      </c>
      <c r="L38">
        <f>IFERROR(AVERAGEIF(CSL_Sonuclari!E:E,A:A,CSL_Sonuclari!A:A) *H38,"")</f>
        <v>6053.090909090909</v>
      </c>
      <c r="M38">
        <f>IFERROR(AVERAGEIF(CSL_Sonuclari!F:F,A:A,CSL_Sonuclari!A:A)*H38,"")</f>
        <v>7056.666666666667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</row>
    <row r="39" spans="1:17" x14ac:dyDescent="0.25">
      <c r="A39">
        <v>60</v>
      </c>
      <c r="B39">
        <f>COUNTIF(CSL_Sonuclari!C:J,A39)</f>
        <v>36</v>
      </c>
      <c r="C39" s="5">
        <f t="shared" si="4"/>
        <v>4102.9740259740265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30</v>
      </c>
      <c r="I39" s="5">
        <f t="shared" si="7"/>
        <v>5412.1636363636371</v>
      </c>
      <c r="J39" t="str">
        <f>IFERROR(AVERAGEIF(CSL_Sonuclari!C:C,A:A,CSL_Sonuclari!A:A) * H39,"")</f>
        <v/>
      </c>
      <c r="K39">
        <f>IFERROR(AVERAGEIF(CSL_Sonuclari!D:D,A:A,CSL_Sonuclari!A:A) * H39,"")</f>
        <v>4350</v>
      </c>
      <c r="L39">
        <f>IFERROR(AVERAGEIF(CSL_Sonuclari!E:E,A:A,CSL_Sonuclari!A:A) *H39,"")</f>
        <v>5244</v>
      </c>
      <c r="M39">
        <f>IFERROR(AVERAGEIF(CSL_Sonuclari!F:F,A:A,CSL_Sonuclari!A:A)*H39,"")</f>
        <v>6981.818181818182</v>
      </c>
      <c r="N39">
        <f>IFERROR(AVERAGEIF(CSL_Sonuclari!G:G,A:A,CSL_Sonuclari!A:A)*H39,"")</f>
        <v>8085</v>
      </c>
      <c r="O39">
        <f>IFERROR(AVERAGEIF(CSL_Sonuclari!H:H,A:A,CSL_Sonuclari!A:A)*H39,"")</f>
        <v>2400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</row>
    <row r="40" spans="1:17" x14ac:dyDescent="0.25">
      <c r="A40">
        <v>26</v>
      </c>
      <c r="B40">
        <f>COUNTIF(CSL_Sonuclari!C:J,A40)</f>
        <v>33</v>
      </c>
      <c r="C40" s="5">
        <f t="shared" si="4"/>
        <v>4054.5238095238092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23</v>
      </c>
      <c r="I40" s="5">
        <f t="shared" si="7"/>
        <v>5431.2857142857138</v>
      </c>
      <c r="J40">
        <f>IFERROR(AVERAGEIF(CSL_Sonuclari!C:C,A:A,CSL_Sonuclari!A:A) * H40,"")</f>
        <v>6440</v>
      </c>
      <c r="K40">
        <f>IFERROR(AVERAGEIF(CSL_Sonuclari!D:D,A:A,CSL_Sonuclari!A:A) * H40,"")</f>
        <v>2888.1428571428569</v>
      </c>
      <c r="L40">
        <f>IFERROR(AVERAGEIF(CSL_Sonuclari!E:E,A:A,CSL_Sonuclari!A:A) *H40,"")</f>
        <v>5934</v>
      </c>
      <c r="M40">
        <f>IFERROR(AVERAGEIF(CSL_Sonuclari!F:F,A:A,CSL_Sonuclari!A:A)*H40,"")</f>
        <v>6463</v>
      </c>
      <c r="N40" t="str">
        <f>IFERROR(AVERAGEIF(CSL_Sonuclari!G:G,A:A,CSL_Sonuclari!A:A)*H40,"")</f>
        <v/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</row>
    <row r="41" spans="1:17" x14ac:dyDescent="0.25">
      <c r="A41">
        <v>64</v>
      </c>
      <c r="B41">
        <f>COUNTIF(CSL_Sonuclari!C:J,A41)</f>
        <v>37</v>
      </c>
      <c r="C41" s="5">
        <f t="shared" si="4"/>
        <v>4910.7</v>
      </c>
      <c r="D41">
        <f>COUNTIF(CSL_Sonuclari!J:J,A41)</f>
        <v>1</v>
      </c>
      <c r="E41" s="5">
        <f t="shared" si="5"/>
        <v>383</v>
      </c>
      <c r="F41" s="6">
        <f>COUNTIF(CSL_Sonuclari!I:I,A41)</f>
        <v>5</v>
      </c>
      <c r="G41" s="8">
        <f t="shared" si="6"/>
        <v>1423</v>
      </c>
      <c r="H41">
        <f>COUNTIF(CSL_Sonuclari!C:H,A41)</f>
        <v>31</v>
      </c>
      <c r="I41" s="5">
        <f t="shared" si="7"/>
        <v>6914.55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5084</v>
      </c>
      <c r="M41">
        <f>IFERROR(AVERAGEIF(CSL_Sonuclari!F:F,A:A,CSL_Sonuclari!A:A)*H41,"")</f>
        <v>7650.8</v>
      </c>
      <c r="N41">
        <f>IFERROR(AVERAGEIF(CSL_Sonuclari!G:G,A:A,CSL_Sonuclari!A:A)*H41,"")</f>
        <v>6444.9000000000005</v>
      </c>
      <c r="O41">
        <f>IFERROR(AVERAGEIF(CSL_Sonuclari!H:H,A:A,CSL_Sonuclari!A:A)*H41,"")</f>
        <v>8478.5</v>
      </c>
      <c r="P41">
        <f>IFERROR(AVERAGEIF(CSL_Sonuclari!I:I,A:A,CSL_Sonuclari!A:A)*F41,"")</f>
        <v>1423</v>
      </c>
      <c r="Q41">
        <f>IFERROR(AVERAGEIF(CSL_Sonuclari!J:J,A:A,CSL_Sonuclari!A:A)*D41,"")</f>
        <v>383</v>
      </c>
    </row>
    <row r="42" spans="1:17" x14ac:dyDescent="0.25">
      <c r="A42">
        <v>21</v>
      </c>
      <c r="B42">
        <f>COUNTIF(CSL_Sonuclari!C:J,A42)</f>
        <v>35</v>
      </c>
      <c r="C42" s="5">
        <f t="shared" si="4"/>
        <v>3791.9537037037039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28</v>
      </c>
      <c r="I42" s="5">
        <f t="shared" si="7"/>
        <v>5215.6805555555557</v>
      </c>
      <c r="J42">
        <f>IFERROR(AVERAGEIF(CSL_Sonuclari!C:C,A:A,CSL_Sonuclari!A:A) * H42,"")</f>
        <v>5652.8888888888887</v>
      </c>
      <c r="K42">
        <f>IFERROR(AVERAGEIF(CSL_Sonuclari!D:D,A:A,CSL_Sonuclari!A:A) * H42,"")</f>
        <v>4573.3333333333339</v>
      </c>
      <c r="L42">
        <f>IFERROR(AVERAGEIF(CSL_Sonuclari!E:E,A:A,CSL_Sonuclari!A:A) *H42,"")</f>
        <v>5722.5</v>
      </c>
      <c r="M42" t="str">
        <f>IFERROR(AVERAGEIF(CSL_Sonuclari!F:F,A:A,CSL_Sonuclari!A:A)*H42,"")</f>
        <v/>
      </c>
      <c r="N42">
        <f>IFERROR(AVERAGEIF(CSL_Sonuclari!G:G,A:A,CSL_Sonuclari!A:A)*H42,"")</f>
        <v>4914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</row>
    <row r="43" spans="1:17" x14ac:dyDescent="0.25">
      <c r="A43">
        <v>37</v>
      </c>
      <c r="B43">
        <f>COUNTIF(CSL_Sonuclari!C:J,A43)</f>
        <v>34</v>
      </c>
      <c r="C43" s="5">
        <f t="shared" si="4"/>
        <v>3787.5142857142855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26</v>
      </c>
      <c r="I43" s="5">
        <f t="shared" si="7"/>
        <v>4961.32</v>
      </c>
      <c r="J43">
        <f>IFERROR(AVERAGEIF(CSL_Sonuclari!C:C,A:A,CSL_Sonuclari!A:A) * H43,"")</f>
        <v>6413.333333333333</v>
      </c>
      <c r="K43">
        <f>IFERROR(AVERAGEIF(CSL_Sonuclari!D:D,A:A,CSL_Sonuclari!A:A) * H43,"")</f>
        <v>4784</v>
      </c>
      <c r="L43">
        <f>IFERROR(AVERAGEIF(CSL_Sonuclari!E:E,A:A,CSL_Sonuclari!A:A) *H43,"")</f>
        <v>4636.666666666667</v>
      </c>
      <c r="M43">
        <f>IFERROR(AVERAGEIF(CSL_Sonuclari!F:F,A:A,CSL_Sonuclari!A:A)*H43,"")</f>
        <v>6346.5999999999995</v>
      </c>
      <c r="N43">
        <f>IFERROR(AVERAGEIF(CSL_Sonuclari!G:G,A:A,CSL_Sonuclari!A:A)*H43,"")</f>
        <v>2626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</row>
    <row r="44" spans="1:17" x14ac:dyDescent="0.25">
      <c r="A44">
        <v>77</v>
      </c>
      <c r="B44">
        <f>COUNTIF(CSL_Sonuclari!C:J,A44)</f>
        <v>37</v>
      </c>
      <c r="C44" s="5">
        <f t="shared" si="4"/>
        <v>4923.8098901098901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29</v>
      </c>
      <c r="I44" s="5">
        <f t="shared" si="7"/>
        <v>7594.0164835164833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10179</v>
      </c>
      <c r="N44">
        <f>IFERROR(AVERAGEIF(CSL_Sonuclari!G:G,A:A,CSL_Sonuclari!A:A)*H44,"")</f>
        <v>7401.6923076923076</v>
      </c>
      <c r="O44">
        <f>IFERROR(AVERAGEIF(CSL_Sonuclari!H:H,A:A,CSL_Sonuclari!A:A)*H44,"")</f>
        <v>5201.3571428571431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</row>
    <row r="45" spans="1:17" x14ac:dyDescent="0.25">
      <c r="A45">
        <v>57</v>
      </c>
      <c r="B45">
        <f>COUNTIF(CSL_Sonuclari!C:J,A45)</f>
        <v>34</v>
      </c>
      <c r="C45" s="5">
        <f t="shared" si="4"/>
        <v>4208.8214285714294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25</v>
      </c>
      <c r="I45" s="5">
        <f t="shared" si="7"/>
        <v>5437.7500000000009</v>
      </c>
      <c r="J45" t="str">
        <f>IFERROR(AVERAGEIF(CSL_Sonuclari!C:C,A:A,CSL_Sonuclari!A:A) * H45,"")</f>
        <v/>
      </c>
      <c r="K45">
        <f>IFERROR(AVERAGEIF(CSL_Sonuclari!D:D,A:A,CSL_Sonuclari!A:A) * H45,"")</f>
        <v>10050</v>
      </c>
      <c r="L45">
        <f>IFERROR(AVERAGEIF(CSL_Sonuclari!E:E,A:A,CSL_Sonuclari!A:A) *H45,"")</f>
        <v>3895.0000000000005</v>
      </c>
      <c r="M45">
        <f>IFERROR(AVERAGEIF(CSL_Sonuclari!F:F,A:A,CSL_Sonuclari!A:A)*H45,"")</f>
        <v>5927.0833333333339</v>
      </c>
      <c r="N45">
        <f>IFERROR(AVERAGEIF(CSL_Sonuclari!G:G,A:A,CSL_Sonuclari!A:A)*H45,"")</f>
        <v>6816.666666666667</v>
      </c>
      <c r="O45">
        <f>IFERROR(AVERAGEIF(CSL_Sonuclari!H:H,A:A,CSL_Sonuclari!A:A)*H45,"")</f>
        <v>500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</row>
    <row r="46" spans="1:17" x14ac:dyDescent="0.25">
      <c r="A46">
        <v>42</v>
      </c>
      <c r="B46">
        <f>COUNTIF(CSL_Sonuclari!C:J,A46)</f>
        <v>32</v>
      </c>
      <c r="C46" s="5">
        <f t="shared" si="4"/>
        <v>3287.3611111111113</v>
      </c>
      <c r="D46">
        <f>COUNTIF(CSL_Sonuclari!J:J,A46)</f>
        <v>2</v>
      </c>
      <c r="E46" s="5">
        <f t="shared" si="5"/>
        <v>618</v>
      </c>
      <c r="F46" s="6">
        <f>COUNTIF(CSL_Sonuclari!I:I,A46)</f>
        <v>4</v>
      </c>
      <c r="G46" s="8">
        <f t="shared" si="6"/>
        <v>826</v>
      </c>
      <c r="H46">
        <f>COUNTIF(CSL_Sonuclari!C:H,A46)</f>
        <v>26</v>
      </c>
      <c r="I46" s="5">
        <f t="shared" si="7"/>
        <v>4570.041666666667</v>
      </c>
      <c r="J46" t="str">
        <f>IFERROR(AVERAGEIF(CSL_Sonuclari!C:C,A:A,CSL_Sonuclari!A:A) * H46,"")</f>
        <v/>
      </c>
      <c r="K46">
        <f>IFERROR(AVERAGEIF(CSL_Sonuclari!D:D,A:A,CSL_Sonuclari!A:A) * H46,"")</f>
        <v>3934.666666666667</v>
      </c>
      <c r="L46">
        <f>IFERROR(AVERAGEIF(CSL_Sonuclari!E:E,A:A,CSL_Sonuclari!A:A) *H46,"")</f>
        <v>5873.833333333333</v>
      </c>
      <c r="M46">
        <f>IFERROR(AVERAGEIF(CSL_Sonuclari!F:F,A:A,CSL_Sonuclari!A:A)*H46,"")</f>
        <v>4272.666666666667</v>
      </c>
      <c r="N46">
        <f>IFERROR(AVERAGEIF(CSL_Sonuclari!G:G,A:A,CSL_Sonuclari!A:A)*H46,"")</f>
        <v>4199</v>
      </c>
      <c r="O46" t="str">
        <f>IFERROR(AVERAGEIF(CSL_Sonuclari!H:H,A:A,CSL_Sonuclari!A:A)*H46,"")</f>
        <v/>
      </c>
      <c r="P46">
        <f>IFERROR(AVERAGEIF(CSL_Sonuclari!I:I,A:A,CSL_Sonuclari!A:A)*F46,"")</f>
        <v>826</v>
      </c>
      <c r="Q46">
        <f>IFERROR(AVERAGEIF(CSL_Sonuclari!J:J,A:A,CSL_Sonuclari!A:A)*D46,"")</f>
        <v>618</v>
      </c>
    </row>
    <row r="47" spans="1:17" x14ac:dyDescent="0.25">
      <c r="A47">
        <v>80</v>
      </c>
      <c r="B47">
        <f>COUNTIF(CSL_Sonuclari!C:J,A47)</f>
        <v>33</v>
      </c>
      <c r="C47" s="5">
        <f t="shared" si="4"/>
        <v>3609.0109090909086</v>
      </c>
      <c r="D47">
        <f>COUNTIF(CSL_Sonuclari!J:J,A47)</f>
        <v>2</v>
      </c>
      <c r="E47" s="5">
        <f t="shared" si="5"/>
        <v>579</v>
      </c>
      <c r="F47" s="6">
        <f>COUNTIF(CSL_Sonuclari!I:I,A47)</f>
        <v>3</v>
      </c>
      <c r="G47" s="8">
        <f t="shared" si="6"/>
        <v>551</v>
      </c>
      <c r="H47">
        <f>COUNTIF(CSL_Sonuclari!C:H,A47)</f>
        <v>28</v>
      </c>
      <c r="I47" s="5">
        <f t="shared" si="7"/>
        <v>5638.3515151515139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4424</v>
      </c>
      <c r="N47">
        <f>IFERROR(AVERAGEIF(CSL_Sonuclari!G:G,A:A,CSL_Sonuclari!A:A)*H47,"")</f>
        <v>6549.454545454545</v>
      </c>
      <c r="O47">
        <f>IFERROR(AVERAGEIF(CSL_Sonuclari!H:H,A:A,CSL_Sonuclari!A:A)*H47,"")</f>
        <v>5941.5999999999995</v>
      </c>
      <c r="P47">
        <f>IFERROR(AVERAGEIF(CSL_Sonuclari!I:I,A:A,CSL_Sonuclari!A:A)*F47,"")</f>
        <v>551</v>
      </c>
      <c r="Q47">
        <f>IFERROR(AVERAGEIF(CSL_Sonuclari!J:J,A:A,CSL_Sonuclari!A:A)*D47,"")</f>
        <v>579</v>
      </c>
    </row>
    <row r="48" spans="1:17" x14ac:dyDescent="0.25">
      <c r="A48">
        <v>55</v>
      </c>
      <c r="B48">
        <f>COUNTIF(CSL_Sonuclari!C:J,A48)</f>
        <v>33</v>
      </c>
      <c r="C48" s="5">
        <f t="shared" si="4"/>
        <v>4335.1402777777785</v>
      </c>
      <c r="D48">
        <f>COUNTIF(CSL_Sonuclari!J:J,A48)</f>
        <v>2</v>
      </c>
      <c r="E48" s="5">
        <f t="shared" si="5"/>
        <v>597</v>
      </c>
      <c r="F48" s="6">
        <f>COUNTIF(CSL_Sonuclari!I:I,A48)</f>
        <v>5</v>
      </c>
      <c r="G48" s="8">
        <f t="shared" si="6"/>
        <v>1092</v>
      </c>
      <c r="H48">
        <f>COUNTIF(CSL_Sonuclari!C:H,A48)</f>
        <v>26</v>
      </c>
      <c r="I48" s="5">
        <f t="shared" si="7"/>
        <v>5498.687037037038</v>
      </c>
      <c r="J48">
        <f>IFERROR(AVERAGEIF(CSL_Sonuclari!C:C,A:A,CSL_Sonuclari!A:A) * H48,"")</f>
        <v>8606</v>
      </c>
      <c r="K48">
        <f>IFERROR(AVERAGEIF(CSL_Sonuclari!D:D,A:A,CSL_Sonuclari!A:A) * H48,"")</f>
        <v>7501</v>
      </c>
      <c r="L48">
        <f>IFERROR(AVERAGEIF(CSL_Sonuclari!E:E,A:A,CSL_Sonuclari!A:A) *H48,"")</f>
        <v>4248.4000000000005</v>
      </c>
      <c r="M48">
        <f>IFERROR(AVERAGEIF(CSL_Sonuclari!F:F,A:A,CSL_Sonuclari!A:A)*H48,"")</f>
        <v>5466.5</v>
      </c>
      <c r="N48">
        <f>IFERROR(AVERAGEIF(CSL_Sonuclari!G:G,A:A,CSL_Sonuclari!A:A)*H48,"")</f>
        <v>3270.2222222222222</v>
      </c>
      <c r="O48">
        <f>IFERROR(AVERAGEIF(CSL_Sonuclari!H:H,A:A,CSL_Sonuclari!A:A)*H48,"")</f>
        <v>3900</v>
      </c>
      <c r="P48">
        <f>IFERROR(AVERAGEIF(CSL_Sonuclari!I:I,A:A,CSL_Sonuclari!A:A)*F48,"")</f>
        <v>1092</v>
      </c>
      <c r="Q48">
        <f>IFERROR(AVERAGEIF(CSL_Sonuclari!J:J,A:A,CSL_Sonuclari!A:A)*D48,"")</f>
        <v>597</v>
      </c>
    </row>
    <row r="49" spans="1:17" x14ac:dyDescent="0.25">
      <c r="A49">
        <v>67</v>
      </c>
      <c r="B49">
        <f>COUNTIF(CSL_Sonuclari!C:J,A49)</f>
        <v>37</v>
      </c>
      <c r="C49" s="5">
        <f t="shared" si="4"/>
        <v>4227.5417439703151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5647.9584415584413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6476.181818181818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</row>
    <row r="50" spans="1:17" x14ac:dyDescent="0.25">
      <c r="A50">
        <v>74</v>
      </c>
      <c r="B50">
        <f>COUNTIF(CSL_Sonuclari!C:J,A50)</f>
        <v>40</v>
      </c>
      <c r="C50" s="5">
        <f t="shared" si="4"/>
        <v>3189.4583333333335</v>
      </c>
      <c r="D50">
        <f>COUNTIF(CSL_Sonuclari!J:J,A50)</f>
        <v>5</v>
      </c>
      <c r="E50" s="5">
        <f t="shared" si="5"/>
        <v>1575</v>
      </c>
      <c r="F50" s="6">
        <f>COUNTIF(CSL_Sonuclari!I:I,A50)</f>
        <v>6</v>
      </c>
      <c r="G50" s="8">
        <f t="shared" si="6"/>
        <v>1068</v>
      </c>
      <c r="H50">
        <f>COUNTIF(CSL_Sonuclari!C:H,A50)</f>
        <v>29</v>
      </c>
      <c r="I50" s="5">
        <f t="shared" si="7"/>
        <v>4123.4375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1073</v>
      </c>
      <c r="M50">
        <f>IFERROR(AVERAGEIF(CSL_Sonuclari!F:F,A:A,CSL_Sonuclari!A:A)*H50,"")</f>
        <v>6061</v>
      </c>
      <c r="N50">
        <f>IFERROR(AVERAGEIF(CSL_Sonuclari!G:G,A:A,CSL_Sonuclari!A:A)*H50,"")</f>
        <v>4103.5</v>
      </c>
      <c r="O50">
        <f>IFERROR(AVERAGEIF(CSL_Sonuclari!H:H,A:A,CSL_Sonuclari!A:A)*H50,"")</f>
        <v>5256.25</v>
      </c>
      <c r="P50">
        <f>IFERROR(AVERAGEIF(CSL_Sonuclari!I:I,A:A,CSL_Sonuclari!A:A)*F50,"")</f>
        <v>1068</v>
      </c>
      <c r="Q50">
        <f>IFERROR(AVERAGEIF(CSL_Sonuclari!J:J,A:A,CSL_Sonuclari!A:A)*D50,"")</f>
        <v>1575</v>
      </c>
    </row>
    <row r="51" spans="1:17" x14ac:dyDescent="0.25">
      <c r="A51">
        <v>6</v>
      </c>
      <c r="B51">
        <f>COUNTIF(CSL_Sonuclari!C:J,A51)</f>
        <v>37</v>
      </c>
      <c r="C51" s="5">
        <f t="shared" si="4"/>
        <v>3419.7638888888887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29</v>
      </c>
      <c r="I51" s="5">
        <f t="shared" si="7"/>
        <v>4711.895833333333</v>
      </c>
      <c r="J51">
        <f>IFERROR(AVERAGEIF(CSL_Sonuclari!C:C,A:A,CSL_Sonuclari!A:A) * H51,"")</f>
        <v>6488.75</v>
      </c>
      <c r="K51">
        <f>IFERROR(AVERAGEIF(CSL_Sonuclari!D:D,A:A,CSL_Sonuclari!A:A) * H51,"")</f>
        <v>7414.333333333333</v>
      </c>
      <c r="L51">
        <f>IFERROR(AVERAGEIF(CSL_Sonuclari!E:E,A:A,CSL_Sonuclari!A:A) *H51,"")</f>
        <v>4350</v>
      </c>
      <c r="M51">
        <f>IFERROR(AVERAGEIF(CSL_Sonuclari!F:F,A:A,CSL_Sonuclari!A:A)*H51,"")</f>
        <v>594.5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</row>
    <row r="52" spans="1:17" x14ac:dyDescent="0.25">
      <c r="A52">
        <v>39</v>
      </c>
      <c r="B52">
        <f>COUNTIF(CSL_Sonuclari!C:J,A52)</f>
        <v>32</v>
      </c>
      <c r="C52" s="5">
        <f t="shared" si="4"/>
        <v>3217.3054945054942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24</v>
      </c>
      <c r="I52" s="5">
        <f t="shared" si="7"/>
        <v>4139.0276923076917</v>
      </c>
      <c r="J52">
        <f>IFERROR(AVERAGEIF(CSL_Sonuclari!C:C,A:A,CSL_Sonuclari!A:A) * H52,"")</f>
        <v>5208</v>
      </c>
      <c r="K52">
        <f>IFERROR(AVERAGEIF(CSL_Sonuclari!D:D,A:A,CSL_Sonuclari!A:A) * H52,"")</f>
        <v>3921.6000000000004</v>
      </c>
      <c r="L52">
        <f>IFERROR(AVERAGEIF(CSL_Sonuclari!E:E,A:A,CSL_Sonuclari!A:A) *H52,"")</f>
        <v>3701.5384615384614</v>
      </c>
      <c r="M52">
        <f>IFERROR(AVERAGEIF(CSL_Sonuclari!F:F,A:A,CSL_Sonuclari!A:A)*H52,"")</f>
        <v>7744</v>
      </c>
      <c r="N52">
        <f>IFERROR(AVERAGEIF(CSL_Sonuclari!G:G,A:A,CSL_Sonuclari!A:A)*H52,"")</f>
        <v>120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</row>
    <row r="53" spans="1:17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</row>
    <row r="54" spans="1:17" x14ac:dyDescent="0.25">
      <c r="A54">
        <v>62</v>
      </c>
      <c r="B54">
        <f>COUNTIF(CSL_Sonuclari!C:J,A54)</f>
        <v>36</v>
      </c>
      <c r="C54" s="5">
        <f t="shared" si="4"/>
        <v>3629.5303030303025</v>
      </c>
      <c r="D54">
        <f>COUNTIF(CSL_Sonuclari!J:J,A54)</f>
        <v>3</v>
      </c>
      <c r="E54" s="5">
        <f t="shared" si="5"/>
        <v>1047</v>
      </c>
      <c r="F54" s="6">
        <f>COUNTIF(CSL_Sonuclari!I:I,A54)</f>
        <v>3</v>
      </c>
      <c r="G54" s="8">
        <f t="shared" si="6"/>
        <v>832</v>
      </c>
      <c r="H54">
        <f>COUNTIF(CSL_Sonuclari!C:H,A54)</f>
        <v>30</v>
      </c>
      <c r="I54" s="5">
        <f t="shared" si="7"/>
        <v>4974.545454545454</v>
      </c>
      <c r="J54" t="str">
        <f>IFERROR(AVERAGEIF(CSL_Sonuclari!C:C,A:A,CSL_Sonuclari!A:A) * H54,"")</f>
        <v/>
      </c>
      <c r="K54">
        <f>IFERROR(AVERAGEIF(CSL_Sonuclari!D:D,A:A,CSL_Sonuclari!A:A) * H54,"")</f>
        <v>2310</v>
      </c>
      <c r="L54">
        <f>IFERROR(AVERAGEIF(CSL_Sonuclari!E:E,A:A,CSL_Sonuclari!A:A) *H54,"")</f>
        <v>7330</v>
      </c>
      <c r="M54">
        <f>IFERROR(AVERAGEIF(CSL_Sonuclari!F:F,A:A,CSL_Sonuclari!A:A)*H54,"")</f>
        <v>3788.181818181818</v>
      </c>
      <c r="N54">
        <f>IFERROR(AVERAGEIF(CSL_Sonuclari!G:G,A:A,CSL_Sonuclari!A:A)*H54,"")</f>
        <v>6470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1047</v>
      </c>
    </row>
    <row r="55" spans="1:17" x14ac:dyDescent="0.25">
      <c r="A55">
        <v>20</v>
      </c>
      <c r="B55">
        <f>COUNTIF(CSL_Sonuclari!C:J,A55)</f>
        <v>30</v>
      </c>
      <c r="C55" s="5">
        <f t="shared" si="4"/>
        <v>3328.5238095238096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20</v>
      </c>
      <c r="I55" s="5">
        <f t="shared" si="7"/>
        <v>4334.3333333333339</v>
      </c>
      <c r="J55">
        <f>IFERROR(AVERAGEIF(CSL_Sonuclari!C:C,A:A,CSL_Sonuclari!A:A) * H55,"")</f>
        <v>5285</v>
      </c>
      <c r="K55">
        <f>IFERROR(AVERAGEIF(CSL_Sonuclari!D:D,A:A,CSL_Sonuclari!A:A) * H55,"")</f>
        <v>2880</v>
      </c>
      <c r="L55">
        <f>IFERROR(AVERAGEIF(CSL_Sonuclari!E:E,A:A,CSL_Sonuclari!A:A) *H55,"")</f>
        <v>3266.666666666667</v>
      </c>
      <c r="M55">
        <f>IFERROR(AVERAGEIF(CSL_Sonuclari!F:F,A:A,CSL_Sonuclari!A:A)*H55,"")</f>
        <v>6680</v>
      </c>
      <c r="N55">
        <f>IFERROR(AVERAGEIF(CSL_Sonuclari!G:G,A:A,CSL_Sonuclari!A:A)*H55,"")</f>
        <v>3560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</row>
    <row r="56" spans="1:17" x14ac:dyDescent="0.25">
      <c r="A56">
        <v>40</v>
      </c>
      <c r="B56">
        <f>COUNTIF(CSL_Sonuclari!C:J,A56)</f>
        <v>35</v>
      </c>
      <c r="C56" s="5">
        <f t="shared" si="4"/>
        <v>4408.4761904761908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24</v>
      </c>
      <c r="I56" s="5">
        <f t="shared" si="7"/>
        <v>5670.666666666667</v>
      </c>
      <c r="J56">
        <f>IFERROR(AVERAGEIF(CSL_Sonuclari!C:C,A:A,CSL_Sonuclari!A:A) * H56,"")</f>
        <v>5736</v>
      </c>
      <c r="K56">
        <f>IFERROR(AVERAGEIF(CSL_Sonuclari!D:D,A:A,CSL_Sonuclari!A:A) * H56,"")</f>
        <v>5040</v>
      </c>
      <c r="L56">
        <f>IFERROR(AVERAGEIF(CSL_Sonuclari!E:E,A:A,CSL_Sonuclari!A:A) *H56,"")</f>
        <v>6629.3333333333339</v>
      </c>
      <c r="M56">
        <f>IFERROR(AVERAGEIF(CSL_Sonuclari!F:F,A:A,CSL_Sonuclari!A:A)*H56,"")</f>
        <v>5772</v>
      </c>
      <c r="N56">
        <f>IFERROR(AVERAGEIF(CSL_Sonuclari!G:G,A:A,CSL_Sonuclari!A:A)*H56,"")</f>
        <v>5176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</row>
    <row r="57" spans="1:17" x14ac:dyDescent="0.25">
      <c r="A57">
        <v>45</v>
      </c>
      <c r="B57">
        <f>COUNTIF(CSL_Sonuclari!C:J,A57)</f>
        <v>35</v>
      </c>
      <c r="C57" s="5">
        <f t="shared" si="4"/>
        <v>5084.6285714285714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30</v>
      </c>
      <c r="I57" s="5">
        <f t="shared" si="7"/>
        <v>6153.2857142857147</v>
      </c>
      <c r="J57" t="str">
        <f>IFERROR(AVERAGEIF(CSL_Sonuclari!C:C,A:A,CSL_Sonuclari!A:A) * H57,"")</f>
        <v/>
      </c>
      <c r="K57">
        <f>IFERROR(AVERAGEIF(CSL_Sonuclari!D:D,A:A,CSL_Sonuclari!A:A) * H57,"")</f>
        <v>7506</v>
      </c>
      <c r="L57">
        <f>IFERROR(AVERAGEIF(CSL_Sonuclari!E:E,A:A,CSL_Sonuclari!A:A) *H57,"")</f>
        <v>4136.666666666667</v>
      </c>
      <c r="M57">
        <f>IFERROR(AVERAGEIF(CSL_Sonuclari!F:F,A:A,CSL_Sonuclari!A:A)*H57,"")</f>
        <v>6803.333333333333</v>
      </c>
      <c r="N57">
        <f>IFERROR(AVERAGEIF(CSL_Sonuclari!G:G,A:A,CSL_Sonuclari!A:A)*H57,"")</f>
        <v>6167.1428571428578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</row>
    <row r="58" spans="1:17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</row>
    <row r="59" spans="1:17" x14ac:dyDescent="0.25">
      <c r="A59">
        <v>1</v>
      </c>
      <c r="B59">
        <f>COUNTIF(CSL_Sonuclari!C:J,A59)</f>
        <v>36</v>
      </c>
      <c r="C59" s="5">
        <f t="shared" si="4"/>
        <v>1801.203125</v>
      </c>
      <c r="D59">
        <f>COUNTIF(CSL_Sonuclari!J:J,A59)</f>
        <v>1</v>
      </c>
      <c r="E59" s="5">
        <f t="shared" si="5"/>
        <v>351</v>
      </c>
      <c r="F59" s="6">
        <f>COUNTIF(CSL_Sonuclari!I:I,A59)</f>
        <v>2</v>
      </c>
      <c r="G59" s="8">
        <f t="shared" si="6"/>
        <v>227</v>
      </c>
      <c r="H59">
        <f>COUNTIF(CSL_Sonuclari!C:H,A59)</f>
        <v>33</v>
      </c>
      <c r="I59" s="5">
        <f t="shared" si="7"/>
        <v>3313.40625</v>
      </c>
      <c r="J59">
        <f>IFERROR(AVERAGEIF(CSL_Sonuclari!C:C,A:A,CSL_Sonuclari!A:A) * H59,"")</f>
        <v>6065.8125</v>
      </c>
      <c r="K59" t="str">
        <f>IFERROR(AVERAGEIF(CSL_Sonuclari!D:D,A:A,CSL_Sonuclari!A:A) * H59,"")</f>
        <v/>
      </c>
      <c r="L59">
        <f>IFERROR(AVERAGEIF(CSL_Sonuclari!E:E,A:A,CSL_Sonuclari!A:A) *H59,"")</f>
        <v>561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227</v>
      </c>
      <c r="Q59">
        <f>IFERROR(AVERAGEIF(CSL_Sonuclari!J:J,A:A,CSL_Sonuclari!A:A)*D59,"")</f>
        <v>351</v>
      </c>
    </row>
    <row r="60" spans="1:17" x14ac:dyDescent="0.25">
      <c r="A60">
        <v>24</v>
      </c>
      <c r="B60">
        <f>COUNTIF(CSL_Sonuclari!C:J,A60)</f>
        <v>37</v>
      </c>
      <c r="C60" s="5">
        <f t="shared" si="4"/>
        <v>4548.2777777777774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7</v>
      </c>
      <c r="G60" s="8">
        <f t="shared" si="6"/>
        <v>1085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1085</v>
      </c>
      <c r="Q60">
        <f>IFERROR(AVERAGEIF(CSL_Sonuclari!J:J,A:A,CSL_Sonuclari!A:A)*D60,"")</f>
        <v>1338</v>
      </c>
    </row>
    <row r="61" spans="1:17" x14ac:dyDescent="0.25">
      <c r="A61">
        <v>47</v>
      </c>
      <c r="B61">
        <f>COUNTIF(CSL_Sonuclari!C:J,A61)</f>
        <v>34</v>
      </c>
      <c r="C61" s="5">
        <f t="shared" si="4"/>
        <v>3539.0208333333335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26</v>
      </c>
      <c r="I61" s="5">
        <f t="shared" si="7"/>
        <v>4387.8611111111113</v>
      </c>
      <c r="J61">
        <f>IFERROR(AVERAGEIF(CSL_Sonuclari!C:C,A:A,CSL_Sonuclari!A:A) * H61,"")</f>
        <v>6032</v>
      </c>
      <c r="K61">
        <f>IFERROR(AVERAGEIF(CSL_Sonuclari!D:D,A:A,CSL_Sonuclari!A:A) * H61,"")</f>
        <v>4439.5</v>
      </c>
      <c r="L61">
        <f>IFERROR(AVERAGEIF(CSL_Sonuclari!E:E,A:A,CSL_Sonuclari!A:A) *H61,"")</f>
        <v>5429.666666666667</v>
      </c>
      <c r="M61">
        <f>IFERROR(AVERAGEIF(CSL_Sonuclari!F:F,A:A,CSL_Sonuclari!A:A)*H61,"")</f>
        <v>4264</v>
      </c>
      <c r="N61">
        <f>IFERROR(AVERAGEIF(CSL_Sonuclari!G:G,A:A,CSL_Sonuclari!A:A)*H61,"")</f>
        <v>6136</v>
      </c>
      <c r="O61">
        <f>IFERROR(AVERAGEIF(CSL_Sonuclari!H:H,A:A,CSL_Sonuclari!A:A)*H61,"")</f>
        <v>26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</row>
    <row r="62" spans="1:17" x14ac:dyDescent="0.25">
      <c r="A62">
        <v>52</v>
      </c>
      <c r="B62">
        <f>COUNTIF(CSL_Sonuclari!C:J,A62)</f>
        <v>40</v>
      </c>
      <c r="C62" s="5">
        <f t="shared" si="4"/>
        <v>4160.8785714285714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1419</v>
      </c>
    </row>
    <row r="63" spans="1:17" x14ac:dyDescent="0.25">
      <c r="A63">
        <v>72</v>
      </c>
      <c r="B63">
        <f>COUNTIF(CSL_Sonuclari!C:J,A63)</f>
        <v>33</v>
      </c>
      <c r="C63" s="5">
        <f t="shared" si="4"/>
        <v>3682.060606060606</v>
      </c>
      <c r="D63">
        <f>COUNTIF(CSL_Sonuclari!J:J,A63)</f>
        <v>1</v>
      </c>
      <c r="E63" s="5">
        <f t="shared" si="5"/>
        <v>270</v>
      </c>
      <c r="F63" s="6">
        <f>COUNTIF(CSL_Sonuclari!I:I,A63)</f>
        <v>4</v>
      </c>
      <c r="G63" s="8">
        <f t="shared" si="6"/>
        <v>984</v>
      </c>
      <c r="H63">
        <f>COUNTIF(CSL_Sonuclari!C:H,A63)</f>
        <v>28</v>
      </c>
      <c r="I63" s="5">
        <f t="shared" si="7"/>
        <v>5209.590909090909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7252</v>
      </c>
      <c r="M63">
        <f>IFERROR(AVERAGEIF(CSL_Sonuclari!F:F,A:A,CSL_Sonuclari!A:A)*H63,"")</f>
        <v>3976</v>
      </c>
      <c r="N63">
        <f>IFERROR(AVERAGEIF(CSL_Sonuclari!G:G,A:A,CSL_Sonuclari!A:A)*H63,"")</f>
        <v>3996.363636363636</v>
      </c>
      <c r="O63">
        <f>IFERROR(AVERAGEIF(CSL_Sonuclari!H:H,A:A,CSL_Sonuclari!A:A)*H63,"")</f>
        <v>5614</v>
      </c>
      <c r="P63">
        <f>IFERROR(AVERAGEIF(CSL_Sonuclari!I:I,A:A,CSL_Sonuclari!A:A)*F63,"")</f>
        <v>984</v>
      </c>
      <c r="Q63">
        <f>IFERROR(AVERAGEIF(CSL_Sonuclari!J:J,A:A,CSL_Sonuclari!A:A)*D63,"")</f>
        <v>270</v>
      </c>
    </row>
    <row r="64" spans="1:17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</row>
    <row r="65" spans="1:17" x14ac:dyDescent="0.25">
      <c r="A65">
        <v>84</v>
      </c>
      <c r="B65">
        <f>COUNTIF(CSL_Sonuclari!C:J,A65)</f>
        <v>36</v>
      </c>
      <c r="C65" s="5">
        <f t="shared" si="4"/>
        <v>4057.0070175438595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26</v>
      </c>
      <c r="I65" s="5">
        <f t="shared" si="7"/>
        <v>6031.0116959064326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8034</v>
      </c>
      <c r="N65">
        <f>IFERROR(AVERAGEIF(CSL_Sonuclari!G:G,A:A,CSL_Sonuclari!A:A)*H65,"")</f>
        <v>4051.666666666667</v>
      </c>
      <c r="O65">
        <f>IFERROR(AVERAGEIF(CSL_Sonuclari!H:H,A:A,CSL_Sonuclari!A:A)*H65,"")</f>
        <v>6007.3684210526317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</row>
    <row r="66" spans="1:17" x14ac:dyDescent="0.25">
      <c r="A66">
        <v>8</v>
      </c>
      <c r="B66">
        <f>COUNTIF(CSL_Sonuclari!C:J,A66)</f>
        <v>34</v>
      </c>
      <c r="C66" s="5">
        <f t="shared" ref="C66:C91" si="8">AVERAGE(J66:Q66)</f>
        <v>4868.0984126984131</v>
      </c>
      <c r="D66">
        <f>COUNTIF(CSL_Sonuclari!J:J,A66)</f>
        <v>1</v>
      </c>
      <c r="E66" s="5">
        <f t="shared" ref="E66:E91" si="9">IF(Q66&lt;&gt;"",Q66,0)</f>
        <v>402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31</v>
      </c>
      <c r="I66" s="5">
        <f t="shared" ref="I66:I91" si="11">AVERAGE(J66:O66)</f>
        <v>7843.1640211640215</v>
      </c>
      <c r="J66">
        <f>IFERROR(AVERAGEIF(CSL_Sonuclari!C:C,A:A,CSL_Sonuclari!A:A) * H66,"")</f>
        <v>5949.0476190476193</v>
      </c>
      <c r="K66">
        <f>IFERROR(AVERAGEIF(CSL_Sonuclari!D:D,A:A,CSL_Sonuclari!A:A) * H66,"")</f>
        <v>5149.4444444444443</v>
      </c>
      <c r="L66">
        <f>IFERROR(AVERAGEIF(CSL_Sonuclari!E:E,A:A,CSL_Sonuclari!A:A) *H66,"")</f>
        <v>12431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402</v>
      </c>
    </row>
    <row r="67" spans="1:17" x14ac:dyDescent="0.25">
      <c r="A67">
        <v>69</v>
      </c>
      <c r="B67">
        <f>COUNTIF(CSL_Sonuclari!C:J,A67)</f>
        <v>38</v>
      </c>
      <c r="C67" s="5">
        <f t="shared" si="8"/>
        <v>5166.8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32</v>
      </c>
      <c r="I67" s="5">
        <f t="shared" si="11"/>
        <v>7295.2000000000007</v>
      </c>
      <c r="J67" t="str">
        <f>IFERROR(AVERAGEIF(CSL_Sonuclari!C:C,A:A,CSL_Sonuclari!A:A) * H67,"")</f>
        <v/>
      </c>
      <c r="K67">
        <f>IFERROR(AVERAGEIF(CSL_Sonuclari!D:D,A:A,CSL_Sonuclari!A:A) * H67,"")</f>
        <v>7872</v>
      </c>
      <c r="L67" t="str">
        <f>IFERROR(AVERAGEIF(CSL_Sonuclari!E:E,A:A,CSL_Sonuclari!A:A) *H67,"")</f>
        <v/>
      </c>
      <c r="M67">
        <f>IFERROR(AVERAGEIF(CSL_Sonuclari!F:F,A:A,CSL_Sonuclari!A:A)*H67,"")</f>
        <v>5820.8</v>
      </c>
      <c r="N67">
        <f>IFERROR(AVERAGEIF(CSL_Sonuclari!G:G,A:A,CSL_Sonuclari!A:A)*H67,"")</f>
        <v>6474.666666666667</v>
      </c>
      <c r="O67">
        <f>IFERROR(AVERAGEIF(CSL_Sonuclari!H:H,A:A,CSL_Sonuclari!A:A)*H67,"")</f>
        <v>9013.3333333333339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</row>
    <row r="68" spans="1:17" x14ac:dyDescent="0.25">
      <c r="A68">
        <v>25</v>
      </c>
      <c r="B68">
        <f>COUNTIF(CSL_Sonuclari!C:J,A68)</f>
        <v>38</v>
      </c>
      <c r="C68" s="5">
        <f t="shared" si="8"/>
        <v>5644.9985569985565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1449</v>
      </c>
      <c r="H68">
        <f>COUNTIF(CSL_Sonuclari!C:H,A68)</f>
        <v>31</v>
      </c>
      <c r="I68" s="5">
        <f t="shared" si="11"/>
        <v>7519.597979797979</v>
      </c>
      <c r="J68">
        <f>IFERROR(AVERAGEIF(CSL_Sonuclari!C:C,A:A,CSL_Sonuclari!A:A) * H68,"")</f>
        <v>7021.5</v>
      </c>
      <c r="K68">
        <f>IFERROR(AVERAGEIF(CSL_Sonuclari!D:D,A:A,CSL_Sonuclari!A:A) * H68,"")</f>
        <v>6067.545454545454</v>
      </c>
      <c r="L68">
        <f>IFERROR(AVERAGEIF(CSL_Sonuclari!E:E,A:A,CSL_Sonuclari!A:A) *H68,"")</f>
        <v>8125.4444444444434</v>
      </c>
      <c r="M68">
        <f>IFERROR(AVERAGEIF(CSL_Sonuclari!F:F,A:A,CSL_Sonuclari!A:A)*H68,"")</f>
        <v>8540.5</v>
      </c>
      <c r="N68">
        <f>IFERROR(AVERAGEIF(CSL_Sonuclari!G:G,A:A,CSL_Sonuclari!A:A)*H68,"")</f>
        <v>7843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468</v>
      </c>
    </row>
    <row r="69" spans="1:17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</row>
    <row r="70" spans="1:17" x14ac:dyDescent="0.25">
      <c r="A70">
        <v>49</v>
      </c>
      <c r="B70">
        <f>COUNTIF(CSL_Sonuclari!C:J,A70)</f>
        <v>34</v>
      </c>
      <c r="C70" s="5">
        <f t="shared" si="8"/>
        <v>3796.3571428571427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23</v>
      </c>
      <c r="I70" s="5">
        <f t="shared" si="11"/>
        <v>4892.1000000000004</v>
      </c>
      <c r="J70" t="str">
        <f>IFERROR(AVERAGEIF(CSL_Sonuclari!C:C,A:A,CSL_Sonuclari!A:A) * H70,"")</f>
        <v/>
      </c>
      <c r="K70">
        <f>IFERROR(AVERAGEIF(CSL_Sonuclari!D:D,A:A,CSL_Sonuclari!A:A) * H70,"")</f>
        <v>5094.5</v>
      </c>
      <c r="L70">
        <f>IFERROR(AVERAGEIF(CSL_Sonuclari!E:E,A:A,CSL_Sonuclari!A:A) *H70,"")</f>
        <v>4466.5999999999995</v>
      </c>
      <c r="M70">
        <f>IFERROR(AVERAGEIF(CSL_Sonuclari!F:F,A:A,CSL_Sonuclari!A:A)*H70,"")</f>
        <v>3675.4</v>
      </c>
      <c r="N70">
        <f>IFERROR(AVERAGEIF(CSL_Sonuclari!G:G,A:A,CSL_Sonuclari!A:A)*H70,"")</f>
        <v>5738.5</v>
      </c>
      <c r="O70">
        <f>IFERROR(AVERAGEIF(CSL_Sonuclari!H:H,A:A,CSL_Sonuclari!A:A)*H70,"")</f>
        <v>5485.5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</row>
    <row r="71" spans="1:17" x14ac:dyDescent="0.25">
      <c r="A71">
        <v>43</v>
      </c>
      <c r="B71">
        <f>COUNTIF(CSL_Sonuclari!C:J,A71)</f>
        <v>34</v>
      </c>
      <c r="C71" s="5">
        <f t="shared" si="8"/>
        <v>4119.2539682539682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1019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1019</v>
      </c>
      <c r="Q71" t="str">
        <f>IFERROR(AVERAGEIF(CSL_Sonuclari!J:J,A:A,CSL_Sonuclari!A:A)*D71,"")</f>
        <v/>
      </c>
    </row>
    <row r="72" spans="1:17" x14ac:dyDescent="0.25">
      <c r="A72">
        <v>83</v>
      </c>
      <c r="B72">
        <f>COUNTIF(CSL_Sonuclari!C:J,A72)</f>
        <v>37</v>
      </c>
      <c r="C72" s="5">
        <f t="shared" si="8"/>
        <v>3790.7291993720569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31</v>
      </c>
      <c r="I72" s="5">
        <f t="shared" si="11"/>
        <v>5108.2208791208795</v>
      </c>
      <c r="J72">
        <f>IFERROR(AVERAGEIF(CSL_Sonuclari!C:C,A:A,CSL_Sonuclari!A:A) * H72,"")</f>
        <v>62</v>
      </c>
      <c r="K72" t="str">
        <f>IFERROR(AVERAGEIF(CSL_Sonuclari!D:D,A:A,CSL_Sonuclari!A:A) * H72,"")</f>
        <v/>
      </c>
      <c r="L72">
        <f>IFERROR(AVERAGEIF(CSL_Sonuclari!E:E,A:A,CSL_Sonuclari!A:A) *H72,"")</f>
        <v>9331</v>
      </c>
      <c r="M72">
        <f>IFERROR(AVERAGEIF(CSL_Sonuclari!F:F,A:A,CSL_Sonuclari!A:A)*H72,"")</f>
        <v>4076.5</v>
      </c>
      <c r="N72">
        <f>IFERROR(AVERAGEIF(CSL_Sonuclari!G:G,A:A,CSL_Sonuclari!A:A)*H72,"")</f>
        <v>6966.1428571428578</v>
      </c>
      <c r="O72">
        <f>IFERROR(AVERAGEIF(CSL_Sonuclari!H:H,A:A,CSL_Sonuclari!A:A)*H72,"")</f>
        <v>5105.4615384615381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</row>
    <row r="73" spans="1:17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</row>
    <row r="74" spans="1:17" x14ac:dyDescent="0.25">
      <c r="A74">
        <v>12</v>
      </c>
      <c r="B74">
        <f>COUNTIF(CSL_Sonuclari!C:J,A74)</f>
        <v>39</v>
      </c>
      <c r="C74" s="5">
        <f t="shared" si="8"/>
        <v>5368.7421271538924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7592.6131907308381</v>
      </c>
      <c r="J74">
        <f>IFERROR(AVERAGEIF(CSL_Sonuclari!C:C,A:A,CSL_Sonuclari!A:A) * H74,"")</f>
        <v>6600.727272727273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</row>
    <row r="75" spans="1:17" x14ac:dyDescent="0.25">
      <c r="A75">
        <v>53</v>
      </c>
      <c r="B75">
        <f>COUNTIF(CSL_Sonuclari!C:J,A75)</f>
        <v>32</v>
      </c>
      <c r="C75" s="5">
        <f t="shared" si="8"/>
        <v>3838.1791666666663</v>
      </c>
      <c r="D75">
        <f>COUNTIF(CSL_Sonuclari!J:J,A75)</f>
        <v>4</v>
      </c>
      <c r="E75" s="5">
        <f t="shared" si="9"/>
        <v>1140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1140</v>
      </c>
    </row>
    <row r="76" spans="1:17" x14ac:dyDescent="0.25">
      <c r="A76">
        <v>46</v>
      </c>
      <c r="B76">
        <f>COUNTIF(CSL_Sonuclari!C:J,A76)</f>
        <v>40</v>
      </c>
      <c r="C76" s="5">
        <f t="shared" si="8"/>
        <v>6046.2966269841272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31</v>
      </c>
      <c r="I76" s="5">
        <f t="shared" si="11"/>
        <v>7629.8955026455033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8519.8333333333321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</row>
    <row r="77" spans="1:17" x14ac:dyDescent="0.25">
      <c r="A77">
        <v>90</v>
      </c>
      <c r="B77">
        <f>COUNTIF(CSL_Sonuclari!C:J,A77)</f>
        <v>36</v>
      </c>
      <c r="C77" s="5">
        <f t="shared" si="8"/>
        <v>1682.7666666666664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26</v>
      </c>
      <c r="I77" s="5">
        <f t="shared" si="11"/>
        <v>2061.9444444444443</v>
      </c>
      <c r="J77">
        <f>IFERROR(AVERAGEIF(CSL_Sonuclari!C:C,A:A,CSL_Sonuclari!A:A) * H77,"")</f>
        <v>468</v>
      </c>
      <c r="K77" t="str">
        <f>IFERROR(AVERAGEIF(CSL_Sonuclari!D:D,A:A,CSL_Sonuclari!A:A) * H77,"")</f>
        <v/>
      </c>
      <c r="L77">
        <f>IFERROR(AVERAGEIF(CSL_Sonuclari!E:E,A:A,CSL_Sonuclari!A:A) *H77,"")</f>
        <v>598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5119.833333333333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</row>
    <row r="78" spans="1:17" x14ac:dyDescent="0.25">
      <c r="A78">
        <v>11</v>
      </c>
      <c r="B78">
        <f>COUNTIF(CSL_Sonuclari!C:J,A78)</f>
        <v>41</v>
      </c>
      <c r="C78" s="5">
        <f t="shared" si="8"/>
        <v>3603.6027777777776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31</v>
      </c>
      <c r="I78" s="5">
        <f t="shared" si="11"/>
        <v>4875.6541666666662</v>
      </c>
      <c r="J78">
        <f>IFERROR(AVERAGEIF(CSL_Sonuclari!C:C,A:A,CSL_Sonuclari!A:A) * H78,"")</f>
        <v>7189.4166666666661</v>
      </c>
      <c r="K78">
        <f>IFERROR(AVERAGEIF(CSL_Sonuclari!D:D,A:A,CSL_Sonuclari!A:A) * H78,"")</f>
        <v>5462.2</v>
      </c>
      <c r="L78">
        <f>IFERROR(AVERAGEIF(CSL_Sonuclari!E:E,A:A,CSL_Sonuclari!A:A) *H78,"")</f>
        <v>6417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434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</row>
    <row r="79" spans="1:17" x14ac:dyDescent="0.25">
      <c r="A79">
        <v>61</v>
      </c>
      <c r="B79">
        <f>COUNTIF(CSL_Sonuclari!C:J,A79)</f>
        <v>36</v>
      </c>
      <c r="C79" s="5">
        <f t="shared" si="8"/>
        <v>4962.2685528756947</v>
      </c>
      <c r="D79">
        <f>COUNTIF(CSL_Sonuclari!J:J,A79)</f>
        <v>2</v>
      </c>
      <c r="E79" s="5">
        <f t="shared" si="9"/>
        <v>525</v>
      </c>
      <c r="F79" s="6">
        <f>COUNTIF(CSL_Sonuclari!I:I,A79)</f>
        <v>4</v>
      </c>
      <c r="G79" s="8">
        <f t="shared" si="10"/>
        <v>732</v>
      </c>
      <c r="H79">
        <f>COUNTIF(CSL_Sonuclari!C:H,A79)</f>
        <v>30</v>
      </c>
      <c r="I79" s="5">
        <f t="shared" si="11"/>
        <v>6695.7759740259735</v>
      </c>
      <c r="J79" t="str">
        <f>IFERROR(AVERAGEIF(CSL_Sonuclari!C:C,A:A,CSL_Sonuclari!A:A) * H79,"")</f>
        <v/>
      </c>
      <c r="K79">
        <f>IFERROR(AVERAGEIF(CSL_Sonuclari!D:D,A:A,CSL_Sonuclari!A:A) * H79,"")</f>
        <v>11640</v>
      </c>
      <c r="L79">
        <f>IFERROR(AVERAGEIF(CSL_Sonuclari!E:E,A:A,CSL_Sonuclari!A:A) *H79,"")</f>
        <v>5118.75</v>
      </c>
      <c r="M79">
        <f>IFERROR(AVERAGEIF(CSL_Sonuclari!F:F,A:A,CSL_Sonuclari!A:A)*H79,"")</f>
        <v>5697.272727272727</v>
      </c>
      <c r="N79">
        <f>IFERROR(AVERAGEIF(CSL_Sonuclari!G:G,A:A,CSL_Sonuclari!A:A)*H79,"")</f>
        <v>6312.8571428571422</v>
      </c>
      <c r="O79">
        <f>IFERROR(AVERAGEIF(CSL_Sonuclari!H:H,A:A,CSL_Sonuclari!A:A)*H79,"")</f>
        <v>4710</v>
      </c>
      <c r="P79">
        <f>IFERROR(AVERAGEIF(CSL_Sonuclari!I:I,A:A,CSL_Sonuclari!A:A)*F79,"")</f>
        <v>732</v>
      </c>
      <c r="Q79">
        <f>IFERROR(AVERAGEIF(CSL_Sonuclari!J:J,A:A,CSL_Sonuclari!A:A)*D79,"")</f>
        <v>525</v>
      </c>
    </row>
    <row r="80" spans="1:17" x14ac:dyDescent="0.25">
      <c r="A80">
        <v>56</v>
      </c>
      <c r="B80">
        <f>COUNTIF(CSL_Sonuclari!C:J,A80)</f>
        <v>41</v>
      </c>
      <c r="C80" s="5">
        <f t="shared" si="8"/>
        <v>4720.4698412698417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32</v>
      </c>
      <c r="I80" s="5">
        <f t="shared" si="11"/>
        <v>6163.8577777777782</v>
      </c>
      <c r="J80" t="str">
        <f>IFERROR(AVERAGEIF(CSL_Sonuclari!C:C,A:A,CSL_Sonuclari!A:A) * H80,"")</f>
        <v/>
      </c>
      <c r="K80">
        <f>IFERROR(AVERAGEIF(CSL_Sonuclari!D:D,A:A,CSL_Sonuclari!A:A) * H80,"")</f>
        <v>8138.666666666667</v>
      </c>
      <c r="L80">
        <f>IFERROR(AVERAGEIF(CSL_Sonuclari!E:E,A:A,CSL_Sonuclari!A:A) *H80,"")</f>
        <v>6148</v>
      </c>
      <c r="M80">
        <f>IFERROR(AVERAGEIF(CSL_Sonuclari!F:F,A:A,CSL_Sonuclari!A:A)*H80,"")</f>
        <v>7406.2222222222226</v>
      </c>
      <c r="N80">
        <f>IFERROR(AVERAGEIF(CSL_Sonuclari!G:G,A:A,CSL_Sonuclari!A:A)*H80,"")</f>
        <v>6054.4</v>
      </c>
      <c r="O80">
        <f>IFERROR(AVERAGEIF(CSL_Sonuclari!H:H,A:A,CSL_Sonuclari!A:A)*H80,"")</f>
        <v>3072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</row>
    <row r="81" spans="1:17" x14ac:dyDescent="0.25">
      <c r="A81">
        <v>15</v>
      </c>
      <c r="B81">
        <f>COUNTIF(CSL_Sonuclari!C:J,A81)</f>
        <v>37</v>
      </c>
      <c r="C81" s="5">
        <f t="shared" si="8"/>
        <v>3207.5277777777774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28</v>
      </c>
      <c r="I81" s="5">
        <f t="shared" si="11"/>
        <v>4247.7916666666661</v>
      </c>
      <c r="J81">
        <f>IFERROR(AVERAGEIF(CSL_Sonuclari!C:C,A:A,CSL_Sonuclari!A:A) * H81,"")</f>
        <v>5471.6666666666661</v>
      </c>
      <c r="K81">
        <f>IFERROR(AVERAGEIF(CSL_Sonuclari!D:D,A:A,CSL_Sonuclari!A:A) * H81,"")</f>
        <v>6000</v>
      </c>
      <c r="L81">
        <f>IFERROR(AVERAGEIF(CSL_Sonuclari!E:E,A:A,CSL_Sonuclari!A:A) *H81,"")</f>
        <v>4259.5</v>
      </c>
      <c r="M81">
        <f>IFERROR(AVERAGEIF(CSL_Sonuclari!F:F,A:A,CSL_Sonuclari!A:A)*H81,"")</f>
        <v>1260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</row>
    <row r="82" spans="1:17" x14ac:dyDescent="0.25">
      <c r="A82">
        <v>86</v>
      </c>
      <c r="B82">
        <f>COUNTIF(CSL_Sonuclari!C:J,A82)</f>
        <v>41</v>
      </c>
      <c r="C82" s="5">
        <f t="shared" si="8"/>
        <v>4320.4634615384612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31</v>
      </c>
      <c r="I82" s="5">
        <f t="shared" si="11"/>
        <v>7640.4269230769223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7880.2</v>
      </c>
      <c r="O82">
        <f>IFERROR(AVERAGEIF(CSL_Sonuclari!H:H,A:A,CSL_Sonuclari!A:A)*H82,"")</f>
        <v>7400.6538461538457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</row>
    <row r="83" spans="1:17" x14ac:dyDescent="0.25">
      <c r="A83">
        <v>89</v>
      </c>
      <c r="B83">
        <f>COUNTIF(CSL_Sonuclari!C:J,A83)</f>
        <v>40</v>
      </c>
      <c r="C83" s="5">
        <f t="shared" si="8"/>
        <v>2582.9444444444443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34</v>
      </c>
      <c r="I83" s="5">
        <f t="shared" si="11"/>
        <v>3511.9166666666665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408</v>
      </c>
      <c r="M83">
        <f>IFERROR(AVERAGEIF(CSL_Sonuclari!F:F,A:A,CSL_Sonuclari!A:A)*H83,"")</f>
        <v>272</v>
      </c>
      <c r="N83">
        <f>IFERROR(AVERAGEIF(CSL_Sonuclari!G:G,A:A,CSL_Sonuclari!A:A)*H83,"")</f>
        <v>6222</v>
      </c>
      <c r="O83">
        <f>IFERROR(AVERAGEIF(CSL_Sonuclari!H:H,A:A,CSL_Sonuclari!A:A)*H83,"")</f>
        <v>7145.6666666666661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</row>
    <row r="84" spans="1:17" x14ac:dyDescent="0.25">
      <c r="A84">
        <v>88</v>
      </c>
      <c r="B84">
        <f>COUNTIF(CSL_Sonuclari!C:J,A84)</f>
        <v>42</v>
      </c>
      <c r="C84" s="5">
        <f t="shared" si="8"/>
        <v>4319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36</v>
      </c>
      <c r="I84" s="5">
        <f t="shared" si="11"/>
        <v>5292</v>
      </c>
      <c r="J84">
        <f>IFERROR(AVERAGEIF(CSL_Sonuclari!C:C,A:A,CSL_Sonuclari!A:A) * H84,"")</f>
        <v>504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7214.4000000000005</v>
      </c>
      <c r="O84">
        <f>IFERROR(AVERAGEIF(CSL_Sonuclari!H:H,A:A,CSL_Sonuclari!A:A)*H84,"")</f>
        <v>8157.5999999999995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</row>
    <row r="85" spans="1:17" x14ac:dyDescent="0.25">
      <c r="A85">
        <v>87</v>
      </c>
      <c r="B85">
        <f>COUNTIF(CSL_Sonuclari!C:J,A85)</f>
        <v>45</v>
      </c>
      <c r="C85" s="5">
        <f t="shared" si="8"/>
        <v>4839.8461538461534</v>
      </c>
      <c r="D85">
        <f>COUNTIF(CSL_Sonuclari!J:J,A85)</f>
        <v>5</v>
      </c>
      <c r="E85" s="5">
        <f t="shared" si="9"/>
        <v>1600</v>
      </c>
      <c r="F85" s="6">
        <f>COUNTIF(CSL_Sonuclari!I:I,A85)</f>
        <v>4</v>
      </c>
      <c r="G85" s="8">
        <f t="shared" si="10"/>
        <v>800</v>
      </c>
      <c r="H85">
        <f>COUNTIF(CSL_Sonuclari!C:H,A85)</f>
        <v>36</v>
      </c>
      <c r="I85" s="5">
        <f t="shared" si="11"/>
        <v>6659.7692307692305</v>
      </c>
      <c r="J85" t="str">
        <f>IFERROR(AVERAGEIF(CSL_Sonuclari!C:C,A:A,CSL_Sonuclari!A:A) * H85,"")</f>
        <v/>
      </c>
      <c r="K85">
        <f>IFERROR(AVERAGEIF(CSL_Sonuclari!D:D,A:A,CSL_Sonuclari!A:A) * H85,"")</f>
        <v>180</v>
      </c>
      <c r="L85" t="str">
        <f>IFERROR(AVERAGEIF(CSL_Sonuclari!E:E,A:A,CSL_Sonuclari!A:A) *H85,"")</f>
        <v/>
      </c>
      <c r="M85">
        <f>IFERROR(AVERAGEIF(CSL_Sonuclari!F:F,A:A,CSL_Sonuclari!A:A)*H85,"")</f>
        <v>11184</v>
      </c>
      <c r="N85">
        <f>IFERROR(AVERAGEIF(CSL_Sonuclari!G:G,A:A,CSL_Sonuclari!A:A)*H85,"")</f>
        <v>9594</v>
      </c>
      <c r="O85">
        <f>IFERROR(AVERAGEIF(CSL_Sonuclari!H:H,A:A,CSL_Sonuclari!A:A)*H85,"")</f>
        <v>5681.0769230769238</v>
      </c>
      <c r="P85">
        <f>IFERROR(AVERAGEIF(CSL_Sonuclari!I:I,A:A,CSL_Sonuclari!A:A)*F85,"")</f>
        <v>800</v>
      </c>
      <c r="Q85">
        <f>IFERROR(AVERAGEIF(CSL_Sonuclari!J:J,A:A,CSL_Sonuclari!A:A)*D85,"")</f>
        <v>1600</v>
      </c>
    </row>
    <row r="86" spans="1:17" x14ac:dyDescent="0.25">
      <c r="A86">
        <v>13</v>
      </c>
      <c r="B86">
        <f>COUNTIF(CSL_Sonuclari!C:J,A86)</f>
        <v>44</v>
      </c>
      <c r="C86" s="5">
        <f t="shared" si="8"/>
        <v>4802.8941176470589</v>
      </c>
      <c r="D86">
        <f>COUNTIF(CSL_Sonuclari!J:J,A86)</f>
        <v>4</v>
      </c>
      <c r="E86" s="5">
        <f t="shared" si="9"/>
        <v>1052</v>
      </c>
      <c r="F86" s="6">
        <f>COUNTIF(CSL_Sonuclari!I:I,A86)</f>
        <v>5</v>
      </c>
      <c r="G86" s="8">
        <f t="shared" si="10"/>
        <v>966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966</v>
      </c>
      <c r="Q86">
        <f>IFERROR(AVERAGEIF(CSL_Sonuclari!J:J,A:A,CSL_Sonuclari!A:A)*D86,"")</f>
        <v>1052</v>
      </c>
    </row>
    <row r="87" spans="1:17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</row>
    <row r="88" spans="1:17" x14ac:dyDescent="0.25">
      <c r="A88">
        <v>5</v>
      </c>
      <c r="B88">
        <f>COUNTIF(CSL_Sonuclari!C:J,A88)</f>
        <v>43</v>
      </c>
      <c r="C88" s="5">
        <f t="shared" si="8"/>
        <v>2857.0514285714285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33</v>
      </c>
      <c r="I88" s="5">
        <f t="shared" si="11"/>
        <v>4041.0857142857144</v>
      </c>
      <c r="J88">
        <f>IFERROR(AVERAGEIF(CSL_Sonuclari!C:C,A:A,CSL_Sonuclari!A:A) * H88,"")</f>
        <v>7154.4000000000005</v>
      </c>
      <c r="K88">
        <f>IFERROR(AVERAGEIF(CSL_Sonuclari!D:D,A:A,CSL_Sonuclari!A:A) * H88,"")</f>
        <v>4209.8571428571431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759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</row>
    <row r="89" spans="1:17" x14ac:dyDescent="0.25">
      <c r="A89">
        <v>71</v>
      </c>
      <c r="B89">
        <f>COUNTIF(CSL_Sonuclari!C:J,A89)</f>
        <v>50</v>
      </c>
      <c r="C89" s="5">
        <f t="shared" si="8"/>
        <v>6059.0684807256239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43</v>
      </c>
      <c r="I89" s="5">
        <f t="shared" si="11"/>
        <v>8097.2958730158734</v>
      </c>
      <c r="J89" t="str">
        <f>IFERROR(AVERAGEIF(CSL_Sonuclari!C:C,A:A,CSL_Sonuclari!A:A) * H89,"")</f>
        <v/>
      </c>
      <c r="K89">
        <f>IFERROR(AVERAGEIF(CSL_Sonuclari!D:D,A:A,CSL_Sonuclari!A:A) * H89,"")</f>
        <v>2343.5</v>
      </c>
      <c r="L89">
        <f>IFERROR(AVERAGEIF(CSL_Sonuclari!E:E,A:A,CSL_Sonuclari!A:A) *H89,"")</f>
        <v>8944</v>
      </c>
      <c r="M89">
        <f>IFERROR(AVERAGEIF(CSL_Sonuclari!F:F,A:A,CSL_Sonuclari!A:A)*H89,"")</f>
        <v>11046.222222222223</v>
      </c>
      <c r="N89">
        <f>IFERROR(AVERAGEIF(CSL_Sonuclari!G:G,A:A,CSL_Sonuclari!A:A)*H89,"")</f>
        <v>8247.4</v>
      </c>
      <c r="O89">
        <f>IFERROR(AVERAGEIF(CSL_Sonuclari!H:H,A:A,CSL_Sonuclari!A:A)*H89,"")</f>
        <v>9905.3571428571431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</row>
    <row r="90" spans="1:17" x14ac:dyDescent="0.25">
      <c r="A90">
        <v>18</v>
      </c>
      <c r="B90">
        <f>COUNTIF(CSL_Sonuclari!C:J,A90)</f>
        <v>41</v>
      </c>
      <c r="C90" s="5">
        <f t="shared" si="8"/>
        <v>3620.4164835164838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31</v>
      </c>
      <c r="I90" s="5">
        <f t="shared" si="11"/>
        <v>3943.3192307692311</v>
      </c>
      <c r="J90">
        <f>IFERROR(AVERAGEIF(CSL_Sonuclari!C:C,A:A,CSL_Sonuclari!A:A) * H90,"")</f>
        <v>4213.6153846153848</v>
      </c>
      <c r="K90">
        <f>IFERROR(AVERAGEIF(CSL_Sonuclari!D:D,A:A,CSL_Sonuclari!A:A) * H90,"")</f>
        <v>7464.8</v>
      </c>
      <c r="L90">
        <f>IFERROR(AVERAGEIF(CSL_Sonuclari!E:E,A:A,CSL_Sonuclari!A:A) *H90,"")</f>
        <v>4960</v>
      </c>
      <c r="M90">
        <f>IFERROR(AVERAGEIF(CSL_Sonuclari!F:F,A:A,CSL_Sonuclari!A:A)*H90,"")</f>
        <v>6432.5</v>
      </c>
      <c r="N90">
        <f>IFERROR(AVERAGEIF(CSL_Sonuclari!G:G,A:A,CSL_Sonuclari!A:A)*H90,"")</f>
        <v>372</v>
      </c>
      <c r="O90">
        <f>IFERROR(AVERAGEIF(CSL_Sonuclari!H:H,A:A,CSL_Sonuclari!A:A)*H90,"")</f>
        <v>217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</row>
    <row r="91" spans="1:17" x14ac:dyDescent="0.25">
      <c r="A91">
        <v>23</v>
      </c>
      <c r="B91">
        <f>COUNTIF(CSL_Sonuclari!C:J,A91)</f>
        <v>48</v>
      </c>
      <c r="C91" s="5">
        <f t="shared" si="8"/>
        <v>6079.6247086247085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38</v>
      </c>
      <c r="I91" s="5">
        <f t="shared" si="11"/>
        <v>8624.9370629370624</v>
      </c>
      <c r="J91">
        <f>IFERROR(AVERAGEIF(CSL_Sonuclari!C:C,A:A,CSL_Sonuclari!A:A) * H91,"")</f>
        <v>7885</v>
      </c>
      <c r="K91">
        <f>IFERROR(AVERAGEIF(CSL_Sonuclari!D:D,A:A,CSL_Sonuclari!A:A) * H91,"")</f>
        <v>7357.3846153846152</v>
      </c>
      <c r="L91">
        <f>IFERROR(AVERAGEIF(CSL_Sonuclari!E:E,A:A,CSL_Sonuclari!A:A) *H91,"")</f>
        <v>10156.363636363636</v>
      </c>
      <c r="M91">
        <f>IFERROR(AVERAGEIF(CSL_Sonuclari!F:F,A:A,CSL_Sonuclari!A:A)*H91,"")</f>
        <v>9101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50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35</v>
      </c>
      <c r="C3" s="5">
        <f t="shared" si="0"/>
        <v>97.606060606060609</v>
      </c>
      <c r="D3">
        <f>IFERROR(AVERAGEIF(SL_Sonuclari!C:C,A3,SL_Sonuclari!A:A),"")</f>
        <v>188.21212121212122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38</v>
      </c>
      <c r="C4" s="5">
        <f t="shared" si="0"/>
        <v>112.27916666666667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233.66666666666666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32</v>
      </c>
      <c r="C5" s="5">
        <f t="shared" si="0"/>
        <v>118.35483870967742</v>
      </c>
      <c r="D5">
        <f>IFERROR(AVERAGEIF(SL_Sonuclari!C:C,A5,SL_Sonuclari!A:A),"")</f>
        <v>229.70967741935485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45</v>
      </c>
      <c r="C6" s="5">
        <f t="shared" si="0"/>
        <v>136.59659090909091</v>
      </c>
      <c r="D6">
        <f>IFERROR(AVERAGEIF(SL_Sonuclari!C:C,A6,SL_Sonuclari!A:A),"")</f>
        <v>182.75</v>
      </c>
      <c r="E6">
        <f>IFERROR(AVERAGEIF(SL_Sonuclari!D:D,A6,SL_Sonuclari!A:A),"")</f>
        <v>225.63636363636363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36</v>
      </c>
      <c r="C7" s="5">
        <f t="shared" si="0"/>
        <v>162.92106227106228</v>
      </c>
      <c r="D7">
        <f>IFERROR(AVERAGEIF(SL_Sonuclari!C:C,A7,SL_Sonuclari!A:A),"")</f>
        <v>197.26666666666668</v>
      </c>
      <c r="E7">
        <f>IFERROR(AVERAGEIF(SL_Sonuclari!D:D,A7,SL_Sonuclari!A:A),"")</f>
        <v>215.84615384615384</v>
      </c>
      <c r="F7">
        <f>IFERROR(AVERAGEIF(SL_Sonuclari!E:E,A7,SL_Sonuclari!A:A),"")</f>
        <v>232.57142857142858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47</v>
      </c>
      <c r="C8" s="5">
        <f t="shared" si="0"/>
        <v>148.55208333333334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179.45833333333334</v>
      </c>
    </row>
    <row r="9" spans="1:8" x14ac:dyDescent="0.25">
      <c r="A9">
        <v>8</v>
      </c>
      <c r="B9">
        <f>COUNTIF(SL_Sonuclari!C:H,A9)</f>
        <v>39</v>
      </c>
      <c r="C9" s="5">
        <f t="shared" si="0"/>
        <v>191.26798245614034</v>
      </c>
      <c r="D9">
        <f>IFERROR(AVERAGEIF(SL_Sonuclari!C:C,A9,SL_Sonuclari!A:A),"")</f>
        <v>212.10526315789474</v>
      </c>
      <c r="E9">
        <f>IFERROR(AVERAGEIF(SL_Sonuclari!D:D,A9,SL_Sonuclari!A:A),"")</f>
        <v>222.13333333333333</v>
      </c>
      <c r="F9">
        <f>IFERROR(AVERAGEIF(SL_Sonuclari!E:E,A9,SL_Sonuclari!A:A),"")</f>
        <v>205.5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39</v>
      </c>
      <c r="C10" s="5">
        <f t="shared" si="0"/>
        <v>193.19532967032967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189.53846153846155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46</v>
      </c>
      <c r="C11" s="5">
        <f t="shared" si="0"/>
        <v>149.11369047619047</v>
      </c>
      <c r="D11">
        <f>IFERROR(AVERAGEIF(SL_Sonuclari!C:C,A11,SL_Sonuclari!A:A),"")</f>
        <v>104.57142857142857</v>
      </c>
      <c r="E11">
        <f>IFERROR(AVERAGEIF(SL_Sonuclari!D:D,A11,SL_Sonuclari!A:A),"")</f>
        <v>192.05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36</v>
      </c>
      <c r="C12" s="5">
        <f t="shared" si="0"/>
        <v>156.36847826086955</v>
      </c>
      <c r="D12">
        <f>IFERROR(AVERAGEIF(SL_Sonuclari!C:C,A12,SL_Sonuclari!A:A),"")</f>
        <v>216.17391304347825</v>
      </c>
      <c r="E12">
        <f>IFERROR(AVERAGEIF(SL_Sonuclari!D:D,A12,SL_Sonuclari!A:A),"")</f>
        <v>252.8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32</v>
      </c>
      <c r="C13" s="5">
        <f t="shared" si="0"/>
        <v>150.99350649350649</v>
      </c>
      <c r="D13">
        <f>IFERROR(AVERAGEIF(SL_Sonuclari!C:C,A13,SL_Sonuclari!A:A),"")</f>
        <v>235.04545454545453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41</v>
      </c>
      <c r="C15" s="5">
        <f t="shared" si="0"/>
        <v>185.37330447330447</v>
      </c>
      <c r="D15">
        <f>IFERROR(AVERAGEIF(SL_Sonuclari!C:C,A15,SL_Sonuclari!A:A),"")</f>
        <v>215.5</v>
      </c>
      <c r="E15">
        <f>IFERROR(AVERAGEIF(SL_Sonuclari!D:D,A15,SL_Sonuclari!A:A),"")</f>
        <v>246.63636363636363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45</v>
      </c>
      <c r="C16" s="5">
        <f t="shared" si="0"/>
        <v>192.56777777777776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236.16666666666666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38</v>
      </c>
      <c r="C17" s="5">
        <f t="shared" si="0"/>
        <v>208.75333333333333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42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36</v>
      </c>
      <c r="C19" s="5">
        <f t="shared" si="0"/>
        <v>152.61666666666667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108.25</v>
      </c>
    </row>
    <row r="20" spans="1:8" x14ac:dyDescent="0.25">
      <c r="A20">
        <v>21</v>
      </c>
      <c r="B20">
        <f>COUNTIF(SL_Sonuclari!C:H,A20)</f>
        <v>44</v>
      </c>
      <c r="C20" s="5">
        <f t="shared" si="0"/>
        <v>198.20202020202021</v>
      </c>
      <c r="D20">
        <f>IFERROR(AVERAGEIF(SL_Sonuclari!C:C,A20,SL_Sonuclari!A:A),"")</f>
        <v>178.44444444444446</v>
      </c>
      <c r="E20">
        <f>IFERROR(AVERAGEIF(SL_Sonuclari!D:D,A20,SL_Sonuclari!A:A),"")</f>
        <v>255.36363636363637</v>
      </c>
      <c r="F20">
        <f>IFERROR(AVERAGEIF(SL_Sonuclari!E:E,A20,SL_Sonuclari!A:A),"")</f>
        <v>247.5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39</v>
      </c>
      <c r="C22" s="5">
        <f t="shared" si="0"/>
        <v>219.72222222222223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199.44444444444446</v>
      </c>
    </row>
    <row r="23" spans="1:8" x14ac:dyDescent="0.25">
      <c r="A23">
        <v>32</v>
      </c>
      <c r="B23">
        <f>COUNTIF(SL_Sonuclari!C:H,A23)</f>
        <v>34</v>
      </c>
      <c r="C23" s="5">
        <f t="shared" si="0"/>
        <v>192.50396825396825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203.55555555555554</v>
      </c>
      <c r="G23">
        <f>IFERROR(AVERAGEIF(SL_Sonuclari!F:F,A23,SL_Sonuclari!A:A),"")</f>
        <v>201.42857142857142</v>
      </c>
      <c r="H23">
        <f>IFERROR(AVERAGEIF(SL_Sonuclari!G:G,A23,SL_Sonuclari!A:A),"")</f>
        <v>208.88888888888889</v>
      </c>
    </row>
    <row r="24" spans="1:8" x14ac:dyDescent="0.25">
      <c r="A24">
        <v>43</v>
      </c>
      <c r="B24">
        <f>COUNTIF(SL_Sonuclari!C:H,A24)</f>
        <v>39</v>
      </c>
      <c r="C24" s="5">
        <f t="shared" si="0"/>
        <v>185.44444444444446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217.33333333333334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32</v>
      </c>
      <c r="C25" s="5">
        <f t="shared" si="0"/>
        <v>180.41666666666666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144.125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44</v>
      </c>
      <c r="C26" s="5">
        <f t="shared" si="0"/>
        <v>167.28223039215686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209.125</v>
      </c>
      <c r="G26">
        <f>IFERROR(AVERAGEIF(SL_Sonuclari!F:F,A26,SL_Sonuclari!A:A),"")</f>
        <v>150.53333333333333</v>
      </c>
      <c r="H26">
        <f>IFERROR(AVERAGEIF(SL_Sonuclari!G:G,A26,SL_Sonuclari!A:A),"")</f>
        <v>229.47058823529412</v>
      </c>
    </row>
    <row r="27" spans="1:8" x14ac:dyDescent="0.25">
      <c r="A27">
        <v>56</v>
      </c>
      <c r="B27">
        <f>COUNTIF(SL_Sonuclari!C:H,A27)</f>
        <v>38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41</v>
      </c>
      <c r="C28" s="5">
        <f t="shared" si="0"/>
        <v>196.13888888888889</v>
      </c>
      <c r="D28">
        <f>IFERROR(AVERAGEIF(SL_Sonuclari!C:C,A28,SL_Sonuclari!A:A),"")</f>
        <v>207.45</v>
      </c>
      <c r="E28">
        <f>IFERROR(AVERAGEIF(SL_Sonuclari!D:D,A28,SL_Sonuclari!A:A),"")</f>
        <v>167.8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37</v>
      </c>
      <c r="C29" s="5">
        <f t="shared" si="0"/>
        <v>185.59583333333333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211.13333333333333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38</v>
      </c>
      <c r="C30" s="5">
        <f t="shared" si="0"/>
        <v>180.42564102564103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215.33333333333334</v>
      </c>
      <c r="G30">
        <f>IFERROR(AVERAGEIF(SL_Sonuclari!F:F,A30,SL_Sonuclari!A:A),"")</f>
        <v>297.46153846153845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37</v>
      </c>
      <c r="C31" s="5">
        <f t="shared" si="0"/>
        <v>180.1979797979798</v>
      </c>
      <c r="D31">
        <f>IFERROR(AVERAGEIF(SL_Sonuclari!C:C,A31,SL_Sonuclari!A:A),"")</f>
        <v>124.2</v>
      </c>
      <c r="E31">
        <f>IFERROR(AVERAGEIF(SL_Sonuclari!D:D,A31,SL_Sonuclari!A:A),"")</f>
        <v>151.30000000000001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41</v>
      </c>
      <c r="C32" s="5">
        <f t="shared" si="0"/>
        <v>218.91666666666669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250.58333333333334</v>
      </c>
    </row>
    <row r="33" spans="1:8" x14ac:dyDescent="0.25">
      <c r="A33">
        <v>28</v>
      </c>
      <c r="B33">
        <f>COUNTIF(SL_Sonuclari!C:H,A33)</f>
        <v>39</v>
      </c>
      <c r="C33" s="5">
        <f t="shared" si="0"/>
        <v>177.25931013431014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177.57142857142858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44</v>
      </c>
      <c r="C34" s="5">
        <f t="shared" ref="C34:C61" si="1">AVERAGE(D34:H34)</f>
        <v>274.07142857142861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210.71428571428572</v>
      </c>
    </row>
    <row r="35" spans="1:8" x14ac:dyDescent="0.25">
      <c r="A35">
        <v>33</v>
      </c>
      <c r="B35">
        <f>COUNTIF(SL_Sonuclari!C:H,A35)</f>
        <v>29</v>
      </c>
      <c r="C35" s="5">
        <f t="shared" si="1"/>
        <v>198.9020202020202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182.45454545454547</v>
      </c>
      <c r="G35">
        <f>IFERROR(AVERAGEIF(SL_Sonuclari!F:F,A35,SL_Sonuclari!A:A),"")</f>
        <v>176.88888888888889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38</v>
      </c>
      <c r="C36" s="5">
        <f t="shared" si="1"/>
        <v>196.63492063492063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49</v>
      </c>
      <c r="C37" s="5">
        <f t="shared" si="1"/>
        <v>184.73888888888891</v>
      </c>
      <c r="D37">
        <f>IFERROR(AVERAGEIF(SL_Sonuclari!C:C,A37,SL_Sonuclari!A:A),"")</f>
        <v>229.4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42</v>
      </c>
      <c r="C39" s="5">
        <f t="shared" si="1"/>
        <v>222.37960526315788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252.6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47</v>
      </c>
      <c r="C40" s="5">
        <f t="shared" si="1"/>
        <v>218.26470588235293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206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56</v>
      </c>
      <c r="C41" s="5">
        <f t="shared" si="1"/>
        <v>196.75649350649351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229.45454545454547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46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52</v>
      </c>
      <c r="C45" s="5">
        <f t="shared" si="1"/>
        <v>226.42554179566565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205.63157894736841</v>
      </c>
    </row>
    <row r="46" spans="1:8" x14ac:dyDescent="0.25">
      <c r="A46">
        <v>26</v>
      </c>
      <c r="B46">
        <f>COUNTIF(SL_Sonuclari!C:H,A46)</f>
        <v>49</v>
      </c>
      <c r="C46" s="5">
        <f t="shared" si="1"/>
        <v>212.20202020202024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219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36</v>
      </c>
      <c r="C47" s="5">
        <f t="shared" si="1"/>
        <v>225.41944444444442</v>
      </c>
      <c r="D47">
        <f>IFERROR(AVERAGEIF(SL_Sonuclari!C:C,A47,SL_Sonuclari!A:A),"")</f>
        <v>196.8</v>
      </c>
      <c r="E47">
        <f>IFERROR(AVERAGEIF(SL_Sonuclari!D:D,A47,SL_Sonuclari!A:A),"")</f>
        <v>227.44444444444446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57</v>
      </c>
      <c r="C48" s="5">
        <f t="shared" si="1"/>
        <v>227.00285714285715</v>
      </c>
      <c r="D48">
        <f>IFERROR(AVERAGEIF(SL_Sonuclari!C:C,A48,SL_Sonuclari!A:A),"")</f>
        <v>224.17857142857142</v>
      </c>
      <c r="E48">
        <f>IFERROR(AVERAGEIF(SL_Sonuclari!D:D,A48,SL_Sonuclari!A:A),"")</f>
        <v>220.08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41</v>
      </c>
      <c r="C49" s="5">
        <f t="shared" si="1"/>
        <v>191.99835164835164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208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41</v>
      </c>
      <c r="C50" s="5">
        <f t="shared" si="1"/>
        <v>213.09230769230771</v>
      </c>
      <c r="D50">
        <f>IFERROR(AVERAGEIF(SL_Sonuclari!C:C,A50,SL_Sonuclari!A:A),"")</f>
        <v>276</v>
      </c>
      <c r="E50">
        <f>IFERROR(AVERAGEIF(SL_Sonuclari!D:D,A50,SL_Sonuclari!A:A),"")</f>
        <v>210.30769230769232</v>
      </c>
      <c r="F50">
        <f>IFERROR(AVERAGEIF(SL_Sonuclari!E:E,A50,SL_Sonuclari!A:A),"")</f>
        <v>268.15384615384613</v>
      </c>
      <c r="G50">
        <f>IFERROR(AVERAGEIF(SL_Sonuclari!F:F,A50,SL_Sonuclari!A:A),"")</f>
        <v>186.28571428571428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42</v>
      </c>
      <c r="C51" s="5">
        <f t="shared" si="1"/>
        <v>186.04772727272729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165.8</v>
      </c>
      <c r="H51">
        <f>IFERROR(AVERAGEIF(SL_Sonuclari!G:G,A51,SL_Sonuclari!A:A),"")</f>
        <v>176.09090909090909</v>
      </c>
    </row>
    <row r="52" spans="1:9" x14ac:dyDescent="0.25">
      <c r="A52">
        <v>44</v>
      </c>
      <c r="B52">
        <f>COUNTIF(SL_Sonuclari!C:H,A52)</f>
        <v>51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37</v>
      </c>
      <c r="C53" s="5">
        <f t="shared" si="1"/>
        <v>232.25665266106444</v>
      </c>
      <c r="D53">
        <f>IFERROR(AVERAGEIF(SL_Sonuclari!C:C,A53,SL_Sonuclari!A:A),"")</f>
        <v>205.42857142857142</v>
      </c>
      <c r="E53">
        <f>IFERROR(AVERAGEIF(SL_Sonuclari!D:D,A53,SL_Sonuclari!A:A),"")</f>
        <v>227.76470588235293</v>
      </c>
      <c r="F53">
        <f>IFERROR(AVERAGEIF(SL_Sonuclari!E:E,A53,SL_Sonuclari!A:A),"")</f>
        <v>260.5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25</v>
      </c>
      <c r="C54" s="5">
        <f t="shared" si="1"/>
        <v>226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221.66666666666666</v>
      </c>
      <c r="G54">
        <f>IFERROR(AVERAGEIF(SL_Sonuclari!F:F,A54,SL_Sonuclari!A:A),"")</f>
        <v>287.66666666666669</v>
      </c>
      <c r="H54">
        <f>IFERROR(AVERAGEIF(SL_Sonuclari!G:G,A54,SL_Sonuclari!A:A),"")</f>
        <v>261</v>
      </c>
    </row>
    <row r="55" spans="1:9" x14ac:dyDescent="0.25">
      <c r="A55">
        <v>31</v>
      </c>
      <c r="B55">
        <f>COUNTIF(SL_Sonuclari!C:H,A55)</f>
        <v>45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50</v>
      </c>
      <c r="C56" s="5">
        <f t="shared" si="1"/>
        <v>235.04513888888889</v>
      </c>
      <c r="D56">
        <f>IFERROR(AVERAGEIF(SL_Sonuclari!C:C,A56,SL_Sonuclari!A:A),"")</f>
        <v>163.88888888888889</v>
      </c>
      <c r="E56">
        <f>IFERROR(AVERAGEIF(SL_Sonuclari!D:D,A56,SL_Sonuclari!A:A),"")</f>
        <v>178.54166666666666</v>
      </c>
      <c r="F56">
        <f>IFERROR(AVERAGEIF(SL_Sonuclari!E:E,A56,SL_Sonuclari!A:A),"")</f>
        <v>290.75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40</v>
      </c>
      <c r="C57" s="5">
        <f t="shared" si="1"/>
        <v>216.70833333333331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214.75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35</v>
      </c>
      <c r="C58" s="5">
        <f t="shared" si="1"/>
        <v>230.73611111111111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183.72222222222223</v>
      </c>
    </row>
    <row r="59" spans="1:9" x14ac:dyDescent="0.25">
      <c r="A59">
        <v>55</v>
      </c>
      <c r="B59">
        <f>COUNTIF(SL_Sonuclari!C:H,A59)</f>
        <v>38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41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2023-03-17T09:58:31Z</dcterms:modified>
</cp:coreProperties>
</file>