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52AD835E-C2B9-45C8-8016-84694527D9D2}" xr6:coauthVersionLast="47" xr6:coauthVersionMax="47" xr10:uidLastSave="{00000000-0000-0000-0000-000000000000}"/>
  <bookViews>
    <workbookView xWindow="0" yWindow="0" windowWidth="14400" windowHeight="15600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H5" i="5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<sst xmlns="http://schemas.openxmlformats.org/spreadsheetml/2006/main" count="69" uniqueCount="42">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</sst>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J444"/>
  <sheetViews>
    <sheetView tabSelected="1" workbookViewId="0">
      <pane xSplit="1" ySplit="1" topLeftCell="B426" activePane="bottomRight" state="frozen"/>
      <selection pane="topRight" activeCell="B1" sqref="B1"/>
      <selection pane="bottomLeft" activeCell="A2" sqref="A2"/>
      <selection pane="bottomRight" activeCell="C445" sqref="C445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0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</row>
    <row r="2" spans="1:10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0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0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0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0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0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</row>
    <row r="8" spans="1:10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0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0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0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0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0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0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0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0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404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405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406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407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25">
      <c r="A410" s="2">
        <v>408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25">
      <c r="A411" s="2">
        <v>409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25">
      <c r="A412" s="2">
        <v>410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  <row r="413" spans="1:10" x14ac:dyDescent="0.25">
      <c r="A413" s="2">
        <v>411</v>
      </c>
      <c r="B413" s="1">
        <v>45010</v>
      </c>
      <c r="C413" s="2">
        <v>6</v>
      </c>
      <c r="D413" s="2">
        <v>37</v>
      </c>
      <c r="E413" s="2">
        <v>66</v>
      </c>
      <c r="F413" s="2">
        <v>72</v>
      </c>
      <c r="G413" s="2">
        <v>77</v>
      </c>
      <c r="H413" s="2">
        <v>83</v>
      </c>
      <c r="I413" s="2">
        <v>1</v>
      </c>
      <c r="J413" s="2">
        <v>53</v>
      </c>
    </row>
    <row r="414" spans="1:10" x14ac:dyDescent="0.25">
      <c r="A414" s="2">
        <v>412</v>
      </c>
      <c r="B414" s="1">
        <v>45012</v>
      </c>
      <c r="C414" s="2">
        <v>23</v>
      </c>
      <c r="D414" s="2">
        <v>25</v>
      </c>
      <c r="E414" s="2">
        <v>36</v>
      </c>
      <c r="F414" s="2">
        <v>38</v>
      </c>
      <c r="G414" s="2">
        <v>82</v>
      </c>
      <c r="H414" s="2">
        <v>83</v>
      </c>
      <c r="I414" s="2">
        <v>16</v>
      </c>
      <c r="J414" s="2">
        <v>34</v>
      </c>
    </row>
    <row r="415" spans="1:10" x14ac:dyDescent="0.25">
      <c r="A415" s="2">
        <v>413</v>
      </c>
      <c r="B415" s="1">
        <v>45014</v>
      </c>
      <c r="C415" s="2">
        <v>21</v>
      </c>
      <c r="D415" s="2">
        <v>33</v>
      </c>
      <c r="E415" s="2">
        <v>49</v>
      </c>
      <c r="F415" s="2">
        <v>50</v>
      </c>
      <c r="G415" s="2">
        <v>51</v>
      </c>
      <c r="H415" s="2">
        <v>55</v>
      </c>
      <c r="I415" s="2">
        <v>76</v>
      </c>
      <c r="J415" s="2">
        <v>59</v>
      </c>
    </row>
    <row r="416" spans="1:10" x14ac:dyDescent="0.25">
      <c r="A416" s="2">
        <v>414</v>
      </c>
      <c r="B416" s="1">
        <v>45017</v>
      </c>
      <c r="C416" s="2">
        <v>10</v>
      </c>
      <c r="D416" s="2">
        <v>28</v>
      </c>
      <c r="E416" s="2">
        <v>38</v>
      </c>
      <c r="F416" s="2">
        <v>70</v>
      </c>
      <c r="G416" s="2">
        <v>86</v>
      </c>
      <c r="H416" s="2">
        <v>89</v>
      </c>
      <c r="I416" s="2">
        <v>13</v>
      </c>
      <c r="J416" s="2">
        <v>8</v>
      </c>
    </row>
    <row r="417" spans="1:10" x14ac:dyDescent="0.25">
      <c r="A417" s="2">
        <v>415</v>
      </c>
      <c r="B417" s="1">
        <v>45019</v>
      </c>
      <c r="C417" s="2">
        <v>2</v>
      </c>
      <c r="D417" s="2">
        <v>11</v>
      </c>
      <c r="E417" s="2">
        <v>47</v>
      </c>
      <c r="F417" s="2">
        <v>61</v>
      </c>
      <c r="G417" s="2">
        <v>80</v>
      </c>
      <c r="H417" s="2">
        <v>89</v>
      </c>
      <c r="I417" s="2">
        <v>74</v>
      </c>
      <c r="J417" s="2">
        <v>13</v>
      </c>
    </row>
    <row r="418" spans="1:10" x14ac:dyDescent="0.25">
      <c r="A418" s="2">
        <v>416</v>
      </c>
      <c r="B418" s="1">
        <v>45021</v>
      </c>
      <c r="C418" s="2">
        <v>25</v>
      </c>
      <c r="D418" s="2">
        <v>36</v>
      </c>
      <c r="E418" s="2">
        <v>39</v>
      </c>
      <c r="F418" s="2">
        <v>47</v>
      </c>
      <c r="G418" s="2">
        <v>55</v>
      </c>
      <c r="H418" s="2">
        <v>58</v>
      </c>
      <c r="I418" s="2">
        <v>51</v>
      </c>
      <c r="J418" s="2">
        <v>70</v>
      </c>
    </row>
    <row r="419" spans="1:10" x14ac:dyDescent="0.25">
      <c r="A419" s="2">
        <v>417</v>
      </c>
      <c r="B419" s="1">
        <v>45024</v>
      </c>
      <c r="C419" s="2">
        <v>5</v>
      </c>
      <c r="D419" s="2">
        <v>20</v>
      </c>
      <c r="E419" s="2">
        <v>21</v>
      </c>
      <c r="F419" s="2">
        <v>31</v>
      </c>
      <c r="G419" s="2">
        <v>40</v>
      </c>
      <c r="H419" s="2">
        <v>51</v>
      </c>
      <c r="I419" s="2">
        <v>24</v>
      </c>
      <c r="J419" s="2">
        <v>80</v>
      </c>
    </row>
    <row r="420" spans="1:10" x14ac:dyDescent="0.25">
      <c r="A420" s="2">
        <v>418</v>
      </c>
      <c r="B420" s="1">
        <v>45026</v>
      </c>
      <c r="C420" s="2">
        <v>1</v>
      </c>
      <c r="D420" s="2">
        <v>2</v>
      </c>
      <c r="E420" s="2">
        <v>11</v>
      </c>
      <c r="F420" s="2">
        <v>33</v>
      </c>
      <c r="G420" s="2">
        <v>38</v>
      </c>
      <c r="H420" s="2">
        <v>89</v>
      </c>
      <c r="I420" s="2">
        <v>81</v>
      </c>
      <c r="J420" s="2">
        <v>50</v>
      </c>
    </row>
    <row r="421" spans="1:10" x14ac:dyDescent="0.25">
      <c r="A421" s="2">
        <v>419</v>
      </c>
      <c r="B421" s="1">
        <v>45028</v>
      </c>
      <c r="C421" s="2">
        <v>38</v>
      </c>
      <c r="D421" s="2">
        <v>42</v>
      </c>
      <c r="E421" s="2">
        <v>63</v>
      </c>
      <c r="F421" s="2">
        <v>65</v>
      </c>
      <c r="G421" s="2">
        <v>82</v>
      </c>
      <c r="H421" s="2">
        <v>85</v>
      </c>
      <c r="I421" s="2">
        <v>9</v>
      </c>
      <c r="J421" s="2">
        <v>72</v>
      </c>
    </row>
    <row r="422" spans="1:10" x14ac:dyDescent="0.25">
      <c r="A422" s="2">
        <v>420</v>
      </c>
      <c r="B422" s="1">
        <v>45031</v>
      </c>
      <c r="C422" s="2">
        <v>9</v>
      </c>
      <c r="D422" s="2">
        <v>26</v>
      </c>
      <c r="E422" s="2">
        <v>39</v>
      </c>
      <c r="F422" s="2">
        <v>43</v>
      </c>
      <c r="G422" s="2">
        <v>56</v>
      </c>
      <c r="H422" s="2">
        <v>64</v>
      </c>
      <c r="I422" s="2">
        <v>87</v>
      </c>
      <c r="J422" s="2">
        <v>9</v>
      </c>
    </row>
    <row r="423" spans="1:10" x14ac:dyDescent="0.25">
      <c r="A423" s="2">
        <v>421</v>
      </c>
      <c r="B423" s="1">
        <v>45033</v>
      </c>
      <c r="C423" s="2">
        <v>5</v>
      </c>
      <c r="D423" s="2">
        <v>6</v>
      </c>
      <c r="E423" s="2">
        <v>18</v>
      </c>
      <c r="F423" s="2">
        <v>25</v>
      </c>
      <c r="G423" s="2">
        <v>48</v>
      </c>
      <c r="H423" s="2">
        <v>72</v>
      </c>
      <c r="I423" s="2">
        <v>2</v>
      </c>
      <c r="J423" s="2">
        <v>70</v>
      </c>
    </row>
    <row r="424" spans="1:10" x14ac:dyDescent="0.25">
      <c r="A424" s="2">
        <v>422</v>
      </c>
      <c r="B424" s="1">
        <v>45035</v>
      </c>
      <c r="C424" s="2">
        <v>35</v>
      </c>
      <c r="D424" s="2">
        <v>41</v>
      </c>
      <c r="E424" s="2">
        <v>42</v>
      </c>
      <c r="F424" s="2">
        <v>46</v>
      </c>
      <c r="G424" s="2">
        <v>70</v>
      </c>
      <c r="H424" s="2">
        <v>87</v>
      </c>
      <c r="I424" s="2">
        <v>7</v>
      </c>
      <c r="J424" s="2">
        <v>62</v>
      </c>
    </row>
    <row r="425" spans="1:10" x14ac:dyDescent="0.25">
      <c r="A425" s="2">
        <v>423</v>
      </c>
      <c r="B425" s="1">
        <v>45038</v>
      </c>
      <c r="C425" s="2">
        <v>7</v>
      </c>
      <c r="D425" s="2">
        <v>8</v>
      </c>
      <c r="E425" s="2">
        <v>11</v>
      </c>
      <c r="F425" s="2">
        <v>20</v>
      </c>
      <c r="G425" s="2">
        <v>46</v>
      </c>
      <c r="H425" s="2">
        <v>76</v>
      </c>
      <c r="I425" s="2">
        <v>5</v>
      </c>
      <c r="J425" s="2">
        <v>18</v>
      </c>
    </row>
    <row r="426" spans="1:10" x14ac:dyDescent="0.25">
      <c r="A426" s="2">
        <v>424</v>
      </c>
      <c r="B426" s="1">
        <v>45040</v>
      </c>
      <c r="C426" s="2">
        <v>12</v>
      </c>
      <c r="D426" s="2">
        <v>15</v>
      </c>
      <c r="E426" s="2">
        <v>45</v>
      </c>
      <c r="F426" s="2">
        <v>62</v>
      </c>
      <c r="G426" s="2">
        <v>74</v>
      </c>
      <c r="H426" s="2">
        <v>84</v>
      </c>
      <c r="I426" s="2">
        <v>76</v>
      </c>
      <c r="J426" s="2">
        <v>50</v>
      </c>
    </row>
    <row r="427" spans="1:10" x14ac:dyDescent="0.25">
      <c r="A427" s="2">
        <v>425</v>
      </c>
      <c r="B427" s="1">
        <v>45042</v>
      </c>
      <c r="C427" s="2">
        <v>8</v>
      </c>
      <c r="D427" s="2">
        <v>25</v>
      </c>
      <c r="E427" s="2">
        <v>53</v>
      </c>
      <c r="F427" s="2">
        <v>62</v>
      </c>
      <c r="G427" s="2">
        <v>71</v>
      </c>
      <c r="H427" s="2">
        <v>82</v>
      </c>
      <c r="I427" s="2">
        <v>28</v>
      </c>
      <c r="J427" s="2">
        <v>25</v>
      </c>
    </row>
    <row r="428" spans="1:10" x14ac:dyDescent="0.25">
      <c r="A428" s="2">
        <v>426</v>
      </c>
      <c r="B428" s="1">
        <v>45045</v>
      </c>
      <c r="C428" s="2">
        <v>8</v>
      </c>
      <c r="D428" s="2">
        <v>11</v>
      </c>
      <c r="E428" s="2">
        <v>41</v>
      </c>
      <c r="F428" s="2">
        <v>58</v>
      </c>
      <c r="G428" s="2">
        <v>84</v>
      </c>
      <c r="H428" s="2">
        <v>87</v>
      </c>
      <c r="I428" s="2">
        <v>63</v>
      </c>
      <c r="J428" s="2">
        <v>76</v>
      </c>
    </row>
    <row r="429" spans="1:10" x14ac:dyDescent="0.25">
      <c r="A429" s="2">
        <v>427</v>
      </c>
      <c r="B429" s="1">
        <v>45047</v>
      </c>
      <c r="C429" s="2">
        <v>34</v>
      </c>
      <c r="D429" s="2">
        <v>39</v>
      </c>
      <c r="E429" s="2">
        <v>43</v>
      </c>
      <c r="F429" s="2">
        <v>49</v>
      </c>
      <c r="G429" s="2">
        <v>56</v>
      </c>
      <c r="H429" s="2">
        <v>57</v>
      </c>
      <c r="I429" s="2">
        <v>52</v>
      </c>
      <c r="J429" s="2">
        <v>43</v>
      </c>
    </row>
    <row r="430" spans="1:10" x14ac:dyDescent="0.25">
      <c r="A430" s="2">
        <v>428</v>
      </c>
      <c r="B430" s="1">
        <v>45049</v>
      </c>
      <c r="C430" s="2">
        <v>7</v>
      </c>
      <c r="D430" s="2">
        <v>18</v>
      </c>
      <c r="E430" s="2">
        <v>45</v>
      </c>
      <c r="F430" s="2">
        <v>47</v>
      </c>
      <c r="G430" s="2">
        <v>61</v>
      </c>
      <c r="H430" s="2">
        <v>88</v>
      </c>
      <c r="I430" s="2">
        <v>60</v>
      </c>
      <c r="J430" s="2">
        <v>13</v>
      </c>
    </row>
    <row r="431" spans="1:10" x14ac:dyDescent="0.25">
      <c r="A431" s="2">
        <v>429</v>
      </c>
      <c r="B431" s="1">
        <v>45052</v>
      </c>
      <c r="C431" s="2">
        <v>21</v>
      </c>
      <c r="D431" s="2">
        <v>29</v>
      </c>
      <c r="E431" s="2">
        <v>66</v>
      </c>
      <c r="F431" s="2">
        <v>67</v>
      </c>
      <c r="G431" s="2">
        <v>82</v>
      </c>
      <c r="H431" s="2">
        <v>87</v>
      </c>
      <c r="I431" s="2">
        <v>55</v>
      </c>
      <c r="J431" s="2">
        <v>65</v>
      </c>
    </row>
    <row r="432" spans="1:10" x14ac:dyDescent="0.25">
      <c r="A432" s="2">
        <v>430</v>
      </c>
      <c r="B432" s="1">
        <v>45054</v>
      </c>
      <c r="C432" s="2">
        <v>9</v>
      </c>
      <c r="D432" s="2">
        <v>15</v>
      </c>
      <c r="E432" s="2">
        <v>46</v>
      </c>
      <c r="F432" s="2">
        <v>47</v>
      </c>
      <c r="G432" s="2">
        <v>57</v>
      </c>
      <c r="H432" s="2">
        <v>67</v>
      </c>
      <c r="I432" s="2">
        <v>86</v>
      </c>
      <c r="J432" s="2">
        <v>14</v>
      </c>
    </row>
    <row r="433" spans="1:10" x14ac:dyDescent="0.25">
      <c r="A433" s="2">
        <v>431</v>
      </c>
      <c r="B433" s="1">
        <v>45056</v>
      </c>
      <c r="C433" s="2">
        <v>17</v>
      </c>
      <c r="D433" s="2">
        <v>30</v>
      </c>
      <c r="E433" s="2">
        <v>35</v>
      </c>
      <c r="F433" s="2">
        <v>62</v>
      </c>
      <c r="G433" s="2">
        <v>89</v>
      </c>
      <c r="H433" s="2">
        <v>90</v>
      </c>
      <c r="I433" s="2">
        <v>28</v>
      </c>
      <c r="J433" s="2">
        <v>7</v>
      </c>
    </row>
    <row r="434" spans="1:10" x14ac:dyDescent="0.25">
      <c r="A434" s="2">
        <v>432</v>
      </c>
      <c r="B434" s="1">
        <v>45059</v>
      </c>
      <c r="C434" s="2">
        <v>25</v>
      </c>
      <c r="D434" s="2">
        <v>49</v>
      </c>
      <c r="E434" s="2">
        <v>66</v>
      </c>
      <c r="F434" s="2">
        <v>80</v>
      </c>
      <c r="G434" s="2">
        <v>81</v>
      </c>
      <c r="H434" s="2">
        <v>88</v>
      </c>
      <c r="I434" s="2">
        <v>55</v>
      </c>
      <c r="J434" s="2">
        <v>90</v>
      </c>
    </row>
    <row r="435" spans="1:10" x14ac:dyDescent="0.25">
      <c r="A435" s="2">
        <v>433</v>
      </c>
      <c r="B435" s="1">
        <v>45061</v>
      </c>
      <c r="C435" s="2">
        <v>10</v>
      </c>
      <c r="D435" s="2">
        <v>13</v>
      </c>
      <c r="E435" s="2">
        <v>20</v>
      </c>
      <c r="F435" s="2">
        <v>31</v>
      </c>
      <c r="G435" s="2">
        <v>69</v>
      </c>
      <c r="H435" s="2">
        <v>87</v>
      </c>
      <c r="I435" s="2">
        <v>56</v>
      </c>
      <c r="J435" s="2">
        <v>6</v>
      </c>
    </row>
    <row r="436" spans="1:10" x14ac:dyDescent="0.25">
      <c r="A436" s="2">
        <v>434</v>
      </c>
      <c r="B436" s="1">
        <v>45063</v>
      </c>
      <c r="C436" s="2">
        <v>14</v>
      </c>
      <c r="D436" s="2">
        <v>29</v>
      </c>
      <c r="E436" s="2">
        <v>40</v>
      </c>
      <c r="F436" s="2">
        <v>46</v>
      </c>
      <c r="G436" s="2">
        <v>79</v>
      </c>
      <c r="H436" s="2">
        <v>89</v>
      </c>
      <c r="I436" s="2">
        <v>19</v>
      </c>
      <c r="J436" s="2">
        <v>66</v>
      </c>
    </row>
    <row r="437" spans="1:10" x14ac:dyDescent="0.25">
      <c r="A437" s="2">
        <v>435</v>
      </c>
      <c r="B437" s="1">
        <v>45066</v>
      </c>
      <c r="C437" s="2">
        <v>3</v>
      </c>
      <c r="D437" s="2">
        <v>14</v>
      </c>
      <c r="E437" s="2">
        <v>18</v>
      </c>
      <c r="F437" s="2">
        <v>51</v>
      </c>
      <c r="G437" s="2">
        <v>62</v>
      </c>
      <c r="H437" s="2">
        <v>68</v>
      </c>
      <c r="I437" s="2">
        <v>31</v>
      </c>
      <c r="J437" s="2">
        <v>84</v>
      </c>
    </row>
    <row r="438" spans="1:10" x14ac:dyDescent="0.25">
      <c r="A438" s="2">
        <v>436</v>
      </c>
      <c r="B438" s="1">
        <v>45068</v>
      </c>
      <c r="C438" s="2">
        <v>18</v>
      </c>
      <c r="D438" s="2">
        <v>36</v>
      </c>
      <c r="E438" s="2">
        <v>45</v>
      </c>
      <c r="F438" s="2">
        <v>48</v>
      </c>
      <c r="G438" s="2">
        <v>49</v>
      </c>
      <c r="H438" s="2">
        <v>69</v>
      </c>
      <c r="I438" s="2">
        <v>58</v>
      </c>
      <c r="J438" s="2">
        <v>68</v>
      </c>
    </row>
    <row r="439" spans="1:10" x14ac:dyDescent="0.25">
      <c r="A439" s="2">
        <v>437</v>
      </c>
      <c r="B439" s="1">
        <v>45070</v>
      </c>
      <c r="C439" s="2">
        <v>11</v>
      </c>
      <c r="D439" s="2">
        <v>37</v>
      </c>
      <c r="E439" s="2">
        <v>38</v>
      </c>
      <c r="F439" s="2">
        <v>40</v>
      </c>
      <c r="G439" s="2">
        <v>49</v>
      </c>
      <c r="H439" s="2">
        <v>78</v>
      </c>
      <c r="I439" s="2">
        <v>59</v>
      </c>
      <c r="J439" s="2">
        <v>69</v>
      </c>
    </row>
    <row r="440" spans="1:10" x14ac:dyDescent="0.25">
      <c r="A440" s="2">
        <v>438</v>
      </c>
      <c r="B440" s="1">
        <v>45073</v>
      </c>
      <c r="C440" s="2">
        <v>20</v>
      </c>
      <c r="D440" s="2">
        <v>22</v>
      </c>
      <c r="E440" s="2">
        <v>32</v>
      </c>
      <c r="F440" s="2">
        <v>46</v>
      </c>
      <c r="G440" s="2">
        <v>56</v>
      </c>
      <c r="H440" s="2">
        <v>75</v>
      </c>
      <c r="I440" s="2">
        <v>66</v>
      </c>
      <c r="J440" s="2">
        <v>77</v>
      </c>
    </row>
    <row r="441" spans="1:10" x14ac:dyDescent="0.25">
      <c r="A441" s="2">
        <v>439</v>
      </c>
      <c r="B441" s="1">
        <v>45075</v>
      </c>
      <c r="C441" s="2">
        <v>8</v>
      </c>
      <c r="D441" s="2">
        <v>15</v>
      </c>
      <c r="E441" s="2">
        <v>47</v>
      </c>
      <c r="F441" s="2">
        <v>63</v>
      </c>
      <c r="G441" s="2">
        <v>69</v>
      </c>
      <c r="H441" s="2">
        <v>86</v>
      </c>
      <c r="I441" s="2">
        <v>18</v>
      </c>
      <c r="J441" s="2">
        <v>59</v>
      </c>
    </row>
    <row r="442" spans="1:10" x14ac:dyDescent="0.25">
      <c r="A442" s="2">
        <v>440</v>
      </c>
      <c r="B442" s="1">
        <v>45077</v>
      </c>
      <c r="C442" s="2">
        <v>1</v>
      </c>
      <c r="D442" s="2">
        <v>7</v>
      </c>
      <c r="E442" s="2">
        <v>10</v>
      </c>
      <c r="F442" s="2">
        <v>30</v>
      </c>
      <c r="G442" s="2">
        <v>49</v>
      </c>
      <c r="H442" s="2">
        <v>66</v>
      </c>
      <c r="I442" s="2">
        <v>46</v>
      </c>
      <c r="J442" s="2">
        <v>43</v>
      </c>
    </row>
    <row r="443" spans="1:10" x14ac:dyDescent="0.25">
      <c r="A443" s="2">
        <v>441</v>
      </c>
      <c r="B443" s="1">
        <v>45080</v>
      </c>
      <c r="C443" s="2">
        <v>24</v>
      </c>
      <c r="D443" s="2">
        <v>26</v>
      </c>
      <c r="E443" s="2">
        <v>43</v>
      </c>
      <c r="F443" s="2">
        <v>54</v>
      </c>
      <c r="G443" s="2">
        <v>62</v>
      </c>
      <c r="H443" s="2">
        <v>85</v>
      </c>
      <c r="I443" s="2">
        <v>8</v>
      </c>
      <c r="J443" s="2">
        <v>43</v>
      </c>
    </row>
    <row r="444" spans="1:10" x14ac:dyDescent="0.25">
      <c r="A444" s="2">
        <v>442</v>
      </c>
      <c r="B444" s="1">
        <v>45082</v>
      </c>
      <c r="C444" s="2">
        <v>15</v>
      </c>
      <c r="D444" s="2">
        <v>56</v>
      </c>
      <c r="E444" s="2">
        <v>67</v>
      </c>
      <c r="F444" s="2">
        <v>69</v>
      </c>
      <c r="G444" s="2">
        <v>88</v>
      </c>
      <c r="H444" s="2">
        <v>89</v>
      </c>
      <c r="I444" s="2">
        <v>1</v>
      </c>
      <c r="J444" s="2">
        <v>54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43"/>
  <sheetViews>
    <sheetView topLeftCell="A410" workbookViewId="0">
      <selection activeCell="A444" sqref="A444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403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404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405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406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407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25">
      <c r="A410">
        <v>408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25">
      <c r="A411">
        <v>409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  <row r="412" spans="1:8" x14ac:dyDescent="0.25">
      <c r="A412">
        <v>410</v>
      </c>
      <c r="B412" s="1">
        <v>45008</v>
      </c>
      <c r="C412">
        <v>8</v>
      </c>
      <c r="D412">
        <v>11</v>
      </c>
      <c r="E412">
        <v>21</v>
      </c>
      <c r="F412">
        <v>43</v>
      </c>
      <c r="G412">
        <v>45</v>
      </c>
      <c r="H412">
        <v>59</v>
      </c>
    </row>
    <row r="413" spans="1:8" x14ac:dyDescent="0.25">
      <c r="A413">
        <v>411</v>
      </c>
      <c r="B413" s="1">
        <v>45011</v>
      </c>
      <c r="C413">
        <v>7</v>
      </c>
      <c r="D413">
        <v>9</v>
      </c>
      <c r="E413">
        <v>40</v>
      </c>
      <c r="F413">
        <v>43</v>
      </c>
      <c r="G413">
        <v>49</v>
      </c>
      <c r="H413">
        <v>57</v>
      </c>
    </row>
    <row r="414" spans="1:8" x14ac:dyDescent="0.25">
      <c r="A414">
        <v>412</v>
      </c>
      <c r="B414" s="1">
        <v>45013</v>
      </c>
      <c r="C414">
        <v>16</v>
      </c>
      <c r="D414">
        <v>25</v>
      </c>
      <c r="E414">
        <v>32</v>
      </c>
      <c r="F414">
        <v>33</v>
      </c>
      <c r="G414">
        <v>38</v>
      </c>
      <c r="H414">
        <v>44</v>
      </c>
    </row>
    <row r="415" spans="1:8" x14ac:dyDescent="0.25">
      <c r="A415">
        <v>413</v>
      </c>
      <c r="B415" s="1">
        <v>45015</v>
      </c>
      <c r="C415">
        <v>1</v>
      </c>
      <c r="D415">
        <v>25</v>
      </c>
      <c r="E415">
        <v>33</v>
      </c>
      <c r="F415">
        <v>35</v>
      </c>
      <c r="G415">
        <v>53</v>
      </c>
      <c r="H415">
        <v>56</v>
      </c>
    </row>
    <row r="416" spans="1:8" x14ac:dyDescent="0.25">
      <c r="A416">
        <v>414</v>
      </c>
      <c r="B416" s="1">
        <v>45018</v>
      </c>
      <c r="C416">
        <v>13</v>
      </c>
      <c r="D416">
        <v>21</v>
      </c>
      <c r="E416">
        <v>26</v>
      </c>
      <c r="F416">
        <v>30</v>
      </c>
      <c r="G416">
        <v>54</v>
      </c>
      <c r="H416">
        <v>55</v>
      </c>
    </row>
    <row r="417" spans="1:8" x14ac:dyDescent="0.25">
      <c r="A417">
        <v>415</v>
      </c>
      <c r="B417" s="1">
        <v>45020</v>
      </c>
      <c r="C417">
        <v>2</v>
      </c>
      <c r="D417">
        <v>6</v>
      </c>
      <c r="E417">
        <v>16</v>
      </c>
      <c r="F417">
        <v>39</v>
      </c>
      <c r="G417">
        <v>40</v>
      </c>
      <c r="H417">
        <v>57</v>
      </c>
    </row>
    <row r="418" spans="1:8" x14ac:dyDescent="0.25">
      <c r="A418">
        <v>416</v>
      </c>
      <c r="B418" s="1">
        <v>45022</v>
      </c>
      <c r="C418">
        <v>2</v>
      </c>
      <c r="D418">
        <v>18</v>
      </c>
      <c r="E418">
        <v>25</v>
      </c>
      <c r="F418">
        <v>27</v>
      </c>
      <c r="G418">
        <v>48</v>
      </c>
      <c r="H418">
        <v>58</v>
      </c>
    </row>
    <row r="419" spans="1:8" x14ac:dyDescent="0.25">
      <c r="A419">
        <v>417</v>
      </c>
      <c r="B419" s="1">
        <v>45025</v>
      </c>
      <c r="C419">
        <v>21</v>
      </c>
      <c r="D419">
        <v>24</v>
      </c>
      <c r="E419">
        <v>28</v>
      </c>
      <c r="F419">
        <v>33</v>
      </c>
      <c r="G419">
        <v>34</v>
      </c>
      <c r="H419">
        <v>49</v>
      </c>
    </row>
    <row r="420" spans="1:8" x14ac:dyDescent="0.25">
      <c r="A420">
        <v>418</v>
      </c>
      <c r="B420" s="1">
        <v>45027</v>
      </c>
      <c r="C420">
        <v>8</v>
      </c>
      <c r="D420">
        <v>10</v>
      </c>
      <c r="E420">
        <v>13</v>
      </c>
      <c r="F420">
        <v>33</v>
      </c>
      <c r="G420">
        <v>36</v>
      </c>
      <c r="H420">
        <v>40</v>
      </c>
    </row>
    <row r="421" spans="1:8" x14ac:dyDescent="0.25">
      <c r="A421">
        <v>419</v>
      </c>
      <c r="B421" s="1">
        <v>45029</v>
      </c>
      <c r="C421">
        <v>2</v>
      </c>
      <c r="D421">
        <v>6</v>
      </c>
      <c r="E421">
        <v>8</v>
      </c>
      <c r="F421">
        <v>20</v>
      </c>
      <c r="G421">
        <v>57</v>
      </c>
      <c r="H421">
        <v>59</v>
      </c>
    </row>
    <row r="422" spans="1:8" x14ac:dyDescent="0.25">
      <c r="A422">
        <v>420</v>
      </c>
      <c r="B422" s="1">
        <v>45032</v>
      </c>
      <c r="C422">
        <v>1</v>
      </c>
      <c r="D422">
        <v>23</v>
      </c>
      <c r="E422">
        <v>40</v>
      </c>
      <c r="F422">
        <v>50</v>
      </c>
      <c r="G422">
        <v>53</v>
      </c>
      <c r="H422">
        <v>56</v>
      </c>
    </row>
    <row r="423" spans="1:8" x14ac:dyDescent="0.25">
      <c r="A423">
        <v>421</v>
      </c>
      <c r="B423" s="1">
        <v>45034</v>
      </c>
      <c r="C423">
        <v>8</v>
      </c>
      <c r="D423">
        <v>30</v>
      </c>
      <c r="E423">
        <v>36</v>
      </c>
      <c r="F423">
        <v>37</v>
      </c>
      <c r="G423">
        <v>57</v>
      </c>
      <c r="H423">
        <v>58</v>
      </c>
    </row>
    <row r="424" spans="1:8" x14ac:dyDescent="0.25">
      <c r="A424">
        <v>422</v>
      </c>
      <c r="B424" s="1">
        <v>45036</v>
      </c>
      <c r="C424">
        <v>4</v>
      </c>
      <c r="D424">
        <v>11</v>
      </c>
      <c r="E424">
        <v>15</v>
      </c>
      <c r="F424">
        <v>28</v>
      </c>
      <c r="G424">
        <v>29</v>
      </c>
      <c r="H424">
        <v>55</v>
      </c>
    </row>
    <row r="425" spans="1:8" x14ac:dyDescent="0.25">
      <c r="A425">
        <v>423</v>
      </c>
      <c r="B425" s="1">
        <v>45039</v>
      </c>
      <c r="C425">
        <v>1</v>
      </c>
      <c r="D425">
        <v>8</v>
      </c>
      <c r="E425">
        <v>9</v>
      </c>
      <c r="F425">
        <v>21</v>
      </c>
      <c r="G425">
        <v>22</v>
      </c>
      <c r="H425">
        <v>31</v>
      </c>
    </row>
    <row r="426" spans="1:8" x14ac:dyDescent="0.25">
      <c r="A426">
        <v>424</v>
      </c>
      <c r="B426" s="1">
        <v>45041</v>
      </c>
      <c r="C426">
        <v>1</v>
      </c>
      <c r="D426">
        <v>5</v>
      </c>
      <c r="E426">
        <v>19</v>
      </c>
      <c r="F426">
        <v>34</v>
      </c>
      <c r="G426">
        <v>43</v>
      </c>
      <c r="H426">
        <v>56</v>
      </c>
    </row>
    <row r="427" spans="1:8" x14ac:dyDescent="0.25">
      <c r="A427">
        <v>425</v>
      </c>
      <c r="B427" s="1">
        <v>45043</v>
      </c>
      <c r="C427">
        <v>11</v>
      </c>
      <c r="D427">
        <v>15</v>
      </c>
      <c r="E427">
        <v>17</v>
      </c>
      <c r="F427">
        <v>32</v>
      </c>
      <c r="G427">
        <v>33</v>
      </c>
      <c r="H427">
        <v>52</v>
      </c>
    </row>
    <row r="428" spans="1:8" x14ac:dyDescent="0.25">
      <c r="A428">
        <v>426</v>
      </c>
      <c r="B428" s="1">
        <v>45046</v>
      </c>
      <c r="C428">
        <v>1</v>
      </c>
      <c r="D428">
        <v>8</v>
      </c>
      <c r="E428">
        <v>37</v>
      </c>
      <c r="F428">
        <v>38</v>
      </c>
      <c r="G428">
        <v>41</v>
      </c>
      <c r="H428">
        <v>53</v>
      </c>
    </row>
    <row r="429" spans="1:8" x14ac:dyDescent="0.25">
      <c r="A429">
        <v>427</v>
      </c>
      <c r="B429" s="1">
        <v>45048</v>
      </c>
      <c r="C429">
        <v>29</v>
      </c>
      <c r="D429">
        <v>34</v>
      </c>
      <c r="E429">
        <v>41</v>
      </c>
      <c r="F429">
        <v>52</v>
      </c>
      <c r="G429">
        <v>53</v>
      </c>
      <c r="H429">
        <v>57</v>
      </c>
    </row>
    <row r="430" spans="1:8" x14ac:dyDescent="0.25">
      <c r="A430">
        <v>428</v>
      </c>
      <c r="B430" s="1">
        <v>45050</v>
      </c>
      <c r="C430">
        <v>9</v>
      </c>
      <c r="D430">
        <v>30</v>
      </c>
      <c r="E430">
        <v>46</v>
      </c>
      <c r="F430">
        <v>47</v>
      </c>
      <c r="G430">
        <v>51</v>
      </c>
      <c r="H430">
        <v>57</v>
      </c>
    </row>
    <row r="431" spans="1:8" x14ac:dyDescent="0.25">
      <c r="A431">
        <v>429</v>
      </c>
      <c r="B431" s="1">
        <v>45053</v>
      </c>
      <c r="C431">
        <v>11</v>
      </c>
      <c r="D431">
        <v>14</v>
      </c>
      <c r="E431">
        <v>21</v>
      </c>
      <c r="F431">
        <v>28</v>
      </c>
      <c r="G431">
        <v>54</v>
      </c>
      <c r="H431">
        <v>58</v>
      </c>
    </row>
    <row r="432" spans="1:8" x14ac:dyDescent="0.25">
      <c r="A432">
        <v>430</v>
      </c>
      <c r="B432" s="1">
        <v>45055</v>
      </c>
      <c r="C432">
        <v>2</v>
      </c>
      <c r="D432">
        <v>14</v>
      </c>
      <c r="E432">
        <v>28</v>
      </c>
      <c r="F432">
        <v>34</v>
      </c>
      <c r="G432">
        <v>58</v>
      </c>
      <c r="H432">
        <v>60</v>
      </c>
    </row>
    <row r="433" spans="1:8" x14ac:dyDescent="0.25">
      <c r="A433">
        <v>431</v>
      </c>
      <c r="B433" s="1">
        <v>45057</v>
      </c>
      <c r="C433">
        <v>4</v>
      </c>
      <c r="D433">
        <v>9</v>
      </c>
      <c r="E433">
        <v>29</v>
      </c>
      <c r="F433">
        <v>43</v>
      </c>
      <c r="G433">
        <v>47</v>
      </c>
      <c r="H433">
        <v>53</v>
      </c>
    </row>
    <row r="434" spans="1:8" x14ac:dyDescent="0.25">
      <c r="A434">
        <v>432</v>
      </c>
      <c r="B434" s="1">
        <v>45060</v>
      </c>
      <c r="C434">
        <v>4</v>
      </c>
      <c r="D434">
        <v>7</v>
      </c>
      <c r="E434">
        <v>15</v>
      </c>
      <c r="F434">
        <v>39</v>
      </c>
      <c r="G434">
        <v>56</v>
      </c>
      <c r="H434">
        <v>60</v>
      </c>
    </row>
    <row r="435" spans="1:8" x14ac:dyDescent="0.25">
      <c r="A435">
        <v>433</v>
      </c>
      <c r="B435" s="1">
        <v>45062</v>
      </c>
      <c r="C435">
        <v>16</v>
      </c>
      <c r="D435">
        <v>22</v>
      </c>
      <c r="E435">
        <v>32</v>
      </c>
      <c r="F435">
        <v>34</v>
      </c>
      <c r="G435">
        <v>47</v>
      </c>
      <c r="H435">
        <v>48</v>
      </c>
    </row>
    <row r="436" spans="1:8" x14ac:dyDescent="0.25">
      <c r="A436">
        <v>434</v>
      </c>
      <c r="B436" s="1">
        <v>45064</v>
      </c>
      <c r="C436">
        <v>7</v>
      </c>
      <c r="D436">
        <v>17</v>
      </c>
      <c r="E436">
        <v>20</v>
      </c>
      <c r="F436">
        <v>30</v>
      </c>
      <c r="G436">
        <v>35</v>
      </c>
      <c r="H436">
        <v>39</v>
      </c>
    </row>
    <row r="437" spans="1:8" x14ac:dyDescent="0.25">
      <c r="A437">
        <v>435</v>
      </c>
      <c r="B437" s="1">
        <v>45067</v>
      </c>
      <c r="C437">
        <v>10</v>
      </c>
      <c r="D437">
        <v>29</v>
      </c>
      <c r="E437">
        <v>45</v>
      </c>
      <c r="F437">
        <v>49</v>
      </c>
      <c r="G437">
        <v>56</v>
      </c>
      <c r="H437">
        <v>57</v>
      </c>
    </row>
    <row r="438" spans="1:8" x14ac:dyDescent="0.25">
      <c r="A438">
        <v>436</v>
      </c>
      <c r="B438" s="1">
        <v>45069</v>
      </c>
      <c r="C438">
        <v>1</v>
      </c>
      <c r="D438">
        <v>19</v>
      </c>
      <c r="E438">
        <v>21</v>
      </c>
      <c r="F438">
        <v>37</v>
      </c>
      <c r="G438">
        <v>41</v>
      </c>
      <c r="H438">
        <v>51</v>
      </c>
    </row>
    <row r="439" spans="1:8" x14ac:dyDescent="0.25">
      <c r="A439">
        <v>437</v>
      </c>
      <c r="B439" s="1">
        <v>45071</v>
      </c>
      <c r="C439">
        <v>1</v>
      </c>
      <c r="D439">
        <v>17</v>
      </c>
      <c r="E439">
        <v>38</v>
      </c>
      <c r="F439">
        <v>41</v>
      </c>
      <c r="G439">
        <v>52</v>
      </c>
      <c r="H439">
        <v>57</v>
      </c>
    </row>
    <row r="440" spans="1:8" x14ac:dyDescent="0.25">
      <c r="A440">
        <v>438</v>
      </c>
      <c r="B440" s="1">
        <v>45074</v>
      </c>
      <c r="C440">
        <v>9</v>
      </c>
      <c r="D440">
        <v>24</v>
      </c>
      <c r="E440">
        <v>28</v>
      </c>
      <c r="F440">
        <v>38</v>
      </c>
      <c r="G440">
        <v>41</v>
      </c>
      <c r="H440">
        <v>51</v>
      </c>
    </row>
    <row r="441" spans="1:8" x14ac:dyDescent="0.25">
      <c r="A441">
        <v>439</v>
      </c>
      <c r="B441" s="1">
        <v>45076</v>
      </c>
      <c r="C441">
        <v>2</v>
      </c>
      <c r="D441">
        <v>6</v>
      </c>
      <c r="E441">
        <v>7</v>
      </c>
      <c r="F441">
        <v>10</v>
      </c>
      <c r="G441">
        <v>31</v>
      </c>
      <c r="H441">
        <v>47</v>
      </c>
    </row>
    <row r="442" spans="1:8" x14ac:dyDescent="0.25">
      <c r="A442">
        <v>440</v>
      </c>
      <c r="B442" s="1">
        <v>45078</v>
      </c>
      <c r="C442">
        <v>5</v>
      </c>
      <c r="D442">
        <v>7</v>
      </c>
      <c r="E442">
        <v>17</v>
      </c>
      <c r="F442">
        <v>18</v>
      </c>
      <c r="G442">
        <v>19</v>
      </c>
      <c r="H442">
        <v>56</v>
      </c>
    </row>
    <row r="443" spans="1:8" x14ac:dyDescent="0.25">
      <c r="A443">
        <v>441</v>
      </c>
      <c r="B443" s="1">
        <v>45081</v>
      </c>
      <c r="C443">
        <v>24</v>
      </c>
      <c r="D443">
        <v>27</v>
      </c>
      <c r="E443">
        <v>40</v>
      </c>
      <c r="F443">
        <v>41</v>
      </c>
      <c r="G443">
        <v>44</v>
      </c>
      <c r="H443">
        <v>45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85"/>
  <sheetViews>
    <sheetView topLeftCell="A1251" workbookViewId="0">
      <selection activeCell="A1286" sqref="A1286"/>
    </sheetView>
  </sheetViews>
  <sheetFormatPr defaultRowHeight="15" x14ac:dyDescent="0.25"/>
  <cols>
    <col min="2" max="2" width="12.5703125" style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25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25">
      <c r="A1264">
        <v>1653</v>
      </c>
      <c r="B1264" s="1">
        <v>45007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  <row r="1265" spans="1:8" x14ac:dyDescent="0.25">
      <c r="A1265">
        <v>1654</v>
      </c>
      <c r="B1265" s="1">
        <v>45011</v>
      </c>
      <c r="C1265">
        <v>5</v>
      </c>
      <c r="D1265">
        <v>14</v>
      </c>
      <c r="E1265">
        <v>25</v>
      </c>
      <c r="F1265">
        <v>29</v>
      </c>
      <c r="G1265">
        <v>33</v>
      </c>
      <c r="H1265">
        <v>3</v>
      </c>
    </row>
    <row r="1266" spans="1:8" x14ac:dyDescent="0.25">
      <c r="A1266">
        <v>1655</v>
      </c>
      <c r="B1266" s="1">
        <v>45014</v>
      </c>
      <c r="C1266">
        <v>11</v>
      </c>
      <c r="D1266">
        <v>13</v>
      </c>
      <c r="E1266">
        <v>30</v>
      </c>
      <c r="F1266">
        <v>31</v>
      </c>
      <c r="G1266">
        <v>34</v>
      </c>
      <c r="H1266">
        <v>14</v>
      </c>
    </row>
    <row r="1267" spans="1:8" x14ac:dyDescent="0.25">
      <c r="A1267">
        <v>1656</v>
      </c>
      <c r="B1267" s="1">
        <v>45018</v>
      </c>
      <c r="C1267">
        <v>12</v>
      </c>
      <c r="D1267">
        <v>17</v>
      </c>
      <c r="E1267">
        <v>23</v>
      </c>
      <c r="F1267">
        <v>28</v>
      </c>
      <c r="G1267">
        <v>33</v>
      </c>
      <c r="H1267">
        <v>4</v>
      </c>
    </row>
    <row r="1268" spans="1:8" x14ac:dyDescent="0.25">
      <c r="A1268">
        <v>1657</v>
      </c>
      <c r="B1268" s="1">
        <v>45021</v>
      </c>
      <c r="C1268">
        <v>4</v>
      </c>
      <c r="D1268">
        <v>8</v>
      </c>
      <c r="E1268">
        <v>9</v>
      </c>
      <c r="F1268">
        <v>21</v>
      </c>
      <c r="G1268">
        <v>31</v>
      </c>
      <c r="H1268">
        <v>4</v>
      </c>
    </row>
    <row r="1269" spans="1:8" x14ac:dyDescent="0.25">
      <c r="A1269">
        <v>1658</v>
      </c>
      <c r="B1269" s="1">
        <v>45025</v>
      </c>
      <c r="C1269">
        <v>2</v>
      </c>
      <c r="D1269">
        <v>3</v>
      </c>
      <c r="E1269">
        <v>4</v>
      </c>
      <c r="F1269">
        <v>6</v>
      </c>
      <c r="G1269">
        <v>7</v>
      </c>
      <c r="H1269">
        <v>13</v>
      </c>
    </row>
    <row r="1270" spans="1:8" x14ac:dyDescent="0.25">
      <c r="A1270">
        <v>1659</v>
      </c>
      <c r="B1270" s="1">
        <v>45028</v>
      </c>
      <c r="C1270">
        <v>9</v>
      </c>
      <c r="D1270">
        <v>12</v>
      </c>
      <c r="E1270">
        <v>17</v>
      </c>
      <c r="F1270">
        <v>23</v>
      </c>
      <c r="G1270">
        <v>34</v>
      </c>
      <c r="H1270">
        <v>14</v>
      </c>
    </row>
    <row r="1271" spans="1:8" x14ac:dyDescent="0.25">
      <c r="A1271">
        <v>1660</v>
      </c>
      <c r="B1271" s="1">
        <v>45032</v>
      </c>
      <c r="C1271">
        <v>9</v>
      </c>
      <c r="D1271">
        <v>10</v>
      </c>
      <c r="E1271">
        <v>25</v>
      </c>
      <c r="F1271">
        <v>30</v>
      </c>
      <c r="G1271">
        <v>33</v>
      </c>
      <c r="H1271">
        <v>13</v>
      </c>
    </row>
    <row r="1272" spans="1:8" x14ac:dyDescent="0.25">
      <c r="A1272">
        <v>1661</v>
      </c>
      <c r="B1272" s="1">
        <v>45035</v>
      </c>
      <c r="C1272">
        <v>4</v>
      </c>
      <c r="D1272">
        <v>5</v>
      </c>
      <c r="E1272">
        <v>17</v>
      </c>
      <c r="F1272">
        <v>28</v>
      </c>
      <c r="G1272">
        <v>32</v>
      </c>
      <c r="H1272">
        <v>14</v>
      </c>
    </row>
    <row r="1273" spans="1:8" x14ac:dyDescent="0.25">
      <c r="A1273">
        <v>1662</v>
      </c>
      <c r="B1273" s="1">
        <v>45039</v>
      </c>
      <c r="C1273">
        <v>9</v>
      </c>
      <c r="D1273">
        <v>22</v>
      </c>
      <c r="E1273">
        <v>26</v>
      </c>
      <c r="F1273">
        <v>27</v>
      </c>
      <c r="G1273">
        <v>28</v>
      </c>
      <c r="H1273">
        <v>12</v>
      </c>
    </row>
    <row r="1274" spans="1:8" x14ac:dyDescent="0.25">
      <c r="A1274">
        <v>1663</v>
      </c>
      <c r="B1274" s="1">
        <v>45042</v>
      </c>
      <c r="C1274">
        <v>11</v>
      </c>
      <c r="D1274">
        <v>13</v>
      </c>
      <c r="E1274">
        <v>23</v>
      </c>
      <c r="F1274">
        <v>24</v>
      </c>
      <c r="G1274">
        <v>33</v>
      </c>
      <c r="H1274">
        <v>12</v>
      </c>
    </row>
    <row r="1275" spans="1:8" x14ac:dyDescent="0.25">
      <c r="A1275">
        <v>1664</v>
      </c>
      <c r="B1275" s="1">
        <v>45046</v>
      </c>
      <c r="C1275">
        <v>7</v>
      </c>
      <c r="D1275">
        <v>11</v>
      </c>
      <c r="E1275">
        <v>13</v>
      </c>
      <c r="F1275">
        <v>14</v>
      </c>
      <c r="G1275">
        <v>24</v>
      </c>
      <c r="H1275">
        <v>10</v>
      </c>
    </row>
    <row r="1276" spans="1:8" x14ac:dyDescent="0.25">
      <c r="A1276">
        <v>1665</v>
      </c>
      <c r="B1276" s="1">
        <v>45049</v>
      </c>
      <c r="C1276">
        <v>11</v>
      </c>
      <c r="D1276">
        <v>18</v>
      </c>
      <c r="E1276">
        <v>25</v>
      </c>
      <c r="F1276">
        <v>26</v>
      </c>
      <c r="G1276">
        <v>29</v>
      </c>
      <c r="H1276">
        <v>13</v>
      </c>
    </row>
    <row r="1277" spans="1:8" x14ac:dyDescent="0.25">
      <c r="A1277">
        <v>1666</v>
      </c>
      <c r="B1277" s="1">
        <v>45053</v>
      </c>
      <c r="C1277">
        <v>10</v>
      </c>
      <c r="D1277">
        <v>20</v>
      </c>
      <c r="E1277">
        <v>26</v>
      </c>
      <c r="F1277">
        <v>27</v>
      </c>
      <c r="G1277">
        <v>34</v>
      </c>
      <c r="H1277">
        <v>2</v>
      </c>
    </row>
    <row r="1278" spans="1:8" x14ac:dyDescent="0.25">
      <c r="A1278">
        <v>1667</v>
      </c>
      <c r="B1278" s="1">
        <v>45056</v>
      </c>
      <c r="C1278">
        <v>6</v>
      </c>
      <c r="D1278">
        <v>7</v>
      </c>
      <c r="E1278">
        <v>13</v>
      </c>
      <c r="F1278">
        <v>27</v>
      </c>
      <c r="G1278">
        <v>30</v>
      </c>
      <c r="H1278">
        <v>12</v>
      </c>
    </row>
    <row r="1279" spans="1:8" x14ac:dyDescent="0.25">
      <c r="A1279">
        <v>1668</v>
      </c>
      <c r="B1279" s="1">
        <v>45060</v>
      </c>
      <c r="C1279">
        <v>9</v>
      </c>
      <c r="D1279">
        <v>12</v>
      </c>
      <c r="E1279">
        <v>17</v>
      </c>
      <c r="F1279">
        <v>23</v>
      </c>
      <c r="G1279">
        <v>33</v>
      </c>
      <c r="H1279">
        <v>13</v>
      </c>
    </row>
    <row r="1280" spans="1:8" x14ac:dyDescent="0.25">
      <c r="A1280">
        <v>1669</v>
      </c>
      <c r="B1280" s="1">
        <v>45063</v>
      </c>
      <c r="C1280">
        <v>14</v>
      </c>
      <c r="D1280">
        <v>21</v>
      </c>
      <c r="E1280">
        <v>22</v>
      </c>
      <c r="F1280">
        <v>25</v>
      </c>
      <c r="G1280">
        <v>29</v>
      </c>
      <c r="H1280">
        <v>2</v>
      </c>
    </row>
    <row r="1281" spans="1:8" x14ac:dyDescent="0.25">
      <c r="A1281">
        <v>1670</v>
      </c>
      <c r="B1281" s="1">
        <v>45067</v>
      </c>
      <c r="C1281">
        <v>5</v>
      </c>
      <c r="D1281">
        <v>13</v>
      </c>
      <c r="E1281">
        <v>17</v>
      </c>
      <c r="F1281">
        <v>18</v>
      </c>
      <c r="G1281">
        <v>20</v>
      </c>
      <c r="H1281">
        <v>7</v>
      </c>
    </row>
    <row r="1282" spans="1:8" x14ac:dyDescent="0.25">
      <c r="A1282">
        <v>1671</v>
      </c>
      <c r="B1282" s="1">
        <v>45070</v>
      </c>
      <c r="C1282">
        <v>5</v>
      </c>
      <c r="D1282">
        <v>10</v>
      </c>
      <c r="E1282">
        <v>24</v>
      </c>
      <c r="F1282">
        <v>25</v>
      </c>
      <c r="G1282">
        <v>29</v>
      </c>
      <c r="H1282">
        <v>2</v>
      </c>
    </row>
    <row r="1283" spans="1:8" x14ac:dyDescent="0.25">
      <c r="A1283">
        <v>1672</v>
      </c>
      <c r="B1283" s="1">
        <v>45074</v>
      </c>
      <c r="C1283">
        <v>8</v>
      </c>
      <c r="D1283">
        <v>17</v>
      </c>
      <c r="E1283">
        <v>23</v>
      </c>
      <c r="F1283">
        <v>29</v>
      </c>
      <c r="G1283">
        <v>31</v>
      </c>
      <c r="H1283">
        <v>2</v>
      </c>
    </row>
    <row r="1284" spans="1:8" x14ac:dyDescent="0.25">
      <c r="A1284">
        <v>1673</v>
      </c>
      <c r="B1284" s="1">
        <v>45077</v>
      </c>
      <c r="C1284">
        <v>3</v>
      </c>
      <c r="D1284">
        <v>14</v>
      </c>
      <c r="E1284">
        <v>28</v>
      </c>
      <c r="F1284">
        <v>31</v>
      </c>
      <c r="G1284">
        <v>32</v>
      </c>
      <c r="H1284">
        <v>11</v>
      </c>
    </row>
    <row r="1285" spans="1:8" x14ac:dyDescent="0.25">
      <c r="A1285">
        <v>1674</v>
      </c>
      <c r="B1285" s="1">
        <v>45081</v>
      </c>
      <c r="C1285">
        <v>4</v>
      </c>
      <c r="D1285">
        <v>6</v>
      </c>
      <c r="E1285">
        <v>7</v>
      </c>
      <c r="F1285">
        <v>12</v>
      </c>
      <c r="G1285">
        <v>29</v>
      </c>
      <c r="H1285">
        <v>8</v>
      </c>
    </row>
  </sheetData>
  <sortState xmlns:xlrd2="http://schemas.microsoft.com/office/spreadsheetml/2017/richdata2" ref="A2:H1265">
    <sortCondition ref="B2:B126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S420"/>
  <sheetViews>
    <sheetView topLeftCell="H1" workbookViewId="0">
      <selection activeCell="H2" sqref="H2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9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  <c r="R1" s="2"/>
    </row>
    <row r="2" spans="1:19" x14ac:dyDescent="0.25">
      <c r="A2">
        <v>30</v>
      </c>
      <c r="B2">
        <f>COUNTIF(CSL_Sonuclari!C:J,A2)</f>
        <v>28</v>
      </c>
      <c r="C2" s="5">
        <f t="shared" ref="C2:C33" si="0">AVERAGE(J2:Q2)</f>
        <v>3415.4857142857145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24</v>
      </c>
      <c r="I2" s="5">
        <f t="shared" ref="I2:I33" si="3">AVERAGE(J2:O2)</f>
        <v>4621.2800000000007</v>
      </c>
      <c r="J2">
        <f>IFERROR(AVERAGEIF(CSL_Sonuclari!C:C,A:A,CSL_Sonuclari!A:A) * H2,"")</f>
        <v>3328</v>
      </c>
      <c r="K2">
        <f>IFERROR(AVERAGEIF(CSL_Sonuclari!D:D,A:A,CSL_Sonuclari!A:A) * H2,"")</f>
        <v>7099.2000000000007</v>
      </c>
      <c r="L2">
        <f>IFERROR(AVERAGEIF(CSL_Sonuclari!E:E,A:A,CSL_Sonuclari!A:A) *H2,"")</f>
        <v>5628</v>
      </c>
      <c r="M2">
        <f>IFERROR(AVERAGEIF(CSL_Sonuclari!F:F,A:A,CSL_Sonuclari!A:A)*H2,"")</f>
        <v>5971.2000000000007</v>
      </c>
      <c r="N2">
        <f>IFERROR(AVERAGEIF(CSL_Sonuclari!G:G,A:A,CSL_Sonuclari!A:A)*H2,"")</f>
        <v>1080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  <c r="R2" s="2">
        <v>1</v>
      </c>
      <c r="S2">
        <f>COUNTIF(CSL_Sonuclari!C:I,$R2)</f>
        <v>39</v>
      </c>
    </row>
    <row r="3" spans="1:19" x14ac:dyDescent="0.25">
      <c r="A3">
        <v>51</v>
      </c>
      <c r="B3">
        <f>COUNTIF(CSL_Sonuclari!C:J,A3)</f>
        <v>26</v>
      </c>
      <c r="C3" s="5">
        <f t="shared" si="0"/>
        <v>4228.5</v>
      </c>
      <c r="D3">
        <f>COUNTIF(CSL_Sonuclari!J:J,A3)</f>
        <v>1</v>
      </c>
      <c r="E3" s="5">
        <f t="shared" si="1"/>
        <v>317</v>
      </c>
      <c r="F3" s="6">
        <f>COUNTIF(CSL_Sonuclari!I:I,A3)</f>
        <v>5</v>
      </c>
      <c r="G3" s="8">
        <f t="shared" si="2"/>
        <v>1511</v>
      </c>
      <c r="H3">
        <f>COUNTIF(CSL_Sonuclari!C:H,A3)</f>
        <v>20</v>
      </c>
      <c r="I3" s="5">
        <f t="shared" si="3"/>
        <v>5333.333333333333</v>
      </c>
      <c r="J3">
        <f>IFERROR(AVERAGEIF(CSL_Sonuclari!C:C,A:A,CSL_Sonuclari!A:A) * H3,"")</f>
        <v>7420</v>
      </c>
      <c r="K3">
        <f>IFERROR(AVERAGEIF(CSL_Sonuclari!D:D,A:A,CSL_Sonuclari!A:A) * H3,"")</f>
        <v>2520</v>
      </c>
      <c r="L3">
        <f>IFERROR(AVERAGEIF(CSL_Sonuclari!E:E,A:A,CSL_Sonuclari!A:A) *H3,"")</f>
        <v>6520</v>
      </c>
      <c r="M3">
        <f>IFERROR(AVERAGEIF(CSL_Sonuclari!F:F,A:A,CSL_Sonuclari!A:A)*H3,"")</f>
        <v>3846.666666666667</v>
      </c>
      <c r="N3">
        <f>IFERROR(AVERAGEIF(CSL_Sonuclari!G:G,A:A,CSL_Sonuclari!A:A)*H3,"")</f>
        <v>4793.333333333333</v>
      </c>
      <c r="O3">
        <f>IFERROR(AVERAGEIF(CSL_Sonuclari!H:H,A:A,CSL_Sonuclari!A:A)*H3,"")</f>
        <v>6900</v>
      </c>
      <c r="P3">
        <f>IFERROR(AVERAGEIF(CSL_Sonuclari!I:I,A:A,CSL_Sonuclari!A:A)*F3,"")</f>
        <v>1511</v>
      </c>
      <c r="Q3">
        <f>IFERROR(AVERAGEIF(CSL_Sonuclari!J:J,A:A,CSL_Sonuclari!A:A)*D3,"")</f>
        <v>317</v>
      </c>
      <c r="R3" s="2">
        <v>2</v>
      </c>
      <c r="S3">
        <f>COUNTIF(CSL_Sonuclari!C:I,$R3)</f>
        <v>27</v>
      </c>
    </row>
    <row r="4" spans="1:19" x14ac:dyDescent="0.25">
      <c r="A4">
        <v>2</v>
      </c>
      <c r="B4">
        <f>COUNTIF(CSL_Sonuclari!C:J,A4)</f>
        <v>32</v>
      </c>
      <c r="C4" s="5">
        <f t="shared" si="0"/>
        <v>4396.556818181818</v>
      </c>
      <c r="D4">
        <f>COUNTIF(CSL_Sonuclari!J:J,A4)</f>
        <v>5</v>
      </c>
      <c r="E4" s="5">
        <f t="shared" si="1"/>
        <v>1582</v>
      </c>
      <c r="F4" s="6">
        <f>COUNTIF(CSL_Sonuclari!I:I,A4)</f>
        <v>4</v>
      </c>
      <c r="G4" s="8">
        <f t="shared" si="2"/>
        <v>957</v>
      </c>
      <c r="H4">
        <f>COUNTIF(CSL_Sonuclari!C:H,A4)</f>
        <v>23</v>
      </c>
      <c r="I4" s="5">
        <f t="shared" si="3"/>
        <v>7523.613636363636</v>
      </c>
      <c r="J4">
        <f>IFERROR(AVERAGEIF(CSL_Sonuclari!C:C,A:A,CSL_Sonuclari!A:A) * H4,"")</f>
        <v>5433.227272727273</v>
      </c>
      <c r="K4">
        <f>IFERROR(AVERAGEIF(CSL_Sonuclari!D:D,A:A,CSL_Sonuclari!A:A) * H4,"")</f>
        <v>9614</v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957</v>
      </c>
      <c r="Q4">
        <f>IFERROR(AVERAGEIF(CSL_Sonuclari!J:J,A:A,CSL_Sonuclari!A:A)*D4,"")</f>
        <v>1582</v>
      </c>
      <c r="R4" s="2">
        <v>3</v>
      </c>
      <c r="S4">
        <f>COUNTIF(CSL_Sonuclari!C:I,$R4)</f>
        <v>29</v>
      </c>
    </row>
    <row r="5" spans="1:19" x14ac:dyDescent="0.25">
      <c r="A5">
        <v>70</v>
      </c>
      <c r="B5">
        <f>COUNTIF(CSL_Sonuclari!C:J,A5)</f>
        <v>31</v>
      </c>
      <c r="C5" s="5">
        <f t="shared" si="0"/>
        <v>3406.1666666666665</v>
      </c>
      <c r="D5">
        <f>COUNTIF(CSL_Sonuclari!J:J,A5)</f>
        <v>5</v>
      </c>
      <c r="E5" s="5">
        <f t="shared" si="1"/>
        <v>1863</v>
      </c>
      <c r="F5" s="6">
        <f>COUNTIF(CSL_Sonuclari!I:I,A5)</f>
        <v>4</v>
      </c>
      <c r="G5" s="8">
        <f t="shared" si="2"/>
        <v>1204</v>
      </c>
      <c r="H5">
        <f>COUNTIF(CSL_Sonuclari!C:H,A5)</f>
        <v>22</v>
      </c>
      <c r="I5" s="5">
        <f t="shared" si="3"/>
        <v>4342.5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5412</v>
      </c>
      <c r="M5">
        <f>IFERROR(AVERAGEIF(CSL_Sonuclari!F:F,A:A,CSL_Sonuclari!A:A)*H5,"")</f>
        <v>3938</v>
      </c>
      <c r="N5">
        <f>IFERROR(AVERAGEIF(CSL_Sonuclari!G:G,A:A,CSL_Sonuclari!A:A)*H5,"")</f>
        <v>4720</v>
      </c>
      <c r="O5">
        <f>IFERROR(AVERAGEIF(CSL_Sonuclari!H:H,A:A,CSL_Sonuclari!A:A)*H5,"")</f>
        <v>3300</v>
      </c>
      <c r="P5">
        <f>IFERROR(AVERAGEIF(CSL_Sonuclari!I:I,A:A,CSL_Sonuclari!A:A)*F5,"")</f>
        <v>1204</v>
      </c>
      <c r="Q5">
        <f>IFERROR(AVERAGEIF(CSL_Sonuclari!J:J,A:A,CSL_Sonuclari!A:A)*D5,"")</f>
        <v>1863</v>
      </c>
      <c r="R5" s="2">
        <v>4</v>
      </c>
      <c r="S5">
        <f>COUNTIF(CSL_Sonuclari!C:I,$R5)</f>
        <v>30</v>
      </c>
    </row>
    <row r="6" spans="1:19" x14ac:dyDescent="0.25">
      <c r="A6">
        <v>10</v>
      </c>
      <c r="B6">
        <f>COUNTIF(CSL_Sonuclari!C:J,A6)</f>
        <v>26</v>
      </c>
      <c r="C6" s="5">
        <f t="shared" si="0"/>
        <v>3711.2181818181825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1713</v>
      </c>
      <c r="H6">
        <f>COUNTIF(CSL_Sonuclari!C:H,A6)</f>
        <v>18</v>
      </c>
      <c r="I6" s="5">
        <f t="shared" si="3"/>
        <v>4210.7727272727279</v>
      </c>
      <c r="J6">
        <f>IFERROR(AVERAGEIF(CSL_Sonuclari!C:C,A:A,CSL_Sonuclari!A:A) * H6,"")</f>
        <v>4837.0909090909099</v>
      </c>
      <c r="K6">
        <f>IFERROR(AVERAGEIF(CSL_Sonuclari!D:D,A:A,CSL_Sonuclari!A:A) * H6,"")</f>
        <v>4752</v>
      </c>
      <c r="L6">
        <f>IFERROR(AVERAGEIF(CSL_Sonuclari!E:E,A:A,CSL_Sonuclari!A:A) *H6,"")</f>
        <v>7164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90</v>
      </c>
      <c r="P6">
        <f>IFERROR(AVERAGEIF(CSL_Sonuclari!I:I,A:A,CSL_Sonuclari!A:A)*F6,"")</f>
        <v>1713</v>
      </c>
      <c r="Q6" t="str">
        <f>IFERROR(AVERAGEIF(CSL_Sonuclari!J:J,A:A,CSL_Sonuclari!A:A)*D6,"")</f>
        <v/>
      </c>
      <c r="R6" s="2">
        <v>5</v>
      </c>
      <c r="S6">
        <f>COUNTIF(CSL_Sonuclari!C:I,$R6)</f>
        <v>41</v>
      </c>
    </row>
    <row r="7" spans="1:19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  <c r="R7" s="2">
        <v>6</v>
      </c>
      <c r="S7">
        <f>COUNTIF(CSL_Sonuclari!C:I,$R7)</f>
        <v>37</v>
      </c>
    </row>
    <row r="8" spans="1:19" x14ac:dyDescent="0.25">
      <c r="A8">
        <v>76</v>
      </c>
      <c r="B8">
        <f>COUNTIF(CSL_Sonuclari!C:J,A8)</f>
        <v>29</v>
      </c>
      <c r="C8" s="5">
        <f t="shared" si="0"/>
        <v>3126.3523809523808</v>
      </c>
      <c r="D8">
        <f>COUNTIF(CSL_Sonuclari!J:J,A8)</f>
        <v>5</v>
      </c>
      <c r="E8" s="5">
        <f t="shared" si="1"/>
        <v>1826</v>
      </c>
      <c r="F8" s="6">
        <f>COUNTIF(CSL_Sonuclari!I:I,A8)</f>
        <v>4</v>
      </c>
      <c r="G8" s="8">
        <f t="shared" si="2"/>
        <v>1271</v>
      </c>
      <c r="H8">
        <f>COUNTIF(CSL_Sonuclari!C:H,A8)</f>
        <v>20</v>
      </c>
      <c r="I8" s="5">
        <f t="shared" si="3"/>
        <v>4178.2539682539682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3070</v>
      </c>
      <c r="N8">
        <f>IFERROR(AVERAGEIF(CSL_Sonuclari!G:G,A:A,CSL_Sonuclari!A:A)*H8,"")</f>
        <v>4911.4285714285716</v>
      </c>
      <c r="O8">
        <f>IFERROR(AVERAGEIF(CSL_Sonuclari!H:H,A:A,CSL_Sonuclari!A:A)*H8,"")</f>
        <v>4553.333333333333</v>
      </c>
      <c r="P8">
        <f>IFERROR(AVERAGEIF(CSL_Sonuclari!I:I,A:A,CSL_Sonuclari!A:A)*F8,"")</f>
        <v>1271</v>
      </c>
      <c r="Q8">
        <f>IFERROR(AVERAGEIF(CSL_Sonuclari!J:J,A:A,CSL_Sonuclari!A:A)*D8,"")</f>
        <v>1826</v>
      </c>
      <c r="R8" s="2">
        <v>7</v>
      </c>
      <c r="S8">
        <f>COUNTIF(CSL_Sonuclari!C:I,$R8)</f>
        <v>35</v>
      </c>
    </row>
    <row r="9" spans="1:19" x14ac:dyDescent="0.25">
      <c r="A9">
        <v>50</v>
      </c>
      <c r="B9">
        <f>COUNTIF(CSL_Sonuclari!C:J,A9)</f>
        <v>29</v>
      </c>
      <c r="C9" s="5">
        <f t="shared" si="0"/>
        <v>4285.875</v>
      </c>
      <c r="D9">
        <f>COUNTIF(CSL_Sonuclari!J:J,A9)</f>
        <v>5</v>
      </c>
      <c r="E9" s="5">
        <f t="shared" si="1"/>
        <v>1755</v>
      </c>
      <c r="F9" s="6">
        <f>COUNTIF(CSL_Sonuclari!I:I,A9)</f>
        <v>3</v>
      </c>
      <c r="G9" s="8">
        <f t="shared" si="2"/>
        <v>870</v>
      </c>
      <c r="H9">
        <f>COUNTIF(CSL_Sonuclari!C:H,A9)</f>
        <v>21</v>
      </c>
      <c r="I9" s="5">
        <f t="shared" si="3"/>
        <v>5475.2250000000004</v>
      </c>
      <c r="J9" t="str">
        <f>IFERROR(AVERAGEIF(CSL_Sonuclari!C:C,A:A,CSL_Sonuclari!A:A) * H9,"")</f>
        <v/>
      </c>
      <c r="K9">
        <f>IFERROR(AVERAGEIF(CSL_Sonuclari!D:D,A:A,CSL_Sonuclari!A:A) * H9,"")</f>
        <v>5449.5</v>
      </c>
      <c r="L9">
        <f>IFERROR(AVERAGEIF(CSL_Sonuclari!E:E,A:A,CSL_Sonuclari!A:A) *H9,"")</f>
        <v>3425.625</v>
      </c>
      <c r="M9">
        <f>IFERROR(AVERAGEIF(CSL_Sonuclari!F:F,A:A,CSL_Sonuclari!A:A)*H9,"")</f>
        <v>4441.5</v>
      </c>
      <c r="N9">
        <f>IFERROR(AVERAGEIF(CSL_Sonuclari!G:G,A:A,CSL_Sonuclari!A:A)*H9,"")</f>
        <v>5785.5</v>
      </c>
      <c r="O9">
        <f>IFERROR(AVERAGEIF(CSL_Sonuclari!H:H,A:A,CSL_Sonuclari!A:A)*H9,"")</f>
        <v>8274</v>
      </c>
      <c r="P9">
        <f>IFERROR(AVERAGEIF(CSL_Sonuclari!I:I,A:A,CSL_Sonuclari!A:A)*F9,"")</f>
        <v>870</v>
      </c>
      <c r="Q9">
        <f>IFERROR(AVERAGEIF(CSL_Sonuclari!J:J,A:A,CSL_Sonuclari!A:A)*D9,"")</f>
        <v>1755</v>
      </c>
      <c r="R9" s="2">
        <v>8</v>
      </c>
      <c r="S9">
        <f>COUNTIF(CSL_Sonuclari!C:I,$R9)</f>
        <v>38</v>
      </c>
    </row>
    <row r="10" spans="1:19" x14ac:dyDescent="0.25">
      <c r="A10">
        <v>34</v>
      </c>
      <c r="B10">
        <f>COUNTIF(CSL_Sonuclari!C:J,A10)</f>
        <v>29</v>
      </c>
      <c r="C10" s="5">
        <f t="shared" si="0"/>
        <v>4614.9285714285716</v>
      </c>
      <c r="D10">
        <f>COUNTIF(CSL_Sonuclari!J:J,A10)</f>
        <v>2</v>
      </c>
      <c r="E10" s="5">
        <f t="shared" si="1"/>
        <v>680</v>
      </c>
      <c r="F10" s="6">
        <f>COUNTIF(CSL_Sonuclari!I:I,A10)</f>
        <v>2</v>
      </c>
      <c r="G10" s="8">
        <f t="shared" si="2"/>
        <v>317</v>
      </c>
      <c r="H10">
        <f>COUNTIF(CSL_Sonuclari!C:H,A10)</f>
        <v>25</v>
      </c>
      <c r="I10" s="5">
        <f t="shared" si="3"/>
        <v>6261.5</v>
      </c>
      <c r="J10">
        <f>IFERROR(AVERAGEIF(CSL_Sonuclari!C:C,A:A,CSL_Sonuclari!A:A) * H10,"")</f>
        <v>4883.3333333333339</v>
      </c>
      <c r="K10">
        <f>IFERROR(AVERAGEIF(CSL_Sonuclari!D:D,A:A,CSL_Sonuclari!A:A) * H10,"")</f>
        <v>5445.8333333333339</v>
      </c>
      <c r="L10">
        <f>IFERROR(AVERAGEIF(CSL_Sonuclari!E:E,A:A,CSL_Sonuclari!A:A) *H10,"")</f>
        <v>8145</v>
      </c>
      <c r="M10">
        <f>IFERROR(AVERAGEIF(CSL_Sonuclari!F:F,A:A,CSL_Sonuclari!A:A)*H10,"")</f>
        <v>5895.8333333333339</v>
      </c>
      <c r="N10">
        <f>IFERROR(AVERAGEIF(CSL_Sonuclari!G:G,A:A,CSL_Sonuclari!A:A)*H10,"")</f>
        <v>6937.5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680</v>
      </c>
      <c r="R10" s="2">
        <v>9</v>
      </c>
      <c r="S10">
        <f>COUNTIF(CSL_Sonuclari!C:I,$R10)</f>
        <v>34</v>
      </c>
    </row>
    <row r="11" spans="1:19" x14ac:dyDescent="0.25">
      <c r="A11">
        <v>31</v>
      </c>
      <c r="B11">
        <f>COUNTIF(CSL_Sonuclari!C:J,A11)</f>
        <v>29</v>
      </c>
      <c r="C11" s="5">
        <f t="shared" si="0"/>
        <v>3537.8769841269846</v>
      </c>
      <c r="D11">
        <f>COUNTIF(CSL_Sonuclari!J:J,A11)</f>
        <v>1</v>
      </c>
      <c r="E11" s="5">
        <f t="shared" si="1"/>
        <v>244</v>
      </c>
      <c r="F11" s="6">
        <f>COUNTIF(CSL_Sonuclari!I:I,A11)</f>
        <v>2</v>
      </c>
      <c r="G11" s="8">
        <f t="shared" si="2"/>
        <v>764</v>
      </c>
      <c r="H11">
        <f>COUNTIF(CSL_Sonuclari!C:H,A11)</f>
        <v>26</v>
      </c>
      <c r="I11" s="5">
        <f t="shared" si="3"/>
        <v>4751.4277777777779</v>
      </c>
      <c r="J11">
        <f>IFERROR(AVERAGEIF(CSL_Sonuclari!C:C,A:A,CSL_Sonuclari!A:A) * H11,"")</f>
        <v>5954</v>
      </c>
      <c r="K11">
        <f>IFERROR(AVERAGEIF(CSL_Sonuclari!D:D,A:A,CSL_Sonuclari!A:A) * H11,"")</f>
        <v>7393.75</v>
      </c>
      <c r="L11">
        <f>IFERROR(AVERAGEIF(CSL_Sonuclari!E:E,A:A,CSL_Sonuclari!A:A) *H11,"")</f>
        <v>3594.5</v>
      </c>
      <c r="M11">
        <f>IFERROR(AVERAGEIF(CSL_Sonuclari!F:F,A:A,CSL_Sonuclari!A:A)*H11,"")</f>
        <v>6476.8888888888887</v>
      </c>
      <c r="N11">
        <f>IFERROR(AVERAGEIF(CSL_Sonuclari!G:G,A:A,CSL_Sonuclari!A:A)*H11,"")</f>
        <v>338</v>
      </c>
      <c r="O11" t="str">
        <f>IFERROR(AVERAGEIF(CSL_Sonuclari!H:H,A:A,CSL_Sonuclari!A:A)*H11,"")</f>
        <v/>
      </c>
      <c r="P11">
        <f>IFERROR(AVERAGEIF(CSL_Sonuclari!I:I,A:A,CSL_Sonuclari!A:A)*F11,"")</f>
        <v>764</v>
      </c>
      <c r="Q11">
        <f>IFERROR(AVERAGEIF(CSL_Sonuclari!J:J,A:A,CSL_Sonuclari!A:A)*D11,"")</f>
        <v>244</v>
      </c>
      <c r="R11" s="2">
        <v>10</v>
      </c>
      <c r="S11">
        <f>COUNTIF(CSL_Sonuclari!C:I,$R11)</f>
        <v>26</v>
      </c>
    </row>
    <row r="12" spans="1:19" x14ac:dyDescent="0.25">
      <c r="A12">
        <v>54</v>
      </c>
      <c r="B12">
        <f>COUNTIF(CSL_Sonuclari!C:J,A12)</f>
        <v>25</v>
      </c>
      <c r="C12" s="5">
        <f t="shared" si="0"/>
        <v>2029.1964285714287</v>
      </c>
      <c r="D12">
        <f>COUNTIF(CSL_Sonuclari!J:J,A12)</f>
        <v>2</v>
      </c>
      <c r="E12" s="5">
        <f t="shared" si="1"/>
        <v>681</v>
      </c>
      <c r="F12" s="6">
        <f>COUNTIF(CSL_Sonuclari!I:I,A12)</f>
        <v>6</v>
      </c>
      <c r="G12" s="8">
        <f t="shared" si="2"/>
        <v>1277</v>
      </c>
      <c r="H12">
        <f>COUNTIF(CSL_Sonuclari!C:H,A12)</f>
        <v>17</v>
      </c>
      <c r="I12" s="5">
        <f t="shared" si="3"/>
        <v>2449.2750000000001</v>
      </c>
      <c r="J12" t="str">
        <f>IFERROR(AVERAGEIF(CSL_Sonuclari!C:C,A:A,CSL_Sonuclari!A:A) * H12,"")</f>
        <v/>
      </c>
      <c r="K12">
        <f>IFERROR(AVERAGEIF(CSL_Sonuclari!D:D,A:A,CSL_Sonuclari!A:A) * H12,"")</f>
        <v>3281</v>
      </c>
      <c r="L12">
        <f>IFERROR(AVERAGEIF(CSL_Sonuclari!E:E,A:A,CSL_Sonuclari!A:A) *H12,"")</f>
        <v>4845</v>
      </c>
      <c r="M12">
        <f>IFERROR(AVERAGEIF(CSL_Sonuclari!F:F,A:A,CSL_Sonuclari!A:A)*H12,"")</f>
        <v>2624.375</v>
      </c>
      <c r="N12">
        <f>IFERROR(AVERAGEIF(CSL_Sonuclari!G:G,A:A,CSL_Sonuclari!A:A)*H12,"")</f>
        <v>1190</v>
      </c>
      <c r="O12">
        <f>IFERROR(AVERAGEIF(CSL_Sonuclari!H:H,A:A,CSL_Sonuclari!A:A)*H12,"")</f>
        <v>306</v>
      </c>
      <c r="P12">
        <f>IFERROR(AVERAGEIF(CSL_Sonuclari!I:I,A:A,CSL_Sonuclari!A:A)*F12,"")</f>
        <v>1277</v>
      </c>
      <c r="Q12">
        <f>IFERROR(AVERAGEIF(CSL_Sonuclari!J:J,A:A,CSL_Sonuclari!A:A)*D12,"")</f>
        <v>681</v>
      </c>
      <c r="R12" s="2">
        <v>11</v>
      </c>
      <c r="S12">
        <f>COUNTIF(CSL_Sonuclari!C:I,$R12)</f>
        <v>46</v>
      </c>
    </row>
    <row r="13" spans="1:19" x14ac:dyDescent="0.25">
      <c r="A13">
        <v>17</v>
      </c>
      <c r="B13">
        <f>COUNTIF(CSL_Sonuclari!C:J,A13)</f>
        <v>28</v>
      </c>
      <c r="C13" s="5">
        <f t="shared" si="0"/>
        <v>3305.7685185185182</v>
      </c>
      <c r="D13">
        <f>COUNTIF(CSL_Sonuclari!J:J,A13)</f>
        <v>3</v>
      </c>
      <c r="E13" s="5">
        <f t="shared" si="1"/>
        <v>812</v>
      </c>
      <c r="F13" s="6">
        <f>COUNTIF(CSL_Sonuclari!I:I,A13)</f>
        <v>6</v>
      </c>
      <c r="G13" s="8">
        <f t="shared" si="2"/>
        <v>1702</v>
      </c>
      <c r="H13">
        <f>COUNTIF(CSL_Sonuclari!C:H,A13)</f>
        <v>19</v>
      </c>
      <c r="I13" s="5">
        <f t="shared" si="3"/>
        <v>4330.1527777777774</v>
      </c>
      <c r="J13">
        <f>IFERROR(AVERAGEIF(CSL_Sonuclari!C:C,A:A,CSL_Sonuclari!A:A) * H13,"")</f>
        <v>3536.1111111111113</v>
      </c>
      <c r="K13">
        <f>IFERROR(AVERAGEIF(CSL_Sonuclari!D:D,A:A,CSL_Sonuclari!A:A) * H13,"")</f>
        <v>5519.5</v>
      </c>
      <c r="L13">
        <f>IFERROR(AVERAGEIF(CSL_Sonuclari!E:E,A:A,CSL_Sonuclari!A:A) *H13,"")</f>
        <v>1634</v>
      </c>
      <c r="M13">
        <f>IFERROR(AVERAGEIF(CSL_Sonuclari!F:F,A:A,CSL_Sonuclari!A:A)*H13,"")</f>
        <v>6631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1702</v>
      </c>
      <c r="Q13">
        <f>IFERROR(AVERAGEIF(CSL_Sonuclari!J:J,A:A,CSL_Sonuclari!A:A)*D13,"")</f>
        <v>812</v>
      </c>
      <c r="R13" s="2">
        <v>12</v>
      </c>
      <c r="S13">
        <f>COUNTIF(CSL_Sonuclari!C:I,$R13)</f>
        <v>39</v>
      </c>
    </row>
    <row r="14" spans="1:19" x14ac:dyDescent="0.25">
      <c r="A14">
        <v>38</v>
      </c>
      <c r="B14">
        <f>COUNTIF(CSL_Sonuclari!C:J,A14)</f>
        <v>33</v>
      </c>
      <c r="C14" s="5">
        <f t="shared" si="0"/>
        <v>5973.197802197802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28</v>
      </c>
      <c r="I14" s="5">
        <f t="shared" si="3"/>
        <v>8134.6769230769232</v>
      </c>
      <c r="J14">
        <f>IFERROR(AVERAGEIF(CSL_Sonuclari!C:C,A:A,CSL_Sonuclari!A:A) * H14,"")</f>
        <v>10962</v>
      </c>
      <c r="K14">
        <f>IFERROR(AVERAGEIF(CSL_Sonuclari!D:D,A:A,CSL_Sonuclari!A:A) * H14,"")</f>
        <v>7348</v>
      </c>
      <c r="L14">
        <f>IFERROR(AVERAGEIF(CSL_Sonuclari!E:E,A:A,CSL_Sonuclari!A:A) *H14,"")</f>
        <v>6151.3846153846152</v>
      </c>
      <c r="M14">
        <f>IFERROR(AVERAGEIF(CSL_Sonuclari!F:F,A:A,CSL_Sonuclari!A:A)*H14,"")</f>
        <v>6398</v>
      </c>
      <c r="N14">
        <f>IFERROR(AVERAGEIF(CSL_Sonuclari!G:G,A:A,CSL_Sonuclari!A:A)*H14,"")</f>
        <v>9814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  <c r="R14" s="2">
        <v>13</v>
      </c>
      <c r="S14">
        <f>COUNTIF(CSL_Sonuclari!C:I,$R14)</f>
        <v>42</v>
      </c>
    </row>
    <row r="15" spans="1:19" x14ac:dyDescent="0.25">
      <c r="A15">
        <v>36</v>
      </c>
      <c r="B15">
        <f>COUNTIF(CSL_Sonuclari!C:J,A15)</f>
        <v>29</v>
      </c>
      <c r="C15" s="5">
        <f t="shared" si="0"/>
        <v>4041.238095238095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24</v>
      </c>
      <c r="I15" s="5">
        <f t="shared" si="3"/>
        <v>5426.333333333333</v>
      </c>
      <c r="J15">
        <f>IFERROR(AVERAGEIF(CSL_Sonuclari!C:C,A:A,CSL_Sonuclari!A:A) * H15,"")</f>
        <v>4664</v>
      </c>
      <c r="K15">
        <f>IFERROR(AVERAGEIF(CSL_Sonuclari!D:D,A:A,CSL_Sonuclari!A:A) * H15,"")</f>
        <v>7490.6666666666661</v>
      </c>
      <c r="L15">
        <f>IFERROR(AVERAGEIF(CSL_Sonuclari!E:E,A:A,CSL_Sonuclari!A:A) *H15,"")</f>
        <v>5433</v>
      </c>
      <c r="M15">
        <f>IFERROR(AVERAGEIF(CSL_Sonuclari!F:F,A:A,CSL_Sonuclari!A:A)*H15,"")</f>
        <v>5800</v>
      </c>
      <c r="N15">
        <f>IFERROR(AVERAGEIF(CSL_Sonuclari!G:G,A:A,CSL_Sonuclari!A:A)*H15,"")</f>
        <v>3744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  <c r="R15" s="2">
        <v>14</v>
      </c>
      <c r="S15">
        <f>COUNTIF(CSL_Sonuclari!C:I,$R15)</f>
        <v>36</v>
      </c>
    </row>
    <row r="16" spans="1:19" x14ac:dyDescent="0.25">
      <c r="A16">
        <v>82</v>
      </c>
      <c r="B16">
        <f>COUNTIF(CSL_Sonuclari!C:J,A16)</f>
        <v>33</v>
      </c>
      <c r="C16" s="5">
        <f t="shared" si="0"/>
        <v>3465.9305555555561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29</v>
      </c>
      <c r="I16" s="5">
        <f t="shared" si="3"/>
        <v>4914.8958333333339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145</v>
      </c>
      <c r="M16">
        <f>IFERROR(AVERAGEIF(CSL_Sonuclari!F:F,A:A,CSL_Sonuclari!A:A)*H16,"")</f>
        <v>6206</v>
      </c>
      <c r="N16">
        <f>IFERROR(AVERAGEIF(CSL_Sonuclari!G:G,A:A,CSL_Sonuclari!A:A)*H16,"")</f>
        <v>7530.3333333333339</v>
      </c>
      <c r="O16">
        <f>IFERROR(AVERAGEIF(CSL_Sonuclari!H:H,A:A,CSL_Sonuclari!A:A)*H16,"")</f>
        <v>5778.25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  <c r="R16" s="2">
        <v>15</v>
      </c>
      <c r="S16">
        <f>COUNTIF(CSL_Sonuclari!C:I,$R16)</f>
        <v>40</v>
      </c>
    </row>
    <row r="17" spans="1:19" x14ac:dyDescent="0.25">
      <c r="A17">
        <v>16</v>
      </c>
      <c r="B17">
        <f>COUNTIF(CSL_Sonuclari!C:J,A17)</f>
        <v>29</v>
      </c>
      <c r="C17" s="5">
        <f t="shared" si="0"/>
        <v>3520.5444444444443</v>
      </c>
      <c r="D17">
        <f>COUNTIF(CSL_Sonuclari!J:J,A17)</f>
        <v>1</v>
      </c>
      <c r="E17" s="5">
        <f t="shared" si="1"/>
        <v>206</v>
      </c>
      <c r="F17" s="6">
        <f>COUNTIF(CSL_Sonuclari!I:I,A17)</f>
        <v>6</v>
      </c>
      <c r="G17" s="8">
        <f t="shared" si="2"/>
        <v>1833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1833</v>
      </c>
      <c r="Q17">
        <f>IFERROR(AVERAGEIF(CSL_Sonuclari!J:J,A:A,CSL_Sonuclari!A:A)*D17,"")</f>
        <v>206</v>
      </c>
      <c r="R17" s="2">
        <v>16</v>
      </c>
      <c r="S17">
        <f>COUNTIF(CSL_Sonuclari!C:I,$R17)</f>
        <v>28</v>
      </c>
    </row>
    <row r="18" spans="1:19" x14ac:dyDescent="0.25">
      <c r="A18">
        <v>75</v>
      </c>
      <c r="B18">
        <f>COUNTIF(CSL_Sonuclari!C:J,A18)</f>
        <v>29</v>
      </c>
      <c r="C18" s="5">
        <f t="shared" si="0"/>
        <v>3318.3714285714291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799</v>
      </c>
      <c r="H18">
        <f>COUNTIF(CSL_Sonuclari!C:H,A18)</f>
        <v>25</v>
      </c>
      <c r="I18" s="5">
        <f t="shared" si="3"/>
        <v>5064.2857142857147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5996.4285714285716</v>
      </c>
      <c r="N18">
        <f>IFERROR(AVERAGEIF(CSL_Sonuclari!G:G,A:A,CSL_Sonuclari!A:A)*H18,"")</f>
        <v>3896.4285714285716</v>
      </c>
      <c r="O18">
        <f>IFERROR(AVERAGEIF(CSL_Sonuclari!H:H,A:A,CSL_Sonuclari!A:A)*H18,"")</f>
        <v>5300</v>
      </c>
      <c r="P18">
        <f>IFERROR(AVERAGEIF(CSL_Sonuclari!I:I,A:A,CSL_Sonuclari!A:A)*F18,"")</f>
        <v>799</v>
      </c>
      <c r="Q18">
        <f>IFERROR(AVERAGEIF(CSL_Sonuclari!J:J,A:A,CSL_Sonuclari!A:A)*D18,"")</f>
        <v>600</v>
      </c>
      <c r="R18" s="2">
        <v>17</v>
      </c>
      <c r="S18">
        <f>COUNTIF(CSL_Sonuclari!C:I,$R18)</f>
        <v>25</v>
      </c>
    </row>
    <row r="19" spans="1:19" x14ac:dyDescent="0.25">
      <c r="A19">
        <v>85</v>
      </c>
      <c r="B19">
        <f>COUNTIF(CSL_Sonuclari!C:J,A19)</f>
        <v>34</v>
      </c>
      <c r="C19" s="5">
        <f t="shared" si="0"/>
        <v>2862.3206349206348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26</v>
      </c>
      <c r="I19" s="5">
        <f t="shared" si="3"/>
        <v>4179.534391534391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312</v>
      </c>
      <c r="N19">
        <f>IFERROR(AVERAGEIF(CSL_Sonuclari!G:G,A:A,CSL_Sonuclari!A:A)*H19,"")</f>
        <v>5957.7142857142853</v>
      </c>
      <c r="O19">
        <f>IFERROR(AVERAGEIF(CSL_Sonuclari!H:H,A:A,CSL_Sonuclari!A:A)*H19,"")</f>
        <v>6268.8888888888887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  <c r="R19" s="2">
        <v>18</v>
      </c>
      <c r="S19">
        <f>COUNTIF(CSL_Sonuclari!C:I,$R19)</f>
        <v>47</v>
      </c>
    </row>
    <row r="20" spans="1:19" x14ac:dyDescent="0.25">
      <c r="A20">
        <v>65</v>
      </c>
      <c r="B20">
        <f>COUNTIF(CSL_Sonuclari!C:J,A20)</f>
        <v>35</v>
      </c>
      <c r="C20" s="5">
        <f t="shared" si="0"/>
        <v>3642.8250000000003</v>
      </c>
      <c r="D20">
        <f>COUNTIF(CSL_Sonuclari!J:J,A20)</f>
        <v>4</v>
      </c>
      <c r="E20" s="5">
        <f t="shared" si="1"/>
        <v>1280</v>
      </c>
      <c r="F20" s="6">
        <f>COUNTIF(CSL_Sonuclari!I:I,A20)</f>
        <v>4</v>
      </c>
      <c r="G20" s="8">
        <f t="shared" si="2"/>
        <v>916</v>
      </c>
      <c r="H20">
        <f>COUNTIF(CSL_Sonuclari!C:H,A20)</f>
        <v>27</v>
      </c>
      <c r="I20" s="5">
        <f t="shared" si="3"/>
        <v>4915.2375000000002</v>
      </c>
      <c r="J20" t="str">
        <f>IFERROR(AVERAGEIF(CSL_Sonuclari!C:C,A:A,CSL_Sonuclari!A:A) * H20,"")</f>
        <v/>
      </c>
      <c r="K20">
        <f>IFERROR(AVERAGEIF(CSL_Sonuclari!D:D,A:A,CSL_Sonuclari!A:A) * H20,"")</f>
        <v>513</v>
      </c>
      <c r="L20" t="str">
        <f>IFERROR(AVERAGEIF(CSL_Sonuclari!E:E,A:A,CSL_Sonuclari!A:A) *H20,"")</f>
        <v/>
      </c>
      <c r="M20">
        <f>IFERROR(AVERAGEIF(CSL_Sonuclari!F:F,A:A,CSL_Sonuclari!A:A)*H20,"")</f>
        <v>5274</v>
      </c>
      <c r="N20">
        <f>IFERROR(AVERAGEIF(CSL_Sonuclari!G:G,A:A,CSL_Sonuclari!A:A)*H20,"")</f>
        <v>6752.7</v>
      </c>
      <c r="O20">
        <f>IFERROR(AVERAGEIF(CSL_Sonuclari!H:H,A:A,CSL_Sonuclari!A:A)*H20,"")</f>
        <v>7121.25</v>
      </c>
      <c r="P20">
        <f>IFERROR(AVERAGEIF(CSL_Sonuclari!I:I,A:A,CSL_Sonuclari!A:A)*F20,"")</f>
        <v>916</v>
      </c>
      <c r="Q20">
        <f>IFERROR(AVERAGEIF(CSL_Sonuclari!J:J,A:A,CSL_Sonuclari!A:A)*D20,"")</f>
        <v>1280</v>
      </c>
      <c r="R20" s="2">
        <v>19</v>
      </c>
      <c r="S20">
        <f>COUNTIF(CSL_Sonuclari!C:I,$R20)</f>
        <v>28</v>
      </c>
    </row>
    <row r="21" spans="1:19" x14ac:dyDescent="0.25">
      <c r="A21">
        <v>35</v>
      </c>
      <c r="B21">
        <f>COUNTIF(CSL_Sonuclari!C:J,A21)</f>
        <v>30</v>
      </c>
      <c r="C21" s="5">
        <f t="shared" si="0"/>
        <v>4236.3809523809523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24</v>
      </c>
      <c r="I21" s="5">
        <f t="shared" si="3"/>
        <v>5703.7333333333336</v>
      </c>
      <c r="J21">
        <f>IFERROR(AVERAGEIF(CSL_Sonuclari!C:C,A:A,CSL_Sonuclari!A:A) * H21,"")</f>
        <v>7596</v>
      </c>
      <c r="K21">
        <f>IFERROR(AVERAGEIF(CSL_Sonuclari!D:D,A:A,CSL_Sonuclari!A:A) * H21,"")</f>
        <v>3874.666666666667</v>
      </c>
      <c r="L21">
        <f>IFERROR(AVERAGEIF(CSL_Sonuclari!E:E,A:A,CSL_Sonuclari!A:A) *H21,"")</f>
        <v>6624</v>
      </c>
      <c r="M21">
        <f>IFERROR(AVERAGEIF(CSL_Sonuclari!F:F,A:A,CSL_Sonuclari!A:A)*H21,"")</f>
        <v>4664</v>
      </c>
      <c r="N21">
        <f>IFERROR(AVERAGEIF(CSL_Sonuclari!G:G,A:A,CSL_Sonuclari!A:A)*H21,"")</f>
        <v>5760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  <c r="R21" s="2">
        <v>20</v>
      </c>
      <c r="S21">
        <f>COUNTIF(CSL_Sonuclari!C:I,$R21)</f>
        <v>31</v>
      </c>
    </row>
    <row r="22" spans="1:19" x14ac:dyDescent="0.25">
      <c r="A22">
        <v>66</v>
      </c>
      <c r="B22">
        <f>COUNTIF(CSL_Sonuclari!C:J,A22)</f>
        <v>38</v>
      </c>
      <c r="C22" s="5">
        <f t="shared" si="0"/>
        <v>6014.2666666666664</v>
      </c>
      <c r="D22">
        <f>COUNTIF(CSL_Sonuclari!J:J,A22)</f>
        <v>3</v>
      </c>
      <c r="E22" s="5">
        <f t="shared" si="1"/>
        <v>1046</v>
      </c>
      <c r="F22" s="6">
        <f>COUNTIF(CSL_Sonuclari!I:I,A22)</f>
        <v>2</v>
      </c>
      <c r="G22" s="8">
        <f t="shared" si="2"/>
        <v>526</v>
      </c>
      <c r="H22">
        <f>COUNTIF(CSL_Sonuclari!C:H,A22)</f>
        <v>33</v>
      </c>
      <c r="I22" s="5">
        <f t="shared" si="3"/>
        <v>8628.4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10730.5</v>
      </c>
      <c r="M22">
        <f>IFERROR(AVERAGEIF(CSL_Sonuclari!F:F,A:A,CSL_Sonuclari!A:A)*H22,"")</f>
        <v>7962.9000000000005</v>
      </c>
      <c r="N22">
        <f>IFERROR(AVERAGEIF(CSL_Sonuclari!G:G,A:A,CSL_Sonuclari!A:A)*H22,"")</f>
        <v>7260</v>
      </c>
      <c r="O22">
        <f>IFERROR(AVERAGEIF(CSL_Sonuclari!H:H,A:A,CSL_Sonuclari!A:A)*H22,"")</f>
        <v>8560.1999999999989</v>
      </c>
      <c r="P22">
        <f>IFERROR(AVERAGEIF(CSL_Sonuclari!I:I,A:A,CSL_Sonuclari!A:A)*F22,"")</f>
        <v>526</v>
      </c>
      <c r="Q22">
        <f>IFERROR(AVERAGEIF(CSL_Sonuclari!J:J,A:A,CSL_Sonuclari!A:A)*D22,"")</f>
        <v>1046</v>
      </c>
      <c r="R22" s="2">
        <v>21</v>
      </c>
      <c r="S22">
        <f>COUNTIF(CSL_Sonuclari!C:I,$R22)</f>
        <v>33</v>
      </c>
    </row>
    <row r="23" spans="1:19" x14ac:dyDescent="0.25">
      <c r="A23">
        <v>58</v>
      </c>
      <c r="B23">
        <f>COUNTIF(CSL_Sonuclari!C:J,A23)</f>
        <v>36</v>
      </c>
      <c r="C23" s="5">
        <f t="shared" si="0"/>
        <v>4888.2824074074078</v>
      </c>
      <c r="D23">
        <f>COUNTIF(CSL_Sonuclari!J:J,A23)</f>
        <v>1</v>
      </c>
      <c r="E23" s="5">
        <f t="shared" si="1"/>
        <v>409</v>
      </c>
      <c r="F23" s="6">
        <f>COUNTIF(CSL_Sonuclari!I:I,A23)</f>
        <v>6</v>
      </c>
      <c r="G23" s="8">
        <f t="shared" si="2"/>
        <v>1676</v>
      </c>
      <c r="H23">
        <f>COUNTIF(CSL_Sonuclari!C:H,A23)</f>
        <v>29</v>
      </c>
      <c r="I23" s="5">
        <f t="shared" si="3"/>
        <v>6811.1736111111113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6880.25</v>
      </c>
      <c r="M23">
        <f>IFERROR(AVERAGEIF(CSL_Sonuclari!F:F,A:A,CSL_Sonuclari!A:A)*H23,"")</f>
        <v>6637.7777777777774</v>
      </c>
      <c r="N23">
        <f>IFERROR(AVERAGEIF(CSL_Sonuclari!G:G,A:A,CSL_Sonuclari!A:A)*H23,"")</f>
        <v>5282.833333333333</v>
      </c>
      <c r="O23">
        <f>IFERROR(AVERAGEIF(CSL_Sonuclari!H:H,A:A,CSL_Sonuclari!A:A)*H23,"")</f>
        <v>8443.8333333333339</v>
      </c>
      <c r="P23">
        <f>IFERROR(AVERAGEIF(CSL_Sonuclari!I:I,A:A,CSL_Sonuclari!A:A)*F23,"")</f>
        <v>1676</v>
      </c>
      <c r="Q23">
        <f>IFERROR(AVERAGEIF(CSL_Sonuclari!J:J,A:A,CSL_Sonuclari!A:A)*D23,"")</f>
        <v>409</v>
      </c>
      <c r="R23" s="2">
        <v>22</v>
      </c>
      <c r="S23">
        <f>COUNTIF(CSL_Sonuclari!C:I,$R23)</f>
        <v>35</v>
      </c>
    </row>
    <row r="24" spans="1:19" x14ac:dyDescent="0.25">
      <c r="A24">
        <v>81</v>
      </c>
      <c r="B24">
        <f>COUNTIF(CSL_Sonuclari!C:J,A24)</f>
        <v>35</v>
      </c>
      <c r="C24" s="5">
        <f t="shared" si="0"/>
        <v>5633.5765306122457</v>
      </c>
      <c r="D24">
        <f>COUNTIF(CSL_Sonuclari!J:J,A24)</f>
        <v>4</v>
      </c>
      <c r="E24" s="5">
        <f t="shared" si="1"/>
        <v>1103</v>
      </c>
      <c r="F24" s="6">
        <f>COUNTIF(CSL_Sonuclari!I:I,A24)</f>
        <v>4</v>
      </c>
      <c r="G24" s="8">
        <f t="shared" si="2"/>
        <v>992</v>
      </c>
      <c r="H24">
        <f>COUNTIF(CSL_Sonuclari!C:H,A24)</f>
        <v>27</v>
      </c>
      <c r="I24" s="5">
        <f t="shared" si="3"/>
        <v>7468.0071428571437</v>
      </c>
      <c r="J24" t="str">
        <f>IFERROR(AVERAGEIF(CSL_Sonuclari!C:C,A:A,CSL_Sonuclari!A:A) * H24,"")</f>
        <v/>
      </c>
      <c r="K24">
        <f>IFERROR(AVERAGEIF(CSL_Sonuclari!D:D,A:A,CSL_Sonuclari!A:A) * H24,"")</f>
        <v>8127</v>
      </c>
      <c r="L24">
        <f>IFERROR(AVERAGEIF(CSL_Sonuclari!E:E,A:A,CSL_Sonuclari!A:A) *H24,"")</f>
        <v>8100</v>
      </c>
      <c r="M24">
        <f>IFERROR(AVERAGEIF(CSL_Sonuclari!F:F,A:A,CSL_Sonuclari!A:A)*H24,"")</f>
        <v>7580.25</v>
      </c>
      <c r="N24">
        <f>IFERROR(AVERAGEIF(CSL_Sonuclari!G:G,A:A,CSL_Sonuclari!A:A)*H24,"")</f>
        <v>7560</v>
      </c>
      <c r="O24">
        <f>IFERROR(AVERAGEIF(CSL_Sonuclari!H:H,A:A,CSL_Sonuclari!A:A)*H24,"")</f>
        <v>5972.7857142857147</v>
      </c>
      <c r="P24">
        <f>IFERROR(AVERAGEIF(CSL_Sonuclari!I:I,A:A,CSL_Sonuclari!A:A)*F24,"")</f>
        <v>992</v>
      </c>
      <c r="Q24">
        <f>IFERROR(AVERAGEIF(CSL_Sonuclari!J:J,A:A,CSL_Sonuclari!A:A)*D24,"")</f>
        <v>1103</v>
      </c>
      <c r="R24" s="2">
        <v>23</v>
      </c>
      <c r="S24">
        <f>COUNTIF(CSL_Sonuclari!C:I,$R24)</f>
        <v>45</v>
      </c>
    </row>
    <row r="25" spans="1:19" x14ac:dyDescent="0.25">
      <c r="A25">
        <v>7</v>
      </c>
      <c r="B25">
        <f>COUNTIF(CSL_Sonuclari!C:J,A25)</f>
        <v>36</v>
      </c>
      <c r="C25" s="5">
        <f t="shared" si="0"/>
        <v>5479.8909090909092</v>
      </c>
      <c r="D25">
        <f>COUNTIF(CSL_Sonuclari!J:J,A25)</f>
        <v>1</v>
      </c>
      <c r="E25" s="5">
        <f t="shared" si="1"/>
        <v>431</v>
      </c>
      <c r="F25" s="6">
        <f>COUNTIF(CSL_Sonuclari!I:I,A25)</f>
        <v>4</v>
      </c>
      <c r="G25" s="8">
        <f t="shared" si="2"/>
        <v>703</v>
      </c>
      <c r="H25">
        <f>COUNTIF(CSL_Sonuclari!C:H,A25)</f>
        <v>31</v>
      </c>
      <c r="I25" s="5">
        <f t="shared" si="3"/>
        <v>8755.1515151515141</v>
      </c>
      <c r="J25">
        <f>IFERROR(AVERAGEIF(CSL_Sonuclari!C:C,A:A,CSL_Sonuclari!A:A) * H25,"")</f>
        <v>6781.954545454546</v>
      </c>
      <c r="K25">
        <f>IFERROR(AVERAGEIF(CSL_Sonuclari!D:D,A:A,CSL_Sonuclari!A:A) * H25,"")</f>
        <v>8664.5</v>
      </c>
      <c r="L25">
        <f>IFERROR(AVERAGEIF(CSL_Sonuclari!E:E,A:A,CSL_Sonuclari!A:A) *H25,"")</f>
        <v>10819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703</v>
      </c>
      <c r="Q25">
        <f>IFERROR(AVERAGEIF(CSL_Sonuclari!J:J,A:A,CSL_Sonuclari!A:A)*D25,"")</f>
        <v>431</v>
      </c>
      <c r="R25" s="2">
        <v>24</v>
      </c>
      <c r="S25">
        <f>COUNTIF(CSL_Sonuclari!C:I,$R25)</f>
        <v>34</v>
      </c>
    </row>
    <row r="26" spans="1:19" x14ac:dyDescent="0.25">
      <c r="A26">
        <v>68</v>
      </c>
      <c r="B26">
        <f>COUNTIF(CSL_Sonuclari!C:J,A26)</f>
        <v>36</v>
      </c>
      <c r="C26" s="5">
        <f t="shared" si="0"/>
        <v>4801.5690476190475</v>
      </c>
      <c r="D26">
        <f>COUNTIF(CSL_Sonuclari!J:J,A26)</f>
        <v>3</v>
      </c>
      <c r="E26" s="5">
        <f t="shared" si="1"/>
        <v>1095</v>
      </c>
      <c r="F26" s="6">
        <f>COUNTIF(CSL_Sonuclari!I:I,A26)</f>
        <v>4</v>
      </c>
      <c r="G26" s="8">
        <f t="shared" si="2"/>
        <v>802</v>
      </c>
      <c r="H26">
        <f>COUNTIF(CSL_Sonuclari!C:H,A26)</f>
        <v>29</v>
      </c>
      <c r="I26" s="5">
        <f t="shared" si="3"/>
        <v>6728.1035714285717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3654</v>
      </c>
      <c r="M26">
        <f>IFERROR(AVERAGEIF(CSL_Sonuclari!F:F,A:A,CSL_Sonuclari!A:A)*H26,"")</f>
        <v>6235</v>
      </c>
      <c r="N26">
        <f>IFERROR(AVERAGEIF(CSL_Sonuclari!G:G,A:A,CSL_Sonuclari!A:A)*H26,"")</f>
        <v>7894.2142857142862</v>
      </c>
      <c r="O26">
        <f>IFERROR(AVERAGEIF(CSL_Sonuclari!H:H,A:A,CSL_Sonuclari!A:A)*H26,"")</f>
        <v>9129.2000000000007</v>
      </c>
      <c r="P26">
        <f>IFERROR(AVERAGEIF(CSL_Sonuclari!I:I,A:A,CSL_Sonuclari!A:A)*F26,"")</f>
        <v>802</v>
      </c>
      <c r="Q26">
        <f>IFERROR(AVERAGEIF(CSL_Sonuclari!J:J,A:A,CSL_Sonuclari!A:A)*D26,"")</f>
        <v>1095</v>
      </c>
      <c r="R26" s="2">
        <v>25</v>
      </c>
      <c r="S26">
        <f>COUNTIF(CSL_Sonuclari!C:I,$R26)</f>
        <v>42</v>
      </c>
    </row>
    <row r="27" spans="1:19" x14ac:dyDescent="0.25">
      <c r="A27">
        <v>14</v>
      </c>
      <c r="B27">
        <f>COUNTIF(CSL_Sonuclari!C:J,A27)</f>
        <v>41</v>
      </c>
      <c r="C27" s="5">
        <f t="shared" si="0"/>
        <v>5604.333333333333</v>
      </c>
      <c r="D27">
        <f>COUNTIF(CSL_Sonuclari!J:J,A27)</f>
        <v>5</v>
      </c>
      <c r="E27" s="5">
        <f t="shared" si="1"/>
        <v>1873</v>
      </c>
      <c r="F27" s="6">
        <f>COUNTIF(CSL_Sonuclari!I:I,A27)</f>
        <v>6</v>
      </c>
      <c r="G27" s="8">
        <f t="shared" si="2"/>
        <v>1366</v>
      </c>
      <c r="H27">
        <f>COUNTIF(CSL_Sonuclari!C:H,A27)</f>
        <v>30</v>
      </c>
      <c r="I27" s="5">
        <f t="shared" si="3"/>
        <v>7596.75</v>
      </c>
      <c r="J27">
        <f>IFERROR(AVERAGEIF(CSL_Sonuclari!C:C,A:A,CSL_Sonuclari!A:A) * H27,"")</f>
        <v>7010</v>
      </c>
      <c r="K27">
        <f>IFERROR(AVERAGEIF(CSL_Sonuclari!D:D,A:A,CSL_Sonuclari!A:A) * H27,"")</f>
        <v>7045</v>
      </c>
      <c r="L27">
        <f>IFERROR(AVERAGEIF(CSL_Sonuclari!E:E,A:A,CSL_Sonuclari!A:A) *H27,"")</f>
        <v>6972</v>
      </c>
      <c r="M27">
        <f>IFERROR(AVERAGEIF(CSL_Sonuclari!F:F,A:A,CSL_Sonuclari!A:A)*H27,"")</f>
        <v>9360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1873</v>
      </c>
      <c r="R27" s="2">
        <v>26</v>
      </c>
      <c r="S27">
        <f>COUNTIF(CSL_Sonuclari!C:I,$R27)</f>
        <v>32</v>
      </c>
    </row>
    <row r="28" spans="1:19" x14ac:dyDescent="0.25">
      <c r="A28">
        <v>33</v>
      </c>
      <c r="B28">
        <f>COUNTIF(CSL_Sonuclari!C:J,A28)</f>
        <v>34</v>
      </c>
      <c r="C28" s="5">
        <f t="shared" si="0"/>
        <v>3955.3982683982686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26</v>
      </c>
      <c r="I28" s="5">
        <f t="shared" si="3"/>
        <v>4318.2979797979797</v>
      </c>
      <c r="J28">
        <f>IFERROR(AVERAGEIF(CSL_Sonuclari!C:C,A:A,CSL_Sonuclari!A:A) * H28,"")</f>
        <v>8450</v>
      </c>
      <c r="K28">
        <f>IFERROR(AVERAGEIF(CSL_Sonuclari!D:D,A:A,CSL_Sonuclari!A:A) * H28,"")</f>
        <v>5235.454545454546</v>
      </c>
      <c r="L28">
        <f>IFERROR(AVERAGEIF(CSL_Sonuclari!E:E,A:A,CSL_Sonuclari!A:A) *H28,"")</f>
        <v>4082</v>
      </c>
      <c r="M28">
        <f>IFERROR(AVERAGEIF(CSL_Sonuclari!F:F,A:A,CSL_Sonuclari!A:A)*H28,"")</f>
        <v>7856.3333333333339</v>
      </c>
      <c r="N28">
        <f>IFERROR(AVERAGEIF(CSL_Sonuclari!G:G,A:A,CSL_Sonuclari!A:A)*H28,"")</f>
        <v>208</v>
      </c>
      <c r="O28">
        <f>IFERROR(AVERAGEIF(CSL_Sonuclari!H:H,A:A,CSL_Sonuclari!A:A)*H28,"")</f>
        <v>78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  <c r="R28" s="2">
        <v>27</v>
      </c>
      <c r="S28">
        <f>COUNTIF(CSL_Sonuclari!C:I,$R28)</f>
        <v>31</v>
      </c>
    </row>
    <row r="29" spans="1:19" x14ac:dyDescent="0.25">
      <c r="A29">
        <v>41</v>
      </c>
      <c r="B29">
        <f>COUNTIF(CSL_Sonuclari!C:J,A29)</f>
        <v>36</v>
      </c>
      <c r="C29" s="5">
        <f t="shared" si="0"/>
        <v>4153.3626373626375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30</v>
      </c>
      <c r="I29" s="5">
        <f t="shared" si="3"/>
        <v>5453.3076923076924</v>
      </c>
      <c r="J29">
        <f>IFERROR(AVERAGEIF(CSL_Sonuclari!C:C,A:A,CSL_Sonuclari!A:A) * H29,"")</f>
        <v>510</v>
      </c>
      <c r="K29">
        <f>IFERROR(AVERAGEIF(CSL_Sonuclari!D:D,A:A,CSL_Sonuclari!A:A) * H29,"")</f>
        <v>7740</v>
      </c>
      <c r="L29">
        <f>IFERROR(AVERAGEIF(CSL_Sonuclari!E:E,A:A,CSL_Sonuclari!A:A) *H29,"")</f>
        <v>6461.5384615384619</v>
      </c>
      <c r="M29">
        <f>IFERROR(AVERAGEIF(CSL_Sonuclari!F:F,A:A,CSL_Sonuclari!A:A)*H29,"")</f>
        <v>7845</v>
      </c>
      <c r="N29">
        <f>IFERROR(AVERAGEIF(CSL_Sonuclari!G:G,A:A,CSL_Sonuclari!A:A)*H29,"")</f>
        <v>4710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  <c r="R29" s="2">
        <v>28</v>
      </c>
      <c r="S29">
        <f>COUNTIF(CSL_Sonuclari!C:I,$R29)</f>
        <v>38</v>
      </c>
    </row>
    <row r="30" spans="1:19" x14ac:dyDescent="0.25">
      <c r="A30">
        <v>29</v>
      </c>
      <c r="B30">
        <f>COUNTIF(CSL_Sonuclari!C:J,A30)</f>
        <v>40</v>
      </c>
      <c r="C30" s="5">
        <f t="shared" si="0"/>
        <v>5425.6623931623935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31</v>
      </c>
      <c r="I30" s="5">
        <f t="shared" si="3"/>
        <v>7572.7435897435898</v>
      </c>
      <c r="J30">
        <f>IFERROR(AVERAGEIF(CSL_Sonuclari!C:C,A:A,CSL_Sonuclari!A:A) * H30,"")</f>
        <v>4805</v>
      </c>
      <c r="K30">
        <f>IFERROR(AVERAGEIF(CSL_Sonuclari!D:D,A:A,CSL_Sonuclari!A:A) * H30,"")</f>
        <v>8756.3076923076915</v>
      </c>
      <c r="L30">
        <f>IFERROR(AVERAGEIF(CSL_Sonuclari!E:E,A:A,CSL_Sonuclari!A:A) *H30,"")</f>
        <v>8840.1666666666679</v>
      </c>
      <c r="M30">
        <f>IFERROR(AVERAGEIF(CSL_Sonuclari!F:F,A:A,CSL_Sonuclari!A:A)*H30,"")</f>
        <v>7889.5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  <c r="R30" s="2">
        <v>29</v>
      </c>
      <c r="S30">
        <f>COUNTIF(CSL_Sonuclari!C:I,$R30)</f>
        <v>38</v>
      </c>
    </row>
    <row r="31" spans="1:19" x14ac:dyDescent="0.25">
      <c r="A31">
        <v>78</v>
      </c>
      <c r="B31">
        <f>COUNTIF(CSL_Sonuclari!C:J,A31)</f>
        <v>34</v>
      </c>
      <c r="C31" s="5">
        <f t="shared" si="0"/>
        <v>5031.0094191522758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30</v>
      </c>
      <c r="I31" s="5">
        <f t="shared" si="3"/>
        <v>6859.8131868131868</v>
      </c>
      <c r="J31">
        <f>IFERROR(AVERAGEIF(CSL_Sonuclari!C:C,A:A,CSL_Sonuclari!A:A) * H31,"")</f>
        <v>90</v>
      </c>
      <c r="K31" t="str">
        <f>IFERROR(AVERAGEIF(CSL_Sonuclari!D:D,A:A,CSL_Sonuclari!A:A) * H31,"")</f>
        <v/>
      </c>
      <c r="L31">
        <f>IFERROR(AVERAGEIF(CSL_Sonuclari!E:E,A:A,CSL_Sonuclari!A:A) *H31,"")</f>
        <v>12180</v>
      </c>
      <c r="M31">
        <f>IFERROR(AVERAGEIF(CSL_Sonuclari!F:F,A:A,CSL_Sonuclari!A:A)*H31,"")</f>
        <v>7950</v>
      </c>
      <c r="N31">
        <f>IFERROR(AVERAGEIF(CSL_Sonuclari!G:G,A:A,CSL_Sonuclari!A:A)*H31,"")</f>
        <v>5976.9230769230771</v>
      </c>
      <c r="O31">
        <f>IFERROR(AVERAGEIF(CSL_Sonuclari!H:H,A:A,CSL_Sonuclari!A:A)*H31,"")</f>
        <v>8102.1428571428569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  <c r="R31" s="2">
        <v>30</v>
      </c>
      <c r="S31">
        <f>COUNTIF(CSL_Sonuclari!C:I,$R31)</f>
        <v>26</v>
      </c>
    </row>
    <row r="32" spans="1:19" x14ac:dyDescent="0.25">
      <c r="A32">
        <v>59</v>
      </c>
      <c r="B32">
        <f>COUNTIF(CSL_Sonuclari!C:J,A32)</f>
        <v>33</v>
      </c>
      <c r="C32" s="5">
        <f t="shared" si="0"/>
        <v>3838.1955782312921</v>
      </c>
      <c r="D32">
        <f>COUNTIF(CSL_Sonuclari!J:J,A32)</f>
        <v>4</v>
      </c>
      <c r="E32" s="5">
        <f t="shared" si="1"/>
        <v>1509</v>
      </c>
      <c r="F32" s="6">
        <f>COUNTIF(CSL_Sonuclari!I:I,A32)</f>
        <v>3</v>
      </c>
      <c r="G32" s="8">
        <f t="shared" si="2"/>
        <v>817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817</v>
      </c>
      <c r="Q32">
        <f>IFERROR(AVERAGEIF(CSL_Sonuclari!J:J,A:A,CSL_Sonuclari!A:A)*D32,"")</f>
        <v>1509</v>
      </c>
      <c r="R32" s="2">
        <v>31</v>
      </c>
      <c r="S32">
        <f>COUNTIF(CSL_Sonuclari!C:I,$R32)</f>
        <v>28</v>
      </c>
    </row>
    <row r="33" spans="1:19" x14ac:dyDescent="0.25">
      <c r="A33">
        <v>3</v>
      </c>
      <c r="B33">
        <f>COUNTIF(CSL_Sonuclari!C:J,A33)</f>
        <v>32</v>
      </c>
      <c r="C33" s="5">
        <f t="shared" si="0"/>
        <v>4671.3234126984125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29</v>
      </c>
      <c r="I33" s="5">
        <f t="shared" si="3"/>
        <v>6468.9851190476184</v>
      </c>
      <c r="J33">
        <f>IFERROR(AVERAGEIF(CSL_Sonuclari!C:C,A:A,CSL_Sonuclari!A:A) * H33,"")</f>
        <v>5735.0952380952376</v>
      </c>
      <c r="K33">
        <f>IFERROR(AVERAGEIF(CSL_Sonuclari!D:D,A:A,CSL_Sonuclari!A:A) * H33,"")</f>
        <v>7202.875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  <c r="R33" s="2">
        <v>32</v>
      </c>
      <c r="S33">
        <f>COUNTIF(CSL_Sonuclari!C:I,$R33)</f>
        <v>38</v>
      </c>
    </row>
    <row r="34" spans="1:19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  <c r="R34" s="2">
        <v>33</v>
      </c>
      <c r="S34">
        <f>COUNTIF(CSL_Sonuclari!C:I,$R34)</f>
        <v>34</v>
      </c>
    </row>
    <row r="35" spans="1:19" x14ac:dyDescent="0.25">
      <c r="A35">
        <v>63</v>
      </c>
      <c r="B35">
        <f>COUNTIF(CSL_Sonuclari!C:J,A35)</f>
        <v>39</v>
      </c>
      <c r="C35" s="5">
        <f t="shared" si="4"/>
        <v>4782.7746031746037</v>
      </c>
      <c r="D35">
        <f>COUNTIF(CSL_Sonuclari!J:J,A35)</f>
        <v>2</v>
      </c>
      <c r="E35" s="5">
        <f t="shared" si="5"/>
        <v>649</v>
      </c>
      <c r="F35" s="6">
        <f>COUNTIF(CSL_Sonuclari!I:I,A35)</f>
        <v>5</v>
      </c>
      <c r="G35" s="8">
        <f t="shared" si="6"/>
        <v>911</v>
      </c>
      <c r="H35">
        <f>COUNTIF(CSL_Sonuclari!C:H,A35)</f>
        <v>32</v>
      </c>
      <c r="I35" s="5">
        <f t="shared" si="7"/>
        <v>6784.1619047619051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10084</v>
      </c>
      <c r="M35">
        <f>IFERROR(AVERAGEIF(CSL_Sonuclari!F:F,A:A,CSL_Sonuclari!A:A)*H35,"")</f>
        <v>6253.7142857142853</v>
      </c>
      <c r="N35">
        <f>IFERROR(AVERAGEIF(CSL_Sonuclari!G:G,A:A,CSL_Sonuclari!A:A)*H35,"")</f>
        <v>7406.9333333333334</v>
      </c>
      <c r="O35">
        <f>IFERROR(AVERAGEIF(CSL_Sonuclari!H:H,A:A,CSL_Sonuclari!A:A)*H35,"")</f>
        <v>3392</v>
      </c>
      <c r="P35">
        <f>IFERROR(AVERAGEIF(CSL_Sonuclari!I:I,A:A,CSL_Sonuclari!A:A)*F35,"")</f>
        <v>911</v>
      </c>
      <c r="Q35">
        <f>IFERROR(AVERAGEIF(CSL_Sonuclari!J:J,A:A,CSL_Sonuclari!A:A)*D35,"")</f>
        <v>649</v>
      </c>
      <c r="R35" s="2">
        <v>34</v>
      </c>
      <c r="S35">
        <f>COUNTIF(CSL_Sonuclari!C:I,$R35)</f>
        <v>27</v>
      </c>
    </row>
    <row r="36" spans="1:19" x14ac:dyDescent="0.25">
      <c r="A36">
        <v>9</v>
      </c>
      <c r="B36">
        <f>COUNTIF(CSL_Sonuclari!C:J,A36)</f>
        <v>37</v>
      </c>
      <c r="C36" s="5">
        <f t="shared" si="4"/>
        <v>4464.1454545454544</v>
      </c>
      <c r="D36">
        <f>COUNTIF(CSL_Sonuclari!J:J,A36)</f>
        <v>3</v>
      </c>
      <c r="E36" s="5">
        <f t="shared" si="5"/>
        <v>1033</v>
      </c>
      <c r="F36" s="6">
        <f>COUNTIF(CSL_Sonuclari!I:I,A36)</f>
        <v>6</v>
      </c>
      <c r="G36" s="8">
        <f t="shared" si="6"/>
        <v>1577</v>
      </c>
      <c r="H36">
        <f>COUNTIF(CSL_Sonuclari!C:H,A36)</f>
        <v>28</v>
      </c>
      <c r="I36" s="5">
        <f t="shared" si="7"/>
        <v>6570.242424242424</v>
      </c>
      <c r="J36">
        <f>IFERROR(AVERAGEIF(CSL_Sonuclari!C:C,A:A,CSL_Sonuclari!A:A) * H36,"")</f>
        <v>7138.727272727273</v>
      </c>
      <c r="K36">
        <f>IFERROR(AVERAGEIF(CSL_Sonuclari!D:D,A:A,CSL_Sonuclari!A:A) * H36,"")</f>
        <v>6384</v>
      </c>
      <c r="L36">
        <f>IFERROR(AVERAGEIF(CSL_Sonuclari!E:E,A:A,CSL_Sonuclari!A:A) *H36,"")</f>
        <v>6188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1577</v>
      </c>
      <c r="Q36">
        <f>IFERROR(AVERAGEIF(CSL_Sonuclari!J:J,A:A,CSL_Sonuclari!A:A)*D36,"")</f>
        <v>1033</v>
      </c>
      <c r="R36" s="2">
        <v>35</v>
      </c>
      <c r="S36">
        <f>COUNTIF(CSL_Sonuclari!C:I,$R36)</f>
        <v>27</v>
      </c>
    </row>
    <row r="37" spans="1:19" x14ac:dyDescent="0.25">
      <c r="A37">
        <v>48</v>
      </c>
      <c r="B37">
        <f>COUNTIF(CSL_Sonuclari!C:J,A37)</f>
        <v>32</v>
      </c>
      <c r="C37" s="5">
        <f t="shared" si="4"/>
        <v>5077.4940476190477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25</v>
      </c>
      <c r="I37" s="5">
        <f t="shared" si="7"/>
        <v>6570.9920634920636</v>
      </c>
      <c r="J37">
        <f>IFERROR(AVERAGEIF(CSL_Sonuclari!C:C,A:A,CSL_Sonuclari!A:A) * H37,"")</f>
        <v>10050</v>
      </c>
      <c r="K37">
        <f>IFERROR(AVERAGEIF(CSL_Sonuclari!D:D,A:A,CSL_Sonuclari!A:A) * H37,"")</f>
        <v>3141.666666666667</v>
      </c>
      <c r="L37">
        <f>IFERROR(AVERAGEIF(CSL_Sonuclari!E:E,A:A,CSL_Sonuclari!A:A) *H37,"")</f>
        <v>5545</v>
      </c>
      <c r="M37">
        <f>IFERROR(AVERAGEIF(CSL_Sonuclari!F:F,A:A,CSL_Sonuclari!A:A)*H37,"")</f>
        <v>4214.2857142857147</v>
      </c>
      <c r="N37">
        <f>IFERROR(AVERAGEIF(CSL_Sonuclari!G:G,A:A,CSL_Sonuclari!A:A)*H37,"")</f>
        <v>7000</v>
      </c>
      <c r="O37">
        <f>IFERROR(AVERAGEIF(CSL_Sonuclari!H:H,A:A,CSL_Sonuclari!A:A)*H37,"")</f>
        <v>9475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  <c r="R37" s="2">
        <v>36</v>
      </c>
      <c r="S37">
        <f>COUNTIF(CSL_Sonuclari!C:I,$R37)</f>
        <v>27</v>
      </c>
    </row>
    <row r="38" spans="1:19" x14ac:dyDescent="0.25">
      <c r="A38">
        <v>28</v>
      </c>
      <c r="B38">
        <f>COUNTIF(CSL_Sonuclari!C:J,A38)</f>
        <v>40</v>
      </c>
      <c r="C38" s="5">
        <f t="shared" si="4"/>
        <v>5538.469696969697</v>
      </c>
      <c r="D38">
        <f>COUNTIF(CSL_Sonuclari!J:J,A38)</f>
        <v>2</v>
      </c>
      <c r="E38" s="5">
        <f t="shared" si="5"/>
        <v>577</v>
      </c>
      <c r="F38" s="6">
        <f>COUNTIF(CSL_Sonuclari!I:I,A38)</f>
        <v>8</v>
      </c>
      <c r="G38" s="8">
        <f t="shared" si="6"/>
        <v>1843</v>
      </c>
      <c r="H38">
        <f>COUNTIF(CSL_Sonuclari!C:H,A38)</f>
        <v>30</v>
      </c>
      <c r="I38" s="5">
        <f t="shared" si="7"/>
        <v>7702.704545454546</v>
      </c>
      <c r="J38">
        <f>IFERROR(AVERAGEIF(CSL_Sonuclari!C:C,A:A,CSL_Sonuclari!A:A) * H38,"")</f>
        <v>7775.0000000000009</v>
      </c>
      <c r="K38">
        <f>IFERROR(AVERAGEIF(CSL_Sonuclari!D:D,A:A,CSL_Sonuclari!A:A) * H38,"")</f>
        <v>9474</v>
      </c>
      <c r="L38">
        <f>IFERROR(AVERAGEIF(CSL_Sonuclari!E:E,A:A,CSL_Sonuclari!A:A) *H38,"")</f>
        <v>6261.818181818182</v>
      </c>
      <c r="M38">
        <f>IFERROR(AVERAGEIF(CSL_Sonuclari!F:F,A:A,CSL_Sonuclari!A:A)*H38,"")</f>
        <v>7300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1843</v>
      </c>
      <c r="Q38">
        <f>IFERROR(AVERAGEIF(CSL_Sonuclari!J:J,A:A,CSL_Sonuclari!A:A)*D38,"")</f>
        <v>577</v>
      </c>
      <c r="R38" s="2">
        <v>37</v>
      </c>
      <c r="S38">
        <f>COUNTIF(CSL_Sonuclari!C:I,$R38)</f>
        <v>34</v>
      </c>
    </row>
    <row r="39" spans="1:19" x14ac:dyDescent="0.25">
      <c r="A39">
        <v>60</v>
      </c>
      <c r="B39">
        <f>COUNTIF(CSL_Sonuclari!C:J,A39)</f>
        <v>38</v>
      </c>
      <c r="C39" s="5">
        <f t="shared" si="4"/>
        <v>4357.6619047619042</v>
      </c>
      <c r="D39">
        <f>COUNTIF(CSL_Sonuclari!J:J,A39)</f>
        <v>2</v>
      </c>
      <c r="E39" s="5">
        <f t="shared" si="5"/>
        <v>694</v>
      </c>
      <c r="F39" s="6">
        <f>COUNTIF(CSL_Sonuclari!I:I,A39)</f>
        <v>5</v>
      </c>
      <c r="G39" s="8">
        <f t="shared" si="6"/>
        <v>1394</v>
      </c>
      <c r="H39">
        <f>COUNTIF(CSL_Sonuclari!C:H,A39)</f>
        <v>31</v>
      </c>
      <c r="I39" s="5">
        <f t="shared" si="7"/>
        <v>5683.1266666666661</v>
      </c>
      <c r="J39" t="str">
        <f>IFERROR(AVERAGEIF(CSL_Sonuclari!C:C,A:A,CSL_Sonuclari!A:A) * H39,"")</f>
        <v/>
      </c>
      <c r="K39">
        <f>IFERROR(AVERAGEIF(CSL_Sonuclari!D:D,A:A,CSL_Sonuclari!A:A) * H39,"")</f>
        <v>4495</v>
      </c>
      <c r="L39">
        <f>IFERROR(AVERAGEIF(CSL_Sonuclari!E:E,A:A,CSL_Sonuclari!A:A) *H39,"")</f>
        <v>5418.8</v>
      </c>
      <c r="M39">
        <f>IFERROR(AVERAGEIF(CSL_Sonuclari!F:F,A:A,CSL_Sonuclari!A:A)*H39,"")</f>
        <v>7667.3333333333339</v>
      </c>
      <c r="N39">
        <f>IFERROR(AVERAGEIF(CSL_Sonuclari!G:G,A:A,CSL_Sonuclari!A:A)*H39,"")</f>
        <v>8354.5</v>
      </c>
      <c r="O39">
        <f>IFERROR(AVERAGEIF(CSL_Sonuclari!H:H,A:A,CSL_Sonuclari!A:A)*H39,"")</f>
        <v>2480</v>
      </c>
      <c r="P39">
        <f>IFERROR(AVERAGEIF(CSL_Sonuclari!I:I,A:A,CSL_Sonuclari!A:A)*F39,"")</f>
        <v>1394</v>
      </c>
      <c r="Q39">
        <f>IFERROR(AVERAGEIF(CSL_Sonuclari!J:J,A:A,CSL_Sonuclari!A:A)*D39,"")</f>
        <v>694</v>
      </c>
      <c r="R39" s="2">
        <v>38</v>
      </c>
      <c r="S39">
        <f>COUNTIF(CSL_Sonuclari!C:I,$R39)</f>
        <v>32</v>
      </c>
    </row>
    <row r="40" spans="1:19" x14ac:dyDescent="0.25">
      <c r="A40">
        <v>26</v>
      </c>
      <c r="B40">
        <f>COUNTIF(CSL_Sonuclari!C:J,A40)</f>
        <v>36</v>
      </c>
      <c r="C40" s="5">
        <f t="shared" si="4"/>
        <v>5650.9523809523816</v>
      </c>
      <c r="D40">
        <f>COUNTIF(CSL_Sonuclari!J:J,A40)</f>
        <v>4</v>
      </c>
      <c r="E40" s="5">
        <f t="shared" si="5"/>
        <v>1321</v>
      </c>
      <c r="F40" s="6">
        <f>COUNTIF(CSL_Sonuclari!I:I,A40)</f>
        <v>6</v>
      </c>
      <c r="G40" s="8">
        <f t="shared" si="6"/>
        <v>1281</v>
      </c>
      <c r="H40">
        <f>COUNTIF(CSL_Sonuclari!C:H,A40)</f>
        <v>26</v>
      </c>
      <c r="I40" s="5">
        <f t="shared" si="7"/>
        <v>7390.9333333333343</v>
      </c>
      <c r="J40">
        <f>IFERROR(AVERAGEIF(CSL_Sonuclari!C:C,A:A,CSL_Sonuclari!A:A) * H40,"")</f>
        <v>7280</v>
      </c>
      <c r="K40">
        <f>IFERROR(AVERAGEIF(CSL_Sonuclari!D:D,A:A,CSL_Sonuclari!A:A) * H40,"")</f>
        <v>5026.666666666667</v>
      </c>
      <c r="L40">
        <f>IFERROR(AVERAGEIF(CSL_Sonuclari!E:E,A:A,CSL_Sonuclari!A:A) *H40,"")</f>
        <v>6708</v>
      </c>
      <c r="M40">
        <f>IFERROR(AVERAGEIF(CSL_Sonuclari!F:F,A:A,CSL_Sonuclari!A:A)*H40,"")</f>
        <v>7306</v>
      </c>
      <c r="N40">
        <f>IFERROR(AVERAGEIF(CSL_Sonuclari!G:G,A:A,CSL_Sonuclari!A:A)*H40,"")</f>
        <v>10634</v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1321</v>
      </c>
      <c r="R40" s="2">
        <v>39</v>
      </c>
      <c r="S40">
        <f>COUNTIF(CSL_Sonuclari!C:I,$R40)</f>
        <v>34</v>
      </c>
    </row>
    <row r="41" spans="1:19" x14ac:dyDescent="0.25">
      <c r="A41">
        <v>64</v>
      </c>
      <c r="B41">
        <f>COUNTIF(CSL_Sonuclari!C:J,A41)</f>
        <v>39</v>
      </c>
      <c r="C41" s="5">
        <f t="shared" si="4"/>
        <v>5239.1857142857143</v>
      </c>
      <c r="D41">
        <f>COUNTIF(CSL_Sonuclari!J:J,A41)</f>
        <v>1</v>
      </c>
      <c r="E41" s="5">
        <f t="shared" si="5"/>
        <v>383</v>
      </c>
      <c r="F41" s="6">
        <f>COUNTIF(CSL_Sonuclari!I:I,A41)</f>
        <v>6</v>
      </c>
      <c r="G41" s="8">
        <f t="shared" si="6"/>
        <v>1832</v>
      </c>
      <c r="H41">
        <f>COUNTIF(CSL_Sonuclari!C:H,A41)</f>
        <v>32</v>
      </c>
      <c r="I41" s="5">
        <f t="shared" si="7"/>
        <v>7305.0285714285719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5248</v>
      </c>
      <c r="M41">
        <f>IFERROR(AVERAGEIF(CSL_Sonuclari!F:F,A:A,CSL_Sonuclari!A:A)*H41,"")</f>
        <v>7897.6</v>
      </c>
      <c r="N41">
        <f>IFERROR(AVERAGEIF(CSL_Sonuclari!G:G,A:A,CSL_Sonuclari!A:A)*H41,"")</f>
        <v>6652.8</v>
      </c>
      <c r="O41">
        <f>IFERROR(AVERAGEIF(CSL_Sonuclari!H:H,A:A,CSL_Sonuclari!A:A)*H41,"")</f>
        <v>9421.7142857142862</v>
      </c>
      <c r="P41">
        <f>IFERROR(AVERAGEIF(CSL_Sonuclari!I:I,A:A,CSL_Sonuclari!A:A)*F41,"")</f>
        <v>1832</v>
      </c>
      <c r="Q41">
        <f>IFERROR(AVERAGEIF(CSL_Sonuclari!J:J,A:A,CSL_Sonuclari!A:A)*D41,"")</f>
        <v>383</v>
      </c>
      <c r="R41" s="2">
        <v>40</v>
      </c>
      <c r="S41">
        <f>COUNTIF(CSL_Sonuclari!C:I,$R41)</f>
        <v>33</v>
      </c>
    </row>
    <row r="42" spans="1:19" x14ac:dyDescent="0.25">
      <c r="A42">
        <v>21</v>
      </c>
      <c r="B42">
        <f>COUNTIF(CSL_Sonuclari!C:J,A42)</f>
        <v>38</v>
      </c>
      <c r="C42" s="5">
        <f t="shared" si="4"/>
        <v>4492.3964646464647</v>
      </c>
      <c r="D42">
        <f>COUNTIF(CSL_Sonuclari!J:J,A42)</f>
        <v>5</v>
      </c>
      <c r="E42" s="5">
        <f t="shared" si="5"/>
        <v>1508</v>
      </c>
      <c r="F42" s="6">
        <f>COUNTIF(CSL_Sonuclari!I:I,A42)</f>
        <v>2</v>
      </c>
      <c r="G42" s="8">
        <f t="shared" si="6"/>
        <v>381</v>
      </c>
      <c r="H42">
        <f>COUNTIF(CSL_Sonuclari!C:H,A42)</f>
        <v>31</v>
      </c>
      <c r="I42" s="5">
        <f t="shared" si="7"/>
        <v>6266.344696969697</v>
      </c>
      <c r="J42">
        <f>IFERROR(AVERAGEIF(CSL_Sonuclari!C:C,A:A,CSL_Sonuclari!A:A) * H42,"")</f>
        <v>7493.545454545454</v>
      </c>
      <c r="K42">
        <f>IFERROR(AVERAGEIF(CSL_Sonuclari!D:D,A:A,CSL_Sonuclari!A:A) * H42,"")</f>
        <v>5063.3333333333339</v>
      </c>
      <c r="L42">
        <f>IFERROR(AVERAGEIF(CSL_Sonuclari!E:E,A:A,CSL_Sonuclari!A:A) *H42,"")</f>
        <v>7068</v>
      </c>
      <c r="M42" t="str">
        <f>IFERROR(AVERAGEIF(CSL_Sonuclari!F:F,A:A,CSL_Sonuclari!A:A)*H42,"")</f>
        <v/>
      </c>
      <c r="N42">
        <f>IFERROR(AVERAGEIF(CSL_Sonuclari!G:G,A:A,CSL_Sonuclari!A:A)*H42,"")</f>
        <v>5440.5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1508</v>
      </c>
      <c r="R42" s="2">
        <v>41</v>
      </c>
      <c r="S42">
        <f>COUNTIF(CSL_Sonuclari!C:I,$R42)</f>
        <v>33</v>
      </c>
    </row>
    <row r="43" spans="1:19" x14ac:dyDescent="0.25">
      <c r="A43">
        <v>37</v>
      </c>
      <c r="B43">
        <f>COUNTIF(CSL_Sonuclari!C:J,A43)</f>
        <v>36</v>
      </c>
      <c r="C43" s="5">
        <f t="shared" si="4"/>
        <v>4444.1142857142859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28</v>
      </c>
      <c r="I43" s="5">
        <f t="shared" si="7"/>
        <v>5880.5599999999995</v>
      </c>
      <c r="J43">
        <f>IFERROR(AVERAGEIF(CSL_Sonuclari!C:C,A:A,CSL_Sonuclari!A:A) * H43,"")</f>
        <v>6906.6666666666661</v>
      </c>
      <c r="K43">
        <f>IFERROR(AVERAGEIF(CSL_Sonuclari!D:D,A:A,CSL_Sonuclari!A:A) * H43,"")</f>
        <v>7840</v>
      </c>
      <c r="L43">
        <f>IFERROR(AVERAGEIF(CSL_Sonuclari!E:E,A:A,CSL_Sonuclari!A:A) *H43,"")</f>
        <v>4993.3333333333339</v>
      </c>
      <c r="M43">
        <f>IFERROR(AVERAGEIF(CSL_Sonuclari!F:F,A:A,CSL_Sonuclari!A:A)*H43,"")</f>
        <v>6834.8</v>
      </c>
      <c r="N43">
        <f>IFERROR(AVERAGEIF(CSL_Sonuclari!G:G,A:A,CSL_Sonuclari!A:A)*H43,"")</f>
        <v>2828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  <c r="R43" s="2">
        <v>42</v>
      </c>
      <c r="S43">
        <f>COUNTIF(CSL_Sonuclari!C:I,$R43)</f>
        <v>33</v>
      </c>
    </row>
    <row r="44" spans="1:19" x14ac:dyDescent="0.25">
      <c r="A44">
        <v>77</v>
      </c>
      <c r="B44">
        <f>COUNTIF(CSL_Sonuclari!C:J,A44)</f>
        <v>40</v>
      </c>
      <c r="C44" s="5">
        <f t="shared" si="4"/>
        <v>5489.9609523809522</v>
      </c>
      <c r="D44">
        <f>COUNTIF(CSL_Sonuclari!J:J,A44)</f>
        <v>3</v>
      </c>
      <c r="E44" s="5">
        <f t="shared" si="5"/>
        <v>1084</v>
      </c>
      <c r="F44" s="6">
        <f>COUNTIF(CSL_Sonuclari!I:I,A44)</f>
        <v>6</v>
      </c>
      <c r="G44" s="8">
        <f t="shared" si="6"/>
        <v>1191</v>
      </c>
      <c r="H44">
        <f>COUNTIF(CSL_Sonuclari!C:H,A44)</f>
        <v>31</v>
      </c>
      <c r="I44" s="5">
        <f t="shared" si="7"/>
        <v>8391.6015873015876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10881</v>
      </c>
      <c r="N44">
        <f>IFERROR(AVERAGEIF(CSL_Sonuclari!G:G,A:A,CSL_Sonuclari!A:A)*H44,"")</f>
        <v>8257.0714285714275</v>
      </c>
      <c r="O44">
        <f>IFERROR(AVERAGEIF(CSL_Sonuclari!H:H,A:A,CSL_Sonuclari!A:A)*H44,"")</f>
        <v>6036.7333333333327</v>
      </c>
      <c r="P44">
        <f>IFERROR(AVERAGEIF(CSL_Sonuclari!I:I,A:A,CSL_Sonuclari!A:A)*F44,"")</f>
        <v>1191</v>
      </c>
      <c r="Q44">
        <f>IFERROR(AVERAGEIF(CSL_Sonuclari!J:J,A:A,CSL_Sonuclari!A:A)*D44,"")</f>
        <v>1084</v>
      </c>
      <c r="R44" s="2">
        <v>43</v>
      </c>
      <c r="S44">
        <f>COUNTIF(CSL_Sonuclari!C:I,$R44)</f>
        <v>37</v>
      </c>
    </row>
    <row r="45" spans="1:19" x14ac:dyDescent="0.25">
      <c r="A45">
        <v>57</v>
      </c>
      <c r="B45">
        <f>COUNTIF(CSL_Sonuclari!C:J,A45)</f>
        <v>36</v>
      </c>
      <c r="C45" s="5">
        <f t="shared" si="4"/>
        <v>5391.1724489795915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27</v>
      </c>
      <c r="I45" s="5">
        <f t="shared" si="7"/>
        <v>7093.0414285714287</v>
      </c>
      <c r="J45" t="str">
        <f>IFERROR(AVERAGEIF(CSL_Sonuclari!C:C,A:A,CSL_Sonuclari!A:A) * H45,"")</f>
        <v/>
      </c>
      <c r="K45">
        <f>IFERROR(AVERAGEIF(CSL_Sonuclari!D:D,A:A,CSL_Sonuclari!A:A) * H45,"")</f>
        <v>10854</v>
      </c>
      <c r="L45">
        <f>IFERROR(AVERAGEIF(CSL_Sonuclari!E:E,A:A,CSL_Sonuclari!A:A) *H45,"")</f>
        <v>4206.6000000000004</v>
      </c>
      <c r="M45">
        <f>IFERROR(AVERAGEIF(CSL_Sonuclari!F:F,A:A,CSL_Sonuclari!A:A)*H45,"")</f>
        <v>6401.25</v>
      </c>
      <c r="N45">
        <f>IFERROR(AVERAGEIF(CSL_Sonuclari!G:G,A:A,CSL_Sonuclari!A:A)*H45,"")</f>
        <v>7968.8571428571431</v>
      </c>
      <c r="O45">
        <f>IFERROR(AVERAGEIF(CSL_Sonuclari!H:H,A:A,CSL_Sonuclari!A:A)*H45,"")</f>
        <v>6034.5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  <c r="R45" s="2">
        <v>44</v>
      </c>
      <c r="S45">
        <f>COUNTIF(CSL_Sonuclari!C:I,$R45)</f>
        <v>35</v>
      </c>
    </row>
    <row r="46" spans="1:19" x14ac:dyDescent="0.25">
      <c r="A46">
        <v>42</v>
      </c>
      <c r="B46">
        <f>COUNTIF(CSL_Sonuclari!C:J,A46)</f>
        <v>35</v>
      </c>
      <c r="C46" s="5">
        <f t="shared" si="4"/>
        <v>3838.8888888888891</v>
      </c>
      <c r="D46">
        <f>COUNTIF(CSL_Sonuclari!J:J,A46)</f>
        <v>2</v>
      </c>
      <c r="E46" s="5">
        <f t="shared" si="5"/>
        <v>618</v>
      </c>
      <c r="F46" s="6">
        <f>COUNTIF(CSL_Sonuclari!I:I,A46)</f>
        <v>5</v>
      </c>
      <c r="G46" s="8">
        <f t="shared" si="6"/>
        <v>1236</v>
      </c>
      <c r="H46">
        <f>COUNTIF(CSL_Sonuclari!C:H,A46)</f>
        <v>28</v>
      </c>
      <c r="I46" s="5">
        <f t="shared" si="7"/>
        <v>5294.8333333333339</v>
      </c>
      <c r="J46" t="str">
        <f>IFERROR(AVERAGEIF(CSL_Sonuclari!C:C,A:A,CSL_Sonuclari!A:A) * H46,"")</f>
        <v/>
      </c>
      <c r="K46">
        <f>IFERROR(AVERAGEIF(CSL_Sonuclari!D:D,A:A,CSL_Sonuclari!A:A) * H46,"")</f>
        <v>5308</v>
      </c>
      <c r="L46">
        <f>IFERROR(AVERAGEIF(CSL_Sonuclari!E:E,A:A,CSL_Sonuclari!A:A) *H46,"")</f>
        <v>6748</v>
      </c>
      <c r="M46">
        <f>IFERROR(AVERAGEIF(CSL_Sonuclari!F:F,A:A,CSL_Sonuclari!A:A)*H46,"")</f>
        <v>4601.3333333333339</v>
      </c>
      <c r="N46">
        <f>IFERROR(AVERAGEIF(CSL_Sonuclari!G:G,A:A,CSL_Sonuclari!A:A)*H46,"")</f>
        <v>4522</v>
      </c>
      <c r="O46" t="str">
        <f>IFERROR(AVERAGEIF(CSL_Sonuclari!H:H,A:A,CSL_Sonuclari!A:A)*H46,"")</f>
        <v/>
      </c>
      <c r="P46">
        <f>IFERROR(AVERAGEIF(CSL_Sonuclari!I:I,A:A,CSL_Sonuclari!A:A)*F46,"")</f>
        <v>1236</v>
      </c>
      <c r="Q46">
        <f>IFERROR(AVERAGEIF(CSL_Sonuclari!J:J,A:A,CSL_Sonuclari!A:A)*D46,"")</f>
        <v>618</v>
      </c>
      <c r="R46" s="2">
        <v>45</v>
      </c>
      <c r="S46">
        <f>COUNTIF(CSL_Sonuclari!C:I,$R46)</f>
        <v>38</v>
      </c>
    </row>
    <row r="47" spans="1:19" x14ac:dyDescent="0.25">
      <c r="A47">
        <v>80</v>
      </c>
      <c r="B47">
        <f>COUNTIF(CSL_Sonuclari!C:J,A47)</f>
        <v>36</v>
      </c>
      <c r="C47" s="5">
        <f t="shared" si="4"/>
        <v>4572.6000000000004</v>
      </c>
      <c r="D47">
        <f>COUNTIF(CSL_Sonuclari!J:J,A47)</f>
        <v>3</v>
      </c>
      <c r="E47" s="5">
        <f t="shared" si="5"/>
        <v>996</v>
      </c>
      <c r="F47" s="6">
        <f>COUNTIF(CSL_Sonuclari!I:I,A47)</f>
        <v>3</v>
      </c>
      <c r="G47" s="8">
        <f t="shared" si="6"/>
        <v>551</v>
      </c>
      <c r="H47">
        <f>COUNTIF(CSL_Sonuclari!C:H,A47)</f>
        <v>30</v>
      </c>
      <c r="I47" s="5">
        <f t="shared" si="7"/>
        <v>7105.333333333333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7480</v>
      </c>
      <c r="N47">
        <f>IFERROR(AVERAGEIF(CSL_Sonuclari!G:G,A:A,CSL_Sonuclari!A:A)*H47,"")</f>
        <v>7470</v>
      </c>
      <c r="O47">
        <f>IFERROR(AVERAGEIF(CSL_Sonuclari!H:H,A:A,CSL_Sonuclari!A:A)*H47,"")</f>
        <v>6366</v>
      </c>
      <c r="P47">
        <f>IFERROR(AVERAGEIF(CSL_Sonuclari!I:I,A:A,CSL_Sonuclari!A:A)*F47,"")</f>
        <v>551</v>
      </c>
      <c r="Q47">
        <f>IFERROR(AVERAGEIF(CSL_Sonuclari!J:J,A:A,CSL_Sonuclari!A:A)*D47,"")</f>
        <v>996</v>
      </c>
      <c r="R47" s="2">
        <v>46</v>
      </c>
      <c r="S47">
        <f>COUNTIF(CSL_Sonuclari!C:I,$R47)</f>
        <v>44</v>
      </c>
    </row>
    <row r="48" spans="1:19" x14ac:dyDescent="0.25">
      <c r="A48">
        <v>55</v>
      </c>
      <c r="B48">
        <f>COUNTIF(CSL_Sonuclari!C:J,A48)</f>
        <v>37</v>
      </c>
      <c r="C48" s="5">
        <f t="shared" si="4"/>
        <v>5321.8250000000007</v>
      </c>
      <c r="D48">
        <f>COUNTIF(CSL_Sonuclari!J:J,A48)</f>
        <v>2</v>
      </c>
      <c r="E48" s="5">
        <f t="shared" si="5"/>
        <v>597</v>
      </c>
      <c r="F48" s="6">
        <f>COUNTIF(CSL_Sonuclari!I:I,A48)</f>
        <v>7</v>
      </c>
      <c r="G48" s="8">
        <f t="shared" si="6"/>
        <v>1953</v>
      </c>
      <c r="H48">
        <f>COUNTIF(CSL_Sonuclari!C:H,A48)</f>
        <v>28</v>
      </c>
      <c r="I48" s="5">
        <f t="shared" si="7"/>
        <v>6670.7666666666673</v>
      </c>
      <c r="J48">
        <f>IFERROR(AVERAGEIF(CSL_Sonuclari!C:C,A:A,CSL_Sonuclari!A:A) * H48,"")</f>
        <v>9268</v>
      </c>
      <c r="K48">
        <f>IFERROR(AVERAGEIF(CSL_Sonuclari!D:D,A:A,CSL_Sonuclari!A:A) * H48,"")</f>
        <v>8078</v>
      </c>
      <c r="L48">
        <f>IFERROR(AVERAGEIF(CSL_Sonuclari!E:E,A:A,CSL_Sonuclari!A:A) *H48,"")</f>
        <v>4575.2</v>
      </c>
      <c r="M48">
        <f>IFERROR(AVERAGEIF(CSL_Sonuclari!F:F,A:A,CSL_Sonuclari!A:A)*H48,"")</f>
        <v>5887</v>
      </c>
      <c r="N48">
        <f>IFERROR(AVERAGEIF(CSL_Sonuclari!G:G,A:A,CSL_Sonuclari!A:A)*H48,"")</f>
        <v>4334.4000000000005</v>
      </c>
      <c r="O48">
        <f>IFERROR(AVERAGEIF(CSL_Sonuclari!H:H,A:A,CSL_Sonuclari!A:A)*H48,"")</f>
        <v>7882</v>
      </c>
      <c r="P48">
        <f>IFERROR(AVERAGEIF(CSL_Sonuclari!I:I,A:A,CSL_Sonuclari!A:A)*F48,"")</f>
        <v>1953</v>
      </c>
      <c r="Q48">
        <f>IFERROR(AVERAGEIF(CSL_Sonuclari!J:J,A:A,CSL_Sonuclari!A:A)*D48,"")</f>
        <v>597</v>
      </c>
      <c r="R48" s="2">
        <v>47</v>
      </c>
      <c r="S48">
        <f>COUNTIF(CSL_Sonuclari!C:I,$R48)</f>
        <v>36</v>
      </c>
    </row>
    <row r="49" spans="1:19" x14ac:dyDescent="0.25">
      <c r="A49">
        <v>67</v>
      </c>
      <c r="B49">
        <f>COUNTIF(CSL_Sonuclari!C:J,A49)</f>
        <v>40</v>
      </c>
      <c r="C49" s="5">
        <f t="shared" si="4"/>
        <v>5380.4751082251087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34</v>
      </c>
      <c r="I49" s="5">
        <f t="shared" si="7"/>
        <v>7262.0651515151521</v>
      </c>
      <c r="J49">
        <f>IFERROR(AVERAGEIF(CSL_Sonuclari!C:C,A:A,CSL_Sonuclari!A:A) * H49,"")</f>
        <v>170</v>
      </c>
      <c r="K49" t="str">
        <f>IFERROR(AVERAGEIF(CSL_Sonuclari!D:D,A:A,CSL_Sonuclari!A:A) * H49,"")</f>
        <v/>
      </c>
      <c r="L49">
        <f>IFERROR(AVERAGEIF(CSL_Sonuclari!E:E,A:A,CSL_Sonuclari!A:A) *H49,"")</f>
        <v>10931</v>
      </c>
      <c r="M49">
        <f>IFERROR(AVERAGEIF(CSL_Sonuclari!F:F,A:A,CSL_Sonuclari!A:A)*H49,"")</f>
        <v>10127.75</v>
      </c>
      <c r="N49">
        <f>IFERROR(AVERAGEIF(CSL_Sonuclari!G:G,A:A,CSL_Sonuclari!A:A)*H49,"")</f>
        <v>7102.909090909091</v>
      </c>
      <c r="O49">
        <f>IFERROR(AVERAGEIF(CSL_Sonuclari!H:H,A:A,CSL_Sonuclari!A:A)*H49,"")</f>
        <v>7978.6666666666661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  <c r="R49" s="2">
        <v>48</v>
      </c>
      <c r="S49">
        <f>COUNTIF(CSL_Sonuclari!C:I,$R49)</f>
        <v>30</v>
      </c>
    </row>
    <row r="50" spans="1:19" x14ac:dyDescent="0.25">
      <c r="A50">
        <v>74</v>
      </c>
      <c r="B50">
        <f>COUNTIF(CSL_Sonuclari!C:J,A50)</f>
        <v>43</v>
      </c>
      <c r="C50" s="5">
        <f t="shared" si="4"/>
        <v>3780.8555555555558</v>
      </c>
      <c r="D50">
        <f>COUNTIF(CSL_Sonuclari!J:J,A50)</f>
        <v>5</v>
      </c>
      <c r="E50" s="5">
        <f t="shared" si="5"/>
        <v>1575</v>
      </c>
      <c r="F50" s="6">
        <f>COUNTIF(CSL_Sonuclari!I:I,A50)</f>
        <v>7</v>
      </c>
      <c r="G50" s="8">
        <f t="shared" si="6"/>
        <v>1483</v>
      </c>
      <c r="H50">
        <f>COUNTIF(CSL_Sonuclari!C:H,A50)</f>
        <v>31</v>
      </c>
      <c r="I50" s="5">
        <f t="shared" si="7"/>
        <v>4906.7833333333338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1147</v>
      </c>
      <c r="M50">
        <f>IFERROR(AVERAGEIF(CSL_Sonuclari!F:F,A:A,CSL_Sonuclari!A:A)*H50,"")</f>
        <v>6479</v>
      </c>
      <c r="N50">
        <f>IFERROR(AVERAGEIF(CSL_Sonuclari!G:G,A:A,CSL_Sonuclari!A:A)*H50,"")</f>
        <v>4970.3333333333339</v>
      </c>
      <c r="O50">
        <f>IFERROR(AVERAGEIF(CSL_Sonuclari!H:H,A:A,CSL_Sonuclari!A:A)*H50,"")</f>
        <v>7030.8</v>
      </c>
      <c r="P50">
        <f>IFERROR(AVERAGEIF(CSL_Sonuclari!I:I,A:A,CSL_Sonuclari!A:A)*F50,"")</f>
        <v>1483</v>
      </c>
      <c r="Q50">
        <f>IFERROR(AVERAGEIF(CSL_Sonuclari!J:J,A:A,CSL_Sonuclari!A:A)*D50,"")</f>
        <v>1575</v>
      </c>
      <c r="R50" s="2">
        <v>49</v>
      </c>
      <c r="S50">
        <f>COUNTIF(CSL_Sonuclari!C:I,$R50)</f>
        <v>37</v>
      </c>
    </row>
    <row r="51" spans="1:19" x14ac:dyDescent="0.25">
      <c r="A51">
        <v>6</v>
      </c>
      <c r="B51">
        <f>COUNTIF(CSL_Sonuclari!C:J,A51)</f>
        <v>40</v>
      </c>
      <c r="C51" s="5">
        <f t="shared" si="4"/>
        <v>3876.6706349206347</v>
      </c>
      <c r="D51">
        <f>COUNTIF(CSL_Sonuclari!J:J,A51)</f>
        <v>3</v>
      </c>
      <c r="E51" s="5">
        <f t="shared" si="5"/>
        <v>983</v>
      </c>
      <c r="F51" s="6">
        <f>COUNTIF(CSL_Sonuclari!I:I,A51)</f>
        <v>6</v>
      </c>
      <c r="G51" s="8">
        <f t="shared" si="6"/>
        <v>1121</v>
      </c>
      <c r="H51">
        <f>COUNTIF(CSL_Sonuclari!C:H,A51)</f>
        <v>31</v>
      </c>
      <c r="I51" s="5">
        <f t="shared" si="7"/>
        <v>5289.0059523809523</v>
      </c>
      <c r="J51">
        <f>IFERROR(AVERAGEIF(CSL_Sonuclari!C:C,A:A,CSL_Sonuclari!A:A) * H51,"")</f>
        <v>7212.6666666666661</v>
      </c>
      <c r="K51">
        <f>IFERROR(AVERAGEIF(CSL_Sonuclari!D:D,A:A,CSL_Sonuclari!A:A) * H51,"")</f>
        <v>8657.8571428571431</v>
      </c>
      <c r="L51">
        <f>IFERROR(AVERAGEIF(CSL_Sonuclari!E:E,A:A,CSL_Sonuclari!A:A) *H51,"")</f>
        <v>4650</v>
      </c>
      <c r="M51">
        <f>IFERROR(AVERAGEIF(CSL_Sonuclari!F:F,A:A,CSL_Sonuclari!A:A)*H51,"")</f>
        <v>635.5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983</v>
      </c>
      <c r="R51" s="2">
        <v>50</v>
      </c>
      <c r="S51">
        <f>COUNTIF(CSL_Sonuclari!C:I,$R51)</f>
        <v>24</v>
      </c>
    </row>
    <row r="52" spans="1:19" x14ac:dyDescent="0.25">
      <c r="A52">
        <v>39</v>
      </c>
      <c r="B52">
        <f>COUNTIF(CSL_Sonuclari!C:J,A52)</f>
        <v>35</v>
      </c>
      <c r="C52" s="5">
        <f t="shared" si="4"/>
        <v>3891.9714285714285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27</v>
      </c>
      <c r="I52" s="5">
        <f t="shared" si="7"/>
        <v>5083.5599999999995</v>
      </c>
      <c r="J52">
        <f>IFERROR(AVERAGEIF(CSL_Sonuclari!C:C,A:A,CSL_Sonuclari!A:A) * H52,"")</f>
        <v>5859</v>
      </c>
      <c r="K52">
        <f>IFERROR(AVERAGEIF(CSL_Sonuclari!D:D,A:A,CSL_Sonuclari!A:A) * H52,"")</f>
        <v>5598</v>
      </c>
      <c r="L52">
        <f>IFERROR(AVERAGEIF(CSL_Sonuclari!E:E,A:A,CSL_Sonuclari!A:A) *H52,"")</f>
        <v>5113.8</v>
      </c>
      <c r="M52">
        <f>IFERROR(AVERAGEIF(CSL_Sonuclari!F:F,A:A,CSL_Sonuclari!A:A)*H52,"")</f>
        <v>8712</v>
      </c>
      <c r="N52">
        <f>IFERROR(AVERAGEIF(CSL_Sonuclari!G:G,A:A,CSL_Sonuclari!A:A)*H52,"")</f>
        <v>135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  <c r="R52" s="2">
        <v>51</v>
      </c>
      <c r="S52">
        <f>COUNTIF(CSL_Sonuclari!C:I,$R52)</f>
        <v>25</v>
      </c>
    </row>
    <row r="53" spans="1:19" x14ac:dyDescent="0.25">
      <c r="A53">
        <v>19</v>
      </c>
      <c r="B53">
        <f>COUNTIF(CSL_Sonuclari!C:J,A53)</f>
        <v>30</v>
      </c>
      <c r="C53" s="5">
        <f t="shared" si="4"/>
        <v>2552.2883116883118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5</v>
      </c>
      <c r="G53" s="8">
        <f t="shared" si="6"/>
        <v>1234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1234</v>
      </c>
      <c r="Q53">
        <f>IFERROR(AVERAGEIF(CSL_Sonuclari!J:J,A:A,CSL_Sonuclari!A:A)*D53,"")</f>
        <v>573</v>
      </c>
      <c r="R53" s="2">
        <v>52</v>
      </c>
      <c r="S53">
        <f>COUNTIF(CSL_Sonuclari!C:I,$R53)</f>
        <v>37</v>
      </c>
    </row>
    <row r="54" spans="1:19" x14ac:dyDescent="0.25">
      <c r="A54">
        <v>62</v>
      </c>
      <c r="B54">
        <f>COUNTIF(CSL_Sonuclari!C:J,A54)</f>
        <v>42</v>
      </c>
      <c r="C54" s="5">
        <f t="shared" si="4"/>
        <v>4813.3611111111113</v>
      </c>
      <c r="D54">
        <f>COUNTIF(CSL_Sonuclari!J:J,A54)</f>
        <v>4</v>
      </c>
      <c r="E54" s="5">
        <f t="shared" si="5"/>
        <v>1469</v>
      </c>
      <c r="F54" s="6">
        <f>COUNTIF(CSL_Sonuclari!I:I,A54)</f>
        <v>3</v>
      </c>
      <c r="G54" s="8">
        <f t="shared" si="6"/>
        <v>832</v>
      </c>
      <c r="H54">
        <f>COUNTIF(CSL_Sonuclari!C:H,A54)</f>
        <v>35</v>
      </c>
      <c r="I54" s="5">
        <f t="shared" si="7"/>
        <v>6644.791666666667</v>
      </c>
      <c r="J54" t="str">
        <f>IFERROR(AVERAGEIF(CSL_Sonuclari!C:C,A:A,CSL_Sonuclari!A:A) * H54,"")</f>
        <v/>
      </c>
      <c r="K54">
        <f>IFERROR(AVERAGEIF(CSL_Sonuclari!D:D,A:A,CSL_Sonuclari!A:A) * H54,"")</f>
        <v>2695</v>
      </c>
      <c r="L54">
        <f>IFERROR(AVERAGEIF(CSL_Sonuclari!E:E,A:A,CSL_Sonuclari!A:A) *H54,"")</f>
        <v>8551.6666666666679</v>
      </c>
      <c r="M54">
        <f>IFERROR(AVERAGEIF(CSL_Sonuclari!F:F,A:A,CSL_Sonuclari!A:A)*H54,"")</f>
        <v>6672.5</v>
      </c>
      <c r="N54">
        <f>IFERROR(AVERAGEIF(CSL_Sonuclari!G:G,A:A,CSL_Sonuclari!A:A)*H54,"")</f>
        <v>8660</v>
      </c>
      <c r="O54" t="str">
        <f>IFERROR(AVERAGEIF(CSL_Sonuclari!H:H,A:A,CSL_Sonuclari!A:A)*H54,"")</f>
        <v/>
      </c>
      <c r="P54">
        <f>IFERROR(AVERAGEIF(CSL_Sonuclari!I:I,A:A,CSL_Sonuclari!A:A)*F54,"")</f>
        <v>832</v>
      </c>
      <c r="Q54">
        <f>IFERROR(AVERAGEIF(CSL_Sonuclari!J:J,A:A,CSL_Sonuclari!A:A)*D54,"")</f>
        <v>1469</v>
      </c>
      <c r="R54" s="2">
        <v>53</v>
      </c>
      <c r="S54">
        <f>COUNTIF(CSL_Sonuclari!C:I,$R54)</f>
        <v>29</v>
      </c>
    </row>
    <row r="55" spans="1:19" x14ac:dyDescent="0.25">
      <c r="A55">
        <v>20</v>
      </c>
      <c r="B55">
        <f>COUNTIF(CSL_Sonuclari!C:J,A55)</f>
        <v>34</v>
      </c>
      <c r="C55" s="5">
        <f t="shared" si="4"/>
        <v>4528.5714285714284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24</v>
      </c>
      <c r="I55" s="5">
        <f t="shared" si="7"/>
        <v>6014.4</v>
      </c>
      <c r="J55">
        <f>IFERROR(AVERAGEIF(CSL_Sonuclari!C:C,A:A,CSL_Sonuclari!A:A) * H55,"")</f>
        <v>7176</v>
      </c>
      <c r="K55">
        <f>IFERROR(AVERAGEIF(CSL_Sonuclari!D:D,A:A,CSL_Sonuclari!A:A) * H55,"")</f>
        <v>4002</v>
      </c>
      <c r="L55">
        <f>IFERROR(AVERAGEIF(CSL_Sonuclari!E:E,A:A,CSL_Sonuclari!A:A) *H55,"")</f>
        <v>5538</v>
      </c>
      <c r="M55">
        <f>IFERROR(AVERAGEIF(CSL_Sonuclari!F:F,A:A,CSL_Sonuclari!A:A)*H55,"")</f>
        <v>9084</v>
      </c>
      <c r="N55">
        <f>IFERROR(AVERAGEIF(CSL_Sonuclari!G:G,A:A,CSL_Sonuclari!A:A)*H55,"")</f>
        <v>4272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  <c r="R55" s="2">
        <v>54</v>
      </c>
      <c r="S55">
        <f>COUNTIF(CSL_Sonuclari!C:I,$R55)</f>
        <v>23</v>
      </c>
    </row>
    <row r="56" spans="1:19" x14ac:dyDescent="0.25">
      <c r="A56">
        <v>40</v>
      </c>
      <c r="B56">
        <f>COUNTIF(CSL_Sonuclari!C:J,A56)</f>
        <v>38</v>
      </c>
      <c r="C56" s="5">
        <f t="shared" si="4"/>
        <v>5278.0612244897957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27</v>
      </c>
      <c r="I56" s="5">
        <f t="shared" si="7"/>
        <v>6888.0857142857149</v>
      </c>
      <c r="J56">
        <f>IFERROR(AVERAGEIF(CSL_Sonuclari!C:C,A:A,CSL_Sonuclari!A:A) * H56,"")</f>
        <v>6453</v>
      </c>
      <c r="K56">
        <f>IFERROR(AVERAGEIF(CSL_Sonuclari!D:D,A:A,CSL_Sonuclari!A:A) * H56,"")</f>
        <v>5670</v>
      </c>
      <c r="L56">
        <f>IFERROR(AVERAGEIF(CSL_Sonuclari!E:E,A:A,CSL_Sonuclari!A:A) *H56,"")</f>
        <v>7884</v>
      </c>
      <c r="M56">
        <f>IFERROR(AVERAGEIF(CSL_Sonuclari!F:F,A:A,CSL_Sonuclari!A:A)*H56,"")</f>
        <v>7251.4285714285706</v>
      </c>
      <c r="N56">
        <f>IFERROR(AVERAGEIF(CSL_Sonuclari!G:G,A:A,CSL_Sonuclari!A:A)*H56,"")</f>
        <v>7182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  <c r="R56" s="2">
        <v>55</v>
      </c>
      <c r="S56">
        <f>COUNTIF(CSL_Sonuclari!C:I,$R56)</f>
        <v>35</v>
      </c>
    </row>
    <row r="57" spans="1:19" x14ac:dyDescent="0.25">
      <c r="A57">
        <v>45</v>
      </c>
      <c r="B57">
        <f>COUNTIF(CSL_Sonuclari!C:J,A57)</f>
        <v>38</v>
      </c>
      <c r="C57" s="5">
        <f t="shared" si="4"/>
        <v>6057.7747619047614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33</v>
      </c>
      <c r="I57" s="5">
        <f t="shared" si="7"/>
        <v>7369.7184523809519</v>
      </c>
      <c r="J57" t="str">
        <f>IFERROR(AVERAGEIF(CSL_Sonuclari!C:C,A:A,CSL_Sonuclari!A:A) * H57,"")</f>
        <v/>
      </c>
      <c r="K57">
        <f>IFERROR(AVERAGEIF(CSL_Sonuclari!D:D,A:A,CSL_Sonuclari!A:A) * H57,"")</f>
        <v>8256.6</v>
      </c>
      <c r="L57">
        <f>IFERROR(AVERAGEIF(CSL_Sonuclari!E:E,A:A,CSL_Sonuclari!A:A) *H57,"")</f>
        <v>6954.75</v>
      </c>
      <c r="M57">
        <f>IFERROR(AVERAGEIF(CSL_Sonuclari!F:F,A:A,CSL_Sonuclari!A:A)*H57,"")</f>
        <v>7483.6666666666661</v>
      </c>
      <c r="N57">
        <f>IFERROR(AVERAGEIF(CSL_Sonuclari!G:G,A:A,CSL_Sonuclari!A:A)*H57,"")</f>
        <v>6783.8571428571431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  <c r="R57" s="2">
        <v>56</v>
      </c>
      <c r="S57">
        <f>COUNTIF(CSL_Sonuclari!C:I,$R57)</f>
        <v>41</v>
      </c>
    </row>
    <row r="58" spans="1:19" x14ac:dyDescent="0.25">
      <c r="A58">
        <v>79</v>
      </c>
      <c r="B58">
        <f>COUNTIF(CSL_Sonuclari!C:J,A58)</f>
        <v>35</v>
      </c>
      <c r="C58" s="5">
        <f t="shared" si="4"/>
        <v>4429.7428571428572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28</v>
      </c>
      <c r="I58" s="5">
        <f t="shared" si="7"/>
        <v>5844.24</v>
      </c>
      <c r="J58" t="str">
        <f>IFERROR(AVERAGEIF(CSL_Sonuclari!C:C,A:A,CSL_Sonuclari!A:A) * H58,"")</f>
        <v/>
      </c>
      <c r="K58">
        <f>IFERROR(AVERAGEIF(CSL_Sonuclari!D:D,A:A,CSL_Sonuclari!A:A) * H58,"")</f>
        <v>8400</v>
      </c>
      <c r="L58">
        <f>IFERROR(AVERAGEIF(CSL_Sonuclari!E:E,A:A,CSL_Sonuclari!A:A) *H58,"")</f>
        <v>5530</v>
      </c>
      <c r="M58">
        <f>IFERROR(AVERAGEIF(CSL_Sonuclari!F:F,A:A,CSL_Sonuclari!A:A)*H58,"")</f>
        <v>3136</v>
      </c>
      <c r="N58">
        <f>IFERROR(AVERAGEIF(CSL_Sonuclari!G:G,A:A,CSL_Sonuclari!A:A)*H58,"")</f>
        <v>6348</v>
      </c>
      <c r="O58">
        <f>IFERROR(AVERAGEIF(CSL_Sonuclari!H:H,A:A,CSL_Sonuclari!A:A)*H58,"")</f>
        <v>5807.2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  <c r="R58" s="2">
        <v>57</v>
      </c>
      <c r="S58">
        <f>COUNTIF(CSL_Sonuclari!C:I,$R58)</f>
        <v>35</v>
      </c>
    </row>
    <row r="59" spans="1:19" x14ac:dyDescent="0.25">
      <c r="A59">
        <v>1</v>
      </c>
      <c r="B59">
        <f>COUNTIF(CSL_Sonuclari!C:J,A59)</f>
        <v>40</v>
      </c>
      <c r="C59" s="5">
        <f t="shared" si="4"/>
        <v>2241.0588235294117</v>
      </c>
      <c r="D59">
        <f>COUNTIF(CSL_Sonuclari!J:J,A59)</f>
        <v>1</v>
      </c>
      <c r="E59" s="5">
        <f t="shared" si="5"/>
        <v>351</v>
      </c>
      <c r="F59" s="6">
        <f>COUNTIF(CSL_Sonuclari!I:I,A59)</f>
        <v>4</v>
      </c>
      <c r="G59" s="8">
        <f t="shared" si="6"/>
        <v>1080</v>
      </c>
      <c r="H59">
        <f>COUNTIF(CSL_Sonuclari!C:H,A59)</f>
        <v>35</v>
      </c>
      <c r="I59" s="5">
        <f t="shared" si="7"/>
        <v>3766.6176470588239</v>
      </c>
      <c r="J59">
        <f>IFERROR(AVERAGEIF(CSL_Sonuclari!C:C,A:A,CSL_Sonuclari!A:A) * H59,"")</f>
        <v>6938.2352941176478</v>
      </c>
      <c r="K59" t="str">
        <f>IFERROR(AVERAGEIF(CSL_Sonuclari!D:D,A:A,CSL_Sonuclari!A:A) * H59,"")</f>
        <v/>
      </c>
      <c r="L59">
        <f>IFERROR(AVERAGEIF(CSL_Sonuclari!E:E,A:A,CSL_Sonuclari!A:A) *H59,"")</f>
        <v>595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1080</v>
      </c>
      <c r="Q59">
        <f>IFERROR(AVERAGEIF(CSL_Sonuclari!J:J,A:A,CSL_Sonuclari!A:A)*D59,"")</f>
        <v>351</v>
      </c>
      <c r="R59" s="2">
        <v>58</v>
      </c>
      <c r="S59">
        <f>COUNTIF(CSL_Sonuclari!C:I,$R59)</f>
        <v>35</v>
      </c>
    </row>
    <row r="60" spans="1:19" x14ac:dyDescent="0.25">
      <c r="A60">
        <v>24</v>
      </c>
      <c r="B60">
        <f>COUNTIF(CSL_Sonuclari!C:J,A60)</f>
        <v>39</v>
      </c>
      <c r="C60" s="5">
        <f t="shared" si="4"/>
        <v>5069.916666666667</v>
      </c>
      <c r="D60">
        <f>COUNTIF(CSL_Sonuclari!J:J,A60)</f>
        <v>5</v>
      </c>
      <c r="E60" s="5">
        <f t="shared" si="5"/>
        <v>1338</v>
      </c>
      <c r="F60" s="6">
        <f>COUNTIF(CSL_Sonuclari!I:I,A60)</f>
        <v>8</v>
      </c>
      <c r="G60" s="8">
        <f t="shared" si="6"/>
        <v>1502</v>
      </c>
      <c r="H60">
        <f>COUNTIF(CSL_Sonuclari!C:H,A60)</f>
        <v>26</v>
      </c>
      <c r="I60" s="5">
        <f t="shared" si="7"/>
        <v>6894.875</v>
      </c>
      <c r="J60">
        <f>IFERROR(AVERAGEIF(CSL_Sonuclari!C:C,A:A,CSL_Sonuclari!A:A) * H60,"")</f>
        <v>6311.5</v>
      </c>
      <c r="K60">
        <f>IFERROR(AVERAGEIF(CSL_Sonuclari!D:D,A:A,CSL_Sonuclari!A:A) * H60,"")</f>
        <v>6214</v>
      </c>
      <c r="L60">
        <f>IFERROR(AVERAGEIF(CSL_Sonuclari!E:E,A:A,CSL_Sonuclari!A:A) *H60,"")</f>
        <v>4628</v>
      </c>
      <c r="M60">
        <f>IFERROR(AVERAGEIF(CSL_Sonuclari!F:F,A:A,CSL_Sonuclari!A:A)*H60,"")</f>
        <v>10426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1502</v>
      </c>
      <c r="Q60">
        <f>IFERROR(AVERAGEIF(CSL_Sonuclari!J:J,A:A,CSL_Sonuclari!A:A)*D60,"")</f>
        <v>1338</v>
      </c>
      <c r="R60" s="2">
        <v>59</v>
      </c>
      <c r="S60">
        <f>COUNTIF(CSL_Sonuclari!C:I,$R60)</f>
        <v>29</v>
      </c>
    </row>
    <row r="61" spans="1:19" x14ac:dyDescent="0.25">
      <c r="A61">
        <v>47</v>
      </c>
      <c r="B61">
        <f>COUNTIF(CSL_Sonuclari!C:J,A61)</f>
        <v>39</v>
      </c>
      <c r="C61" s="5">
        <f t="shared" si="4"/>
        <v>4616.3305288461543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31</v>
      </c>
      <c r="I61" s="5">
        <f t="shared" si="7"/>
        <v>5824.274038461539</v>
      </c>
      <c r="J61">
        <f>IFERROR(AVERAGEIF(CSL_Sonuclari!C:C,A:A,CSL_Sonuclari!A:A) * H61,"")</f>
        <v>7192</v>
      </c>
      <c r="K61">
        <f>IFERROR(AVERAGEIF(CSL_Sonuclari!D:D,A:A,CSL_Sonuclari!A:A) * H61,"")</f>
        <v>5293.25</v>
      </c>
      <c r="L61">
        <f>IFERROR(AVERAGEIF(CSL_Sonuclari!E:E,A:A,CSL_Sonuclari!A:A) *H61,"")</f>
        <v>8164.625</v>
      </c>
      <c r="M61">
        <f>IFERROR(AVERAGEIF(CSL_Sonuclari!F:F,A:A,CSL_Sonuclari!A:A)*H61,"")</f>
        <v>6948.7692307692314</v>
      </c>
      <c r="N61">
        <f>IFERROR(AVERAGEIF(CSL_Sonuclari!G:G,A:A,CSL_Sonuclari!A:A)*H61,"")</f>
        <v>7316</v>
      </c>
      <c r="O61">
        <f>IFERROR(AVERAGEIF(CSL_Sonuclari!H:H,A:A,CSL_Sonuclari!A:A)*H61,"")</f>
        <v>31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  <c r="R61" s="2">
        <v>60</v>
      </c>
      <c r="S61">
        <f>COUNTIF(CSL_Sonuclari!C:I,$R61)</f>
        <v>36</v>
      </c>
    </row>
    <row r="62" spans="1:19" x14ac:dyDescent="0.25">
      <c r="A62">
        <v>52</v>
      </c>
      <c r="B62">
        <f>COUNTIF(CSL_Sonuclari!C:J,A62)</f>
        <v>41</v>
      </c>
      <c r="C62" s="5">
        <f t="shared" si="4"/>
        <v>4221.8785714285714</v>
      </c>
      <c r="D62">
        <f>COUNTIF(CSL_Sonuclari!J:J,A62)</f>
        <v>4</v>
      </c>
      <c r="E62" s="5">
        <f t="shared" si="5"/>
        <v>1419</v>
      </c>
      <c r="F62" s="6">
        <f>COUNTIF(CSL_Sonuclari!I:I,A62)</f>
        <v>4</v>
      </c>
      <c r="G62" s="8">
        <f t="shared" si="6"/>
        <v>1023</v>
      </c>
      <c r="H62">
        <f>COUNTIF(CSL_Sonuclari!C:H,A62)</f>
        <v>33</v>
      </c>
      <c r="I62" s="5">
        <f t="shared" si="7"/>
        <v>5422.2300000000005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5537.4000000000005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1023</v>
      </c>
      <c r="Q62">
        <f>IFERROR(AVERAGEIF(CSL_Sonuclari!J:J,A:A,CSL_Sonuclari!A:A)*D62,"")</f>
        <v>1419</v>
      </c>
      <c r="R62" s="2">
        <v>61</v>
      </c>
      <c r="S62">
        <f>COUNTIF(CSL_Sonuclari!C:I,$R62)</f>
        <v>36</v>
      </c>
    </row>
    <row r="63" spans="1:19" x14ac:dyDescent="0.25">
      <c r="A63">
        <v>72</v>
      </c>
      <c r="B63">
        <f>COUNTIF(CSL_Sonuclari!C:J,A63)</f>
        <v>36</v>
      </c>
      <c r="C63" s="5">
        <f t="shared" si="4"/>
        <v>4353.7773892773894</v>
      </c>
      <c r="D63">
        <f>COUNTIF(CSL_Sonuclari!J:J,A63)</f>
        <v>2</v>
      </c>
      <c r="E63" s="5">
        <f t="shared" si="5"/>
        <v>689</v>
      </c>
      <c r="F63" s="6">
        <f>COUNTIF(CSL_Sonuclari!I:I,A63)</f>
        <v>4</v>
      </c>
      <c r="G63" s="8">
        <f t="shared" si="6"/>
        <v>984</v>
      </c>
      <c r="H63">
        <f>COUNTIF(CSL_Sonuclari!C:H,A63)</f>
        <v>30</v>
      </c>
      <c r="I63" s="5">
        <f t="shared" si="7"/>
        <v>6112.4160839160841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7770</v>
      </c>
      <c r="M63">
        <f>IFERROR(AVERAGEIF(CSL_Sonuclari!F:F,A:A,CSL_Sonuclari!A:A)*H63,"")</f>
        <v>5874</v>
      </c>
      <c r="N63">
        <f>IFERROR(AVERAGEIF(CSL_Sonuclari!G:G,A:A,CSL_Sonuclari!A:A)*H63,"")</f>
        <v>4281.818181818182</v>
      </c>
      <c r="O63">
        <f>IFERROR(AVERAGEIF(CSL_Sonuclari!H:H,A:A,CSL_Sonuclari!A:A)*H63,"")</f>
        <v>6523.8461538461534</v>
      </c>
      <c r="P63">
        <f>IFERROR(AVERAGEIF(CSL_Sonuclari!I:I,A:A,CSL_Sonuclari!A:A)*F63,"")</f>
        <v>984</v>
      </c>
      <c r="Q63">
        <f>IFERROR(AVERAGEIF(CSL_Sonuclari!J:J,A:A,CSL_Sonuclari!A:A)*D63,"")</f>
        <v>689</v>
      </c>
      <c r="R63" s="2">
        <v>62</v>
      </c>
      <c r="S63">
        <f>COUNTIF(CSL_Sonuclari!C:I,$R63)</f>
        <v>38</v>
      </c>
    </row>
    <row r="64" spans="1:19" x14ac:dyDescent="0.25">
      <c r="A64">
        <v>22</v>
      </c>
      <c r="B64">
        <f>COUNTIF(CSL_Sonuclari!C:J,A64)</f>
        <v>37</v>
      </c>
      <c r="C64" s="5">
        <f t="shared" si="4"/>
        <v>4223.771929824562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33</v>
      </c>
      <c r="I64" s="5">
        <f t="shared" si="7"/>
        <v>6161.1578947368425</v>
      </c>
      <c r="J64">
        <f>IFERROR(AVERAGEIF(CSL_Sonuclari!C:C,A:A,CSL_Sonuclari!A:A) * H64,"")</f>
        <v>6253.5</v>
      </c>
      <c r="K64">
        <f>IFERROR(AVERAGEIF(CSL_Sonuclari!D:D,A:A,CSL_Sonuclari!A:A) * H64,"")</f>
        <v>7572.6315789473692</v>
      </c>
      <c r="L64">
        <f>IFERROR(AVERAGEIF(CSL_Sonuclari!E:E,A:A,CSL_Sonuclari!A:A) *H64,"")</f>
        <v>4845.5</v>
      </c>
      <c r="M64">
        <f>IFERROR(AVERAGEIF(CSL_Sonuclari!F:F,A:A,CSL_Sonuclari!A:A)*H64,"")</f>
        <v>5973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  <c r="R64" s="2">
        <v>63</v>
      </c>
      <c r="S64">
        <f>COUNTIF(CSL_Sonuclari!C:I,$R64)</f>
        <v>37</v>
      </c>
    </row>
    <row r="65" spans="1:19" x14ac:dyDescent="0.25">
      <c r="A65">
        <v>84</v>
      </c>
      <c r="B65">
        <f>COUNTIF(CSL_Sonuclari!C:J,A65)</f>
        <v>40</v>
      </c>
      <c r="C65" s="5">
        <f t="shared" si="4"/>
        <v>4887.5523809523811</v>
      </c>
      <c r="D65">
        <f>COUNTIF(CSL_Sonuclari!J:J,A65)</f>
        <v>5</v>
      </c>
      <c r="E65" s="5">
        <f t="shared" si="5"/>
        <v>1447</v>
      </c>
      <c r="F65" s="6">
        <f>COUNTIF(CSL_Sonuclari!I:I,A65)</f>
        <v>6</v>
      </c>
      <c r="G65" s="8">
        <f t="shared" si="6"/>
        <v>1180</v>
      </c>
      <c r="H65">
        <f>COUNTIF(CSL_Sonuclari!C:H,A65)</f>
        <v>29</v>
      </c>
      <c r="I65" s="5">
        <f t="shared" si="7"/>
        <v>7270.2539682539682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8961</v>
      </c>
      <c r="N65">
        <f>IFERROR(AVERAGEIF(CSL_Sonuclari!G:G,A:A,CSL_Sonuclari!A:A)*H65,"")</f>
        <v>5638.4285714285706</v>
      </c>
      <c r="O65">
        <f>IFERROR(AVERAGEIF(CSL_Sonuclari!H:H,A:A,CSL_Sonuclari!A:A)*H65,"")</f>
        <v>7211.333333333333</v>
      </c>
      <c r="P65">
        <f>IFERROR(AVERAGEIF(CSL_Sonuclari!I:I,A:A,CSL_Sonuclari!A:A)*F65,"")</f>
        <v>1180</v>
      </c>
      <c r="Q65">
        <f>IFERROR(AVERAGEIF(CSL_Sonuclari!J:J,A:A,CSL_Sonuclari!A:A)*D65,"")</f>
        <v>1447</v>
      </c>
      <c r="R65" s="2">
        <v>64</v>
      </c>
      <c r="S65">
        <f>COUNTIF(CSL_Sonuclari!C:I,$R65)</f>
        <v>38</v>
      </c>
    </row>
    <row r="66" spans="1:19" x14ac:dyDescent="0.25">
      <c r="A66">
        <v>8</v>
      </c>
      <c r="B66">
        <f>COUNTIF(CSL_Sonuclari!C:J,A66)</f>
        <v>40</v>
      </c>
      <c r="C66" s="5">
        <f t="shared" ref="C66:C91" si="8">AVERAGE(J66:Q66)</f>
        <v>6034.4666666666662</v>
      </c>
      <c r="D66">
        <f>COUNTIF(CSL_Sonuclari!J:J,A66)</f>
        <v>2</v>
      </c>
      <c r="E66" s="5">
        <f t="shared" ref="E66:E91" si="9">IF(Q66&lt;&gt;"",Q66,0)</f>
        <v>816</v>
      </c>
      <c r="F66" s="6">
        <f>COUNTIF(CSL_Sonuclari!I:I,A66)</f>
        <v>3</v>
      </c>
      <c r="G66" s="8">
        <f t="shared" ref="G66:G91" si="10">IF(P66&lt;&gt;"",P66,0)</f>
        <v>850</v>
      </c>
      <c r="H66">
        <f>COUNTIF(CSL_Sonuclari!C:H,A66)</f>
        <v>35</v>
      </c>
      <c r="I66" s="5">
        <f t="shared" ref="I66:I91" si="11">AVERAGE(J66:O66)</f>
        <v>9502.1111111111113</v>
      </c>
      <c r="J66">
        <f>IFERROR(AVERAGEIF(CSL_Sonuclari!C:C,A:A,CSL_Sonuclari!A:A) * H66,"")</f>
        <v>7758.333333333333</v>
      </c>
      <c r="K66">
        <f>IFERROR(AVERAGEIF(CSL_Sonuclari!D:D,A:A,CSL_Sonuclari!A:A) * H66,"")</f>
        <v>6713</v>
      </c>
      <c r="L66">
        <f>IFERROR(AVERAGEIF(CSL_Sonuclari!E:E,A:A,CSL_Sonuclari!A:A) *H66,"")</f>
        <v>14035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850</v>
      </c>
      <c r="Q66">
        <f>IFERROR(AVERAGEIF(CSL_Sonuclari!J:J,A:A,CSL_Sonuclari!A:A)*D66,"")</f>
        <v>816</v>
      </c>
      <c r="R66" s="2">
        <v>65</v>
      </c>
      <c r="S66">
        <f>COUNTIF(CSL_Sonuclari!C:I,$R66)</f>
        <v>31</v>
      </c>
    </row>
    <row r="67" spans="1:19" x14ac:dyDescent="0.25">
      <c r="A67">
        <v>69</v>
      </c>
      <c r="B67">
        <f>COUNTIF(CSL_Sonuclari!C:J,A67)</f>
        <v>44</v>
      </c>
      <c r="C67" s="5">
        <f t="shared" si="8"/>
        <v>6518.0358585858585</v>
      </c>
      <c r="D67">
        <f>COUNTIF(CSL_Sonuclari!J:J,A67)</f>
        <v>6</v>
      </c>
      <c r="E67" s="5">
        <f t="shared" si="9"/>
        <v>2047</v>
      </c>
      <c r="F67" s="6">
        <f>COUNTIF(CSL_Sonuclari!I:I,A67)</f>
        <v>1</v>
      </c>
      <c r="G67" s="8">
        <f t="shared" si="10"/>
        <v>210</v>
      </c>
      <c r="H67">
        <f>COUNTIF(CSL_Sonuclari!C:H,A67)</f>
        <v>37</v>
      </c>
      <c r="I67" s="5">
        <f t="shared" si="11"/>
        <v>9212.8037878787873</v>
      </c>
      <c r="J67" t="str">
        <f>IFERROR(AVERAGEIF(CSL_Sonuclari!C:C,A:A,CSL_Sonuclari!A:A) * H67,"")</f>
        <v/>
      </c>
      <c r="K67">
        <f>IFERROR(AVERAGEIF(CSL_Sonuclari!D:D,A:A,CSL_Sonuclari!A:A) * H67,"")</f>
        <v>9102</v>
      </c>
      <c r="L67" t="str">
        <f>IFERROR(AVERAGEIF(CSL_Sonuclari!E:E,A:A,CSL_Sonuclari!A:A) *H67,"")</f>
        <v/>
      </c>
      <c r="M67">
        <f>IFERROR(AVERAGEIF(CSL_Sonuclari!F:F,A:A,CSL_Sonuclari!A:A)*H67,"")</f>
        <v>7605.181818181818</v>
      </c>
      <c r="N67">
        <f>IFERROR(AVERAGEIF(CSL_Sonuclari!G:G,A:A,CSL_Sonuclari!A:A)*H67,"")</f>
        <v>9151.3333333333339</v>
      </c>
      <c r="O67">
        <f>IFERROR(AVERAGEIF(CSL_Sonuclari!H:H,A:A,CSL_Sonuclari!A:A)*H67,"")</f>
        <v>10992.7</v>
      </c>
      <c r="P67">
        <f>IFERROR(AVERAGEIF(CSL_Sonuclari!I:I,A:A,CSL_Sonuclari!A:A)*F67,"")</f>
        <v>210</v>
      </c>
      <c r="Q67">
        <f>IFERROR(AVERAGEIF(CSL_Sonuclari!J:J,A:A,CSL_Sonuclari!A:A)*D67,"")</f>
        <v>2047</v>
      </c>
      <c r="R67" s="2">
        <v>66</v>
      </c>
      <c r="S67">
        <f>COUNTIF(CSL_Sonuclari!C:I,$R67)</f>
        <v>35</v>
      </c>
    </row>
    <row r="68" spans="1:19" x14ac:dyDescent="0.25">
      <c r="A68">
        <v>25</v>
      </c>
      <c r="B68">
        <f>COUNTIF(CSL_Sonuclari!C:J,A68)</f>
        <v>45</v>
      </c>
      <c r="C68" s="5">
        <f t="shared" si="8"/>
        <v>7503.9087301587297</v>
      </c>
      <c r="D68">
        <f>COUNTIF(CSL_Sonuclari!J:J,A68)</f>
        <v>3</v>
      </c>
      <c r="E68" s="5">
        <f t="shared" si="9"/>
        <v>893</v>
      </c>
      <c r="F68" s="6">
        <f>COUNTIF(CSL_Sonuclari!I:I,A68)</f>
        <v>5</v>
      </c>
      <c r="G68" s="8">
        <f t="shared" si="10"/>
        <v>1449</v>
      </c>
      <c r="H68">
        <f>COUNTIF(CSL_Sonuclari!C:H,A68)</f>
        <v>37</v>
      </c>
      <c r="I68" s="5">
        <f t="shared" si="11"/>
        <v>10037.072222222221</v>
      </c>
      <c r="J68">
        <f>IFERROR(AVERAGEIF(CSL_Sonuclari!C:C,A:A,CSL_Sonuclari!A:A) * H68,"")</f>
        <v>9842</v>
      </c>
      <c r="K68">
        <f>IFERROR(AVERAGEIF(CSL_Sonuclari!D:D,A:A,CSL_Sonuclari!A:A) * H68,"")</f>
        <v>8510</v>
      </c>
      <c r="L68">
        <f>IFERROR(AVERAGEIF(CSL_Sonuclari!E:E,A:A,CSL_Sonuclari!A:A) *H68,"")</f>
        <v>9698.1111111111095</v>
      </c>
      <c r="M68">
        <f>IFERROR(AVERAGEIF(CSL_Sonuclari!F:F,A:A,CSL_Sonuclari!A:A)*H68,"")</f>
        <v>12774.25</v>
      </c>
      <c r="N68">
        <f>IFERROR(AVERAGEIF(CSL_Sonuclari!G:G,A:A,CSL_Sonuclari!A:A)*H68,"")</f>
        <v>9361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893</v>
      </c>
      <c r="R68" s="2">
        <v>67</v>
      </c>
      <c r="S68">
        <f>COUNTIF(CSL_Sonuclari!C:I,$R68)</f>
        <v>38</v>
      </c>
    </row>
    <row r="69" spans="1:19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  <c r="R69" s="2">
        <v>68</v>
      </c>
      <c r="S69">
        <f>COUNTIF(CSL_Sonuclari!C:I,$R69)</f>
        <v>33</v>
      </c>
    </row>
    <row r="70" spans="1:19" x14ac:dyDescent="0.25">
      <c r="A70">
        <v>49</v>
      </c>
      <c r="B70">
        <f>COUNTIF(CSL_Sonuclari!C:J,A70)</f>
        <v>40</v>
      </c>
      <c r="C70" s="5">
        <f t="shared" si="8"/>
        <v>5599.6113172541745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29</v>
      </c>
      <c r="I70" s="5">
        <f t="shared" si="11"/>
        <v>7416.6558441558445</v>
      </c>
      <c r="J70" t="str">
        <f>IFERROR(AVERAGEIF(CSL_Sonuclari!C:C,A:A,CSL_Sonuclari!A:A) * H70,"")</f>
        <v/>
      </c>
      <c r="K70">
        <f>IFERROR(AVERAGEIF(CSL_Sonuclari!D:D,A:A,CSL_Sonuclari!A:A) * H70,"")</f>
        <v>8458.3333333333339</v>
      </c>
      <c r="L70">
        <f>IFERROR(AVERAGEIF(CSL_Sonuclari!E:E,A:A,CSL_Sonuclari!A:A) *H70,"")</f>
        <v>6208.636363636364</v>
      </c>
      <c r="M70">
        <f>IFERROR(AVERAGEIF(CSL_Sonuclari!F:F,A:A,CSL_Sonuclari!A:A)*H70,"")</f>
        <v>5925.666666666667</v>
      </c>
      <c r="N70">
        <f>IFERROR(AVERAGEIF(CSL_Sonuclari!G:G,A:A,CSL_Sonuclari!A:A)*H70,"")</f>
        <v>9574.1428571428587</v>
      </c>
      <c r="O70">
        <f>IFERROR(AVERAGEIF(CSL_Sonuclari!H:H,A:A,CSL_Sonuclari!A:A)*H70,"")</f>
        <v>6916.5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  <c r="R70" s="2">
        <v>69</v>
      </c>
      <c r="S70">
        <f>COUNTIF(CSL_Sonuclari!C:I,$R70)</f>
        <v>38</v>
      </c>
    </row>
    <row r="71" spans="1:19" x14ac:dyDescent="0.25">
      <c r="A71">
        <v>43</v>
      </c>
      <c r="B71">
        <f>COUNTIF(CSL_Sonuclari!C:J,A71)</f>
        <v>40</v>
      </c>
      <c r="C71" s="5">
        <f t="shared" si="8"/>
        <v>4404.8193542568542</v>
      </c>
      <c r="D71">
        <f>COUNTIF(CSL_Sonuclari!J:J,A71)</f>
        <v>3</v>
      </c>
      <c r="E71" s="5">
        <f t="shared" si="9"/>
        <v>1308</v>
      </c>
      <c r="F71" s="6">
        <f>COUNTIF(CSL_Sonuclari!I:I,A71)</f>
        <v>6</v>
      </c>
      <c r="G71" s="8">
        <f t="shared" si="10"/>
        <v>1019</v>
      </c>
      <c r="H71">
        <f>COUNTIF(CSL_Sonuclari!C:H,A71)</f>
        <v>31</v>
      </c>
      <c r="I71" s="5">
        <f t="shared" si="11"/>
        <v>5485.2591390091393</v>
      </c>
      <c r="J71">
        <f>IFERROR(AVERAGEIF(CSL_Sonuclari!C:C,A:A,CSL_Sonuclari!A:A) * H71,"")</f>
        <v>2232</v>
      </c>
      <c r="K71">
        <f>IFERROR(AVERAGEIF(CSL_Sonuclari!D:D,A:A,CSL_Sonuclari!A:A) * H71,"")</f>
        <v>4809.4285714285716</v>
      </c>
      <c r="L71">
        <f>IFERROR(AVERAGEIF(CSL_Sonuclari!E:E,A:A,CSL_Sonuclari!A:A) *H71,"")</f>
        <v>7437.181818181818</v>
      </c>
      <c r="M71">
        <f>IFERROR(AVERAGEIF(CSL_Sonuclari!F:F,A:A,CSL_Sonuclari!A:A)*H71,"")</f>
        <v>6792.4444444444443</v>
      </c>
      <c r="N71">
        <f>IFERROR(AVERAGEIF(CSL_Sonuclari!G:G,A:A,CSL_Sonuclari!A:A)*H71,"")</f>
        <v>1286.5</v>
      </c>
      <c r="O71">
        <f>IFERROR(AVERAGEIF(CSL_Sonuclari!H:H,A:A,CSL_Sonuclari!A:A)*H71,"")</f>
        <v>10354</v>
      </c>
      <c r="P71">
        <f>IFERROR(AVERAGEIF(CSL_Sonuclari!I:I,A:A,CSL_Sonuclari!A:A)*F71,"")</f>
        <v>1019</v>
      </c>
      <c r="Q71">
        <f>IFERROR(AVERAGEIF(CSL_Sonuclari!J:J,A:A,CSL_Sonuclari!A:A)*D71,"")</f>
        <v>1308</v>
      </c>
      <c r="R71" s="2">
        <v>70</v>
      </c>
      <c r="S71">
        <f>COUNTIF(CSL_Sonuclari!C:I,$R71)</f>
        <v>26</v>
      </c>
    </row>
    <row r="72" spans="1:19" x14ac:dyDescent="0.25">
      <c r="A72">
        <v>83</v>
      </c>
      <c r="B72">
        <f>COUNTIF(CSL_Sonuclari!C:J,A72)</f>
        <v>39</v>
      </c>
      <c r="C72" s="5">
        <f t="shared" si="8"/>
        <v>4181.2673469387755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33</v>
      </c>
      <c r="I72" s="5">
        <f t="shared" si="11"/>
        <v>5654.9742857142855</v>
      </c>
      <c r="J72">
        <f>IFERROR(AVERAGEIF(CSL_Sonuclari!C:C,A:A,CSL_Sonuclari!A:A) * H72,"")</f>
        <v>66</v>
      </c>
      <c r="K72" t="str">
        <f>IFERROR(AVERAGEIF(CSL_Sonuclari!D:D,A:A,CSL_Sonuclari!A:A) * H72,"")</f>
        <v/>
      </c>
      <c r="L72">
        <f>IFERROR(AVERAGEIF(CSL_Sonuclari!E:E,A:A,CSL_Sonuclari!A:A) *H72,"")</f>
        <v>9933</v>
      </c>
      <c r="M72">
        <f>IFERROR(AVERAGEIF(CSL_Sonuclari!F:F,A:A,CSL_Sonuclari!A:A)*H72,"")</f>
        <v>4339.5</v>
      </c>
      <c r="N72">
        <f>IFERROR(AVERAGEIF(CSL_Sonuclari!G:G,A:A,CSL_Sonuclari!A:A)*H72,"")</f>
        <v>7415.5714285714284</v>
      </c>
      <c r="O72">
        <f>IFERROR(AVERAGEIF(CSL_Sonuclari!H:H,A:A,CSL_Sonuclari!A:A)*H72,"")</f>
        <v>6520.8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  <c r="R72" s="2">
        <v>71</v>
      </c>
      <c r="S72">
        <f>COUNTIF(CSL_Sonuclari!C:I,$R72)</f>
        <v>47</v>
      </c>
    </row>
    <row r="73" spans="1:19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  <c r="R73" s="2">
        <v>72</v>
      </c>
      <c r="S73">
        <f>COUNTIF(CSL_Sonuclari!C:I,$R73)</f>
        <v>34</v>
      </c>
    </row>
    <row r="74" spans="1:19" x14ac:dyDescent="0.25">
      <c r="A74">
        <v>12</v>
      </c>
      <c r="B74">
        <f>COUNTIF(CSL_Sonuclari!C:J,A74)</f>
        <v>40</v>
      </c>
      <c r="C74" s="5">
        <f t="shared" si="8"/>
        <v>5626.713235294118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33</v>
      </c>
      <c r="I74" s="5">
        <f t="shared" si="11"/>
        <v>7979.5698529411766</v>
      </c>
      <c r="J74">
        <f>IFERROR(AVERAGEIF(CSL_Sonuclari!C:C,A:A,CSL_Sonuclari!A:A) * H74,"")</f>
        <v>7405.75</v>
      </c>
      <c r="K74">
        <f>IFERROR(AVERAGEIF(CSL_Sonuclari!D:D,A:A,CSL_Sonuclari!A:A) * H74,"")</f>
        <v>6945.5294117647054</v>
      </c>
      <c r="L74">
        <f>IFERROR(AVERAGEIF(CSL_Sonuclari!E:E,A:A,CSL_Sonuclari!A:A) *H74,"")</f>
        <v>5819</v>
      </c>
      <c r="M74">
        <f>IFERROR(AVERAGEIF(CSL_Sonuclari!F:F,A:A,CSL_Sonuclari!A:A)*H74,"")</f>
        <v>11748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  <c r="R74" s="2">
        <v>73</v>
      </c>
      <c r="S74">
        <f>COUNTIF(CSL_Sonuclari!C:I,$R74)</f>
        <v>31</v>
      </c>
    </row>
    <row r="75" spans="1:19" x14ac:dyDescent="0.25">
      <c r="A75">
        <v>53</v>
      </c>
      <c r="B75">
        <f>COUNTIF(CSL_Sonuclari!C:J,A75)</f>
        <v>34</v>
      </c>
      <c r="C75" s="5">
        <f t="shared" si="8"/>
        <v>4272.8374999999996</v>
      </c>
      <c r="D75">
        <f>COUNTIF(CSL_Sonuclari!J:J,A75)</f>
        <v>5</v>
      </c>
      <c r="E75" s="5">
        <f t="shared" si="9"/>
        <v>1551</v>
      </c>
      <c r="F75" s="6">
        <f>COUNTIF(CSL_Sonuclari!I:I,A75)</f>
        <v>2</v>
      </c>
      <c r="G75" s="8">
        <f t="shared" si="10"/>
        <v>211</v>
      </c>
      <c r="H75">
        <f>COUNTIF(CSL_Sonuclari!C:H,A75)</f>
        <v>27</v>
      </c>
      <c r="I75" s="5">
        <f t="shared" si="11"/>
        <v>5403.45</v>
      </c>
      <c r="J75">
        <f>IFERROR(AVERAGEIF(CSL_Sonuclari!C:C,A:A,CSL_Sonuclari!A:A) * H75,"")</f>
        <v>5481</v>
      </c>
      <c r="K75">
        <f>IFERROR(AVERAGEIF(CSL_Sonuclari!D:D,A:A,CSL_Sonuclari!A:A) * H75,"")</f>
        <v>5487.75</v>
      </c>
      <c r="L75">
        <f>IFERROR(AVERAGEIF(CSL_Sonuclari!E:E,A:A,CSL_Sonuclari!A:A) *H75,"")</f>
        <v>5663.25</v>
      </c>
      <c r="M75">
        <f>IFERROR(AVERAGEIF(CSL_Sonuclari!F:F,A:A,CSL_Sonuclari!A:A)*H75,"")</f>
        <v>5416.2</v>
      </c>
      <c r="N75">
        <f>IFERROR(AVERAGEIF(CSL_Sonuclari!G:G,A:A,CSL_Sonuclari!A:A)*H75,"")</f>
        <v>6889.5</v>
      </c>
      <c r="O75">
        <f>IFERROR(AVERAGEIF(CSL_Sonuclari!H:H,A:A,CSL_Sonuclari!A:A)*H75,"")</f>
        <v>3483</v>
      </c>
      <c r="P75">
        <f>IFERROR(AVERAGEIF(CSL_Sonuclari!I:I,A:A,CSL_Sonuclari!A:A)*F75,"")</f>
        <v>211</v>
      </c>
      <c r="Q75">
        <f>IFERROR(AVERAGEIF(CSL_Sonuclari!J:J,A:A,CSL_Sonuclari!A:A)*D75,"")</f>
        <v>1551</v>
      </c>
      <c r="R75" s="2">
        <v>74</v>
      </c>
      <c r="S75">
        <f>COUNTIF(CSL_Sonuclari!C:I,$R75)</f>
        <v>38</v>
      </c>
    </row>
    <row r="76" spans="1:19" x14ac:dyDescent="0.25">
      <c r="A76">
        <v>46</v>
      </c>
      <c r="B76">
        <f>COUNTIF(CSL_Sonuclari!C:J,A76)</f>
        <v>46</v>
      </c>
      <c r="C76" s="5">
        <f t="shared" si="8"/>
        <v>7494.9821428571431</v>
      </c>
      <c r="D76">
        <f>COUNTIF(CSL_Sonuclari!J:J,A76)</f>
        <v>2</v>
      </c>
      <c r="E76" s="5">
        <f t="shared" si="9"/>
        <v>630</v>
      </c>
      <c r="F76" s="6">
        <f>COUNTIF(CSL_Sonuclari!I:I,A76)</f>
        <v>8</v>
      </c>
      <c r="G76" s="8">
        <f t="shared" si="10"/>
        <v>2401</v>
      </c>
      <c r="H76">
        <f>COUNTIF(CSL_Sonuclari!C:H,A76)</f>
        <v>36</v>
      </c>
      <c r="I76" s="5">
        <f t="shared" si="11"/>
        <v>9488.1428571428569</v>
      </c>
      <c r="J76">
        <f>IFERROR(AVERAGEIF(CSL_Sonuclari!C:C,A:A,CSL_Sonuclari!A:A) * H76,"")</f>
        <v>10800</v>
      </c>
      <c r="K76">
        <f>IFERROR(AVERAGEIF(CSL_Sonuclari!D:D,A:A,CSL_Sonuclari!A:A) * H76,"")</f>
        <v>5585.1428571428569</v>
      </c>
      <c r="L76">
        <f>IFERROR(AVERAGEIF(CSL_Sonuclari!E:E,A:A,CSL_Sonuclari!A:A) *H76,"")</f>
        <v>6606</v>
      </c>
      <c r="M76">
        <f>IFERROR(AVERAGEIF(CSL_Sonuclari!F:F,A:A,CSL_Sonuclari!A:A)*H76,"")</f>
        <v>11772</v>
      </c>
      <c r="N76">
        <f>IFERROR(AVERAGEIF(CSL_Sonuclari!G:G,A:A,CSL_Sonuclari!A:A)*H76,"")</f>
        <v>9817.7142857142862</v>
      </c>
      <c r="O76">
        <f>IFERROR(AVERAGEIF(CSL_Sonuclari!H:H,A:A,CSL_Sonuclari!A:A)*H76,"")</f>
        <v>12348</v>
      </c>
      <c r="P76">
        <f>IFERROR(AVERAGEIF(CSL_Sonuclari!I:I,A:A,CSL_Sonuclari!A:A)*F76,"")</f>
        <v>2401</v>
      </c>
      <c r="Q76">
        <f>IFERROR(AVERAGEIF(CSL_Sonuclari!J:J,A:A,CSL_Sonuclari!A:A)*D76,"")</f>
        <v>630</v>
      </c>
      <c r="R76" s="2">
        <v>75</v>
      </c>
      <c r="S76">
        <f>COUNTIF(CSL_Sonuclari!C:I,$R76)</f>
        <v>27</v>
      </c>
    </row>
    <row r="77" spans="1:19" x14ac:dyDescent="0.25">
      <c r="A77">
        <v>90</v>
      </c>
      <c r="B77">
        <f>COUNTIF(CSL_Sonuclari!C:J,A77)</f>
        <v>38</v>
      </c>
      <c r="C77" s="5">
        <f t="shared" si="8"/>
        <v>1867.3120000000004</v>
      </c>
      <c r="D77">
        <f>COUNTIF(CSL_Sonuclari!J:J,A77)</f>
        <v>2</v>
      </c>
      <c r="E77" s="5">
        <f t="shared" si="9"/>
        <v>736</v>
      </c>
      <c r="F77" s="6">
        <f>COUNTIF(CSL_Sonuclari!I:I,A77)</f>
        <v>9</v>
      </c>
      <c r="G77" s="8">
        <f t="shared" si="10"/>
        <v>1924</v>
      </c>
      <c r="H77">
        <f>COUNTIF(CSL_Sonuclari!C:H,A77)</f>
        <v>27</v>
      </c>
      <c r="I77" s="5">
        <f t="shared" si="11"/>
        <v>2225.52</v>
      </c>
      <c r="J77">
        <f>IFERROR(AVERAGEIF(CSL_Sonuclari!C:C,A:A,CSL_Sonuclari!A:A) * H77,"")</f>
        <v>486</v>
      </c>
      <c r="K77" t="str">
        <f>IFERROR(AVERAGEIF(CSL_Sonuclari!D:D,A:A,CSL_Sonuclari!A:A) * H77,"")</f>
        <v/>
      </c>
      <c r="L77">
        <f>IFERROR(AVERAGEIF(CSL_Sonuclari!E:E,A:A,CSL_Sonuclari!A:A) *H77,"")</f>
        <v>621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5569.56</v>
      </c>
      <c r="P77">
        <f>IFERROR(AVERAGEIF(CSL_Sonuclari!I:I,A:A,CSL_Sonuclari!A:A)*F77,"")</f>
        <v>1924</v>
      </c>
      <c r="Q77">
        <f>IFERROR(AVERAGEIF(CSL_Sonuclari!J:J,A:A,CSL_Sonuclari!A:A)*D77,"")</f>
        <v>736</v>
      </c>
      <c r="R77" s="2">
        <v>76</v>
      </c>
      <c r="S77">
        <f>COUNTIF(CSL_Sonuclari!C:I,$R77)</f>
        <v>24</v>
      </c>
    </row>
    <row r="78" spans="1:19" x14ac:dyDescent="0.25">
      <c r="A78">
        <v>11</v>
      </c>
      <c r="B78">
        <f>COUNTIF(CSL_Sonuclari!C:J,A78)</f>
        <v>48</v>
      </c>
      <c r="C78" s="5">
        <f t="shared" si="8"/>
        <v>5296.1718954248363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38</v>
      </c>
      <c r="I78" s="5">
        <f t="shared" si="11"/>
        <v>7414.5078431372549</v>
      </c>
      <c r="J78">
        <f>IFERROR(AVERAGEIF(CSL_Sonuclari!C:C,A:A,CSL_Sonuclari!A:A) * H78,"")</f>
        <v>10227.066666666666</v>
      </c>
      <c r="K78">
        <f>IFERROR(AVERAGEIF(CSL_Sonuclari!D:D,A:A,CSL_Sonuclari!A:A) * H78,"")</f>
        <v>7787.7647058823532</v>
      </c>
      <c r="L78">
        <f>IFERROR(AVERAGEIF(CSL_Sonuclari!E:E,A:A,CSL_Sonuclari!A:A) *H78,"")</f>
        <v>11111.199999999999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532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  <c r="R78" s="2">
        <v>77</v>
      </c>
      <c r="S78">
        <f>COUNTIF(CSL_Sonuclari!C:I,$R78)</f>
        <v>37</v>
      </c>
    </row>
    <row r="79" spans="1:19" x14ac:dyDescent="0.25">
      <c r="A79">
        <v>61</v>
      </c>
      <c r="B79">
        <f>COUNTIF(CSL_Sonuclari!C:J,A79)</f>
        <v>39</v>
      </c>
      <c r="C79" s="5">
        <f t="shared" si="8"/>
        <v>5549.4761904761899</v>
      </c>
      <c r="D79">
        <f>COUNTIF(CSL_Sonuclari!J:J,A79)</f>
        <v>3</v>
      </c>
      <c r="E79" s="5">
        <f t="shared" si="9"/>
        <v>933</v>
      </c>
      <c r="F79" s="6">
        <f>COUNTIF(CSL_Sonuclari!I:I,A79)</f>
        <v>4</v>
      </c>
      <c r="G79" s="8">
        <f t="shared" si="10"/>
        <v>732</v>
      </c>
      <c r="H79">
        <f>COUNTIF(CSL_Sonuclari!C:H,A79)</f>
        <v>32</v>
      </c>
      <c r="I79" s="5">
        <f t="shared" si="11"/>
        <v>7436.2666666666655</v>
      </c>
      <c r="J79" t="str">
        <f>IFERROR(AVERAGEIF(CSL_Sonuclari!C:C,A:A,CSL_Sonuclari!A:A) * H79,"")</f>
        <v/>
      </c>
      <c r="K79">
        <f>IFERROR(AVERAGEIF(CSL_Sonuclari!D:D,A:A,CSL_Sonuclari!A:A) * H79,"")</f>
        <v>12416</v>
      </c>
      <c r="L79">
        <f>IFERROR(AVERAGEIF(CSL_Sonuclari!E:E,A:A,CSL_Sonuclari!A:A) *H79,"")</f>
        <v>5460</v>
      </c>
      <c r="M79">
        <f>IFERROR(AVERAGEIF(CSL_Sonuclari!F:F,A:A,CSL_Sonuclari!A:A)*H79,"")</f>
        <v>6677.333333333333</v>
      </c>
      <c r="N79">
        <f>IFERROR(AVERAGEIF(CSL_Sonuclari!G:G,A:A,CSL_Sonuclari!A:A)*H79,"")</f>
        <v>7604</v>
      </c>
      <c r="O79">
        <f>IFERROR(AVERAGEIF(CSL_Sonuclari!H:H,A:A,CSL_Sonuclari!A:A)*H79,"")</f>
        <v>5024</v>
      </c>
      <c r="P79">
        <f>IFERROR(AVERAGEIF(CSL_Sonuclari!I:I,A:A,CSL_Sonuclari!A:A)*F79,"")</f>
        <v>732</v>
      </c>
      <c r="Q79">
        <f>IFERROR(AVERAGEIF(CSL_Sonuclari!J:J,A:A,CSL_Sonuclari!A:A)*D79,"")</f>
        <v>933</v>
      </c>
      <c r="R79" s="2">
        <v>78</v>
      </c>
      <c r="S79">
        <f>COUNTIF(CSL_Sonuclari!C:I,$R79)</f>
        <v>33</v>
      </c>
    </row>
    <row r="80" spans="1:19" x14ac:dyDescent="0.25">
      <c r="A80">
        <v>56</v>
      </c>
      <c r="B80">
        <f>COUNTIF(CSL_Sonuclari!C:J,A80)</f>
        <v>46</v>
      </c>
      <c r="C80" s="5">
        <f t="shared" si="8"/>
        <v>5857.763736263737</v>
      </c>
      <c r="D80">
        <f>COUNTIF(CSL_Sonuclari!J:J,A80)</f>
        <v>5</v>
      </c>
      <c r="E80" s="5">
        <f t="shared" si="9"/>
        <v>1315</v>
      </c>
      <c r="F80" s="6">
        <f>COUNTIF(CSL_Sonuclari!I:I,A80)</f>
        <v>5</v>
      </c>
      <c r="G80" s="8">
        <f t="shared" si="10"/>
        <v>1342</v>
      </c>
      <c r="H80">
        <f>COUNTIF(CSL_Sonuclari!C:H,A80)</f>
        <v>36</v>
      </c>
      <c r="I80" s="5">
        <f t="shared" si="11"/>
        <v>7669.4692307692312</v>
      </c>
      <c r="J80" t="str">
        <f>IFERROR(AVERAGEIF(CSL_Sonuclari!C:C,A:A,CSL_Sonuclari!A:A) * H80,"")</f>
        <v/>
      </c>
      <c r="K80">
        <f>IFERROR(AVERAGEIF(CSL_Sonuclari!D:D,A:A,CSL_Sonuclari!A:A) * H80,"")</f>
        <v>10845</v>
      </c>
      <c r="L80">
        <f>IFERROR(AVERAGEIF(CSL_Sonuclari!E:E,A:A,CSL_Sonuclari!A:A) *H80,"")</f>
        <v>6916.5</v>
      </c>
      <c r="M80">
        <f>IFERROR(AVERAGEIF(CSL_Sonuclari!F:F,A:A,CSL_Sonuclari!A:A)*H80,"")</f>
        <v>8332</v>
      </c>
      <c r="N80">
        <f>IFERROR(AVERAGEIF(CSL_Sonuclari!G:G,A:A,CSL_Sonuclari!A:A)*H80,"")</f>
        <v>8797.8461538461543</v>
      </c>
      <c r="O80">
        <f>IFERROR(AVERAGEIF(CSL_Sonuclari!H:H,A:A,CSL_Sonuclari!A:A)*H80,"")</f>
        <v>3456</v>
      </c>
      <c r="P80">
        <f>IFERROR(AVERAGEIF(CSL_Sonuclari!I:I,A:A,CSL_Sonuclari!A:A)*F80,"")</f>
        <v>1342</v>
      </c>
      <c r="Q80">
        <f>IFERROR(AVERAGEIF(CSL_Sonuclari!J:J,A:A,CSL_Sonuclari!A:A)*D80,"")</f>
        <v>1315</v>
      </c>
      <c r="R80" s="2">
        <v>79</v>
      </c>
      <c r="S80">
        <f>COUNTIF(CSL_Sonuclari!C:I,$R80)</f>
        <v>33</v>
      </c>
    </row>
    <row r="81" spans="1:19" x14ac:dyDescent="0.25">
      <c r="A81">
        <v>15</v>
      </c>
      <c r="B81">
        <f>COUNTIF(CSL_Sonuclari!C:J,A81)</f>
        <v>42</v>
      </c>
      <c r="C81" s="5">
        <f t="shared" si="8"/>
        <v>4332.0987179487174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33</v>
      </c>
      <c r="I81" s="5">
        <f t="shared" si="11"/>
        <v>5934.6480769230766</v>
      </c>
      <c r="J81">
        <f>IFERROR(AVERAGEIF(CSL_Sonuclari!C:C,A:A,CSL_Sonuclari!A:A) * H81,"")</f>
        <v>7074.6923076923076</v>
      </c>
      <c r="K81">
        <f>IFERROR(AVERAGEIF(CSL_Sonuclari!D:D,A:A,CSL_Sonuclari!A:A) * H81,"")</f>
        <v>9216.9</v>
      </c>
      <c r="L81">
        <f>IFERROR(AVERAGEIF(CSL_Sonuclari!E:E,A:A,CSL_Sonuclari!A:A) *H81,"")</f>
        <v>5962</v>
      </c>
      <c r="M81">
        <f>IFERROR(AVERAGEIF(CSL_Sonuclari!F:F,A:A,CSL_Sonuclari!A:A)*H81,"")</f>
        <v>1485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  <c r="R81" s="2">
        <v>80</v>
      </c>
      <c r="S81">
        <f>COUNTIF(CSL_Sonuclari!C:I,$R81)</f>
        <v>33</v>
      </c>
    </row>
    <row r="82" spans="1:19" x14ac:dyDescent="0.25">
      <c r="A82">
        <v>86</v>
      </c>
      <c r="B82">
        <f>COUNTIF(CSL_Sonuclari!C:J,A82)</f>
        <v>44</v>
      </c>
      <c r="C82" s="5">
        <f t="shared" si="8"/>
        <v>4955.3472222222226</v>
      </c>
      <c r="D82">
        <f>COUNTIF(CSL_Sonuclari!J:J,A82)</f>
        <v>2</v>
      </c>
      <c r="E82" s="5">
        <f t="shared" si="9"/>
        <v>646</v>
      </c>
      <c r="F82" s="6">
        <f>COUNTIF(CSL_Sonuclari!I:I,A82)</f>
        <v>9</v>
      </c>
      <c r="G82" s="8">
        <f t="shared" si="10"/>
        <v>1785</v>
      </c>
      <c r="H82">
        <f>COUNTIF(CSL_Sonuclari!C:H,A82)</f>
        <v>33</v>
      </c>
      <c r="I82" s="5">
        <f t="shared" si="11"/>
        <v>8695.1944444444453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9267.5</v>
      </c>
      <c r="O82">
        <f>IFERROR(AVERAGEIF(CSL_Sonuclari!H:H,A:A,CSL_Sonuclari!A:A)*H82,"")</f>
        <v>8122.8888888888887</v>
      </c>
      <c r="P82">
        <f>IFERROR(AVERAGEIF(CSL_Sonuclari!I:I,A:A,CSL_Sonuclari!A:A)*F82,"")</f>
        <v>1785</v>
      </c>
      <c r="Q82">
        <f>IFERROR(AVERAGEIF(CSL_Sonuclari!J:J,A:A,CSL_Sonuclari!A:A)*D82,"")</f>
        <v>646</v>
      </c>
      <c r="R82" s="2">
        <v>81</v>
      </c>
      <c r="S82">
        <f>COUNTIF(CSL_Sonuclari!C:I,$R82)</f>
        <v>31</v>
      </c>
    </row>
    <row r="83" spans="1:19" x14ac:dyDescent="0.25">
      <c r="A83">
        <v>89</v>
      </c>
      <c r="B83">
        <f>COUNTIF(CSL_Sonuclari!C:J,A83)</f>
        <v>46</v>
      </c>
      <c r="C83" s="5">
        <f t="shared" si="8"/>
        <v>3751.4444444444448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40</v>
      </c>
      <c r="I83" s="5">
        <f t="shared" si="11"/>
        <v>5264.666666666667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480</v>
      </c>
      <c r="M83">
        <f>IFERROR(AVERAGEIF(CSL_Sonuclari!F:F,A:A,CSL_Sonuclari!A:A)*H83,"")</f>
        <v>320</v>
      </c>
      <c r="N83">
        <f>IFERROR(AVERAGEIF(CSL_Sonuclari!G:G,A:A,CSL_Sonuclari!A:A)*H83,"")</f>
        <v>10626.666666666668</v>
      </c>
      <c r="O83">
        <f>IFERROR(AVERAGEIF(CSL_Sonuclari!H:H,A:A,CSL_Sonuclari!A:A)*H83,"")</f>
        <v>9632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  <c r="R83" s="2">
        <v>82</v>
      </c>
      <c r="S83">
        <f>COUNTIF(CSL_Sonuclari!C:I,$R83)</f>
        <v>30</v>
      </c>
    </row>
    <row r="84" spans="1:19" x14ac:dyDescent="0.25">
      <c r="A84">
        <v>88</v>
      </c>
      <c r="B84">
        <f>COUNTIF(CSL_Sonuclari!C:J,A84)</f>
        <v>45</v>
      </c>
      <c r="C84" s="5">
        <f t="shared" si="8"/>
        <v>5166.296875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39</v>
      </c>
      <c r="I84" s="5">
        <f t="shared" si="11"/>
        <v>6421.729166666667</v>
      </c>
      <c r="J84">
        <f>IFERROR(AVERAGEIF(CSL_Sonuclari!C:C,A:A,CSL_Sonuclari!A:A) * H84,"")</f>
        <v>546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9386</v>
      </c>
      <c r="O84">
        <f>IFERROR(AVERAGEIF(CSL_Sonuclari!H:H,A:A,CSL_Sonuclari!A:A)*H84,"")</f>
        <v>9333.1875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  <c r="R84" s="2">
        <v>83</v>
      </c>
      <c r="S84">
        <f>COUNTIF(CSL_Sonuclari!C:I,$R84)</f>
        <v>37</v>
      </c>
    </row>
    <row r="85" spans="1:19" x14ac:dyDescent="0.25">
      <c r="A85">
        <v>87</v>
      </c>
      <c r="B85">
        <f>COUNTIF(CSL_Sonuclari!C:J,A85)</f>
        <v>50</v>
      </c>
      <c r="C85" s="5">
        <f t="shared" si="8"/>
        <v>5642.8888888888896</v>
      </c>
      <c r="D85">
        <f>COUNTIF(CSL_Sonuclari!J:J,A85)</f>
        <v>5</v>
      </c>
      <c r="E85" s="5">
        <f t="shared" si="9"/>
        <v>1600</v>
      </c>
      <c r="F85" s="6">
        <f>COUNTIF(CSL_Sonuclari!I:I,A85)</f>
        <v>5</v>
      </c>
      <c r="G85" s="8">
        <f t="shared" si="10"/>
        <v>1220</v>
      </c>
      <c r="H85">
        <f>COUNTIF(CSL_Sonuclari!C:H,A85)</f>
        <v>40</v>
      </c>
      <c r="I85" s="5">
        <f t="shared" si="11"/>
        <v>7759.3333333333339</v>
      </c>
      <c r="J85" t="str">
        <f>IFERROR(AVERAGEIF(CSL_Sonuclari!C:C,A:A,CSL_Sonuclari!A:A) * H85,"")</f>
        <v/>
      </c>
      <c r="K85">
        <f>IFERROR(AVERAGEIF(CSL_Sonuclari!D:D,A:A,CSL_Sonuclari!A:A) * H85,"")</f>
        <v>200</v>
      </c>
      <c r="L85" t="str">
        <f>IFERROR(AVERAGEIF(CSL_Sonuclari!E:E,A:A,CSL_Sonuclari!A:A) *H85,"")</f>
        <v/>
      </c>
      <c r="M85">
        <f>IFERROR(AVERAGEIF(CSL_Sonuclari!F:F,A:A,CSL_Sonuclari!A:A)*H85,"")</f>
        <v>12426.666666666668</v>
      </c>
      <c r="N85">
        <f>IFERROR(AVERAGEIF(CSL_Sonuclari!G:G,A:A,CSL_Sonuclari!A:A)*H85,"")</f>
        <v>10660</v>
      </c>
      <c r="O85">
        <f>IFERROR(AVERAGEIF(CSL_Sonuclari!H:H,A:A,CSL_Sonuclari!A:A)*H85,"")</f>
        <v>7750.666666666667</v>
      </c>
      <c r="P85">
        <f>IFERROR(AVERAGEIF(CSL_Sonuclari!I:I,A:A,CSL_Sonuclari!A:A)*F85,"")</f>
        <v>1220</v>
      </c>
      <c r="Q85">
        <f>IFERROR(AVERAGEIF(CSL_Sonuclari!J:J,A:A,CSL_Sonuclari!A:A)*D85,"")</f>
        <v>1600</v>
      </c>
      <c r="R85" s="2">
        <v>84</v>
      </c>
      <c r="S85">
        <f>COUNTIF(CSL_Sonuclari!C:I,$R85)</f>
        <v>35</v>
      </c>
    </row>
    <row r="86" spans="1:19" x14ac:dyDescent="0.25">
      <c r="A86">
        <v>13</v>
      </c>
      <c r="B86">
        <f>COUNTIF(CSL_Sonuclari!C:J,A86)</f>
        <v>48</v>
      </c>
      <c r="C86" s="5">
        <f t="shared" si="8"/>
        <v>5275.2682352941174</v>
      </c>
      <c r="D86">
        <f>COUNTIF(CSL_Sonuclari!J:J,A86)</f>
        <v>6</v>
      </c>
      <c r="E86" s="5">
        <f t="shared" si="9"/>
        <v>1895</v>
      </c>
      <c r="F86" s="6">
        <f>COUNTIF(CSL_Sonuclari!I:I,A86)</f>
        <v>6</v>
      </c>
      <c r="G86" s="8">
        <f t="shared" si="10"/>
        <v>1380</v>
      </c>
      <c r="H86">
        <f>COUNTIF(CSL_Sonuclari!C:H,A86)</f>
        <v>36</v>
      </c>
      <c r="I86" s="5">
        <f t="shared" si="11"/>
        <v>7700.4470588235299</v>
      </c>
      <c r="J86">
        <f>IFERROR(AVERAGEIF(CSL_Sonuclari!C:C,A:A,CSL_Sonuclari!A:A) * H86,"")</f>
        <v>7468.9411764705883</v>
      </c>
      <c r="K86">
        <f>IFERROR(AVERAGEIF(CSL_Sonuclari!D:D,A:A,CSL_Sonuclari!A:A) * H86,"")</f>
        <v>8918.4</v>
      </c>
      <c r="L86">
        <f>IFERROR(AVERAGEIF(CSL_Sonuclari!E:E,A:A,CSL_Sonuclari!A:A) *H86,"")</f>
        <v>6714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1380</v>
      </c>
      <c r="Q86">
        <f>IFERROR(AVERAGEIF(CSL_Sonuclari!J:J,A:A,CSL_Sonuclari!A:A)*D86,"")</f>
        <v>1895</v>
      </c>
      <c r="R86" s="2">
        <v>85</v>
      </c>
      <c r="S86">
        <f>COUNTIF(CSL_Sonuclari!C:I,$R86)</f>
        <v>32</v>
      </c>
    </row>
    <row r="87" spans="1:19" x14ac:dyDescent="0.25">
      <c r="A87">
        <v>32</v>
      </c>
      <c r="B87">
        <f>COUNTIF(CSL_Sonuclari!C:J,A87)</f>
        <v>41</v>
      </c>
      <c r="C87" s="5">
        <f t="shared" si="8"/>
        <v>5278.6937500000004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31</v>
      </c>
      <c r="I87" s="5">
        <f t="shared" si="11"/>
        <v>6649.7583333333341</v>
      </c>
      <c r="J87">
        <f>IFERROR(AVERAGEIF(CSL_Sonuclari!C:C,A:A,CSL_Sonuclari!A:A) * H87,"")</f>
        <v>8928</v>
      </c>
      <c r="K87">
        <f>IFERROR(AVERAGEIF(CSL_Sonuclari!D:D,A:A,CSL_Sonuclari!A:A) * H87,"")</f>
        <v>5569.6666666666661</v>
      </c>
      <c r="L87">
        <f>IFERROR(AVERAGEIF(CSL_Sonuclari!E:E,A:A,CSL_Sonuclari!A:A) *H87,"")</f>
        <v>5815.0833333333339</v>
      </c>
      <c r="M87">
        <f>IFERROR(AVERAGEIF(CSL_Sonuclari!F:F,A:A,CSL_Sonuclari!A:A)*H87,"")</f>
        <v>6782.8</v>
      </c>
      <c r="N87">
        <f>IFERROR(AVERAGEIF(CSL_Sonuclari!G:G,A:A,CSL_Sonuclari!A:A)*H87,"")</f>
        <v>7409</v>
      </c>
      <c r="O87">
        <f>IFERROR(AVERAGEIF(CSL_Sonuclari!H:H,A:A,CSL_Sonuclari!A:A)*H87,"")</f>
        <v>5394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  <c r="R87" s="2">
        <v>86</v>
      </c>
      <c r="S87">
        <f>COUNTIF(CSL_Sonuclari!C:I,$R87)</f>
        <v>42</v>
      </c>
    </row>
    <row r="88" spans="1:19" x14ac:dyDescent="0.25">
      <c r="A88">
        <v>5</v>
      </c>
      <c r="B88">
        <f>COUNTIF(CSL_Sonuclari!C:J,A88)</f>
        <v>46</v>
      </c>
      <c r="C88" s="5">
        <f t="shared" si="8"/>
        <v>3193.4444444444443</v>
      </c>
      <c r="D88">
        <f>COUNTIF(CSL_Sonuclari!J:J,A88)</f>
        <v>5</v>
      </c>
      <c r="E88" s="5">
        <f t="shared" si="9"/>
        <v>1378</v>
      </c>
      <c r="F88" s="6">
        <f>COUNTIF(CSL_Sonuclari!I:I,A88)</f>
        <v>6</v>
      </c>
      <c r="G88" s="8">
        <f t="shared" si="10"/>
        <v>1207</v>
      </c>
      <c r="H88">
        <f>COUNTIF(CSL_Sonuclari!C:H,A88)</f>
        <v>35</v>
      </c>
      <c r="I88" s="5">
        <f t="shared" si="11"/>
        <v>4460.7407407407409</v>
      </c>
      <c r="J88">
        <f>IFERROR(AVERAGEIF(CSL_Sonuclari!C:C,A:A,CSL_Sonuclari!A:A) * H88,"")</f>
        <v>8112.2222222222217</v>
      </c>
      <c r="K88">
        <f>IFERROR(AVERAGEIF(CSL_Sonuclari!D:D,A:A,CSL_Sonuclari!A:A) * H88,"")</f>
        <v>4465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805</v>
      </c>
      <c r="P88">
        <f>IFERROR(AVERAGEIF(CSL_Sonuclari!I:I,A:A,CSL_Sonuclari!A:A)*F88,"")</f>
        <v>1207</v>
      </c>
      <c r="Q88">
        <f>IFERROR(AVERAGEIF(CSL_Sonuclari!J:J,A:A,CSL_Sonuclari!A:A)*D88,"")</f>
        <v>1378</v>
      </c>
      <c r="R88" s="2">
        <v>87</v>
      </c>
      <c r="S88">
        <f>COUNTIF(CSL_Sonuclari!C:I,$R88)</f>
        <v>45</v>
      </c>
    </row>
    <row r="89" spans="1:19" x14ac:dyDescent="0.25">
      <c r="A89">
        <v>71</v>
      </c>
      <c r="B89">
        <f>COUNTIF(CSL_Sonuclari!C:J,A89)</f>
        <v>51</v>
      </c>
      <c r="C89" s="5">
        <f t="shared" si="8"/>
        <v>6285.1893424036289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44</v>
      </c>
      <c r="I89" s="5">
        <f t="shared" si="11"/>
        <v>8413.8650793650795</v>
      </c>
      <c r="J89" t="str">
        <f>IFERROR(AVERAGEIF(CSL_Sonuclari!C:C,A:A,CSL_Sonuclari!A:A) * H89,"")</f>
        <v/>
      </c>
      <c r="K89">
        <f>IFERROR(AVERAGEIF(CSL_Sonuclari!D:D,A:A,CSL_Sonuclari!A:A) * H89,"")</f>
        <v>2398</v>
      </c>
      <c r="L89">
        <f>IFERROR(AVERAGEIF(CSL_Sonuclari!E:E,A:A,CSL_Sonuclari!A:A) *H89,"")</f>
        <v>9152</v>
      </c>
      <c r="M89">
        <f>IFERROR(AVERAGEIF(CSL_Sonuclari!F:F,A:A,CSL_Sonuclari!A:A)*H89,"")</f>
        <v>11303.111111111113</v>
      </c>
      <c r="N89">
        <f>IFERROR(AVERAGEIF(CSL_Sonuclari!G:G,A:A,CSL_Sonuclari!A:A)*H89,"")</f>
        <v>9080.5</v>
      </c>
      <c r="O89">
        <f>IFERROR(AVERAGEIF(CSL_Sonuclari!H:H,A:A,CSL_Sonuclari!A:A)*H89,"")</f>
        <v>10135.714285714286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  <c r="R89" s="2">
        <v>88</v>
      </c>
      <c r="S89">
        <f>COUNTIF(CSL_Sonuclari!C:I,$R89)</f>
        <v>45</v>
      </c>
    </row>
    <row r="90" spans="1:19" x14ac:dyDescent="0.25">
      <c r="A90">
        <v>18</v>
      </c>
      <c r="B90">
        <f>COUNTIF(CSL_Sonuclari!C:J,A90)</f>
        <v>48</v>
      </c>
      <c r="C90" s="5">
        <f t="shared" si="8"/>
        <v>4383.9821428571431</v>
      </c>
      <c r="D90">
        <f>COUNTIF(CSL_Sonuclari!J:J,A90)</f>
        <v>1</v>
      </c>
      <c r="E90" s="5">
        <f t="shared" si="9"/>
        <v>423</v>
      </c>
      <c r="F90" s="6">
        <f>COUNTIF(CSL_Sonuclari!I:I,A90)</f>
        <v>11</v>
      </c>
      <c r="G90" s="8">
        <f t="shared" si="10"/>
        <v>2122</v>
      </c>
      <c r="H90">
        <f>COUNTIF(CSL_Sonuclari!C:H,A90)</f>
        <v>36</v>
      </c>
      <c r="I90" s="5">
        <f t="shared" si="11"/>
        <v>5421.1428571428578</v>
      </c>
      <c r="J90">
        <f>IFERROR(AVERAGEIF(CSL_Sonuclari!C:C,A:A,CSL_Sonuclari!A:A) * H90,"")</f>
        <v>5664.8571428571431</v>
      </c>
      <c r="K90">
        <f>IFERROR(AVERAGEIF(CSL_Sonuclari!D:D,A:A,CSL_Sonuclari!A:A) * H90,"")</f>
        <v>9732</v>
      </c>
      <c r="L90">
        <f>IFERROR(AVERAGEIF(CSL_Sonuclari!E:E,A:A,CSL_Sonuclari!A:A) *H90,"")</f>
        <v>8976</v>
      </c>
      <c r="M90">
        <f>IFERROR(AVERAGEIF(CSL_Sonuclari!F:F,A:A,CSL_Sonuclari!A:A)*H90,"")</f>
        <v>7470</v>
      </c>
      <c r="N90">
        <f>IFERROR(AVERAGEIF(CSL_Sonuclari!G:G,A:A,CSL_Sonuclari!A:A)*H90,"")</f>
        <v>432</v>
      </c>
      <c r="O90">
        <f>IFERROR(AVERAGEIF(CSL_Sonuclari!H:H,A:A,CSL_Sonuclari!A:A)*H90,"")</f>
        <v>252</v>
      </c>
      <c r="P90">
        <f>IFERROR(AVERAGEIF(CSL_Sonuclari!I:I,A:A,CSL_Sonuclari!A:A)*F90,"")</f>
        <v>2122</v>
      </c>
      <c r="Q90">
        <f>IFERROR(AVERAGEIF(CSL_Sonuclari!J:J,A:A,CSL_Sonuclari!A:A)*D90,"")</f>
        <v>423</v>
      </c>
      <c r="R90" s="2">
        <v>89</v>
      </c>
      <c r="S90">
        <f>COUNTIF(CSL_Sonuclari!C:I,$R90)</f>
        <v>43</v>
      </c>
    </row>
    <row r="91" spans="1:19" x14ac:dyDescent="0.25">
      <c r="A91">
        <v>23</v>
      </c>
      <c r="B91">
        <f>COUNTIF(CSL_Sonuclari!C:J,A91)</f>
        <v>49</v>
      </c>
      <c r="C91" s="5">
        <f t="shared" si="8"/>
        <v>6333.1893939393931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39</v>
      </c>
      <c r="I91" s="5">
        <f t="shared" si="11"/>
        <v>9005.2840909090901</v>
      </c>
      <c r="J91">
        <f>IFERROR(AVERAGEIF(CSL_Sonuclari!C:C,A:A,CSL_Sonuclari!A:A) * H91,"")</f>
        <v>8706</v>
      </c>
      <c r="K91">
        <f>IFERROR(AVERAGEIF(CSL_Sonuclari!D:D,A:A,CSL_Sonuclari!A:A) * H91,"")</f>
        <v>7551</v>
      </c>
      <c r="L91">
        <f>IFERROR(AVERAGEIF(CSL_Sonuclari!E:E,A:A,CSL_Sonuclari!A:A) *H91,"")</f>
        <v>10423.636363636362</v>
      </c>
      <c r="M91">
        <f>IFERROR(AVERAGEIF(CSL_Sonuclari!F:F,A:A,CSL_Sonuclari!A:A)*H91,"")</f>
        <v>9340.5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  <c r="R91" s="2">
        <v>90</v>
      </c>
      <c r="S91">
        <f>COUNTIF(CSL_Sonuclari!C:I,$R91)</f>
        <v>36</v>
      </c>
    </row>
    <row r="92" spans="1:19" x14ac:dyDescent="0.25">
      <c r="S92">
        <f>COUNTIF(CSL_Sonuclari!C:I,$R92)</f>
        <v>0</v>
      </c>
    </row>
    <row r="93" spans="1:19" x14ac:dyDescent="0.25">
      <c r="S93">
        <f>COUNTIF(CSL_Sonuclari!C:I,$R93)</f>
        <v>0</v>
      </c>
    </row>
    <row r="94" spans="1:19" x14ac:dyDescent="0.25">
      <c r="S94">
        <f>COUNTIF(CSL_Sonuclari!C:I,$R94)</f>
        <v>0</v>
      </c>
    </row>
    <row r="95" spans="1:19" x14ac:dyDescent="0.25">
      <c r="S95">
        <f>COUNTIF(CSL_Sonuclari!C:I,$R95)</f>
        <v>0</v>
      </c>
    </row>
    <row r="96" spans="1:19" x14ac:dyDescent="0.25">
      <c r="S96">
        <f>COUNTIF(CSL_Sonuclari!C:I,$R96)</f>
        <v>0</v>
      </c>
    </row>
    <row r="97" spans="19:19" x14ac:dyDescent="0.25">
      <c r="S97">
        <f>COUNTIF(CSL_Sonuclari!C:I,$R97)</f>
        <v>0</v>
      </c>
    </row>
    <row r="98" spans="19:19" x14ac:dyDescent="0.25">
      <c r="S98">
        <f>COUNTIF(CSL_Sonuclari!C:I,$R98)</f>
        <v>0</v>
      </c>
    </row>
    <row r="99" spans="19:19" x14ac:dyDescent="0.25">
      <c r="S99">
        <f>COUNTIF(CSL_Sonuclari!C:I,$R99)</f>
        <v>0</v>
      </c>
    </row>
    <row r="100" spans="19:19" x14ac:dyDescent="0.25">
      <c r="S100">
        <f>COUNTIF(CSL_Sonuclari!C:I,$R100)</f>
        <v>0</v>
      </c>
    </row>
    <row r="101" spans="19:19" x14ac:dyDescent="0.25">
      <c r="S101">
        <f>COUNTIF(CSL_Sonuclari!C:I,$R101)</f>
        <v>0</v>
      </c>
    </row>
    <row r="102" spans="19:19" x14ac:dyDescent="0.25">
      <c r="S102">
        <f>COUNTIF(CSL_Sonuclari!C:I,$R102)</f>
        <v>0</v>
      </c>
    </row>
    <row r="103" spans="19:19" x14ac:dyDescent="0.25">
      <c r="S103">
        <f>COUNTIF(CSL_Sonuclari!C:I,$R103)</f>
        <v>0</v>
      </c>
    </row>
    <row r="104" spans="19:19" x14ac:dyDescent="0.25">
      <c r="S104">
        <f>COUNTIF(CSL_Sonuclari!C:I,$R104)</f>
        <v>0</v>
      </c>
    </row>
    <row r="105" spans="19:19" x14ac:dyDescent="0.25">
      <c r="S105">
        <f>COUNTIF(CSL_Sonuclari!C:I,$R105)</f>
        <v>0</v>
      </c>
    </row>
    <row r="106" spans="19:19" x14ac:dyDescent="0.25">
      <c r="S106">
        <f>COUNTIF(CSL_Sonuclari!C:I,$R106)</f>
        <v>0</v>
      </c>
    </row>
    <row r="107" spans="19:19" x14ac:dyDescent="0.25">
      <c r="S107">
        <f>COUNTIF(CSL_Sonuclari!C:I,$R107)</f>
        <v>0</v>
      </c>
    </row>
    <row r="108" spans="19:19" x14ac:dyDescent="0.25">
      <c r="S108">
        <f>COUNTIF(CSL_Sonuclari!C:I,$R108)</f>
        <v>0</v>
      </c>
    </row>
    <row r="109" spans="19:19" x14ac:dyDescent="0.25">
      <c r="S109">
        <f>COUNTIF(CSL_Sonuclari!C:I,$R109)</f>
        <v>0</v>
      </c>
    </row>
    <row r="110" spans="19:19" x14ac:dyDescent="0.25">
      <c r="S110">
        <f>COUNTIF(CSL_Sonuclari!C:I,$R110)</f>
        <v>0</v>
      </c>
    </row>
    <row r="111" spans="19:19" x14ac:dyDescent="0.25">
      <c r="S111">
        <f>COUNTIF(CSL_Sonuclari!C:I,$R111)</f>
        <v>0</v>
      </c>
    </row>
    <row r="112" spans="19:19" x14ac:dyDescent="0.25">
      <c r="S112">
        <f>COUNTIF(CSL_Sonuclari!C:I,$R112)</f>
        <v>0</v>
      </c>
    </row>
    <row r="113" spans="19:19" x14ac:dyDescent="0.25">
      <c r="S113">
        <f>COUNTIF(CSL_Sonuclari!C:I,$R113)</f>
        <v>0</v>
      </c>
    </row>
    <row r="114" spans="19:19" x14ac:dyDescent="0.25">
      <c r="S114">
        <f>COUNTIF(CSL_Sonuclari!C:I,$R114)</f>
        <v>0</v>
      </c>
    </row>
    <row r="115" spans="19:19" x14ac:dyDescent="0.25">
      <c r="S115">
        <f>COUNTIF(CSL_Sonuclari!C:I,$R115)</f>
        <v>0</v>
      </c>
    </row>
    <row r="116" spans="19:19" x14ac:dyDescent="0.25">
      <c r="S116">
        <f>COUNTIF(CSL_Sonuclari!C:I,$R116)</f>
        <v>0</v>
      </c>
    </row>
    <row r="117" spans="19:19" x14ac:dyDescent="0.25">
      <c r="S117">
        <f>COUNTIF(CSL_Sonuclari!C:I,$R117)</f>
        <v>0</v>
      </c>
    </row>
    <row r="118" spans="19:19" x14ac:dyDescent="0.25">
      <c r="S118">
        <f>COUNTIF(CSL_Sonuclari!C:I,$R118)</f>
        <v>0</v>
      </c>
    </row>
    <row r="119" spans="19:19" x14ac:dyDescent="0.25">
      <c r="S119">
        <f>COUNTIF(CSL_Sonuclari!C:I,$R119)</f>
        <v>0</v>
      </c>
    </row>
    <row r="120" spans="19:19" x14ac:dyDescent="0.25">
      <c r="S120">
        <f>COUNTIF(CSL_Sonuclari!C:I,$R120)</f>
        <v>0</v>
      </c>
    </row>
    <row r="121" spans="19:19" x14ac:dyDescent="0.25">
      <c r="S121">
        <f>COUNTIF(CSL_Sonuclari!C:I,$R121)</f>
        <v>0</v>
      </c>
    </row>
    <row r="122" spans="19:19" x14ac:dyDescent="0.25">
      <c r="S122">
        <f>COUNTIF(CSL_Sonuclari!C:I,$R122)</f>
        <v>0</v>
      </c>
    </row>
    <row r="123" spans="19:19" x14ac:dyDescent="0.25">
      <c r="S123">
        <f>COUNTIF(CSL_Sonuclari!C:I,$R123)</f>
        <v>0</v>
      </c>
    </row>
    <row r="124" spans="19:19" x14ac:dyDescent="0.25">
      <c r="S124">
        <f>COUNTIF(CSL_Sonuclari!C:I,$R124)</f>
        <v>0</v>
      </c>
    </row>
    <row r="125" spans="19:19" x14ac:dyDescent="0.25">
      <c r="S125">
        <f>COUNTIF(CSL_Sonuclari!C:I,$R125)</f>
        <v>0</v>
      </c>
    </row>
    <row r="126" spans="19:19" x14ac:dyDescent="0.25">
      <c r="S126">
        <f>COUNTIF(CSL_Sonuclari!C:I,$R126)</f>
        <v>0</v>
      </c>
    </row>
    <row r="127" spans="19:19" x14ac:dyDescent="0.25">
      <c r="S127">
        <f>COUNTIF(CSL_Sonuclari!C:I,$R127)</f>
        <v>0</v>
      </c>
    </row>
    <row r="128" spans="19:19" x14ac:dyDescent="0.25">
      <c r="S128">
        <f>COUNTIF(CSL_Sonuclari!C:I,$R128)</f>
        <v>0</v>
      </c>
    </row>
    <row r="129" spans="19:19" x14ac:dyDescent="0.25">
      <c r="S129">
        <f>COUNTIF(CSL_Sonuclari!C:I,$R129)</f>
        <v>0</v>
      </c>
    </row>
    <row r="130" spans="19:19" x14ac:dyDescent="0.25">
      <c r="S130">
        <f>COUNTIF(CSL_Sonuclari!C:I,$R130)</f>
        <v>0</v>
      </c>
    </row>
    <row r="131" spans="19:19" x14ac:dyDescent="0.25">
      <c r="S131">
        <f>COUNTIF(CSL_Sonuclari!C:I,$R131)</f>
        <v>0</v>
      </c>
    </row>
    <row r="132" spans="19:19" x14ac:dyDescent="0.25">
      <c r="S132">
        <f>COUNTIF(CSL_Sonuclari!C:I,$R132)</f>
        <v>0</v>
      </c>
    </row>
    <row r="133" spans="19:19" x14ac:dyDescent="0.25">
      <c r="S133">
        <f>COUNTIF(CSL_Sonuclari!C:I,$R133)</f>
        <v>0</v>
      </c>
    </row>
    <row r="134" spans="19:19" x14ac:dyDescent="0.25">
      <c r="S134">
        <f>COUNTIF(CSL_Sonuclari!C:I,$R134)</f>
        <v>0</v>
      </c>
    </row>
    <row r="135" spans="19:19" x14ac:dyDescent="0.25">
      <c r="S135">
        <f>COUNTIF(CSL_Sonuclari!C:I,$R135)</f>
        <v>0</v>
      </c>
    </row>
    <row r="136" spans="19:19" x14ac:dyDescent="0.25">
      <c r="S136">
        <f>COUNTIF(CSL_Sonuclari!C:I,$R136)</f>
        <v>0</v>
      </c>
    </row>
    <row r="137" spans="19:19" x14ac:dyDescent="0.25">
      <c r="S137">
        <f>COUNTIF(CSL_Sonuclari!C:I,$R137)</f>
        <v>0</v>
      </c>
    </row>
    <row r="138" spans="19:19" x14ac:dyDescent="0.25">
      <c r="S138">
        <f>COUNTIF(CSL_Sonuclari!C:I,$R138)</f>
        <v>0</v>
      </c>
    </row>
    <row r="139" spans="19:19" x14ac:dyDescent="0.25">
      <c r="S139">
        <f>COUNTIF(CSL_Sonuclari!C:I,$R139)</f>
        <v>0</v>
      </c>
    </row>
    <row r="140" spans="19:19" x14ac:dyDescent="0.25">
      <c r="S140">
        <f>COUNTIF(CSL_Sonuclari!C:I,$R140)</f>
        <v>0</v>
      </c>
    </row>
    <row r="141" spans="19:19" x14ac:dyDescent="0.25">
      <c r="S141">
        <f>COUNTIF(CSL_Sonuclari!C:I,$R141)</f>
        <v>0</v>
      </c>
    </row>
    <row r="142" spans="19:19" x14ac:dyDescent="0.25">
      <c r="S142">
        <f>COUNTIF(CSL_Sonuclari!C:I,$R142)</f>
        <v>0</v>
      </c>
    </row>
    <row r="143" spans="19:19" x14ac:dyDescent="0.25">
      <c r="S143">
        <f>COUNTIF(CSL_Sonuclari!C:I,$R143)</f>
        <v>0</v>
      </c>
    </row>
    <row r="144" spans="19:19" x14ac:dyDescent="0.25">
      <c r="S144">
        <f>COUNTIF(CSL_Sonuclari!C:I,$R144)</f>
        <v>0</v>
      </c>
    </row>
    <row r="145" spans="19:19" x14ac:dyDescent="0.25">
      <c r="S145">
        <f>COUNTIF(CSL_Sonuclari!C:I,$R145)</f>
        <v>0</v>
      </c>
    </row>
    <row r="146" spans="19:19" x14ac:dyDescent="0.25">
      <c r="S146">
        <f>COUNTIF(CSL_Sonuclari!C:I,$R146)</f>
        <v>0</v>
      </c>
    </row>
    <row r="147" spans="19:19" x14ac:dyDescent="0.25">
      <c r="S147">
        <f>COUNTIF(CSL_Sonuclari!C:I,$R147)</f>
        <v>0</v>
      </c>
    </row>
    <row r="148" spans="19:19" x14ac:dyDescent="0.25">
      <c r="S148">
        <f>COUNTIF(CSL_Sonuclari!C:I,$R148)</f>
        <v>0</v>
      </c>
    </row>
    <row r="149" spans="19:19" x14ac:dyDescent="0.25">
      <c r="S149">
        <f>COUNTIF(CSL_Sonuclari!C:I,$R149)</f>
        <v>0</v>
      </c>
    </row>
    <row r="150" spans="19:19" x14ac:dyDescent="0.25">
      <c r="S150">
        <f>COUNTIF(CSL_Sonuclari!C:I,$R150)</f>
        <v>0</v>
      </c>
    </row>
    <row r="151" spans="19:19" x14ac:dyDescent="0.25">
      <c r="S151">
        <f>COUNTIF(CSL_Sonuclari!C:I,$R151)</f>
        <v>0</v>
      </c>
    </row>
    <row r="152" spans="19:19" x14ac:dyDescent="0.25">
      <c r="S152">
        <f>COUNTIF(CSL_Sonuclari!C:I,$R152)</f>
        <v>0</v>
      </c>
    </row>
    <row r="153" spans="19:19" x14ac:dyDescent="0.25">
      <c r="S153">
        <f>COUNTIF(CSL_Sonuclari!C:I,$R153)</f>
        <v>0</v>
      </c>
    </row>
    <row r="154" spans="19:19" x14ac:dyDescent="0.25">
      <c r="S154">
        <f>COUNTIF(CSL_Sonuclari!C:I,$R154)</f>
        <v>0</v>
      </c>
    </row>
    <row r="155" spans="19:19" x14ac:dyDescent="0.25">
      <c r="S155">
        <f>COUNTIF(CSL_Sonuclari!C:I,$R155)</f>
        <v>0</v>
      </c>
    </row>
    <row r="156" spans="19:19" x14ac:dyDescent="0.25">
      <c r="S156">
        <f>COUNTIF(CSL_Sonuclari!C:I,$R156)</f>
        <v>0</v>
      </c>
    </row>
    <row r="157" spans="19:19" x14ac:dyDescent="0.25">
      <c r="S157">
        <f>COUNTIF(CSL_Sonuclari!C:I,$R157)</f>
        <v>0</v>
      </c>
    </row>
    <row r="158" spans="19:19" x14ac:dyDescent="0.25">
      <c r="S158">
        <f>COUNTIF(CSL_Sonuclari!C:I,$R158)</f>
        <v>0</v>
      </c>
    </row>
    <row r="159" spans="19:19" x14ac:dyDescent="0.25">
      <c r="S159">
        <f>COUNTIF(CSL_Sonuclari!C:I,$R159)</f>
        <v>0</v>
      </c>
    </row>
    <row r="160" spans="19:19" x14ac:dyDescent="0.25">
      <c r="S160">
        <f>COUNTIF(CSL_Sonuclari!C:I,$R160)</f>
        <v>0</v>
      </c>
    </row>
    <row r="161" spans="19:19" x14ac:dyDescent="0.25">
      <c r="S161">
        <f>COUNTIF(CSL_Sonuclari!C:I,$R161)</f>
        <v>0</v>
      </c>
    </row>
    <row r="162" spans="19:19" x14ac:dyDescent="0.25">
      <c r="S162">
        <f>COUNTIF(CSL_Sonuclari!C:I,$R162)</f>
        <v>0</v>
      </c>
    </row>
    <row r="163" spans="19:19" x14ac:dyDescent="0.25">
      <c r="S163">
        <f>COUNTIF(CSL_Sonuclari!C:I,$R163)</f>
        <v>0</v>
      </c>
    </row>
    <row r="164" spans="19:19" x14ac:dyDescent="0.25">
      <c r="S164">
        <f>COUNTIF(CSL_Sonuclari!C:I,$R164)</f>
        <v>0</v>
      </c>
    </row>
    <row r="165" spans="19:19" x14ac:dyDescent="0.25">
      <c r="S165">
        <f>COUNTIF(CSL_Sonuclari!C:I,$R165)</f>
        <v>0</v>
      </c>
    </row>
    <row r="166" spans="19:19" x14ac:dyDescent="0.25">
      <c r="S166">
        <f>COUNTIF(CSL_Sonuclari!C:I,$R166)</f>
        <v>0</v>
      </c>
    </row>
    <row r="167" spans="19:19" x14ac:dyDescent="0.25">
      <c r="S167">
        <f>COUNTIF(CSL_Sonuclari!C:I,$R167)</f>
        <v>0</v>
      </c>
    </row>
    <row r="168" spans="19:19" x14ac:dyDescent="0.25">
      <c r="S168">
        <f>COUNTIF(CSL_Sonuclari!C:I,$R168)</f>
        <v>0</v>
      </c>
    </row>
    <row r="169" spans="19:19" x14ac:dyDescent="0.25">
      <c r="S169">
        <f>COUNTIF(CSL_Sonuclari!C:I,$R169)</f>
        <v>0</v>
      </c>
    </row>
    <row r="170" spans="19:19" x14ac:dyDescent="0.25">
      <c r="S170">
        <f>COUNTIF(CSL_Sonuclari!C:I,$R170)</f>
        <v>0</v>
      </c>
    </row>
    <row r="171" spans="19:19" x14ac:dyDescent="0.25">
      <c r="S171">
        <f>COUNTIF(CSL_Sonuclari!C:I,$R171)</f>
        <v>0</v>
      </c>
    </row>
    <row r="172" spans="19:19" x14ac:dyDescent="0.25">
      <c r="S172">
        <f>COUNTIF(CSL_Sonuclari!C:I,$R172)</f>
        <v>0</v>
      </c>
    </row>
    <row r="173" spans="19:19" x14ac:dyDescent="0.25">
      <c r="S173">
        <f>COUNTIF(CSL_Sonuclari!C:I,$R173)</f>
        <v>0</v>
      </c>
    </row>
    <row r="174" spans="19:19" x14ac:dyDescent="0.25">
      <c r="S174">
        <f>COUNTIF(CSL_Sonuclari!C:I,$R174)</f>
        <v>0</v>
      </c>
    </row>
    <row r="175" spans="19:19" x14ac:dyDescent="0.25">
      <c r="S175">
        <f>COUNTIF(CSL_Sonuclari!C:I,$R175)</f>
        <v>0</v>
      </c>
    </row>
    <row r="176" spans="19:19" x14ac:dyDescent="0.25">
      <c r="S176">
        <f>COUNTIF(CSL_Sonuclari!C:I,$R176)</f>
        <v>0</v>
      </c>
    </row>
    <row r="177" spans="19:19" x14ac:dyDescent="0.25">
      <c r="S177">
        <f>COUNTIF(CSL_Sonuclari!C:I,$R177)</f>
        <v>0</v>
      </c>
    </row>
    <row r="178" spans="19:19" x14ac:dyDescent="0.25">
      <c r="S178">
        <f>COUNTIF(CSL_Sonuclari!C:I,$R178)</f>
        <v>0</v>
      </c>
    </row>
    <row r="179" spans="19:19" x14ac:dyDescent="0.25">
      <c r="S179">
        <f>COUNTIF(CSL_Sonuclari!C:I,$R179)</f>
        <v>0</v>
      </c>
    </row>
    <row r="180" spans="19:19" x14ac:dyDescent="0.25">
      <c r="S180">
        <f>COUNTIF(CSL_Sonuclari!C:I,$R180)</f>
        <v>0</v>
      </c>
    </row>
    <row r="181" spans="19:19" x14ac:dyDescent="0.25">
      <c r="S181">
        <f>COUNTIF(CSL_Sonuclari!C:I,$R181)</f>
        <v>0</v>
      </c>
    </row>
    <row r="182" spans="19:19" x14ac:dyDescent="0.25">
      <c r="S182">
        <f>COUNTIF(CSL_Sonuclari!C:I,$R182)</f>
        <v>0</v>
      </c>
    </row>
    <row r="183" spans="19:19" x14ac:dyDescent="0.25">
      <c r="S183">
        <f>COUNTIF(CSL_Sonuclari!C:I,$R183)</f>
        <v>0</v>
      </c>
    </row>
    <row r="184" spans="19:19" x14ac:dyDescent="0.25">
      <c r="S184">
        <f>COUNTIF(CSL_Sonuclari!C:I,$R184)</f>
        <v>0</v>
      </c>
    </row>
    <row r="185" spans="19:19" x14ac:dyDescent="0.25">
      <c r="S185">
        <f>COUNTIF(CSL_Sonuclari!C:I,$R185)</f>
        <v>0</v>
      </c>
    </row>
    <row r="186" spans="19:19" x14ac:dyDescent="0.25">
      <c r="S186">
        <f>COUNTIF(CSL_Sonuclari!C:I,$R186)</f>
        <v>0</v>
      </c>
    </row>
    <row r="187" spans="19:19" x14ac:dyDescent="0.25">
      <c r="S187">
        <f>COUNTIF(CSL_Sonuclari!C:I,$R187)</f>
        <v>0</v>
      </c>
    </row>
    <row r="188" spans="19:19" x14ac:dyDescent="0.25">
      <c r="S188">
        <f>COUNTIF(CSL_Sonuclari!C:I,$R188)</f>
        <v>0</v>
      </c>
    </row>
    <row r="189" spans="19:19" x14ac:dyDescent="0.25">
      <c r="S189">
        <f>COUNTIF(CSL_Sonuclari!C:I,$R189)</f>
        <v>0</v>
      </c>
    </row>
    <row r="190" spans="19:19" x14ac:dyDescent="0.25">
      <c r="S190">
        <f>COUNTIF(CSL_Sonuclari!C:I,$R190)</f>
        <v>0</v>
      </c>
    </row>
    <row r="191" spans="19:19" x14ac:dyDescent="0.25">
      <c r="S191">
        <f>COUNTIF(CSL_Sonuclari!C:I,$R191)</f>
        <v>0</v>
      </c>
    </row>
    <row r="192" spans="19:19" x14ac:dyDescent="0.25">
      <c r="S192">
        <f>COUNTIF(CSL_Sonuclari!C:I,$R192)</f>
        <v>0</v>
      </c>
    </row>
    <row r="193" spans="19:19" x14ac:dyDescent="0.25">
      <c r="S193">
        <f>COUNTIF(CSL_Sonuclari!C:I,$R193)</f>
        <v>0</v>
      </c>
    </row>
    <row r="194" spans="19:19" x14ac:dyDescent="0.25">
      <c r="S194">
        <f>COUNTIF(CSL_Sonuclari!C:I,$R194)</f>
        <v>0</v>
      </c>
    </row>
    <row r="195" spans="19:19" x14ac:dyDescent="0.25">
      <c r="S195">
        <f>COUNTIF(CSL_Sonuclari!C:I,$R195)</f>
        <v>0</v>
      </c>
    </row>
    <row r="196" spans="19:19" x14ac:dyDescent="0.25">
      <c r="S196">
        <f>COUNTIF(CSL_Sonuclari!C:I,$R196)</f>
        <v>0</v>
      </c>
    </row>
    <row r="197" spans="19:19" x14ac:dyDescent="0.25">
      <c r="S197">
        <f>COUNTIF(CSL_Sonuclari!C:I,$R197)</f>
        <v>0</v>
      </c>
    </row>
    <row r="198" spans="19:19" x14ac:dyDescent="0.25">
      <c r="S198">
        <f>COUNTIF(CSL_Sonuclari!C:I,$R198)</f>
        <v>0</v>
      </c>
    </row>
    <row r="199" spans="19:19" x14ac:dyDescent="0.25">
      <c r="S199">
        <f>COUNTIF(CSL_Sonuclari!C:I,$R199)</f>
        <v>0</v>
      </c>
    </row>
    <row r="200" spans="19:19" x14ac:dyDescent="0.25">
      <c r="S200">
        <f>COUNTIF(CSL_Sonuclari!C:I,$R200)</f>
        <v>0</v>
      </c>
    </row>
    <row r="201" spans="19:19" x14ac:dyDescent="0.25">
      <c r="S201">
        <f>COUNTIF(CSL_Sonuclari!C:I,$R201)</f>
        <v>0</v>
      </c>
    </row>
    <row r="202" spans="19:19" x14ac:dyDescent="0.25">
      <c r="S202">
        <f>COUNTIF(CSL_Sonuclari!C:I,$R202)</f>
        <v>0</v>
      </c>
    </row>
    <row r="203" spans="19:19" x14ac:dyDescent="0.25">
      <c r="S203">
        <f>COUNTIF(CSL_Sonuclari!C:I,$R203)</f>
        <v>0</v>
      </c>
    </row>
    <row r="204" spans="19:19" x14ac:dyDescent="0.25">
      <c r="S204">
        <f>COUNTIF(CSL_Sonuclari!C:I,$R204)</f>
        <v>0</v>
      </c>
    </row>
    <row r="205" spans="19:19" x14ac:dyDescent="0.25">
      <c r="S205">
        <f>COUNTIF(CSL_Sonuclari!C:I,$R205)</f>
        <v>0</v>
      </c>
    </row>
    <row r="206" spans="19:19" x14ac:dyDescent="0.25">
      <c r="S206">
        <f>COUNTIF(CSL_Sonuclari!C:I,$R206)</f>
        <v>0</v>
      </c>
    </row>
    <row r="207" spans="19:19" x14ac:dyDescent="0.25">
      <c r="S207">
        <f>COUNTIF(CSL_Sonuclari!C:I,$R207)</f>
        <v>0</v>
      </c>
    </row>
    <row r="208" spans="19:19" x14ac:dyDescent="0.25">
      <c r="S208">
        <f>COUNTIF(CSL_Sonuclari!C:I,$R208)</f>
        <v>0</v>
      </c>
    </row>
    <row r="209" spans="19:19" x14ac:dyDescent="0.25">
      <c r="S209">
        <f>COUNTIF(CSL_Sonuclari!C:I,$R209)</f>
        <v>0</v>
      </c>
    </row>
    <row r="210" spans="19:19" x14ac:dyDescent="0.25">
      <c r="S210">
        <f>COUNTIF(CSL_Sonuclari!C:I,$R210)</f>
        <v>0</v>
      </c>
    </row>
    <row r="211" spans="19:19" x14ac:dyDescent="0.25">
      <c r="S211">
        <f>COUNTIF(CSL_Sonuclari!C:I,$R211)</f>
        <v>0</v>
      </c>
    </row>
    <row r="212" spans="19:19" x14ac:dyDescent="0.25">
      <c r="S212">
        <f>COUNTIF(CSL_Sonuclari!C:I,$R212)</f>
        <v>0</v>
      </c>
    </row>
    <row r="213" spans="19:19" x14ac:dyDescent="0.25">
      <c r="S213">
        <f>COUNTIF(CSL_Sonuclari!C:I,$R213)</f>
        <v>0</v>
      </c>
    </row>
    <row r="214" spans="19:19" x14ac:dyDescent="0.25">
      <c r="S214">
        <f>COUNTIF(CSL_Sonuclari!C:I,$R214)</f>
        <v>0</v>
      </c>
    </row>
    <row r="215" spans="19:19" x14ac:dyDescent="0.25">
      <c r="S215">
        <f>COUNTIF(CSL_Sonuclari!C:I,$R215)</f>
        <v>0</v>
      </c>
    </row>
    <row r="216" spans="19:19" x14ac:dyDescent="0.25">
      <c r="S216">
        <f>COUNTIF(CSL_Sonuclari!C:I,$R216)</f>
        <v>0</v>
      </c>
    </row>
    <row r="217" spans="19:19" x14ac:dyDescent="0.25">
      <c r="S217">
        <f>COUNTIF(CSL_Sonuclari!C:I,$R217)</f>
        <v>0</v>
      </c>
    </row>
    <row r="218" spans="19:19" x14ac:dyDescent="0.25">
      <c r="S218">
        <f>COUNTIF(CSL_Sonuclari!C:I,$R218)</f>
        <v>0</v>
      </c>
    </row>
    <row r="219" spans="19:19" x14ac:dyDescent="0.25">
      <c r="S219">
        <f>COUNTIF(CSL_Sonuclari!C:I,$R219)</f>
        <v>0</v>
      </c>
    </row>
    <row r="220" spans="19:19" x14ac:dyDescent="0.25">
      <c r="S220">
        <f>COUNTIF(CSL_Sonuclari!C:I,$R220)</f>
        <v>0</v>
      </c>
    </row>
    <row r="221" spans="19:19" x14ac:dyDescent="0.25">
      <c r="S221">
        <f>COUNTIF(CSL_Sonuclari!C:I,$R221)</f>
        <v>0</v>
      </c>
    </row>
    <row r="222" spans="19:19" x14ac:dyDescent="0.25">
      <c r="S222">
        <f>COUNTIF(CSL_Sonuclari!C:I,$R222)</f>
        <v>0</v>
      </c>
    </row>
    <row r="223" spans="19:19" x14ac:dyDescent="0.25">
      <c r="S223">
        <f>COUNTIF(CSL_Sonuclari!C:I,$R223)</f>
        <v>0</v>
      </c>
    </row>
    <row r="224" spans="19:19" x14ac:dyDescent="0.25">
      <c r="S224">
        <f>COUNTIF(CSL_Sonuclari!C:I,$R224)</f>
        <v>0</v>
      </c>
    </row>
    <row r="225" spans="19:19" x14ac:dyDescent="0.25">
      <c r="S225">
        <f>COUNTIF(CSL_Sonuclari!C:I,$R225)</f>
        <v>0</v>
      </c>
    </row>
    <row r="226" spans="19:19" x14ac:dyDescent="0.25">
      <c r="S226">
        <f>COUNTIF(CSL_Sonuclari!C:I,$R226)</f>
        <v>0</v>
      </c>
    </row>
    <row r="227" spans="19:19" x14ac:dyDescent="0.25">
      <c r="S227">
        <f>COUNTIF(CSL_Sonuclari!C:I,$R227)</f>
        <v>0</v>
      </c>
    </row>
    <row r="228" spans="19:19" x14ac:dyDescent="0.25">
      <c r="S228">
        <f>COUNTIF(CSL_Sonuclari!C:I,$R228)</f>
        <v>0</v>
      </c>
    </row>
    <row r="229" spans="19:19" x14ac:dyDescent="0.25">
      <c r="S229">
        <f>COUNTIF(CSL_Sonuclari!C:I,$R229)</f>
        <v>0</v>
      </c>
    </row>
    <row r="230" spans="19:19" x14ac:dyDescent="0.25">
      <c r="S230">
        <f>COUNTIF(CSL_Sonuclari!C:I,$R230)</f>
        <v>0</v>
      </c>
    </row>
    <row r="231" spans="19:19" x14ac:dyDescent="0.25">
      <c r="S231">
        <f>COUNTIF(CSL_Sonuclari!C:I,$R231)</f>
        <v>0</v>
      </c>
    </row>
    <row r="232" spans="19:19" x14ac:dyDescent="0.25">
      <c r="S232">
        <f>COUNTIF(CSL_Sonuclari!C:I,$R232)</f>
        <v>0</v>
      </c>
    </row>
    <row r="233" spans="19:19" x14ac:dyDescent="0.25">
      <c r="S233">
        <f>COUNTIF(CSL_Sonuclari!C:I,$R233)</f>
        <v>0</v>
      </c>
    </row>
    <row r="234" spans="19:19" x14ac:dyDescent="0.25">
      <c r="S234">
        <f>COUNTIF(CSL_Sonuclari!C:I,$R234)</f>
        <v>0</v>
      </c>
    </row>
    <row r="235" spans="19:19" x14ac:dyDescent="0.25">
      <c r="S235">
        <f>COUNTIF(CSL_Sonuclari!C:I,$R235)</f>
        <v>0</v>
      </c>
    </row>
    <row r="236" spans="19:19" x14ac:dyDescent="0.25">
      <c r="S236">
        <f>COUNTIF(CSL_Sonuclari!C:I,$R236)</f>
        <v>0</v>
      </c>
    </row>
    <row r="237" spans="19:19" x14ac:dyDescent="0.25">
      <c r="S237">
        <f>COUNTIF(CSL_Sonuclari!C:I,$R237)</f>
        <v>0</v>
      </c>
    </row>
    <row r="238" spans="19:19" x14ac:dyDescent="0.25">
      <c r="S238">
        <f>COUNTIF(CSL_Sonuclari!C:I,$R238)</f>
        <v>0</v>
      </c>
    </row>
    <row r="239" spans="19:19" x14ac:dyDescent="0.25">
      <c r="S239">
        <f>COUNTIF(CSL_Sonuclari!C:I,$R239)</f>
        <v>0</v>
      </c>
    </row>
    <row r="240" spans="19:19" x14ac:dyDescent="0.25">
      <c r="S240">
        <f>COUNTIF(CSL_Sonuclari!C:I,$R240)</f>
        <v>0</v>
      </c>
    </row>
    <row r="241" spans="19:19" x14ac:dyDescent="0.25">
      <c r="S241">
        <f>COUNTIF(CSL_Sonuclari!C:I,$R241)</f>
        <v>0</v>
      </c>
    </row>
    <row r="242" spans="19:19" x14ac:dyDescent="0.25">
      <c r="S242">
        <f>COUNTIF(CSL_Sonuclari!C:I,$R242)</f>
        <v>0</v>
      </c>
    </row>
    <row r="243" spans="19:19" x14ac:dyDescent="0.25">
      <c r="S243">
        <f>COUNTIF(CSL_Sonuclari!C:I,$R243)</f>
        <v>0</v>
      </c>
    </row>
    <row r="244" spans="19:19" x14ac:dyDescent="0.25">
      <c r="S244">
        <f>COUNTIF(CSL_Sonuclari!C:I,$R244)</f>
        <v>0</v>
      </c>
    </row>
    <row r="245" spans="19:19" x14ac:dyDescent="0.25">
      <c r="S245">
        <f>COUNTIF(CSL_Sonuclari!C:I,$R245)</f>
        <v>0</v>
      </c>
    </row>
    <row r="246" spans="19:19" x14ac:dyDescent="0.25">
      <c r="S246">
        <f>COUNTIF(CSL_Sonuclari!C:I,$R246)</f>
        <v>0</v>
      </c>
    </row>
    <row r="247" spans="19:19" x14ac:dyDescent="0.25">
      <c r="S247">
        <f>COUNTIF(CSL_Sonuclari!C:I,$R247)</f>
        <v>0</v>
      </c>
    </row>
    <row r="248" spans="19:19" x14ac:dyDescent="0.25">
      <c r="S248">
        <f>COUNTIF(CSL_Sonuclari!C:I,$R248)</f>
        <v>0</v>
      </c>
    </row>
    <row r="249" spans="19:19" x14ac:dyDescent="0.25">
      <c r="S249">
        <f>COUNTIF(CSL_Sonuclari!C:I,$R249)</f>
        <v>0</v>
      </c>
    </row>
    <row r="250" spans="19:19" x14ac:dyDescent="0.25">
      <c r="S250">
        <f>COUNTIF(CSL_Sonuclari!C:I,$R250)</f>
        <v>0</v>
      </c>
    </row>
    <row r="251" spans="19:19" x14ac:dyDescent="0.25">
      <c r="S251">
        <f>COUNTIF(CSL_Sonuclari!C:I,$R251)</f>
        <v>0</v>
      </c>
    </row>
    <row r="252" spans="19:19" x14ac:dyDescent="0.25">
      <c r="S252">
        <f>COUNTIF(CSL_Sonuclari!C:I,$R252)</f>
        <v>0</v>
      </c>
    </row>
    <row r="253" spans="19:19" x14ac:dyDescent="0.25">
      <c r="S253">
        <f>COUNTIF(CSL_Sonuclari!C:I,$R253)</f>
        <v>0</v>
      </c>
    </row>
    <row r="254" spans="19:19" x14ac:dyDescent="0.25">
      <c r="S254">
        <f>COUNTIF(CSL_Sonuclari!C:I,$R254)</f>
        <v>0</v>
      </c>
    </row>
    <row r="255" spans="19:19" x14ac:dyDescent="0.25">
      <c r="S255">
        <f>COUNTIF(CSL_Sonuclari!C:I,$R255)</f>
        <v>0</v>
      </c>
    </row>
    <row r="256" spans="19:19" x14ac:dyDescent="0.25">
      <c r="S256">
        <f>COUNTIF(CSL_Sonuclari!C:I,$R256)</f>
        <v>0</v>
      </c>
    </row>
    <row r="257" spans="19:19" x14ac:dyDescent="0.25">
      <c r="S257">
        <f>COUNTIF(CSL_Sonuclari!C:I,$R257)</f>
        <v>0</v>
      </c>
    </row>
    <row r="258" spans="19:19" x14ac:dyDescent="0.25">
      <c r="S258">
        <f>COUNTIF(CSL_Sonuclari!C:I,$R258)</f>
        <v>0</v>
      </c>
    </row>
    <row r="259" spans="19:19" x14ac:dyDescent="0.25">
      <c r="S259">
        <f>COUNTIF(CSL_Sonuclari!C:I,$R259)</f>
        <v>0</v>
      </c>
    </row>
    <row r="260" spans="19:19" x14ac:dyDescent="0.25">
      <c r="S260">
        <f>COUNTIF(CSL_Sonuclari!C:I,$R260)</f>
        <v>0</v>
      </c>
    </row>
    <row r="261" spans="19:19" x14ac:dyDescent="0.25">
      <c r="S261">
        <f>COUNTIF(CSL_Sonuclari!C:I,$R261)</f>
        <v>0</v>
      </c>
    </row>
    <row r="262" spans="19:19" x14ac:dyDescent="0.25">
      <c r="S262">
        <f>COUNTIF(CSL_Sonuclari!C:I,$R262)</f>
        <v>0</v>
      </c>
    </row>
    <row r="263" spans="19:19" x14ac:dyDescent="0.25">
      <c r="S263">
        <f>COUNTIF(CSL_Sonuclari!C:I,$R263)</f>
        <v>0</v>
      </c>
    </row>
    <row r="264" spans="19:19" x14ac:dyDescent="0.25">
      <c r="S264">
        <f>COUNTIF(CSL_Sonuclari!C:I,$R264)</f>
        <v>0</v>
      </c>
    </row>
    <row r="265" spans="19:19" x14ac:dyDescent="0.25">
      <c r="S265">
        <f>COUNTIF(CSL_Sonuclari!C:I,$R265)</f>
        <v>0</v>
      </c>
    </row>
    <row r="266" spans="19:19" x14ac:dyDescent="0.25">
      <c r="S266">
        <f>COUNTIF(CSL_Sonuclari!C:I,$R266)</f>
        <v>0</v>
      </c>
    </row>
    <row r="267" spans="19:19" x14ac:dyDescent="0.25">
      <c r="S267">
        <f>COUNTIF(CSL_Sonuclari!C:I,$R267)</f>
        <v>0</v>
      </c>
    </row>
    <row r="268" spans="19:19" x14ac:dyDescent="0.25">
      <c r="S268">
        <f>COUNTIF(CSL_Sonuclari!C:I,$R268)</f>
        <v>0</v>
      </c>
    </row>
    <row r="269" spans="19:19" x14ac:dyDescent="0.25">
      <c r="S269">
        <f>COUNTIF(CSL_Sonuclari!C:I,$R269)</f>
        <v>0</v>
      </c>
    </row>
    <row r="270" spans="19:19" x14ac:dyDescent="0.25">
      <c r="S270">
        <f>COUNTIF(CSL_Sonuclari!C:I,$R270)</f>
        <v>0</v>
      </c>
    </row>
    <row r="271" spans="19:19" x14ac:dyDescent="0.25">
      <c r="S271">
        <f>COUNTIF(CSL_Sonuclari!C:I,$R271)</f>
        <v>0</v>
      </c>
    </row>
    <row r="272" spans="19:19" x14ac:dyDescent="0.25">
      <c r="S272">
        <f>COUNTIF(CSL_Sonuclari!C:I,$R272)</f>
        <v>0</v>
      </c>
    </row>
    <row r="273" spans="19:19" x14ac:dyDescent="0.25">
      <c r="S273">
        <f>COUNTIF(CSL_Sonuclari!C:I,$R273)</f>
        <v>0</v>
      </c>
    </row>
    <row r="274" spans="19:19" x14ac:dyDescent="0.25">
      <c r="S274">
        <f>COUNTIF(CSL_Sonuclari!C:I,$R274)</f>
        <v>0</v>
      </c>
    </row>
    <row r="275" spans="19:19" x14ac:dyDescent="0.25">
      <c r="S275">
        <f>COUNTIF(CSL_Sonuclari!C:I,$R275)</f>
        <v>0</v>
      </c>
    </row>
    <row r="276" spans="19:19" x14ac:dyDescent="0.25">
      <c r="S276">
        <f>COUNTIF(CSL_Sonuclari!C:I,$R276)</f>
        <v>0</v>
      </c>
    </row>
    <row r="277" spans="19:19" x14ac:dyDescent="0.25">
      <c r="S277">
        <f>COUNTIF(CSL_Sonuclari!C:I,$R277)</f>
        <v>0</v>
      </c>
    </row>
    <row r="278" spans="19:19" x14ac:dyDescent="0.25">
      <c r="S278">
        <f>COUNTIF(CSL_Sonuclari!C:I,$R278)</f>
        <v>0</v>
      </c>
    </row>
    <row r="279" spans="19:19" x14ac:dyDescent="0.25">
      <c r="S279">
        <f>COUNTIF(CSL_Sonuclari!C:I,$R279)</f>
        <v>0</v>
      </c>
    </row>
    <row r="280" spans="19:19" x14ac:dyDescent="0.25">
      <c r="S280">
        <f>COUNTIF(CSL_Sonuclari!C:I,$R280)</f>
        <v>0</v>
      </c>
    </row>
    <row r="281" spans="19:19" x14ac:dyDescent="0.25">
      <c r="S281">
        <f>COUNTIF(CSL_Sonuclari!C:I,$R281)</f>
        <v>0</v>
      </c>
    </row>
    <row r="282" spans="19:19" x14ac:dyDescent="0.25">
      <c r="S282">
        <f>COUNTIF(CSL_Sonuclari!C:I,$R282)</f>
        <v>0</v>
      </c>
    </row>
    <row r="283" spans="19:19" x14ac:dyDescent="0.25">
      <c r="S283">
        <f>COUNTIF(CSL_Sonuclari!C:I,$R283)</f>
        <v>0</v>
      </c>
    </row>
    <row r="284" spans="19:19" x14ac:dyDescent="0.25">
      <c r="S284">
        <f>COUNTIF(CSL_Sonuclari!C:I,$R284)</f>
        <v>0</v>
      </c>
    </row>
    <row r="285" spans="19:19" x14ac:dyDescent="0.25">
      <c r="S285">
        <f>COUNTIF(CSL_Sonuclari!C:I,$R285)</f>
        <v>0</v>
      </c>
    </row>
    <row r="286" spans="19:19" x14ac:dyDescent="0.25">
      <c r="S286">
        <f>COUNTIF(CSL_Sonuclari!C:I,$R286)</f>
        <v>0</v>
      </c>
    </row>
    <row r="287" spans="19:19" x14ac:dyDescent="0.25">
      <c r="S287">
        <f>COUNTIF(CSL_Sonuclari!C:I,$R287)</f>
        <v>0</v>
      </c>
    </row>
    <row r="288" spans="19:19" x14ac:dyDescent="0.25">
      <c r="S288">
        <f>COUNTIF(CSL_Sonuclari!C:I,$R288)</f>
        <v>0</v>
      </c>
    </row>
    <row r="289" spans="19:19" x14ac:dyDescent="0.25">
      <c r="S289">
        <f>COUNTIF(CSL_Sonuclari!C:I,$R289)</f>
        <v>0</v>
      </c>
    </row>
    <row r="290" spans="19:19" x14ac:dyDescent="0.25">
      <c r="S290">
        <f>COUNTIF(CSL_Sonuclari!C:I,$R290)</f>
        <v>0</v>
      </c>
    </row>
    <row r="291" spans="19:19" x14ac:dyDescent="0.25">
      <c r="S291">
        <f>COUNTIF(CSL_Sonuclari!C:I,$R291)</f>
        <v>0</v>
      </c>
    </row>
    <row r="292" spans="19:19" x14ac:dyDescent="0.25">
      <c r="S292">
        <f>COUNTIF(CSL_Sonuclari!C:I,$R292)</f>
        <v>0</v>
      </c>
    </row>
    <row r="293" spans="19:19" x14ac:dyDescent="0.25">
      <c r="S293">
        <f>COUNTIF(CSL_Sonuclari!C:I,$R293)</f>
        <v>0</v>
      </c>
    </row>
    <row r="294" spans="19:19" x14ac:dyDescent="0.25">
      <c r="S294">
        <f>COUNTIF(CSL_Sonuclari!C:I,$R294)</f>
        <v>0</v>
      </c>
    </row>
    <row r="295" spans="19:19" x14ac:dyDescent="0.25">
      <c r="S295">
        <f>COUNTIF(CSL_Sonuclari!C:I,$R295)</f>
        <v>0</v>
      </c>
    </row>
    <row r="296" spans="19:19" x14ac:dyDescent="0.25">
      <c r="S296">
        <f>COUNTIF(CSL_Sonuclari!C:I,$R296)</f>
        <v>0</v>
      </c>
    </row>
    <row r="297" spans="19:19" x14ac:dyDescent="0.25">
      <c r="S297">
        <f>COUNTIF(CSL_Sonuclari!C:I,$R297)</f>
        <v>0</v>
      </c>
    </row>
    <row r="298" spans="19:19" x14ac:dyDescent="0.25">
      <c r="S298">
        <f>COUNTIF(CSL_Sonuclari!C:I,$R298)</f>
        <v>0</v>
      </c>
    </row>
    <row r="299" spans="19:19" x14ac:dyDescent="0.25">
      <c r="S299">
        <f>COUNTIF(CSL_Sonuclari!C:I,$R299)</f>
        <v>0</v>
      </c>
    </row>
    <row r="300" spans="19:19" x14ac:dyDescent="0.25">
      <c r="S300">
        <f>COUNTIF(CSL_Sonuclari!C:I,$R300)</f>
        <v>0</v>
      </c>
    </row>
    <row r="301" spans="19:19" x14ac:dyDescent="0.25">
      <c r="S301">
        <f>COUNTIF(CSL_Sonuclari!C:I,$R301)</f>
        <v>0</v>
      </c>
    </row>
    <row r="302" spans="19:19" x14ac:dyDescent="0.25">
      <c r="S302">
        <f>COUNTIF(CSL_Sonuclari!C:I,$R302)</f>
        <v>0</v>
      </c>
    </row>
    <row r="303" spans="19:19" x14ac:dyDescent="0.25">
      <c r="S303">
        <f>COUNTIF(CSL_Sonuclari!C:I,$R303)</f>
        <v>0</v>
      </c>
    </row>
    <row r="304" spans="19:19" x14ac:dyDescent="0.25">
      <c r="S304">
        <f>COUNTIF(CSL_Sonuclari!C:I,$R304)</f>
        <v>0</v>
      </c>
    </row>
    <row r="305" spans="19:19" x14ac:dyDescent="0.25">
      <c r="S305">
        <f>COUNTIF(CSL_Sonuclari!C:I,$R305)</f>
        <v>0</v>
      </c>
    </row>
    <row r="306" spans="19:19" x14ac:dyDescent="0.25">
      <c r="S306">
        <f>COUNTIF(CSL_Sonuclari!C:I,$R306)</f>
        <v>0</v>
      </c>
    </row>
    <row r="307" spans="19:19" x14ac:dyDescent="0.25">
      <c r="S307">
        <f>COUNTIF(CSL_Sonuclari!C:I,$R307)</f>
        <v>0</v>
      </c>
    </row>
    <row r="308" spans="19:19" x14ac:dyDescent="0.25">
      <c r="S308">
        <f>COUNTIF(CSL_Sonuclari!C:I,$R308)</f>
        <v>0</v>
      </c>
    </row>
    <row r="309" spans="19:19" x14ac:dyDescent="0.25">
      <c r="S309">
        <f>COUNTIF(CSL_Sonuclari!C:I,$R309)</f>
        <v>0</v>
      </c>
    </row>
    <row r="310" spans="19:19" x14ac:dyDescent="0.25">
      <c r="S310">
        <f>COUNTIF(CSL_Sonuclari!C:I,$R310)</f>
        <v>0</v>
      </c>
    </row>
    <row r="311" spans="19:19" x14ac:dyDescent="0.25">
      <c r="S311">
        <f>COUNTIF(CSL_Sonuclari!C:I,$R311)</f>
        <v>0</v>
      </c>
    </row>
    <row r="312" spans="19:19" x14ac:dyDescent="0.25">
      <c r="S312">
        <f>COUNTIF(CSL_Sonuclari!C:I,$R312)</f>
        <v>0</v>
      </c>
    </row>
    <row r="313" spans="19:19" x14ac:dyDescent="0.25">
      <c r="S313">
        <f>COUNTIF(CSL_Sonuclari!C:I,$R313)</f>
        <v>0</v>
      </c>
    </row>
    <row r="314" spans="19:19" x14ac:dyDescent="0.25">
      <c r="S314">
        <f>COUNTIF(CSL_Sonuclari!C:I,$R314)</f>
        <v>0</v>
      </c>
    </row>
    <row r="315" spans="19:19" x14ac:dyDescent="0.25">
      <c r="S315">
        <f>COUNTIF(CSL_Sonuclari!C:I,$R315)</f>
        <v>0</v>
      </c>
    </row>
    <row r="316" spans="19:19" x14ac:dyDescent="0.25">
      <c r="S316">
        <f>COUNTIF(CSL_Sonuclari!C:I,$R316)</f>
        <v>0</v>
      </c>
    </row>
    <row r="317" spans="19:19" x14ac:dyDescent="0.25">
      <c r="S317">
        <f>COUNTIF(CSL_Sonuclari!C:I,$R317)</f>
        <v>0</v>
      </c>
    </row>
    <row r="318" spans="19:19" x14ac:dyDescent="0.25">
      <c r="S318">
        <f>COUNTIF(CSL_Sonuclari!C:I,$R318)</f>
        <v>0</v>
      </c>
    </row>
    <row r="319" spans="19:19" x14ac:dyDescent="0.25">
      <c r="S319">
        <f>COUNTIF(CSL_Sonuclari!C:I,$R319)</f>
        <v>0</v>
      </c>
    </row>
    <row r="320" spans="19:19" x14ac:dyDescent="0.25">
      <c r="S320">
        <f>COUNTIF(CSL_Sonuclari!C:I,$R320)</f>
        <v>0</v>
      </c>
    </row>
    <row r="321" spans="19:19" x14ac:dyDescent="0.25">
      <c r="S321">
        <f>COUNTIF(CSL_Sonuclari!C:I,$R321)</f>
        <v>0</v>
      </c>
    </row>
    <row r="322" spans="19:19" x14ac:dyDescent="0.25">
      <c r="S322">
        <f>COUNTIF(CSL_Sonuclari!C:I,$R322)</f>
        <v>0</v>
      </c>
    </row>
    <row r="323" spans="19:19" x14ac:dyDescent="0.25">
      <c r="S323">
        <f>COUNTIF(CSL_Sonuclari!C:I,$R323)</f>
        <v>0</v>
      </c>
    </row>
    <row r="324" spans="19:19" x14ac:dyDescent="0.25">
      <c r="S324">
        <f>COUNTIF(CSL_Sonuclari!C:I,$R324)</f>
        <v>0</v>
      </c>
    </row>
    <row r="325" spans="19:19" x14ac:dyDescent="0.25">
      <c r="S325">
        <f>COUNTIF(CSL_Sonuclari!C:I,$R325)</f>
        <v>0</v>
      </c>
    </row>
    <row r="326" spans="19:19" x14ac:dyDescent="0.25">
      <c r="S326">
        <f>COUNTIF(CSL_Sonuclari!C:I,$R326)</f>
        <v>0</v>
      </c>
    </row>
    <row r="327" spans="19:19" x14ac:dyDescent="0.25">
      <c r="S327">
        <f>COUNTIF(CSL_Sonuclari!C:I,$R327)</f>
        <v>0</v>
      </c>
    </row>
    <row r="328" spans="19:19" x14ac:dyDescent="0.25">
      <c r="S328">
        <f>COUNTIF(CSL_Sonuclari!C:I,$R328)</f>
        <v>0</v>
      </c>
    </row>
    <row r="329" spans="19:19" x14ac:dyDescent="0.25">
      <c r="S329">
        <f>COUNTIF(CSL_Sonuclari!C:I,$R329)</f>
        <v>0</v>
      </c>
    </row>
    <row r="330" spans="19:19" x14ac:dyDescent="0.25">
      <c r="S330">
        <f>COUNTIF(CSL_Sonuclari!C:I,$R330)</f>
        <v>0</v>
      </c>
    </row>
    <row r="331" spans="19:19" x14ac:dyDescent="0.25">
      <c r="S331">
        <f>COUNTIF(CSL_Sonuclari!C:I,$R331)</f>
        <v>0</v>
      </c>
    </row>
    <row r="332" spans="19:19" x14ac:dyDescent="0.25">
      <c r="S332">
        <f>COUNTIF(CSL_Sonuclari!C:I,$R332)</f>
        <v>0</v>
      </c>
    </row>
    <row r="333" spans="19:19" x14ac:dyDescent="0.25">
      <c r="S333">
        <f>COUNTIF(CSL_Sonuclari!C:I,$R333)</f>
        <v>0</v>
      </c>
    </row>
    <row r="334" spans="19:19" x14ac:dyDescent="0.25">
      <c r="S334">
        <f>COUNTIF(CSL_Sonuclari!C:I,$R334)</f>
        <v>0</v>
      </c>
    </row>
    <row r="335" spans="19:19" x14ac:dyDescent="0.25">
      <c r="S335">
        <f>COUNTIF(CSL_Sonuclari!C:I,$R335)</f>
        <v>0</v>
      </c>
    </row>
    <row r="336" spans="19:19" x14ac:dyDescent="0.25">
      <c r="S336">
        <f>COUNTIF(CSL_Sonuclari!C:I,$R336)</f>
        <v>0</v>
      </c>
    </row>
    <row r="337" spans="19:19" x14ac:dyDescent="0.25">
      <c r="S337">
        <f>COUNTIF(CSL_Sonuclari!C:I,$R337)</f>
        <v>0</v>
      </c>
    </row>
    <row r="338" spans="19:19" x14ac:dyDescent="0.25">
      <c r="S338">
        <f>COUNTIF(CSL_Sonuclari!C:I,$R338)</f>
        <v>0</v>
      </c>
    </row>
    <row r="339" spans="19:19" x14ac:dyDescent="0.25">
      <c r="S339">
        <f>COUNTIF(CSL_Sonuclari!C:I,$R339)</f>
        <v>0</v>
      </c>
    </row>
    <row r="340" spans="19:19" x14ac:dyDescent="0.25">
      <c r="S340">
        <f>COUNTIF(CSL_Sonuclari!C:I,$R340)</f>
        <v>0</v>
      </c>
    </row>
    <row r="341" spans="19:19" x14ac:dyDescent="0.25">
      <c r="S341">
        <f>COUNTIF(CSL_Sonuclari!C:I,$R341)</f>
        <v>0</v>
      </c>
    </row>
    <row r="342" spans="19:19" x14ac:dyDescent="0.25">
      <c r="S342">
        <f>COUNTIF(CSL_Sonuclari!C:I,$R342)</f>
        <v>0</v>
      </c>
    </row>
    <row r="343" spans="19:19" x14ac:dyDescent="0.25">
      <c r="S343">
        <f>COUNTIF(CSL_Sonuclari!C:I,$R343)</f>
        <v>0</v>
      </c>
    </row>
    <row r="344" spans="19:19" x14ac:dyDescent="0.25">
      <c r="S344">
        <f>COUNTIF(CSL_Sonuclari!C:I,$R344)</f>
        <v>0</v>
      </c>
    </row>
    <row r="345" spans="19:19" x14ac:dyDescent="0.25">
      <c r="S345">
        <f>COUNTIF(CSL_Sonuclari!C:I,$R345)</f>
        <v>0</v>
      </c>
    </row>
    <row r="346" spans="19:19" x14ac:dyDescent="0.25">
      <c r="S346">
        <f>COUNTIF(CSL_Sonuclari!C:I,$R346)</f>
        <v>0</v>
      </c>
    </row>
    <row r="347" spans="19:19" x14ac:dyDescent="0.25">
      <c r="S347">
        <f>COUNTIF(CSL_Sonuclari!C:I,$R347)</f>
        <v>0</v>
      </c>
    </row>
    <row r="348" spans="19:19" x14ac:dyDescent="0.25">
      <c r="S348">
        <f>COUNTIF(CSL_Sonuclari!C:I,$R348)</f>
        <v>0</v>
      </c>
    </row>
    <row r="349" spans="19:19" x14ac:dyDescent="0.25">
      <c r="S349">
        <f>COUNTIF(CSL_Sonuclari!C:I,$R349)</f>
        <v>0</v>
      </c>
    </row>
    <row r="350" spans="19:19" x14ac:dyDescent="0.25">
      <c r="S350">
        <f>COUNTIF(CSL_Sonuclari!C:I,$R350)</f>
        <v>0</v>
      </c>
    </row>
    <row r="351" spans="19:19" x14ac:dyDescent="0.25">
      <c r="S351">
        <f>COUNTIF(CSL_Sonuclari!C:I,$R351)</f>
        <v>0</v>
      </c>
    </row>
    <row r="352" spans="19:19" x14ac:dyDescent="0.25">
      <c r="S352">
        <f>COUNTIF(CSL_Sonuclari!C:I,$R352)</f>
        <v>0</v>
      </c>
    </row>
    <row r="353" spans="19:19" x14ac:dyDescent="0.25">
      <c r="S353">
        <f>COUNTIF(CSL_Sonuclari!C:I,$R353)</f>
        <v>0</v>
      </c>
    </row>
    <row r="354" spans="19:19" x14ac:dyDescent="0.25">
      <c r="S354">
        <f>COUNTIF(CSL_Sonuclari!C:I,$R354)</f>
        <v>0</v>
      </c>
    </row>
    <row r="355" spans="19:19" x14ac:dyDescent="0.25">
      <c r="S355">
        <f>COUNTIF(CSL_Sonuclari!C:I,$R355)</f>
        <v>0</v>
      </c>
    </row>
    <row r="356" spans="19:19" x14ac:dyDescent="0.25">
      <c r="S356">
        <f>COUNTIF(CSL_Sonuclari!C:I,$R356)</f>
        <v>0</v>
      </c>
    </row>
    <row r="357" spans="19:19" x14ac:dyDescent="0.25">
      <c r="S357">
        <f>COUNTIF(CSL_Sonuclari!C:I,$R357)</f>
        <v>0</v>
      </c>
    </row>
    <row r="358" spans="19:19" x14ac:dyDescent="0.25">
      <c r="S358">
        <f>COUNTIF(CSL_Sonuclari!C:I,$R358)</f>
        <v>0</v>
      </c>
    </row>
    <row r="359" spans="19:19" x14ac:dyDescent="0.25">
      <c r="S359">
        <f>COUNTIF(CSL_Sonuclari!C:I,$R359)</f>
        <v>0</v>
      </c>
    </row>
    <row r="360" spans="19:19" x14ac:dyDescent="0.25">
      <c r="S360">
        <f>COUNTIF(CSL_Sonuclari!C:I,$R360)</f>
        <v>0</v>
      </c>
    </row>
    <row r="361" spans="19:19" x14ac:dyDescent="0.25">
      <c r="S361">
        <f>COUNTIF(CSL_Sonuclari!C:I,$R361)</f>
        <v>0</v>
      </c>
    </row>
    <row r="362" spans="19:19" x14ac:dyDescent="0.25">
      <c r="S362">
        <f>COUNTIF(CSL_Sonuclari!C:I,$R362)</f>
        <v>0</v>
      </c>
    </row>
    <row r="363" spans="19:19" x14ac:dyDescent="0.25">
      <c r="S363">
        <f>COUNTIF(CSL_Sonuclari!C:I,$R363)</f>
        <v>0</v>
      </c>
    </row>
    <row r="364" spans="19:19" x14ac:dyDescent="0.25">
      <c r="S364">
        <f>COUNTIF(CSL_Sonuclari!C:I,$R364)</f>
        <v>0</v>
      </c>
    </row>
    <row r="365" spans="19:19" x14ac:dyDescent="0.25">
      <c r="S365">
        <f>COUNTIF(CSL_Sonuclari!C:I,$R365)</f>
        <v>0</v>
      </c>
    </row>
    <row r="366" spans="19:19" x14ac:dyDescent="0.25">
      <c r="S366">
        <f>COUNTIF(CSL_Sonuclari!C:I,$R366)</f>
        <v>0</v>
      </c>
    </row>
    <row r="367" spans="19:19" x14ac:dyDescent="0.25">
      <c r="S367">
        <f>COUNTIF(CSL_Sonuclari!C:I,$R367)</f>
        <v>0</v>
      </c>
    </row>
    <row r="368" spans="19:19" x14ac:dyDescent="0.25">
      <c r="S368">
        <f>COUNTIF(CSL_Sonuclari!C:I,$R368)</f>
        <v>0</v>
      </c>
    </row>
    <row r="369" spans="19:19" x14ac:dyDescent="0.25">
      <c r="S369">
        <f>COUNTIF(CSL_Sonuclari!C:I,$R369)</f>
        <v>0</v>
      </c>
    </row>
    <row r="370" spans="19:19" x14ac:dyDescent="0.25">
      <c r="S370">
        <f>COUNTIF(CSL_Sonuclari!C:I,$R370)</f>
        <v>0</v>
      </c>
    </row>
    <row r="371" spans="19:19" x14ac:dyDescent="0.25">
      <c r="S371">
        <f>COUNTIF(CSL_Sonuclari!C:I,$R371)</f>
        <v>0</v>
      </c>
    </row>
    <row r="372" spans="19:19" x14ac:dyDescent="0.25">
      <c r="S372">
        <f>COUNTIF(CSL_Sonuclari!C:I,$R372)</f>
        <v>0</v>
      </c>
    </row>
    <row r="373" spans="19:19" x14ac:dyDescent="0.25">
      <c r="S373">
        <f>COUNTIF(CSL_Sonuclari!C:I,$R373)</f>
        <v>0</v>
      </c>
    </row>
    <row r="374" spans="19:19" x14ac:dyDescent="0.25">
      <c r="S374">
        <f>COUNTIF(CSL_Sonuclari!C:I,$R374)</f>
        <v>0</v>
      </c>
    </row>
    <row r="375" spans="19:19" x14ac:dyDescent="0.25">
      <c r="S375">
        <f>COUNTIF(CSL_Sonuclari!C:I,$R375)</f>
        <v>0</v>
      </c>
    </row>
    <row r="376" spans="19:19" x14ac:dyDescent="0.25">
      <c r="S376">
        <f>COUNTIF(CSL_Sonuclari!C:I,$R376)</f>
        <v>0</v>
      </c>
    </row>
    <row r="377" spans="19:19" x14ac:dyDescent="0.25">
      <c r="S377">
        <f>COUNTIF(CSL_Sonuclari!C:I,$R377)</f>
        <v>0</v>
      </c>
    </row>
    <row r="378" spans="19:19" x14ac:dyDescent="0.25">
      <c r="S378">
        <f>COUNTIF(CSL_Sonuclari!C:I,$R378)</f>
        <v>0</v>
      </c>
    </row>
    <row r="379" spans="19:19" x14ac:dyDescent="0.25">
      <c r="S379">
        <f>COUNTIF(CSL_Sonuclari!C:I,$R379)</f>
        <v>0</v>
      </c>
    </row>
    <row r="380" spans="19:19" x14ac:dyDescent="0.25">
      <c r="S380">
        <f>COUNTIF(CSL_Sonuclari!C:I,$R380)</f>
        <v>0</v>
      </c>
    </row>
    <row r="381" spans="19:19" x14ac:dyDescent="0.25">
      <c r="S381">
        <f>COUNTIF(CSL_Sonuclari!C:I,$R381)</f>
        <v>0</v>
      </c>
    </row>
    <row r="382" spans="19:19" x14ac:dyDescent="0.25">
      <c r="S382">
        <f>COUNTIF(CSL_Sonuclari!C:I,$R382)</f>
        <v>0</v>
      </c>
    </row>
    <row r="383" spans="19:19" x14ac:dyDescent="0.25">
      <c r="S383">
        <f>COUNTIF(CSL_Sonuclari!C:I,$R383)</f>
        <v>0</v>
      </c>
    </row>
    <row r="384" spans="19:19" x14ac:dyDescent="0.25">
      <c r="S384">
        <f>COUNTIF(CSL_Sonuclari!C:I,$R384)</f>
        <v>0</v>
      </c>
    </row>
    <row r="385" spans="19:19" x14ac:dyDescent="0.25">
      <c r="S385">
        <f>COUNTIF(CSL_Sonuclari!C:I,$R385)</f>
        <v>0</v>
      </c>
    </row>
    <row r="386" spans="19:19" x14ac:dyDescent="0.25">
      <c r="S386">
        <f>COUNTIF(CSL_Sonuclari!C:I,$R386)</f>
        <v>0</v>
      </c>
    </row>
    <row r="387" spans="19:19" x14ac:dyDescent="0.25">
      <c r="S387">
        <f>COUNTIF(CSL_Sonuclari!C:I,$R387)</f>
        <v>0</v>
      </c>
    </row>
    <row r="388" spans="19:19" x14ac:dyDescent="0.25">
      <c r="S388">
        <f>COUNTIF(CSL_Sonuclari!C:I,$R388)</f>
        <v>0</v>
      </c>
    </row>
    <row r="389" spans="19:19" x14ac:dyDescent="0.25">
      <c r="S389">
        <f>COUNTIF(CSL_Sonuclari!C:I,$R389)</f>
        <v>0</v>
      </c>
    </row>
    <row r="390" spans="19:19" x14ac:dyDescent="0.25">
      <c r="S390">
        <f>COUNTIF(CSL_Sonuclari!C:I,$R390)</f>
        <v>0</v>
      </c>
    </row>
    <row r="391" spans="19:19" x14ac:dyDescent="0.25">
      <c r="S391">
        <f>COUNTIF(CSL_Sonuclari!C:I,$R391)</f>
        <v>0</v>
      </c>
    </row>
    <row r="392" spans="19:19" x14ac:dyDescent="0.25">
      <c r="S392">
        <f>COUNTIF(CSL_Sonuclari!C:I,$R392)</f>
        <v>0</v>
      </c>
    </row>
    <row r="393" spans="19:19" x14ac:dyDescent="0.25">
      <c r="S393">
        <f>COUNTIF(CSL_Sonuclari!C:I,$R393)</f>
        <v>0</v>
      </c>
    </row>
    <row r="394" spans="19:19" x14ac:dyDescent="0.25">
      <c r="S394">
        <f>COUNTIF(CSL_Sonuclari!C:I,$R394)</f>
        <v>0</v>
      </c>
    </row>
    <row r="395" spans="19:19" x14ac:dyDescent="0.25">
      <c r="S395">
        <f>COUNTIF(CSL_Sonuclari!C:I,$R395)</f>
        <v>0</v>
      </c>
    </row>
    <row r="396" spans="19:19" x14ac:dyDescent="0.25">
      <c r="S396">
        <f>COUNTIF(CSL_Sonuclari!C:I,$R396)</f>
        <v>0</v>
      </c>
    </row>
    <row r="397" spans="19:19" x14ac:dyDescent="0.25">
      <c r="S397">
        <f>COUNTIF(CSL_Sonuclari!C:I,$R397)</f>
        <v>0</v>
      </c>
    </row>
    <row r="398" spans="19:19" x14ac:dyDescent="0.25">
      <c r="S398">
        <f>COUNTIF(CSL_Sonuclari!C:I,$R398)</f>
        <v>0</v>
      </c>
    </row>
    <row r="399" spans="19:19" x14ac:dyDescent="0.25">
      <c r="S399">
        <f>COUNTIF(CSL_Sonuclari!C:I,$R399)</f>
        <v>0</v>
      </c>
    </row>
    <row r="400" spans="19:19" x14ac:dyDescent="0.25">
      <c r="S400">
        <f>COUNTIF(CSL_Sonuclari!C:I,$R400)</f>
        <v>0</v>
      </c>
    </row>
    <row r="401" spans="19:19" x14ac:dyDescent="0.25">
      <c r="S401">
        <f>COUNTIF(CSL_Sonuclari!C:I,$R401)</f>
        <v>0</v>
      </c>
    </row>
    <row r="402" spans="19:19" x14ac:dyDescent="0.25">
      <c r="S402">
        <f>COUNTIF(CSL_Sonuclari!C:I,$R402)</f>
        <v>0</v>
      </c>
    </row>
    <row r="403" spans="19:19" x14ac:dyDescent="0.25">
      <c r="S403">
        <f>COUNTIF(CSL_Sonuclari!C:I,$R403)</f>
        <v>0</v>
      </c>
    </row>
    <row r="404" spans="19:19" x14ac:dyDescent="0.25">
      <c r="S404">
        <f>COUNTIF(CSL_Sonuclari!C:I,$R404)</f>
        <v>0</v>
      </c>
    </row>
    <row r="405" spans="19:19" x14ac:dyDescent="0.25">
      <c r="S405">
        <f>COUNTIF(CSL_Sonuclari!C:I,$R405)</f>
        <v>0</v>
      </c>
    </row>
    <row r="406" spans="19:19" x14ac:dyDescent="0.25">
      <c r="S406">
        <f>COUNTIF(CSL_Sonuclari!C:I,$R406)</f>
        <v>0</v>
      </c>
    </row>
    <row r="407" spans="19:19" x14ac:dyDescent="0.25">
      <c r="S407">
        <f>COUNTIF(CSL_Sonuclari!C:I,$R407)</f>
        <v>0</v>
      </c>
    </row>
    <row r="408" spans="19:19" x14ac:dyDescent="0.25">
      <c r="S408">
        <f>COUNTIF(CSL_Sonuclari!C:I,$R408)</f>
        <v>0</v>
      </c>
    </row>
    <row r="409" spans="19:19" x14ac:dyDescent="0.25">
      <c r="S409">
        <f>COUNTIF(CSL_Sonuclari!C:I,$R409)</f>
        <v>0</v>
      </c>
    </row>
    <row r="410" spans="19:19" x14ac:dyDescent="0.25">
      <c r="S410">
        <f>COUNTIF(CSL_Sonuclari!C:I,$R410)</f>
        <v>0</v>
      </c>
    </row>
    <row r="411" spans="19:19" x14ac:dyDescent="0.25">
      <c r="S411">
        <f>COUNTIF(CSL_Sonuclari!C:I,$R411)</f>
        <v>0</v>
      </c>
    </row>
    <row r="412" spans="19:19" x14ac:dyDescent="0.25">
      <c r="S412">
        <f>COUNTIF(CSL_Sonuclari!C:I,$R412)</f>
        <v>0</v>
      </c>
    </row>
    <row r="413" spans="19:19" x14ac:dyDescent="0.25">
      <c r="S413">
        <f>COUNTIF(CSL_Sonuclari!C:I,$R413)</f>
        <v>0</v>
      </c>
    </row>
    <row r="414" spans="19:19" x14ac:dyDescent="0.25">
      <c r="S414">
        <f>COUNTIF(CSL_Sonuclari!C:I,$R414)</f>
        <v>0</v>
      </c>
    </row>
    <row r="415" spans="19:19" x14ac:dyDescent="0.25">
      <c r="S415">
        <f>COUNTIF(CSL_Sonuclari!C:I,$R415)</f>
        <v>0</v>
      </c>
    </row>
    <row r="416" spans="19:19" x14ac:dyDescent="0.25">
      <c r="S416">
        <f>COUNTIF(CSL_Sonuclari!C:I,$R416)</f>
        <v>0</v>
      </c>
    </row>
    <row r="417" spans="19:19" x14ac:dyDescent="0.25">
      <c r="S417">
        <f>COUNTIF(CSL_Sonuclari!C:I,$R417)</f>
        <v>0</v>
      </c>
    </row>
    <row r="418" spans="19:19" x14ac:dyDescent="0.25">
      <c r="S418">
        <f>COUNTIF(CSL_Sonuclari!C:I,$R418)</f>
        <v>0</v>
      </c>
    </row>
    <row r="419" spans="19:19" x14ac:dyDescent="0.25">
      <c r="S419">
        <f>COUNTIF(CSL_Sonuclari!C:I,$R419)</f>
        <v>0</v>
      </c>
    </row>
    <row r="420" spans="19:19" x14ac:dyDescent="0.25">
      <c r="S420">
        <f>COUNTIF(CSL_Sonuclari!C:I,$R420)</f>
        <v>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54</v>
      </c>
      <c r="C2" s="5">
        <f t="shared" ref="C2:C33" si="0">AVERAGE(D2:H2)</f>
        <v>116.875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229.75</v>
      </c>
    </row>
    <row r="3" spans="1:8" x14ac:dyDescent="0.25">
      <c r="A3">
        <v>1</v>
      </c>
      <c r="B3">
        <f>COUNTIF(SL_Sonuclari!C:H,A3)</f>
        <v>43</v>
      </c>
      <c r="C3" s="5">
        <f t="shared" si="0"/>
        <v>120.54878048780488</v>
      </c>
      <c r="D3">
        <f>IFERROR(AVERAGEIF(SL_Sonuclari!C:C,A3,SL_Sonuclari!A:A),"")</f>
        <v>234.09756097560975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39</v>
      </c>
      <c r="C4" s="5">
        <f t="shared" si="0"/>
        <v>118.93392857142857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260.28571428571428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37</v>
      </c>
      <c r="C5" s="5">
        <f t="shared" si="0"/>
        <v>131.83333333333334</v>
      </c>
      <c r="D5">
        <f>IFERROR(AVERAGEIF(SL_Sonuclari!C:C,A5,SL_Sonuclari!A:A),"")</f>
        <v>256.66666666666669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47</v>
      </c>
      <c r="C6" s="5">
        <f t="shared" si="0"/>
        <v>142.67803030303031</v>
      </c>
      <c r="D6">
        <f>IFERROR(AVERAGEIF(SL_Sonuclari!C:C,A6,SL_Sonuclari!A:A),"")</f>
        <v>190.54545454545453</v>
      </c>
      <c r="E6">
        <f>IFERROR(AVERAGEIF(SL_Sonuclari!D:D,A6,SL_Sonuclari!A:A),"")</f>
        <v>242.16666666666666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38</v>
      </c>
      <c r="C7" s="5">
        <f t="shared" si="0"/>
        <v>172.10216346153845</v>
      </c>
      <c r="D7">
        <f>IFERROR(AVERAGEIF(SL_Sonuclari!C:C,A7,SL_Sonuclari!A:A),"")</f>
        <v>210.8125</v>
      </c>
      <c r="E7">
        <f>IFERROR(AVERAGEIF(SL_Sonuclari!D:D,A7,SL_Sonuclari!A:A),"")</f>
        <v>215.84615384615384</v>
      </c>
      <c r="F7">
        <f>IFERROR(AVERAGEIF(SL_Sonuclari!E:E,A7,SL_Sonuclari!A:A),"")</f>
        <v>255.75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49</v>
      </c>
      <c r="C8" s="5">
        <f t="shared" si="0"/>
        <v>150.91749999999999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188.92</v>
      </c>
    </row>
    <row r="9" spans="1:8" x14ac:dyDescent="0.25">
      <c r="A9">
        <v>8</v>
      </c>
      <c r="B9">
        <f>COUNTIF(SL_Sonuclari!C:H,A9)</f>
        <v>45</v>
      </c>
      <c r="C9" s="5">
        <f t="shared" si="0"/>
        <v>221.97393048128342</v>
      </c>
      <c r="D9">
        <f>IFERROR(AVERAGEIF(SL_Sonuclari!C:C,A9,SL_Sonuclari!A:A),"")</f>
        <v>239.95454545454547</v>
      </c>
      <c r="E9">
        <f>IFERROR(AVERAGEIF(SL_Sonuclari!D:D,A9,SL_Sonuclari!A:A),"")</f>
        <v>245.94117647058823</v>
      </c>
      <c r="F9">
        <f>IFERROR(AVERAGEIF(SL_Sonuclari!E:E,A9,SL_Sonuclari!A:A),"")</f>
        <v>276.66666666666669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41</v>
      </c>
      <c r="C10" s="5">
        <f t="shared" si="0"/>
        <v>203.64610389610391</v>
      </c>
      <c r="D10" t="str">
        <f>IFERROR(AVERAGEIF(SL_Sonuclari!C:C,A10,SL_Sonuclari!A:A),"")</f>
        <v/>
      </c>
      <c r="E10">
        <f>IFERROR(AVERAGEIF(SL_Sonuclari!D:D,A10,SL_Sonuclari!A:A),"")</f>
        <v>184.72727272727272</v>
      </c>
      <c r="F10">
        <f>IFERROR(AVERAGEIF(SL_Sonuclari!E:E,A10,SL_Sonuclari!A:A),"")</f>
        <v>229.64285714285714</v>
      </c>
      <c r="G10">
        <f>IFERROR(AVERAGEIF(SL_Sonuclari!F:F,A10,SL_Sonuclari!A:A),"")</f>
        <v>205.71428571428572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49</v>
      </c>
      <c r="C11" s="5">
        <f t="shared" si="0"/>
        <v>192.5190476190476</v>
      </c>
      <c r="D11">
        <f>IFERROR(AVERAGEIF(SL_Sonuclari!C:C,A11,SL_Sonuclari!A:A),"")</f>
        <v>126.6</v>
      </c>
      <c r="E11">
        <f>IFERROR(AVERAGEIF(SL_Sonuclari!D:D,A11,SL_Sonuclari!A:A),"")</f>
        <v>202.8095238095238</v>
      </c>
      <c r="F11">
        <f>IFERROR(AVERAGEIF(SL_Sonuclari!E:E,A11,SL_Sonuclari!A:A),"")</f>
        <v>283.33333333333331</v>
      </c>
      <c r="G11">
        <f>IFERROR(AVERAGEIF(SL_Sonuclari!F:F,A11,SL_Sonuclari!A:A),"")</f>
        <v>157.33333333333334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40</v>
      </c>
      <c r="C12" s="5">
        <f t="shared" si="0"/>
        <v>168.32919254658384</v>
      </c>
      <c r="D12">
        <f>IFERROR(AVERAGEIF(SL_Sonuclari!C:C,A12,SL_Sonuclari!A:A),"")</f>
        <v>216.17391304347825</v>
      </c>
      <c r="E12">
        <f>IFERROR(AVERAGEIF(SL_Sonuclari!D:D,A12,SL_Sonuclari!A:A),"")</f>
        <v>300.64285714285717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35</v>
      </c>
      <c r="C13" s="5">
        <f t="shared" si="0"/>
        <v>156.79214285714286</v>
      </c>
      <c r="D13">
        <f>IFERROR(AVERAGEIF(SL_Sonuclari!C:C,A13,SL_Sonuclari!A:A),"")</f>
        <v>258.24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41</v>
      </c>
      <c r="C14" s="5">
        <f t="shared" si="0"/>
        <v>172.75689223057645</v>
      </c>
      <c r="D14">
        <f>IFERROR(AVERAGEIF(SL_Sonuclari!C:C,A14,SL_Sonuclari!A:A),"")</f>
        <v>186.71428571428572</v>
      </c>
      <c r="E14">
        <f>IFERROR(AVERAGEIF(SL_Sonuclari!D:D,A14,SL_Sonuclari!A:A),"")</f>
        <v>218.73684210526315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44</v>
      </c>
      <c r="C15" s="5">
        <f t="shared" si="0"/>
        <v>205.97167277167273</v>
      </c>
      <c r="D15">
        <f>IFERROR(AVERAGEIF(SL_Sonuclari!C:C,A15,SL_Sonuclari!A:A),"")</f>
        <v>290.66666666666669</v>
      </c>
      <c r="E15">
        <f>IFERROR(AVERAGEIF(SL_Sonuclari!D:D,A15,SL_Sonuclari!A:A),"")</f>
        <v>274.46153846153845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47</v>
      </c>
      <c r="C16" s="5">
        <f t="shared" si="0"/>
        <v>200.59451127819548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181.73684210526315</v>
      </c>
      <c r="G16">
        <f>IFERROR(AVERAGEIF(SL_Sonuclari!F:F,A16,SL_Sonuclari!A:A),"")</f>
        <v>262.28571428571428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41</v>
      </c>
      <c r="C17" s="5">
        <f t="shared" si="0"/>
        <v>219.85568181818181</v>
      </c>
      <c r="D17">
        <f>IFERROR(AVERAGEIF(SL_Sonuclari!C:C,A17,SL_Sonuclari!A:A),"")</f>
        <v>224.5</v>
      </c>
      <c r="E17">
        <f>IFERROR(AVERAGEIF(SL_Sonuclari!D:D,A17,SL_Sonuclari!A:A),"")</f>
        <v>218.6875</v>
      </c>
      <c r="F17">
        <f>IFERROR(AVERAGEIF(SL_Sonuclari!E:E,A17,SL_Sonuclari!A:A),"")</f>
        <v>239.09090909090909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46</v>
      </c>
      <c r="C18" s="5">
        <f t="shared" si="0"/>
        <v>160.69444444444446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254.875</v>
      </c>
      <c r="H18">
        <f>IFERROR(AVERAGEIF(SL_Sonuclari!G:G,A18,SL_Sonuclari!A:A),"")</f>
        <v>213.20833333333334</v>
      </c>
    </row>
    <row r="19" spans="1:8" x14ac:dyDescent="0.25">
      <c r="A19">
        <v>53</v>
      </c>
      <c r="B19">
        <f>COUNTIF(SL_Sonuclari!C:H,A19)</f>
        <v>42</v>
      </c>
      <c r="C19" s="5">
        <f t="shared" si="0"/>
        <v>197.15238095238098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241.85714285714286</v>
      </c>
    </row>
    <row r="20" spans="1:8" x14ac:dyDescent="0.25">
      <c r="A20">
        <v>21</v>
      </c>
      <c r="B20">
        <f>COUNTIF(SL_Sonuclari!C:H,A20)</f>
        <v>50</v>
      </c>
      <c r="C20" s="5">
        <f t="shared" si="0"/>
        <v>223.13019005847951</v>
      </c>
      <c r="D20">
        <f>IFERROR(AVERAGEIF(SL_Sonuclari!C:C,A20,SL_Sonuclari!A:A),"")</f>
        <v>202.3</v>
      </c>
      <c r="E20">
        <f>IFERROR(AVERAGEIF(SL_Sonuclari!D:D,A20,SL_Sonuclari!A:A),"")</f>
        <v>268.58333333333331</v>
      </c>
      <c r="F20">
        <f>IFERROR(AVERAGEIF(SL_Sonuclari!E:E,A20,SL_Sonuclari!A:A),"")</f>
        <v>275.5263157894737</v>
      </c>
      <c r="G20">
        <f>IFERROR(AVERAGEIF(SL_Sonuclari!F:F,A20,SL_Sonuclari!A:A),"")</f>
        <v>146.11111111111111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33</v>
      </c>
      <c r="C21" s="5">
        <f t="shared" si="0"/>
        <v>214.05275974025975</v>
      </c>
      <c r="D21">
        <f>IFERROR(AVERAGEIF(SL_Sonuclari!C:C,A21,SL_Sonuclari!A:A),"")</f>
        <v>217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47</v>
      </c>
      <c r="C22" s="5">
        <f t="shared" si="0"/>
        <v>239.77272727272725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239.54545454545453</v>
      </c>
    </row>
    <row r="23" spans="1:8" x14ac:dyDescent="0.25">
      <c r="A23">
        <v>32</v>
      </c>
      <c r="B23">
        <f>COUNTIF(SL_Sonuclari!C:H,A23)</f>
        <v>38</v>
      </c>
      <c r="C23" s="5">
        <f t="shared" si="0"/>
        <v>214.42037337662339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243.36363636363637</v>
      </c>
      <c r="G23">
        <f>IFERROR(AVERAGEIF(SL_Sonuclari!F:F,A23,SL_Sonuclari!A:A),"")</f>
        <v>229.375</v>
      </c>
      <c r="H23">
        <f>IFERROR(AVERAGEIF(SL_Sonuclari!G:G,A23,SL_Sonuclari!A:A),"")</f>
        <v>228.8</v>
      </c>
    </row>
    <row r="24" spans="1:8" x14ac:dyDescent="0.25">
      <c r="A24">
        <v>43</v>
      </c>
      <c r="B24">
        <f>COUNTIF(SL_Sonuclari!C:H,A24)</f>
        <v>43</v>
      </c>
      <c r="C24" s="5">
        <f t="shared" si="0"/>
        <v>200.83333333333334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250.66666666666666</v>
      </c>
      <c r="H24">
        <f>IFERROR(AVERAGEIF(SL_Sonuclari!G:G,A24,SL_Sonuclari!A:A),"")</f>
        <v>244.33333333333334</v>
      </c>
    </row>
    <row r="25" spans="1:8" x14ac:dyDescent="0.25">
      <c r="A25">
        <v>41</v>
      </c>
      <c r="B25">
        <f>COUNTIF(SL_Sonuclari!C:H,A25)</f>
        <v>38</v>
      </c>
      <c r="C25" s="5">
        <f t="shared" si="0"/>
        <v>214.2703823953824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175.55555555555554</v>
      </c>
      <c r="G25">
        <f>IFERROR(AVERAGEIF(SL_Sonuclari!F:F,A25,SL_Sonuclari!A:A),"")</f>
        <v>204.07142857142858</v>
      </c>
      <c r="H25">
        <f>IFERROR(AVERAGEIF(SL_Sonuclari!G:G,A25,SL_Sonuclari!A:A),"")</f>
        <v>260.45454545454544</v>
      </c>
    </row>
    <row r="26" spans="1:8" x14ac:dyDescent="0.25">
      <c r="A26">
        <v>40</v>
      </c>
      <c r="B26">
        <f>COUNTIF(SL_Sonuclari!C:H,A26)</f>
        <v>49</v>
      </c>
      <c r="C26" s="5">
        <f t="shared" si="0"/>
        <v>184.50959595959597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267.72727272727275</v>
      </c>
      <c r="G26">
        <f>IFERROR(AVERAGEIF(SL_Sonuclari!F:F,A26,SL_Sonuclari!A:A),"")</f>
        <v>150.53333333333333</v>
      </c>
      <c r="H26">
        <f>IFERROR(AVERAGEIF(SL_Sonuclari!G:G,A26,SL_Sonuclari!A:A),"")</f>
        <v>239.77777777777777</v>
      </c>
    </row>
    <row r="27" spans="1:8" x14ac:dyDescent="0.25">
      <c r="A27">
        <v>56</v>
      </c>
      <c r="B27">
        <f>COUNTIF(SL_Sonuclari!C:H,A27)</f>
        <v>44</v>
      </c>
      <c r="C27" s="5">
        <f t="shared" si="0"/>
        <v>187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284</v>
      </c>
    </row>
    <row r="28" spans="1:8" x14ac:dyDescent="0.25">
      <c r="A28">
        <v>11</v>
      </c>
      <c r="B28">
        <f>COUNTIF(SL_Sonuclari!C:H,A28)</f>
        <v>46</v>
      </c>
      <c r="C28" s="5">
        <f t="shared" si="0"/>
        <v>215.15700483091788</v>
      </c>
      <c r="D28">
        <f>IFERROR(AVERAGEIF(SL_Sonuclari!C:C,A28,SL_Sonuclari!A:A),"")</f>
        <v>235.30434782608697</v>
      </c>
      <c r="E28">
        <f>IFERROR(AVERAGEIF(SL_Sonuclari!D:D,A28,SL_Sonuclari!A:A),"")</f>
        <v>197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40</v>
      </c>
      <c r="C29" s="5">
        <f t="shared" si="0"/>
        <v>191.84191176470588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236.11764705882354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42</v>
      </c>
      <c r="C30" s="5">
        <f t="shared" si="0"/>
        <v>199.15833333333336</v>
      </c>
      <c r="D30">
        <f>IFERROR(AVERAGEIF(SL_Sonuclari!C:C,A30,SL_Sonuclari!A:A),"")</f>
        <v>61</v>
      </c>
      <c r="E30">
        <f>IFERROR(AVERAGEIF(SL_Sonuclari!D:D,A30,SL_Sonuclari!A:A),"")</f>
        <v>194.125</v>
      </c>
      <c r="F30">
        <f>IFERROR(AVERAGEIF(SL_Sonuclari!E:E,A30,SL_Sonuclari!A:A),"")</f>
        <v>215.33333333333334</v>
      </c>
      <c r="G30">
        <f>IFERROR(AVERAGEIF(SL_Sonuclari!F:F,A30,SL_Sonuclari!A:A),"")</f>
        <v>314.33333333333331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38</v>
      </c>
      <c r="C31" s="5">
        <f t="shared" si="0"/>
        <v>185.08343434343436</v>
      </c>
      <c r="D31">
        <f>IFERROR(AVERAGEIF(SL_Sonuclari!C:C,A31,SL_Sonuclari!A:A),"")</f>
        <v>124.2</v>
      </c>
      <c r="E31">
        <f>IFERROR(AVERAGEIF(SL_Sonuclari!D:D,A31,SL_Sonuclari!A:A),"")</f>
        <v>175.72727272727272</v>
      </c>
      <c r="F31">
        <f>IFERROR(AVERAGEIF(SL_Sonuclari!E:E,A31,SL_Sonuclari!A:A),"")</f>
        <v>231.54545454545453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45</v>
      </c>
      <c r="C32" s="5">
        <f t="shared" si="0"/>
        <v>295.01923076923077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>
        <f>IFERROR(AVERAGEIF(SL_Sonuclari!E:E,A32,SL_Sonuclari!A:A),"")</f>
        <v>435</v>
      </c>
      <c r="G32">
        <f>IFERROR(AVERAGEIF(SL_Sonuclari!F:F,A32,SL_Sonuclari!A:A),"")</f>
        <v>187.25</v>
      </c>
      <c r="H32">
        <f>IFERROR(AVERAGEIF(SL_Sonuclari!G:G,A32,SL_Sonuclari!A:A),"")</f>
        <v>262.80769230769232</v>
      </c>
    </row>
    <row r="33" spans="1:8" x14ac:dyDescent="0.25">
      <c r="A33">
        <v>28</v>
      </c>
      <c r="B33">
        <f>COUNTIF(SL_Sonuclari!C:H,A33)</f>
        <v>44</v>
      </c>
      <c r="C33" s="5">
        <f t="shared" si="0"/>
        <v>196.46977124183007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221.8235294117647</v>
      </c>
      <c r="G33">
        <f>IFERROR(AVERAGEIF(SL_Sonuclari!F:F,A33,SL_Sonuclari!A:A),"")</f>
        <v>213.66666666666666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47</v>
      </c>
      <c r="C34" s="5">
        <f t="shared" ref="C34:C61" si="1">AVERAGE(D34:H34)</f>
        <v>285.08754208754209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243.44444444444446</v>
      </c>
      <c r="H34">
        <f>IFERROR(AVERAGEIF(SL_Sonuclari!G:G,A34,SL_Sonuclari!A:A),"")</f>
        <v>219.81818181818181</v>
      </c>
    </row>
    <row r="35" spans="1:8" x14ac:dyDescent="0.25">
      <c r="A35">
        <v>33</v>
      </c>
      <c r="B35">
        <f>COUNTIF(SL_Sonuclari!C:H,A35)</f>
        <v>34</v>
      </c>
      <c r="C35" s="5">
        <f t="shared" si="1"/>
        <v>220.48333333333329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201.66666666666666</v>
      </c>
      <c r="G35">
        <f>IFERROR(AVERAGEIF(SL_Sonuclari!F:F,A35,SL_Sonuclari!A:A),"")</f>
        <v>236.58333333333334</v>
      </c>
      <c r="H35">
        <f>IFERROR(AVERAGEIF(SL_Sonuclari!G:G,A35,SL_Sonuclari!A:A),"")</f>
        <v>338</v>
      </c>
    </row>
    <row r="36" spans="1:8" x14ac:dyDescent="0.25">
      <c r="A36">
        <v>46</v>
      </c>
      <c r="B36">
        <f>COUNTIF(SL_Sonuclari!C:H,A36)</f>
        <v>39</v>
      </c>
      <c r="C36" s="5">
        <f t="shared" si="1"/>
        <v>254.47619047619048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>
        <f>IFERROR(AVERAGEIF(SL_Sonuclari!E:E,A36,SL_Sonuclari!A:A),"")</f>
        <v>428</v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54</v>
      </c>
      <c r="C37" s="5">
        <f t="shared" si="1"/>
        <v>218.85428921568624</v>
      </c>
      <c r="D37">
        <f>IFERROR(AVERAGEIF(SL_Sonuclari!C:C,A37,SL_Sonuclari!A:A),"")</f>
        <v>241.46875</v>
      </c>
      <c r="E37">
        <f>IFERROR(AVERAGEIF(SL_Sonuclari!D:D,A37,SL_Sonuclari!A:A),"")</f>
        <v>224.29411764705881</v>
      </c>
      <c r="F37">
        <f>IFERROR(AVERAGEIF(SL_Sonuclari!E:E,A37,SL_Sonuclari!A:A),"")</f>
        <v>190.8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40</v>
      </c>
      <c r="C38" s="5">
        <f t="shared" si="1"/>
        <v>226.23055555555555</v>
      </c>
      <c r="D38">
        <f>IFERROR(AVERAGEIF(SL_Sonuclari!C:C,A38,SL_Sonuclari!A:A),"")</f>
        <v>175.33333333333334</v>
      </c>
      <c r="E38">
        <f>IFERROR(AVERAGEIF(SL_Sonuclari!D:D,A38,SL_Sonuclari!A:A),"")</f>
        <v>200.375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>
        <f>IFERROR(AVERAGEIF(SL_Sonuclari!G:G,A38,SL_Sonuclari!A:A),"")</f>
        <v>423</v>
      </c>
    </row>
    <row r="39" spans="1:8" x14ac:dyDescent="0.25">
      <c r="A39">
        <v>19</v>
      </c>
      <c r="B39">
        <f>COUNTIF(SL_Sonuclari!C:H,A39)</f>
        <v>46</v>
      </c>
      <c r="C39" s="5">
        <f t="shared" si="1"/>
        <v>273.34333333333336</v>
      </c>
      <c r="D39">
        <f>IFERROR(AVERAGEIF(SL_Sonuclari!C:C,A39,SL_Sonuclari!A:A),"")</f>
        <v>158.75</v>
      </c>
      <c r="E39">
        <f>IFERROR(AVERAGEIF(SL_Sonuclari!D:D,A39,SL_Sonuclari!A:A),"")</f>
        <v>248.25</v>
      </c>
      <c r="F39">
        <f>IFERROR(AVERAGEIF(SL_Sonuclari!E:E,A39,SL_Sonuclari!A:A),"")</f>
        <v>279.91666666666669</v>
      </c>
      <c r="G39">
        <f>IFERROR(AVERAGEIF(SL_Sonuclari!F:F,A39,SL_Sonuclari!A:A),"")</f>
        <v>239.8</v>
      </c>
      <c r="H39">
        <f>IFERROR(AVERAGEIF(SL_Sonuclari!G:G,A39,SL_Sonuclari!A:A),"")</f>
        <v>440</v>
      </c>
    </row>
    <row r="40" spans="1:8" x14ac:dyDescent="0.25">
      <c r="A40">
        <v>35</v>
      </c>
      <c r="B40">
        <f>COUNTIF(SL_Sonuclari!C:H,A40)</f>
        <v>49</v>
      </c>
      <c r="C40" s="5">
        <f t="shared" si="1"/>
        <v>226.34950120399037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209.05882352941177</v>
      </c>
      <c r="G40">
        <f>IFERROR(AVERAGEIF(SL_Sonuclari!F:F,A40,SL_Sonuclari!A:A),"")</f>
        <v>216.89473684210526</v>
      </c>
      <c r="H40">
        <f>IFERROR(AVERAGEIF(SL_Sonuclari!G:G,A40,SL_Sonuclari!A:A),"")</f>
        <v>262.44444444444446</v>
      </c>
    </row>
    <row r="41" spans="1:8" x14ac:dyDescent="0.25">
      <c r="A41">
        <v>37</v>
      </c>
      <c r="B41">
        <f>COUNTIF(SL_Sonuclari!C:H,A41)</f>
        <v>59</v>
      </c>
      <c r="C41" s="5">
        <f t="shared" si="1"/>
        <v>205.21041666666667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184.8</v>
      </c>
      <c r="G41">
        <f>IFERROR(AVERAGEIF(SL_Sonuclari!F:F,A41,SL_Sonuclari!A:A),"")</f>
        <v>246.04166666666666</v>
      </c>
      <c r="H41">
        <f>IFERROR(AVERAGEIF(SL_Sonuclari!G:G,A41,SL_Sonuclari!A:A),"")</f>
        <v>159.25</v>
      </c>
    </row>
    <row r="42" spans="1:8" x14ac:dyDescent="0.25">
      <c r="A42">
        <v>59</v>
      </c>
      <c r="B42">
        <f>COUNTIF(SL_Sonuclari!C:H,A42)</f>
        <v>48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56</v>
      </c>
      <c r="C45" s="5">
        <f t="shared" si="1"/>
        <v>241.16273923444976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200.72727272727272</v>
      </c>
      <c r="G45">
        <f>IFERROR(AVERAGEIF(SL_Sonuclari!F:F,A45,SL_Sonuclari!A:A),"")</f>
        <v>219.47368421052633</v>
      </c>
      <c r="H45">
        <f>IFERROR(AVERAGEIF(SL_Sonuclari!G:G,A45,SL_Sonuclari!A:A),"")</f>
        <v>215.95</v>
      </c>
    </row>
    <row r="46" spans="1:8" x14ac:dyDescent="0.25">
      <c r="A46">
        <v>26</v>
      </c>
      <c r="B46">
        <f>COUNTIF(SL_Sonuclari!C:H,A46)</f>
        <v>50</v>
      </c>
      <c r="C46" s="5">
        <f t="shared" si="1"/>
        <v>213.82702020202024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227.125</v>
      </c>
      <c r="G46">
        <f>IFERROR(AVERAGEIF(SL_Sonuclari!F:F,A46,SL_Sonuclari!A:A),"")</f>
        <v>216.88888888888889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38</v>
      </c>
      <c r="C47" s="5">
        <f t="shared" si="1"/>
        <v>238.19210526315791</v>
      </c>
      <c r="D47">
        <f>IFERROR(AVERAGEIF(SL_Sonuclari!C:C,A47,SL_Sonuclari!A:A),"")</f>
        <v>196.8</v>
      </c>
      <c r="E47">
        <f>IFERROR(AVERAGEIF(SL_Sonuclari!D:D,A47,SL_Sonuclari!A:A),"")</f>
        <v>237.36842105263159</v>
      </c>
      <c r="F47">
        <f>IFERROR(AVERAGEIF(SL_Sonuclari!E:E,A47,SL_Sonuclari!A:A),"")</f>
        <v>202.1</v>
      </c>
      <c r="G47">
        <f>IFERROR(AVERAGEIF(SL_Sonuclari!F:F,A47,SL_Sonuclari!A:A),"")</f>
        <v>316.5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62</v>
      </c>
      <c r="C48" s="5">
        <f t="shared" si="1"/>
        <v>249.02098765432098</v>
      </c>
      <c r="D48">
        <f>IFERROR(AVERAGEIF(SL_Sonuclari!C:C,A48,SL_Sonuclari!A:A),"")</f>
        <v>238.1</v>
      </c>
      <c r="E48">
        <f>IFERROR(AVERAGEIF(SL_Sonuclari!D:D,A48,SL_Sonuclari!A:A),"")</f>
        <v>234.96296296296296</v>
      </c>
      <c r="F48">
        <f>IFERROR(AVERAGEIF(SL_Sonuclari!E:E,A48,SL_Sonuclari!A:A),"")</f>
        <v>274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46</v>
      </c>
      <c r="C49" s="5">
        <f t="shared" si="1"/>
        <v>231.37178571428572</v>
      </c>
      <c r="D49">
        <f>IFERROR(AVERAGEIF(SL_Sonuclari!C:C,A49,SL_Sonuclari!A:A),"")</f>
        <v>355</v>
      </c>
      <c r="E49">
        <f>IFERROR(AVERAGEIF(SL_Sonuclari!D:D,A49,SL_Sonuclari!A:A),"")</f>
        <v>142.625</v>
      </c>
      <c r="F49">
        <f>IFERROR(AVERAGEIF(SL_Sonuclari!E:E,A49,SL_Sonuclari!A:A),"")</f>
        <v>240.07142857142858</v>
      </c>
      <c r="G49">
        <f>IFERROR(AVERAGEIF(SL_Sonuclari!F:F,A49,SL_Sonuclari!A:A),"")</f>
        <v>220.5625</v>
      </c>
      <c r="H49">
        <f>IFERROR(AVERAGEIF(SL_Sonuclari!G:G,A49,SL_Sonuclari!A:A),"")</f>
        <v>198.6</v>
      </c>
    </row>
    <row r="50" spans="1:9" x14ac:dyDescent="0.25">
      <c r="A50">
        <v>25</v>
      </c>
      <c r="B50">
        <f>COUNTIF(SL_Sonuclari!C:H,A50)</f>
        <v>45</v>
      </c>
      <c r="C50" s="5">
        <f t="shared" si="1"/>
        <v>226.13904761904763</v>
      </c>
      <c r="D50">
        <f>IFERROR(AVERAGEIF(SL_Sonuclari!C:C,A50,SL_Sonuclari!A:A),"")</f>
        <v>276</v>
      </c>
      <c r="E50">
        <f>IFERROR(AVERAGEIF(SL_Sonuclari!D:D,A50,SL_Sonuclari!A:A),"")</f>
        <v>237.26666666666668</v>
      </c>
      <c r="F50">
        <f>IFERROR(AVERAGEIF(SL_Sonuclari!E:E,A50,SL_Sonuclari!A:A),"")</f>
        <v>278.71428571428572</v>
      </c>
      <c r="G50">
        <f>IFERROR(AVERAGEIF(SL_Sonuclari!F:F,A50,SL_Sonuclari!A:A),"")</f>
        <v>214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44</v>
      </c>
      <c r="C51" s="5">
        <f t="shared" si="1"/>
        <v>197.1602272727273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178.09090909090909</v>
      </c>
      <c r="G51">
        <f>IFERROR(AVERAGEIF(SL_Sonuclari!F:F,A51,SL_Sonuclari!A:A),"")</f>
        <v>165.8</v>
      </c>
      <c r="H51">
        <f>IFERROR(AVERAGEIF(SL_Sonuclari!G:G,A51,SL_Sonuclari!A:A),"")</f>
        <v>196.25</v>
      </c>
    </row>
    <row r="52" spans="1:9" x14ac:dyDescent="0.25">
      <c r="A52">
        <v>44</v>
      </c>
      <c r="B52">
        <f>COUNTIF(SL_Sonuclari!C:H,A52)</f>
        <v>53</v>
      </c>
      <c r="C52" s="5">
        <f t="shared" si="1"/>
        <v>219.1888544891641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250.57894736842104</v>
      </c>
      <c r="H52">
        <f>IFERROR(AVERAGEIF(SL_Sonuclari!G:G,A52,SL_Sonuclari!A:A),"")</f>
        <v>204.1764705882353</v>
      </c>
    </row>
    <row r="53" spans="1:9" x14ac:dyDescent="0.25">
      <c r="A53">
        <v>17</v>
      </c>
      <c r="B53">
        <f>COUNTIF(SL_Sonuclari!C:H,A53)</f>
        <v>43</v>
      </c>
      <c r="C53" s="5">
        <f t="shared" si="1"/>
        <v>253.36825396825398</v>
      </c>
      <c r="D53">
        <f>IFERROR(AVERAGEIF(SL_Sonuclari!C:C,A53,SL_Sonuclari!A:A),"")</f>
        <v>205.42857142857142</v>
      </c>
      <c r="E53">
        <f>IFERROR(AVERAGEIF(SL_Sonuclari!D:D,A53,SL_Sonuclari!A:A),"")</f>
        <v>257.60000000000002</v>
      </c>
      <c r="F53">
        <f>IFERROR(AVERAGEIF(SL_Sonuclari!E:E,A53,SL_Sonuclari!A:A),"")</f>
        <v>315.11111111111109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30</v>
      </c>
      <c r="C54" s="5">
        <f t="shared" si="1"/>
        <v>249.20555555555552</v>
      </c>
      <c r="D54">
        <f>IFERROR(AVERAGEIF(SL_Sonuclari!C:C,A54,SL_Sonuclari!A:A),"")</f>
        <v>139</v>
      </c>
      <c r="E54">
        <f>IFERROR(AVERAGEIF(SL_Sonuclari!D:D,A54,SL_Sonuclari!A:A),"")</f>
        <v>272.25</v>
      </c>
      <c r="F54">
        <f>IFERROR(AVERAGEIF(SL_Sonuclari!E:E,A54,SL_Sonuclari!A:A),"")</f>
        <v>221.66666666666666</v>
      </c>
      <c r="G54">
        <f>IFERROR(AVERAGEIF(SL_Sonuclari!F:F,A54,SL_Sonuclari!A:A),"")</f>
        <v>334.77777777777777</v>
      </c>
      <c r="H54">
        <f>IFERROR(AVERAGEIF(SL_Sonuclari!G:G,A54,SL_Sonuclari!A:A),"")</f>
        <v>278.33333333333331</v>
      </c>
    </row>
    <row r="55" spans="1:9" x14ac:dyDescent="0.25">
      <c r="A55">
        <v>31</v>
      </c>
      <c r="B55">
        <f>COUNTIF(SL_Sonuclari!C:H,A55)</f>
        <v>47</v>
      </c>
      <c r="C55" s="5">
        <f t="shared" si="1"/>
        <v>230.64761904761903</v>
      </c>
      <c r="D55">
        <f>IFERROR(AVERAGEIF(SL_Sonuclari!C:C,A55,SL_Sonuclari!A:A),"")</f>
        <v>215.5</v>
      </c>
      <c r="E55">
        <f>IFERROR(AVERAGEIF(SL_Sonuclari!D:D,A55,SL_Sonuclari!A:A),"")</f>
        <v>254.5</v>
      </c>
      <c r="F55">
        <f>IFERROR(AVERAGEIF(SL_Sonuclari!E:E,A55,SL_Sonuclari!A:A),"")</f>
        <v>148</v>
      </c>
      <c r="G55">
        <f>IFERROR(AVERAGEIF(SL_Sonuclari!F:F,A55,SL_Sonuclari!A:A),"")</f>
        <v>222.9047619047619</v>
      </c>
      <c r="H55">
        <f>IFERROR(AVERAGEIF(SL_Sonuclari!G:G,A55,SL_Sonuclari!A:A),"")</f>
        <v>312.33333333333331</v>
      </c>
    </row>
    <row r="56" spans="1:9" x14ac:dyDescent="0.25">
      <c r="A56">
        <v>16</v>
      </c>
      <c r="B56">
        <f>COUNTIF(SL_Sonuclari!C:H,A56)</f>
        <v>53</v>
      </c>
      <c r="C56" s="5">
        <f t="shared" si="1"/>
        <v>249.18961247086247</v>
      </c>
      <c r="D56">
        <f>IFERROR(AVERAGEIF(SL_Sonuclari!C:C,A56,SL_Sonuclari!A:A),"")</f>
        <v>210.90909090909091</v>
      </c>
      <c r="E56">
        <f>IFERROR(AVERAGEIF(SL_Sonuclari!D:D,A56,SL_Sonuclari!A:A),"")</f>
        <v>178.54166666666666</v>
      </c>
      <c r="F56">
        <f>IFERROR(AVERAGEIF(SL_Sonuclari!E:E,A56,SL_Sonuclari!A:A),"")</f>
        <v>300.30769230769232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43</v>
      </c>
      <c r="C57" s="5">
        <f t="shared" si="1"/>
        <v>248.04166666666669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270.75</v>
      </c>
      <c r="H57">
        <f>IFERROR(AVERAGEIF(SL_Sonuclari!G:G,A57,SL_Sonuclari!A:A),"")</f>
        <v>225.33333333333334</v>
      </c>
      <c r="I57">
        <f>IFERROR(AVERAGEIF(SL_Sonuclari!H:H,A57,SL_Sonuclari!A:A),"")</f>
        <v>198.61111111111111</v>
      </c>
    </row>
    <row r="58" spans="1:9" x14ac:dyDescent="0.25">
      <c r="A58">
        <v>54</v>
      </c>
      <c r="B58">
        <f>COUNTIF(SL_Sonuclari!C:H,A58)</f>
        <v>37</v>
      </c>
      <c r="C58" s="5">
        <f t="shared" si="1"/>
        <v>242.625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207.5</v>
      </c>
    </row>
    <row r="59" spans="1:9" x14ac:dyDescent="0.25">
      <c r="A59">
        <v>55</v>
      </c>
      <c r="B59">
        <f>COUNTIF(SL_Sonuclari!C:H,A59)</f>
        <v>41</v>
      </c>
      <c r="C59" s="5">
        <f t="shared" si="1"/>
        <v>230.6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247.2</v>
      </c>
    </row>
    <row r="60" spans="1:9" x14ac:dyDescent="0.25">
      <c r="A60">
        <v>51</v>
      </c>
      <c r="B60">
        <f>COUNTIF(SL_Sonuclari!C:H,A60)</f>
        <v>37</v>
      </c>
      <c r="C60" s="5">
        <f t="shared" si="1"/>
        <v>241.18333333333331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208.75</v>
      </c>
    </row>
    <row r="61" spans="1:9" x14ac:dyDescent="0.25">
      <c r="A61">
        <v>60</v>
      </c>
      <c r="B61">
        <f>COUNTIF(SL_Sonuclari!C:H,A61)</f>
        <v>43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2023-06-06T07:05:19Z</dcterms:modified>
</cp:coreProperties>
</file>