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6DDDC172-8F36-4CE6-9F56-A18AEB334B0C}" xr6:coauthVersionLast="47" xr6:coauthVersionMax="47" xr10:uidLastSave="{00000000-0000-0000-0000-000000000000}"/>
  <bookViews>
    <workbookView xWindow="0" yWindow="0" windowWidth="11835" windowHeight="15600" firstSheet="1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<sst xmlns="http://schemas.openxmlformats.org/spreadsheetml/2006/main" count="69" uniqueCount="42">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</sst>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23"/>
  <sheetViews>
    <sheetView workbookViewId="0">
      <pane xSplit="1" ySplit="1" topLeftCell="B391" activePane="bottomRight" state="frozen"/>
      <selection pane="topRight" activeCell="B1" sqref="B1"/>
      <selection pane="bottomLeft" activeCell="A2" sqref="A2"/>
      <selection pane="bottomRight" activeCell="A424" sqref="A424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23"/>
  <sheetViews>
    <sheetView topLeftCell="A389" workbookViewId="0">
      <selection activeCell="A424" sqref="A424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1"/>
  <sheetViews>
    <sheetView tabSelected="1" topLeftCell="A1251" workbookViewId="0">
      <selection activeCell="B1272" sqref="B1272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30</v>
      </c>
      <c r="C5" s="5">
        <f t="shared" si="0"/>
        <v>3201.9666666666667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40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  <c r="R8" s="2">
        <v>7</v>
      </c>
      <c r="S8">
        <f>COUNTIF(CSL_Sonuclari!C:I,$R8)</f>
        <v>31</v>
      </c>
    </row>
    <row r="9" spans="1:19" x14ac:dyDescent="0.25">
      <c r="A9">
        <v>50</v>
      </c>
      <c r="B9">
        <f>COUNTIF(CSL_Sonuclari!C:J,A9)</f>
        <v>28</v>
      </c>
      <c r="C9" s="5">
        <f t="shared" si="0"/>
        <v>4225.3035714285716</v>
      </c>
      <c r="D9">
        <f>COUNTIF(CSL_Sonuclari!J:J,A9)</f>
        <v>4</v>
      </c>
      <c r="E9" s="5">
        <f t="shared" si="1"/>
        <v>1331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1331</v>
      </c>
      <c r="R9" s="2">
        <v>8</v>
      </c>
      <c r="S9">
        <f>COUNTIF(CSL_Sonuclari!C:I,$R9)</f>
        <v>33</v>
      </c>
    </row>
    <row r="10" spans="1:19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33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43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38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31</v>
      </c>
      <c r="C16" s="5">
        <f t="shared" si="0"/>
        <v>3076.9833333333336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27</v>
      </c>
      <c r="I16" s="5">
        <f t="shared" si="3"/>
        <v>4331.4750000000004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135</v>
      </c>
      <c r="M16">
        <f>IFERROR(AVERAGEIF(CSL_Sonuclari!F:F,A:A,CSL_Sonuclari!A:A)*H16,"")</f>
        <v>5778</v>
      </c>
      <c r="N16">
        <f>IFERROR(AVERAGEIF(CSL_Sonuclari!G:G,A:A,CSL_Sonuclari!A:A)*H16,"")</f>
        <v>6439.5</v>
      </c>
      <c r="O16">
        <f>IFERROR(AVERAGEIF(CSL_Sonuclari!H:H,A:A,CSL_Sonuclari!A:A)*H16,"")</f>
        <v>4973.3999999999996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36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43</v>
      </c>
    </row>
    <row r="20" spans="1:19" x14ac:dyDescent="0.25">
      <c r="A20">
        <v>65</v>
      </c>
      <c r="B20">
        <f>COUNTIF(CSL_Sonuclari!C:J,A20)</f>
        <v>34</v>
      </c>
      <c r="C20" s="5">
        <f t="shared" si="0"/>
        <v>3571.3250000000003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28</v>
      </c>
    </row>
    <row r="22" spans="1:19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32</v>
      </c>
    </row>
    <row r="23" spans="1:19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40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36</v>
      </c>
    </row>
    <row r="30" spans="1:19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36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37</v>
      </c>
      <c r="C35" s="5">
        <f t="shared" si="4"/>
        <v>4360.6958333333341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  <c r="R35" s="2">
        <v>34</v>
      </c>
      <c r="S35">
        <f>COUNTIF(CSL_Sonuclari!C:I,$R35)</f>
        <v>26</v>
      </c>
    </row>
    <row r="36" spans="1:19" x14ac:dyDescent="0.25">
      <c r="A36">
        <v>9</v>
      </c>
      <c r="B36">
        <f>COUNTIF(CSL_Sonuclari!C:J,A36)</f>
        <v>36</v>
      </c>
      <c r="C36" s="5">
        <f t="shared" si="4"/>
        <v>4278.3428571428576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27</v>
      </c>
      <c r="I36" s="5">
        <f t="shared" si="7"/>
        <v>6260.5714285714284</v>
      </c>
      <c r="J36">
        <f>IFERROR(AVERAGEIF(CSL_Sonuclari!C:C,A:A,CSL_Sonuclari!A:A) * H36,"")</f>
        <v>6658.7142857142853</v>
      </c>
      <c r="K36">
        <f>IFERROR(AVERAGEIF(CSL_Sonuclari!D:D,A:A,CSL_Sonuclari!A:A) * H36,"")</f>
        <v>6156</v>
      </c>
      <c r="L36">
        <f>IFERROR(AVERAGEIF(CSL_Sonuclari!E:E,A:A,CSL_Sonuclari!A:A) *H36,"")</f>
        <v>5967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25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33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31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32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35</v>
      </c>
    </row>
    <row r="45" spans="1:19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34</v>
      </c>
      <c r="C46" s="5">
        <f t="shared" si="4"/>
        <v>3644.9464285714289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27</v>
      </c>
      <c r="I46" s="5">
        <f t="shared" si="7"/>
        <v>5003.9196428571431</v>
      </c>
      <c r="J46" t="str">
        <f>IFERROR(AVERAGEIF(CSL_Sonuclari!C:C,A:A,CSL_Sonuclari!A:A) * H46,"")</f>
        <v/>
      </c>
      <c r="K46">
        <f>IFERROR(AVERAGEIF(CSL_Sonuclari!D:D,A:A,CSL_Sonuclari!A:A) * H46,"")</f>
        <v>5118.4285714285716</v>
      </c>
      <c r="L46">
        <f>IFERROR(AVERAGEIF(CSL_Sonuclari!E:E,A:A,CSL_Sonuclari!A:A) *H46,"")</f>
        <v>6099.75</v>
      </c>
      <c r="M46">
        <f>IFERROR(AVERAGEIF(CSL_Sonuclari!F:F,A:A,CSL_Sonuclari!A:A)*H46,"")</f>
        <v>4437</v>
      </c>
      <c r="N46">
        <f>IFERROR(AVERAGEIF(CSL_Sonuclari!G:G,A:A,CSL_Sonuclari!A:A)*H46,"")</f>
        <v>4360.5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35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38</v>
      </c>
    </row>
    <row r="48" spans="1:19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  <c r="R48" s="2">
        <v>47</v>
      </c>
      <c r="S48">
        <f>COUNTIF(CSL_Sonuclari!C:I,$R48)</f>
        <v>33</v>
      </c>
    </row>
    <row r="49" spans="1:19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32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34</v>
      </c>
      <c r="C52" s="5">
        <f t="shared" si="4"/>
        <v>3594.3047619047625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26</v>
      </c>
      <c r="I52" s="5">
        <f t="shared" si="7"/>
        <v>4666.8266666666677</v>
      </c>
      <c r="J52">
        <f>IFERROR(AVERAGEIF(CSL_Sonuclari!C:C,A:A,CSL_Sonuclari!A:A) * H52,"")</f>
        <v>5642</v>
      </c>
      <c r="K52">
        <f>IFERROR(AVERAGEIF(CSL_Sonuclari!D:D,A:A,CSL_Sonuclari!A:A) * H52,"")</f>
        <v>4248.4000000000005</v>
      </c>
      <c r="L52">
        <f>IFERROR(AVERAGEIF(CSL_Sonuclari!E:E,A:A,CSL_Sonuclari!A:A) *H52,"")</f>
        <v>4924.4000000000005</v>
      </c>
      <c r="M52">
        <f>IFERROR(AVERAGEIF(CSL_Sonuclari!F:F,A:A,CSL_Sonuclari!A:A)*H52,"")</f>
        <v>8389.3333333333339</v>
      </c>
      <c r="N52">
        <f>IFERROR(AVERAGEIF(CSL_Sonuclari!G:G,A:A,CSL_Sonuclari!A:A)*H52,"")</f>
        <v>130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36</v>
      </c>
    </row>
    <row r="54" spans="1:19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  <c r="R54" s="2">
        <v>53</v>
      </c>
      <c r="S54">
        <f>COUNTIF(CSL_Sonuclari!C:I,$R54)</f>
        <v>28</v>
      </c>
    </row>
    <row r="55" spans="1:19" x14ac:dyDescent="0.25">
      <c r="A55">
        <v>20</v>
      </c>
      <c r="B55">
        <f>COUNTIF(CSL_Sonuclari!C:J,A55)</f>
        <v>31</v>
      </c>
      <c r="C55" s="5">
        <f t="shared" si="4"/>
        <v>3551.5714285714284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21</v>
      </c>
      <c r="I55" s="5">
        <f t="shared" si="7"/>
        <v>4646.6000000000004</v>
      </c>
      <c r="J55">
        <f>IFERROR(AVERAGEIF(CSL_Sonuclari!C:C,A:A,CSL_Sonuclari!A:A) * H55,"")</f>
        <v>5549.25</v>
      </c>
      <c r="K55">
        <f>IFERROR(AVERAGEIF(CSL_Sonuclari!D:D,A:A,CSL_Sonuclari!A:A) * H55,"")</f>
        <v>3501.75</v>
      </c>
      <c r="L55">
        <f>IFERROR(AVERAGEIF(CSL_Sonuclari!E:E,A:A,CSL_Sonuclari!A:A) *H55,"")</f>
        <v>3430</v>
      </c>
      <c r="M55">
        <f>IFERROR(AVERAGEIF(CSL_Sonuclari!F:F,A:A,CSL_Sonuclari!A:A)*H55,"")</f>
        <v>7014</v>
      </c>
      <c r="N55">
        <f>IFERROR(AVERAGEIF(CSL_Sonuclari!G:G,A:A,CSL_Sonuclari!A:A)*H55,"")</f>
        <v>3738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33</v>
      </c>
    </row>
    <row r="57" spans="1:19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37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33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33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35</v>
      </c>
    </row>
    <row r="62" spans="1:19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  <c r="R62" s="2">
        <v>61</v>
      </c>
      <c r="S62">
        <f>COUNTIF(CSL_Sonuclari!C:I,$R62)</f>
        <v>35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33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35</v>
      </c>
    </row>
    <row r="65" spans="1:19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31</v>
      </c>
    </row>
    <row r="68" spans="1:19" x14ac:dyDescent="0.25">
      <c r="A68">
        <v>25</v>
      </c>
      <c r="B68">
        <f>COUNTIF(CSL_Sonuclari!C:J,A68)</f>
        <v>42</v>
      </c>
      <c r="C68" s="5">
        <f t="shared" si="8"/>
        <v>6882.1904761904752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35</v>
      </c>
      <c r="I68" s="5">
        <f t="shared" si="11"/>
        <v>9251.6666666666661</v>
      </c>
      <c r="J68">
        <f>IFERROR(AVERAGEIF(CSL_Sonuclari!C:C,A:A,CSL_Sonuclari!A:A) * H68,"")</f>
        <v>8664.4444444444434</v>
      </c>
      <c r="K68">
        <f>IFERROR(AVERAGEIF(CSL_Sonuclari!D:D,A:A,CSL_Sonuclari!A:A) * H68,"")</f>
        <v>7481.25</v>
      </c>
      <c r="L68">
        <f>IFERROR(AVERAGEIF(CSL_Sonuclari!E:E,A:A,CSL_Sonuclari!A:A) *H68,"")</f>
        <v>9173.8888888888887</v>
      </c>
      <c r="M68">
        <f>IFERROR(AVERAGEIF(CSL_Sonuclari!F:F,A:A,CSL_Sonuclari!A:A)*H68,"")</f>
        <v>12083.75</v>
      </c>
      <c r="N68">
        <f>IFERROR(AVERAGEIF(CSL_Sonuclari!G:G,A:A,CSL_Sonuclari!A:A)*H68,"")</f>
        <v>8855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  <c r="R68" s="2">
        <v>67</v>
      </c>
      <c r="S68">
        <f>COUNTIF(CSL_Sonuclari!C:I,$R68)</f>
        <v>35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35</v>
      </c>
      <c r="C71" s="5">
        <f t="shared" si="8"/>
        <v>4365.2029478458053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29</v>
      </c>
      <c r="I71" s="5">
        <f t="shared" si="11"/>
        <v>4922.9034391534396</v>
      </c>
      <c r="J71">
        <f>IFERROR(AVERAGEIF(CSL_Sonuclari!C:C,A:A,CSL_Sonuclari!A:A) * H71,"")</f>
        <v>2088</v>
      </c>
      <c r="K71">
        <f>IFERROR(AVERAGEIF(CSL_Sonuclari!D:D,A:A,CSL_Sonuclari!A:A) * H71,"")</f>
        <v>4499.1428571428569</v>
      </c>
      <c r="L71">
        <f>IFERROR(AVERAGEIF(CSL_Sonuclari!E:E,A:A,CSL_Sonuclari!A:A) *H71,"")</f>
        <v>5706.5555555555557</v>
      </c>
      <c r="M71">
        <f>IFERROR(AVERAGEIF(CSL_Sonuclari!F:F,A:A,CSL_Sonuclari!A:A)*H71,"")</f>
        <v>6354.2222222222226</v>
      </c>
      <c r="N71">
        <f>IFERROR(AVERAGEIF(CSL_Sonuclari!G:G,A:A,CSL_Sonuclari!A:A)*H71,"")</f>
        <v>1203.5</v>
      </c>
      <c r="O71">
        <f>IFERROR(AVERAGEIF(CSL_Sonuclari!H:H,A:A,CSL_Sonuclari!A:A)*H71,"")</f>
        <v>9686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  <c r="R71" s="2">
        <v>70</v>
      </c>
      <c r="S71">
        <f>COUNTIF(CSL_Sonuclari!C:I,$R71)</f>
        <v>25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46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37</v>
      </c>
    </row>
    <row r="76" spans="1:19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22</v>
      </c>
    </row>
    <row r="78" spans="1:19" x14ac:dyDescent="0.25">
      <c r="A78">
        <v>11</v>
      </c>
      <c r="B78">
        <f>COUNTIF(CSL_Sonuclari!C:J,A78)</f>
        <v>45</v>
      </c>
      <c r="C78" s="5">
        <f t="shared" si="8"/>
        <v>4564.9375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35</v>
      </c>
      <c r="I78" s="5">
        <f t="shared" si="11"/>
        <v>6317.65625</v>
      </c>
      <c r="J78">
        <f>IFERROR(AVERAGEIF(CSL_Sonuclari!C:C,A:A,CSL_Sonuclari!A:A) * H78,"")</f>
        <v>9000</v>
      </c>
      <c r="K78">
        <f>IFERROR(AVERAGEIF(CSL_Sonuclari!D:D,A:A,CSL_Sonuclari!A:A) * H78,"")</f>
        <v>6689.375</v>
      </c>
      <c r="L78">
        <f>IFERROR(AVERAGEIF(CSL_Sonuclari!E:E,A:A,CSL_Sonuclari!A:A) *H78,"")</f>
        <v>9091.25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490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42</v>
      </c>
      <c r="C80" s="5">
        <f t="shared" si="8"/>
        <v>4956.9702380952385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33</v>
      </c>
      <c r="I80" s="5">
        <f t="shared" si="11"/>
        <v>6494.9583333333339</v>
      </c>
      <c r="J80" t="str">
        <f>IFERROR(AVERAGEIF(CSL_Sonuclari!C:C,A:A,CSL_Sonuclari!A:A) * H80,"")</f>
        <v/>
      </c>
      <c r="K80">
        <f>IFERROR(AVERAGEIF(CSL_Sonuclari!D:D,A:A,CSL_Sonuclari!A:A) * H80,"")</f>
        <v>8393</v>
      </c>
      <c r="L80">
        <f>IFERROR(AVERAGEIF(CSL_Sonuclari!E:E,A:A,CSL_Sonuclari!A:A) *H80,"")</f>
        <v>6340.125</v>
      </c>
      <c r="M80">
        <f>IFERROR(AVERAGEIF(CSL_Sonuclari!F:F,A:A,CSL_Sonuclari!A:A)*H80,"")</f>
        <v>7637.666666666667</v>
      </c>
      <c r="N80">
        <f>IFERROR(AVERAGEIF(CSL_Sonuclari!G:G,A:A,CSL_Sonuclari!A:A)*H80,"")</f>
        <v>6936</v>
      </c>
      <c r="O80">
        <f>IFERROR(AVERAGEIF(CSL_Sonuclari!H:H,A:A,CSL_Sonuclari!A:A)*H80,"")</f>
        <v>3168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28</v>
      </c>
    </row>
    <row r="84" spans="1:19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46</v>
      </c>
      <c r="C85" s="5">
        <f t="shared" si="8"/>
        <v>4909.8461538461534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33</v>
      </c>
    </row>
    <row r="86" spans="1:19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45</v>
      </c>
      <c r="C88" s="5">
        <f t="shared" si="8"/>
        <v>3108.8444444444444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  <c r="R88" s="2">
        <v>87</v>
      </c>
      <c r="S88">
        <f>COUNTIF(CSL_Sonuclari!C:I,$R88)</f>
        <v>41</v>
      </c>
    </row>
    <row r="89" spans="1:19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42</v>
      </c>
    </row>
    <row r="90" spans="1:19" x14ac:dyDescent="0.25">
      <c r="A90">
        <v>18</v>
      </c>
      <c r="B90">
        <f>COUNTIF(CSL_Sonuclari!C:J,A90)</f>
        <v>43</v>
      </c>
      <c r="C90" s="5">
        <f t="shared" si="8"/>
        <v>4156.2230769230764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33</v>
      </c>
      <c r="I90" s="5">
        <f t="shared" si="11"/>
        <v>4568.4269230769232</v>
      </c>
      <c r="J90">
        <f>IFERROR(AVERAGEIF(CSL_Sonuclari!C:C,A:A,CSL_Sonuclari!A:A) * H90,"")</f>
        <v>4485.461538461539</v>
      </c>
      <c r="K90">
        <f>IFERROR(AVERAGEIF(CSL_Sonuclari!D:D,A:A,CSL_Sonuclari!A:A) * H90,"")</f>
        <v>8448</v>
      </c>
      <c r="L90">
        <f>IFERROR(AVERAGEIF(CSL_Sonuclari!E:E,A:A,CSL_Sonuclari!A:A) *H90,"")</f>
        <v>7002.5999999999995</v>
      </c>
      <c r="M90">
        <f>IFERROR(AVERAGEIF(CSL_Sonuclari!F:F,A:A,CSL_Sonuclari!A:A)*H90,"")</f>
        <v>6847.5</v>
      </c>
      <c r="N90">
        <f>IFERROR(AVERAGEIF(CSL_Sonuclari!G:G,A:A,CSL_Sonuclari!A:A)*H90,"")</f>
        <v>396</v>
      </c>
      <c r="O90">
        <f>IFERROR(AVERAGEIF(CSL_Sonuclari!H:H,A:A,CSL_Sonuclari!A:A)*H90,"")</f>
        <v>231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52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38</v>
      </c>
      <c r="C3" s="5">
        <f t="shared" si="0"/>
        <v>107</v>
      </c>
      <c r="D3">
        <f>IFERROR(AVERAGEIF(SL_Sonuclari!C:C,A3,SL_Sonuclari!A:A),"")</f>
        <v>207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43</v>
      </c>
      <c r="C9" s="5">
        <f t="shared" si="0"/>
        <v>216.02196969696971</v>
      </c>
      <c r="D9">
        <f>IFERROR(AVERAGEIF(SL_Sonuclari!C:C,A9,SL_Sonuclari!A:A),"")</f>
        <v>239.95454545454547</v>
      </c>
      <c r="E9">
        <f>IFERROR(AVERAGEIF(SL_Sonuclari!D:D,A9,SL_Sonuclari!A:A),"")</f>
        <v>222.13333333333333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39</v>
      </c>
      <c r="C19" s="5">
        <f t="shared" si="0"/>
        <v>186.86666666666667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211</v>
      </c>
    </row>
    <row r="20" spans="1:8" x14ac:dyDescent="0.25">
      <c r="A20">
        <v>21</v>
      </c>
      <c r="B20">
        <f>COUNTIF(SL_Sonuclari!C:H,A20)</f>
        <v>47</v>
      </c>
      <c r="C20" s="5">
        <f t="shared" si="0"/>
        <v>209.86053921568629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43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40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40</v>
      </c>
      <c r="C30" s="5">
        <f t="shared" si="0"/>
        <v>190.76666666666665</v>
      </c>
      <c r="D30">
        <f>IFERROR(AVERAGEIF(SL_Sonuclari!C:C,A30,SL_Sonuclari!A:A),"")</f>
        <v>61</v>
      </c>
      <c r="E30">
        <f>IFERROR(AVERAGEIF(SL_Sonuclari!D:D,A30,SL_Sonuclari!A:A),"")</f>
        <v>160.71428571428572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40</v>
      </c>
      <c r="C33" s="5">
        <f t="shared" si="0"/>
        <v>181.24978632478633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33</v>
      </c>
      <c r="C35" s="5">
        <f t="shared" si="1"/>
        <v>214.68333333333331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57</v>
      </c>
      <c r="C41" s="5">
        <f t="shared" si="1"/>
        <v>198.83850931677017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26</v>
      </c>
      <c r="C54" s="5">
        <f t="shared" si="1"/>
        <v>229.46666666666664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2023-04-19T12:06:09Z</dcterms:modified>
</cp:coreProperties>
</file>