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5C52CFC8-DCC7-42EC-AF07-175014211DF5}" xr6:coauthVersionLast="47" xr6:coauthVersionMax="47" xr10:uidLastSave="{00000000-0000-0000-0000-000000000000}"/>
  <bookViews>
    <workbookView xWindow="0" yWindow="0" windowWidth="14400" windowHeight="15600" activeTab="1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<sst xmlns="http://schemas.openxmlformats.org/spreadsheetml/2006/main" count="69" uniqueCount="42">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</sst>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41"/>
  <sheetViews>
    <sheetView workbookViewId="0">
      <pane xSplit="1" ySplit="1" topLeftCell="B417" activePane="bottomRight" state="frozen"/>
      <selection pane="topRight" activeCell="B1" sqref="B1"/>
      <selection pane="bottomLeft" activeCell="A2" sqref="A2"/>
      <selection pane="bottomRight" activeCell="A442" sqref="A442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422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423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424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425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426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427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428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429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430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  <row r="433" spans="1:10" x14ac:dyDescent="0.25">
      <c r="A433" s="2">
        <v>431</v>
      </c>
      <c r="B433" s="1">
        <v>45056</v>
      </c>
      <c r="C433" s="2">
        <v>17</v>
      </c>
      <c r="D433" s="2">
        <v>30</v>
      </c>
      <c r="E433" s="2">
        <v>35</v>
      </c>
      <c r="F433" s="2">
        <v>62</v>
      </c>
      <c r="G433" s="2">
        <v>89</v>
      </c>
      <c r="H433" s="2">
        <v>90</v>
      </c>
      <c r="I433" s="2">
        <v>28</v>
      </c>
      <c r="J433" s="2">
        <v>7</v>
      </c>
    </row>
    <row r="434" spans="1:10" x14ac:dyDescent="0.25">
      <c r="A434" s="2">
        <v>432</v>
      </c>
      <c r="B434" s="1">
        <v>45059</v>
      </c>
      <c r="C434" s="2">
        <v>25</v>
      </c>
      <c r="D434" s="2">
        <v>49</v>
      </c>
      <c r="E434" s="2">
        <v>66</v>
      </c>
      <c r="F434" s="2">
        <v>80</v>
      </c>
      <c r="G434" s="2">
        <v>81</v>
      </c>
      <c r="H434" s="2">
        <v>88</v>
      </c>
      <c r="I434" s="2">
        <v>55</v>
      </c>
      <c r="J434" s="2">
        <v>90</v>
      </c>
    </row>
    <row r="435" spans="1:10" x14ac:dyDescent="0.25">
      <c r="A435" s="2">
        <v>433</v>
      </c>
      <c r="B435" s="1">
        <v>45061</v>
      </c>
      <c r="C435" s="2">
        <v>10</v>
      </c>
      <c r="D435" s="2">
        <v>13</v>
      </c>
      <c r="E435" s="2">
        <v>20</v>
      </c>
      <c r="F435" s="2">
        <v>31</v>
      </c>
      <c r="G435" s="2">
        <v>69</v>
      </c>
      <c r="H435" s="2">
        <v>87</v>
      </c>
      <c r="I435" s="2">
        <v>56</v>
      </c>
      <c r="J435" s="2">
        <v>6</v>
      </c>
    </row>
    <row r="436" spans="1:10" x14ac:dyDescent="0.25">
      <c r="A436" s="2">
        <v>434</v>
      </c>
      <c r="B436" s="1">
        <v>45063</v>
      </c>
      <c r="C436" s="2">
        <v>14</v>
      </c>
      <c r="D436" s="2">
        <v>29</v>
      </c>
      <c r="E436" s="2">
        <v>40</v>
      </c>
      <c r="F436" s="2">
        <v>46</v>
      </c>
      <c r="G436" s="2">
        <v>79</v>
      </c>
      <c r="H436" s="2">
        <v>89</v>
      </c>
      <c r="I436" s="2">
        <v>19</v>
      </c>
      <c r="J436" s="2">
        <v>66</v>
      </c>
    </row>
    <row r="437" spans="1:10" x14ac:dyDescent="0.25">
      <c r="A437" s="2">
        <v>435</v>
      </c>
      <c r="B437" s="1">
        <v>45066</v>
      </c>
      <c r="C437" s="2">
        <v>3</v>
      </c>
      <c r="D437" s="2">
        <v>14</v>
      </c>
      <c r="E437" s="2">
        <v>18</v>
      </c>
      <c r="F437" s="2">
        <v>51</v>
      </c>
      <c r="G437" s="2">
        <v>62</v>
      </c>
      <c r="H437" s="2">
        <v>68</v>
      </c>
      <c r="I437" s="2">
        <v>31</v>
      </c>
      <c r="J437" s="2">
        <v>84</v>
      </c>
    </row>
    <row r="438" spans="1:10" x14ac:dyDescent="0.25">
      <c r="A438" s="2">
        <v>436</v>
      </c>
      <c r="B438" s="1">
        <v>45068</v>
      </c>
      <c r="C438" s="2">
        <v>18</v>
      </c>
      <c r="D438" s="2">
        <v>36</v>
      </c>
      <c r="E438" s="2">
        <v>45</v>
      </c>
      <c r="F438" s="2">
        <v>48</v>
      </c>
      <c r="G438" s="2">
        <v>49</v>
      </c>
      <c r="H438" s="2">
        <v>69</v>
      </c>
      <c r="I438" s="2">
        <v>58</v>
      </c>
      <c r="J438" s="2">
        <v>68</v>
      </c>
    </row>
    <row r="439" spans="1:10" x14ac:dyDescent="0.25">
      <c r="A439" s="2">
        <v>437</v>
      </c>
      <c r="B439" s="1">
        <v>45070</v>
      </c>
      <c r="C439" s="2">
        <v>11</v>
      </c>
      <c r="D439" s="2">
        <v>37</v>
      </c>
      <c r="E439" s="2">
        <v>38</v>
      </c>
      <c r="F439" s="2">
        <v>40</v>
      </c>
      <c r="G439" s="2">
        <v>49</v>
      </c>
      <c r="H439" s="2">
        <v>78</v>
      </c>
      <c r="I439" s="2">
        <v>59</v>
      </c>
      <c r="J439" s="2">
        <v>69</v>
      </c>
    </row>
    <row r="440" spans="1:10" x14ac:dyDescent="0.25">
      <c r="A440" s="2">
        <v>438</v>
      </c>
      <c r="B440" s="1">
        <v>45073</v>
      </c>
      <c r="C440" s="2">
        <v>20</v>
      </c>
      <c r="D440" s="2">
        <v>22</v>
      </c>
      <c r="E440" s="2">
        <v>32</v>
      </c>
      <c r="F440" s="2">
        <v>46</v>
      </c>
      <c r="G440" s="2">
        <v>56</v>
      </c>
      <c r="H440" s="2">
        <v>75</v>
      </c>
      <c r="I440" s="2">
        <v>66</v>
      </c>
      <c r="J440" s="2">
        <v>77</v>
      </c>
    </row>
    <row r="441" spans="1:10" x14ac:dyDescent="0.25">
      <c r="A441" s="2">
        <v>439</v>
      </c>
      <c r="B441" s="1">
        <v>45075</v>
      </c>
      <c r="C441" s="2">
        <v>8</v>
      </c>
      <c r="D441" s="2">
        <v>15</v>
      </c>
      <c r="E441" s="2">
        <v>47</v>
      </c>
      <c r="F441" s="2">
        <v>63</v>
      </c>
      <c r="G441" s="2">
        <v>69</v>
      </c>
      <c r="H441" s="2">
        <v>86</v>
      </c>
      <c r="I441" s="2">
        <v>18</v>
      </c>
      <c r="J441" s="2">
        <v>59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41"/>
  <sheetViews>
    <sheetView tabSelected="1" topLeftCell="A407" workbookViewId="0">
      <selection activeCell="A442" sqref="A442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422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423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424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425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426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427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428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429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25">
      <c r="A432">
        <v>430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  <row r="433" spans="1:8" x14ac:dyDescent="0.25">
      <c r="A433">
        <v>431</v>
      </c>
      <c r="B433" s="1">
        <v>45057</v>
      </c>
      <c r="C433">
        <v>4</v>
      </c>
      <c r="D433">
        <v>9</v>
      </c>
      <c r="E433">
        <v>29</v>
      </c>
      <c r="F433">
        <v>43</v>
      </c>
      <c r="G433">
        <v>47</v>
      </c>
      <c r="H433">
        <v>53</v>
      </c>
    </row>
    <row r="434" spans="1:8" x14ac:dyDescent="0.25">
      <c r="A434">
        <v>432</v>
      </c>
      <c r="B434" s="1">
        <v>45060</v>
      </c>
      <c r="C434">
        <v>4</v>
      </c>
      <c r="D434">
        <v>7</v>
      </c>
      <c r="E434">
        <v>15</v>
      </c>
      <c r="F434">
        <v>39</v>
      </c>
      <c r="G434">
        <v>56</v>
      </c>
      <c r="H434">
        <v>60</v>
      </c>
    </row>
    <row r="435" spans="1:8" x14ac:dyDescent="0.25">
      <c r="A435">
        <v>433</v>
      </c>
      <c r="B435" s="1">
        <v>45062</v>
      </c>
      <c r="C435">
        <v>16</v>
      </c>
      <c r="D435">
        <v>22</v>
      </c>
      <c r="E435">
        <v>32</v>
      </c>
      <c r="F435">
        <v>34</v>
      </c>
      <c r="G435">
        <v>47</v>
      </c>
      <c r="H435">
        <v>48</v>
      </c>
    </row>
    <row r="436" spans="1:8" x14ac:dyDescent="0.25">
      <c r="A436">
        <v>434</v>
      </c>
      <c r="B436" s="1">
        <v>45064</v>
      </c>
      <c r="C436">
        <v>7</v>
      </c>
      <c r="D436">
        <v>17</v>
      </c>
      <c r="E436">
        <v>20</v>
      </c>
      <c r="F436">
        <v>30</v>
      </c>
      <c r="G436">
        <v>35</v>
      </c>
      <c r="H436">
        <v>39</v>
      </c>
    </row>
    <row r="437" spans="1:8" x14ac:dyDescent="0.25">
      <c r="A437">
        <v>435</v>
      </c>
      <c r="B437" s="1">
        <v>45067</v>
      </c>
      <c r="C437">
        <v>10</v>
      </c>
      <c r="D437">
        <v>29</v>
      </c>
      <c r="E437">
        <v>45</v>
      </c>
      <c r="F437">
        <v>49</v>
      </c>
      <c r="G437">
        <v>56</v>
      </c>
      <c r="H437">
        <v>57</v>
      </c>
    </row>
    <row r="438" spans="1:8" x14ac:dyDescent="0.25">
      <c r="A438">
        <v>436</v>
      </c>
      <c r="B438" s="1">
        <v>45069</v>
      </c>
      <c r="C438">
        <v>1</v>
      </c>
      <c r="D438">
        <v>19</v>
      </c>
      <c r="E438">
        <v>21</v>
      </c>
      <c r="F438">
        <v>37</v>
      </c>
      <c r="G438">
        <v>41</v>
      </c>
      <c r="H438">
        <v>51</v>
      </c>
    </row>
    <row r="439" spans="1:8" x14ac:dyDescent="0.25">
      <c r="A439">
        <v>437</v>
      </c>
      <c r="B439" s="1">
        <v>45071</v>
      </c>
      <c r="C439">
        <v>1</v>
      </c>
      <c r="D439">
        <v>17</v>
      </c>
      <c r="E439">
        <v>38</v>
      </c>
      <c r="F439">
        <v>41</v>
      </c>
      <c r="G439">
        <v>52</v>
      </c>
      <c r="H439">
        <v>57</v>
      </c>
    </row>
    <row r="440" spans="1:8" x14ac:dyDescent="0.25">
      <c r="A440">
        <v>438</v>
      </c>
      <c r="B440" s="1">
        <v>45074</v>
      </c>
      <c r="C440">
        <v>9</v>
      </c>
      <c r="D440">
        <v>24</v>
      </c>
      <c r="E440">
        <v>28</v>
      </c>
      <c r="F440">
        <v>38</v>
      </c>
      <c r="G440">
        <v>41</v>
      </c>
      <c r="H440">
        <v>51</v>
      </c>
    </row>
    <row r="441" spans="1:8" x14ac:dyDescent="0.25">
      <c r="A441">
        <v>439</v>
      </c>
      <c r="B441" s="1">
        <v>45076</v>
      </c>
      <c r="C441">
        <v>2</v>
      </c>
      <c r="D441">
        <v>6</v>
      </c>
      <c r="E441">
        <v>7</v>
      </c>
      <c r="F441">
        <v>10</v>
      </c>
      <c r="G441">
        <v>31</v>
      </c>
      <c r="H441">
        <v>47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83"/>
  <sheetViews>
    <sheetView topLeftCell="A1251" workbookViewId="0">
      <selection activeCell="A1284" sqref="A1284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  <row r="1278" spans="1:8" x14ac:dyDescent="0.25">
      <c r="A1278">
        <v>1667</v>
      </c>
      <c r="B1278" s="1">
        <v>45056</v>
      </c>
      <c r="C1278">
        <v>6</v>
      </c>
      <c r="D1278">
        <v>7</v>
      </c>
      <c r="E1278">
        <v>13</v>
      </c>
      <c r="F1278">
        <v>27</v>
      </c>
      <c r="G1278">
        <v>30</v>
      </c>
      <c r="H1278">
        <v>12</v>
      </c>
    </row>
    <row r="1279" spans="1:8" x14ac:dyDescent="0.25">
      <c r="A1279">
        <v>1668</v>
      </c>
      <c r="B1279" s="1">
        <v>45060</v>
      </c>
      <c r="C1279">
        <v>9</v>
      </c>
      <c r="D1279">
        <v>12</v>
      </c>
      <c r="E1279">
        <v>17</v>
      </c>
      <c r="F1279">
        <v>23</v>
      </c>
      <c r="G1279">
        <v>33</v>
      </c>
      <c r="H1279">
        <v>13</v>
      </c>
    </row>
    <row r="1280" spans="1:8" x14ac:dyDescent="0.25">
      <c r="A1280">
        <v>1669</v>
      </c>
      <c r="B1280" s="1">
        <v>45063</v>
      </c>
      <c r="C1280">
        <v>14</v>
      </c>
      <c r="D1280">
        <v>21</v>
      </c>
      <c r="E1280">
        <v>22</v>
      </c>
      <c r="F1280">
        <v>25</v>
      </c>
      <c r="G1280">
        <v>29</v>
      </c>
      <c r="H1280">
        <v>2</v>
      </c>
    </row>
    <row r="1281" spans="1:8" x14ac:dyDescent="0.25">
      <c r="A1281">
        <v>1670</v>
      </c>
      <c r="B1281" s="1">
        <v>45067</v>
      </c>
      <c r="C1281">
        <v>5</v>
      </c>
      <c r="D1281">
        <v>13</v>
      </c>
      <c r="E1281">
        <v>17</v>
      </c>
      <c r="F1281">
        <v>18</v>
      </c>
      <c r="G1281">
        <v>20</v>
      </c>
      <c r="H1281">
        <v>7</v>
      </c>
    </row>
    <row r="1282" spans="1:8" x14ac:dyDescent="0.25">
      <c r="A1282">
        <v>1671</v>
      </c>
      <c r="B1282" s="1">
        <v>45070</v>
      </c>
      <c r="C1282">
        <v>5</v>
      </c>
      <c r="D1282">
        <v>10</v>
      </c>
      <c r="E1282">
        <v>24</v>
      </c>
      <c r="F1282">
        <v>25</v>
      </c>
      <c r="G1282">
        <v>29</v>
      </c>
      <c r="H1282">
        <v>2</v>
      </c>
    </row>
    <row r="1283" spans="1:8" x14ac:dyDescent="0.25">
      <c r="A1283">
        <v>1672</v>
      </c>
      <c r="B1283" s="1">
        <v>45074</v>
      </c>
      <c r="C1283">
        <v>8</v>
      </c>
      <c r="D1283">
        <v>17</v>
      </c>
      <c r="E1283">
        <v>23</v>
      </c>
      <c r="F1283">
        <v>29</v>
      </c>
      <c r="G1283">
        <v>31</v>
      </c>
      <c r="H1283">
        <v>2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27</v>
      </c>
      <c r="C2" s="5">
        <f t="shared" ref="C2:C33" si="0">AVERAGE(J2:Q2)</f>
        <v>3120.8904761904764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23</v>
      </c>
      <c r="I2" s="5">
        <f t="shared" ref="I2:I33" si="3">AVERAGE(J2:O2)</f>
        <v>4208.8466666666664</v>
      </c>
      <c r="J2">
        <f>IFERROR(AVERAGEIF(CSL_Sonuclari!C:C,A:A,CSL_Sonuclari!A:A) * H2,"")</f>
        <v>3189.333333333333</v>
      </c>
      <c r="K2">
        <f>IFERROR(AVERAGEIF(CSL_Sonuclari!D:D,A:A,CSL_Sonuclari!A:A) * H2,"")</f>
        <v>6803.4000000000005</v>
      </c>
      <c r="L2">
        <f>IFERROR(AVERAGEIF(CSL_Sonuclari!E:E,A:A,CSL_Sonuclari!A:A) *H2,"")</f>
        <v>5393.5</v>
      </c>
      <c r="M2">
        <f>IFERROR(AVERAGEIF(CSL_Sonuclari!F:F,A:A,CSL_Sonuclari!A:A)*H2,"")</f>
        <v>4623</v>
      </c>
      <c r="N2">
        <f>IFERROR(AVERAGEIF(CSL_Sonuclari!G:G,A:A,CSL_Sonuclari!A:A)*H2,"")</f>
        <v>1035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37</v>
      </c>
    </row>
    <row r="3" spans="1:19" x14ac:dyDescent="0.25">
      <c r="A3">
        <v>51</v>
      </c>
      <c r="B3">
        <f>COUNTIF(CSL_Sonuclari!C:J,A3)</f>
        <v>26</v>
      </c>
      <c r="C3" s="5">
        <f t="shared" si="0"/>
        <v>4228.5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20</v>
      </c>
      <c r="I3" s="5">
        <f t="shared" si="3"/>
        <v>5333.333333333333</v>
      </c>
      <c r="J3">
        <f>IFERROR(AVERAGEIF(CSL_Sonuclari!C:C,A:A,CSL_Sonuclari!A:A) * H3,"")</f>
        <v>7420</v>
      </c>
      <c r="K3">
        <f>IFERROR(AVERAGEIF(CSL_Sonuclari!D:D,A:A,CSL_Sonuclari!A:A) * H3,"")</f>
        <v>2520</v>
      </c>
      <c r="L3">
        <f>IFERROR(AVERAGEIF(CSL_Sonuclari!E:E,A:A,CSL_Sonuclari!A:A) *H3,"")</f>
        <v>6520</v>
      </c>
      <c r="M3">
        <f>IFERROR(AVERAGEIF(CSL_Sonuclari!F:F,A:A,CSL_Sonuclari!A:A)*H3,"")</f>
        <v>3846.666666666667</v>
      </c>
      <c r="N3">
        <f>IFERROR(AVERAGEIF(CSL_Sonuclari!G:G,A:A,CSL_Sonuclari!A:A)*H3,"")</f>
        <v>4793.333333333333</v>
      </c>
      <c r="O3">
        <f>IFERROR(AVERAGEIF(CSL_Sonuclari!H:H,A:A,CSL_Sonuclari!A:A)*H3,"")</f>
        <v>6900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27</v>
      </c>
    </row>
    <row r="4" spans="1:19" x14ac:dyDescent="0.25">
      <c r="A4">
        <v>2</v>
      </c>
      <c r="B4">
        <f>COUNTIF(CSL_Sonuclari!C:J,A4)</f>
        <v>32</v>
      </c>
      <c r="C4" s="5">
        <f t="shared" si="0"/>
        <v>4396.556818181818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29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3406.1666666666665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4342.5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3938</v>
      </c>
      <c r="N5">
        <f>IFERROR(AVERAGEIF(CSL_Sonuclari!G:G,A:A,CSL_Sonuclari!A:A)*H5,"")</f>
        <v>4720</v>
      </c>
      <c r="O5">
        <f>IFERROR(AVERAGEIF(CSL_Sonuclari!H:H,A:A,CSL_Sonuclari!A:A)*H5,"")</f>
        <v>3300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25</v>
      </c>
      <c r="C6" s="5">
        <f t="shared" si="0"/>
        <v>3381.272727272727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17</v>
      </c>
      <c r="I6" s="5">
        <f t="shared" si="3"/>
        <v>3798.340909090909</v>
      </c>
      <c r="J6">
        <f>IFERROR(AVERAGEIF(CSL_Sonuclari!C:C,A:A,CSL_Sonuclari!A:A) * H6,"")</f>
        <v>4568.3636363636369</v>
      </c>
      <c r="K6">
        <f>IFERROR(AVERAGEIF(CSL_Sonuclari!D:D,A:A,CSL_Sonuclari!A:A) * H6,"")</f>
        <v>4488</v>
      </c>
      <c r="L6">
        <f>IFERROR(AVERAGEIF(CSL_Sonuclari!E:E,A:A,CSL_Sonuclari!A:A) *H6,"")</f>
        <v>6052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85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29</v>
      </c>
      <c r="C8" s="5">
        <f t="shared" si="0"/>
        <v>3126.3523809523808</v>
      </c>
      <c r="D8">
        <f>COUNTIF(CSL_Sonuclari!J:J,A8)</f>
        <v>5</v>
      </c>
      <c r="E8" s="5">
        <f t="shared" si="1"/>
        <v>1826</v>
      </c>
      <c r="F8" s="6">
        <f>COUNTIF(CSL_Sonuclari!I:I,A8)</f>
        <v>4</v>
      </c>
      <c r="G8" s="8">
        <f t="shared" si="2"/>
        <v>1271</v>
      </c>
      <c r="H8">
        <f>COUNTIF(CSL_Sonuclari!C:H,A8)</f>
        <v>20</v>
      </c>
      <c r="I8" s="5">
        <f t="shared" si="3"/>
        <v>4178.2539682539682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4553.333333333333</v>
      </c>
      <c r="P8">
        <f>IFERROR(AVERAGEIF(CSL_Sonuclari!I:I,A:A,CSL_Sonuclari!A:A)*F8,"")</f>
        <v>1271</v>
      </c>
      <c r="Q8">
        <f>IFERROR(AVERAGEIF(CSL_Sonuclari!J:J,A:A,CSL_Sonuclari!A:A)*D8,"")</f>
        <v>1826</v>
      </c>
      <c r="R8" s="2">
        <v>7</v>
      </c>
      <c r="S8">
        <f>COUNTIF(CSL_Sonuclari!C:I,$R8)</f>
        <v>34</v>
      </c>
    </row>
    <row r="9" spans="1:19" x14ac:dyDescent="0.25">
      <c r="A9">
        <v>50</v>
      </c>
      <c r="B9">
        <f>COUNTIF(CSL_Sonuclari!C:J,A9)</f>
        <v>29</v>
      </c>
      <c r="C9" s="5">
        <f t="shared" si="0"/>
        <v>4285.875</v>
      </c>
      <c r="D9">
        <f>COUNTIF(CSL_Sonuclari!J:J,A9)</f>
        <v>5</v>
      </c>
      <c r="E9" s="5">
        <f t="shared" si="1"/>
        <v>1755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1755</v>
      </c>
      <c r="R9" s="2">
        <v>8</v>
      </c>
      <c r="S9">
        <f>COUNTIF(CSL_Sonuclari!C:I,$R9)</f>
        <v>37</v>
      </c>
    </row>
    <row r="10" spans="1:19" x14ac:dyDescent="0.25">
      <c r="A10">
        <v>34</v>
      </c>
      <c r="B10">
        <f>COUNTIF(CSL_Sonuclari!C:J,A10)</f>
        <v>29</v>
      </c>
      <c r="C10" s="5">
        <f t="shared" si="0"/>
        <v>4614.9285714285716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25</v>
      </c>
      <c r="I10" s="5">
        <f t="shared" si="3"/>
        <v>6261.5</v>
      </c>
      <c r="J10">
        <f>IFERROR(AVERAGEIF(CSL_Sonuclari!C:C,A:A,CSL_Sonuclari!A:A) * H10,"")</f>
        <v>4883.3333333333339</v>
      </c>
      <c r="K10">
        <f>IFERROR(AVERAGEIF(CSL_Sonuclari!D:D,A:A,CSL_Sonuclari!A:A) * H10,"")</f>
        <v>5445.8333333333339</v>
      </c>
      <c r="L10">
        <f>IFERROR(AVERAGEIF(CSL_Sonuclari!E:E,A:A,CSL_Sonuclari!A:A) *H10,"")</f>
        <v>8145</v>
      </c>
      <c r="M10">
        <f>IFERROR(AVERAGEIF(CSL_Sonuclari!F:F,A:A,CSL_Sonuclari!A:A)*H10,"")</f>
        <v>5895.8333333333339</v>
      </c>
      <c r="N10">
        <f>IFERROR(AVERAGEIF(CSL_Sonuclari!G:G,A:A,CSL_Sonuclari!A:A)*H10,"")</f>
        <v>6937.5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34</v>
      </c>
    </row>
    <row r="11" spans="1:19" x14ac:dyDescent="0.25">
      <c r="A11">
        <v>31</v>
      </c>
      <c r="B11">
        <f>COUNTIF(CSL_Sonuclari!C:J,A11)</f>
        <v>29</v>
      </c>
      <c r="C11" s="5">
        <f t="shared" si="0"/>
        <v>3537.8769841269846</v>
      </c>
      <c r="D11">
        <f>COUNTIF(CSL_Sonuclari!J:J,A11)</f>
        <v>1</v>
      </c>
      <c r="E11" s="5">
        <f t="shared" si="1"/>
        <v>244</v>
      </c>
      <c r="F11" s="6">
        <f>COUNTIF(CSL_Sonuclari!I:I,A11)</f>
        <v>2</v>
      </c>
      <c r="G11" s="8">
        <f t="shared" si="2"/>
        <v>764</v>
      </c>
      <c r="H11">
        <f>COUNTIF(CSL_Sonuclari!C:H,A11)</f>
        <v>26</v>
      </c>
      <c r="I11" s="5">
        <f t="shared" si="3"/>
        <v>4751.4277777777779</v>
      </c>
      <c r="J11">
        <f>IFERROR(AVERAGEIF(CSL_Sonuclari!C:C,A:A,CSL_Sonuclari!A:A) * H11,"")</f>
        <v>5954</v>
      </c>
      <c r="K11">
        <f>IFERROR(AVERAGEIF(CSL_Sonuclari!D:D,A:A,CSL_Sonuclari!A:A) * H11,"")</f>
        <v>7393.75</v>
      </c>
      <c r="L11">
        <f>IFERROR(AVERAGEIF(CSL_Sonuclari!E:E,A:A,CSL_Sonuclari!A:A) *H11,"")</f>
        <v>3594.5</v>
      </c>
      <c r="M11">
        <f>IFERROR(AVERAGEIF(CSL_Sonuclari!F:F,A:A,CSL_Sonuclari!A:A)*H11,"")</f>
        <v>6476.8888888888887</v>
      </c>
      <c r="N11">
        <f>IFERROR(AVERAGEIF(CSL_Sonuclari!G:G,A:A,CSL_Sonuclari!A:A)*H11,"")</f>
        <v>338</v>
      </c>
      <c r="O11" t="str">
        <f>IFERROR(AVERAGEIF(CSL_Sonuclari!H:H,A:A,CSL_Sonuclari!A:A)*H11,"")</f>
        <v/>
      </c>
      <c r="P11">
        <f>IFERROR(AVERAGEIF(CSL_Sonuclari!I:I,A:A,CSL_Sonuclari!A:A)*F11,"")</f>
        <v>764</v>
      </c>
      <c r="Q11">
        <f>IFERROR(AVERAGEIF(CSL_Sonuclari!J:J,A:A,CSL_Sonuclari!A:A)*D11,"")</f>
        <v>244</v>
      </c>
      <c r="R11" s="2">
        <v>10</v>
      </c>
      <c r="S11">
        <f>COUNTIF(CSL_Sonuclari!C:I,$R11)</f>
        <v>25</v>
      </c>
    </row>
    <row r="12" spans="1:19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  <c r="R12" s="2">
        <v>11</v>
      </c>
      <c r="S12">
        <f>COUNTIF(CSL_Sonuclari!C:I,$R12)</f>
        <v>46</v>
      </c>
    </row>
    <row r="13" spans="1:19" x14ac:dyDescent="0.25">
      <c r="A13">
        <v>17</v>
      </c>
      <c r="B13">
        <f>COUNTIF(CSL_Sonuclari!C:J,A13)</f>
        <v>28</v>
      </c>
      <c r="C13" s="5">
        <f t="shared" si="0"/>
        <v>3305.7685185185182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19</v>
      </c>
      <c r="I13" s="5">
        <f t="shared" si="3"/>
        <v>4330.1527777777774</v>
      </c>
      <c r="J13">
        <f>IFERROR(AVERAGEIF(CSL_Sonuclari!C:C,A:A,CSL_Sonuclari!A:A) * H13,"")</f>
        <v>3536.1111111111113</v>
      </c>
      <c r="K13">
        <f>IFERROR(AVERAGEIF(CSL_Sonuclari!D:D,A:A,CSL_Sonuclari!A:A) * H13,"")</f>
        <v>5519.5</v>
      </c>
      <c r="L13">
        <f>IFERROR(AVERAGEIF(CSL_Sonuclari!E:E,A:A,CSL_Sonuclari!A:A) *H13,"")</f>
        <v>1634</v>
      </c>
      <c r="M13">
        <f>IFERROR(AVERAGEIF(CSL_Sonuclari!F:F,A:A,CSL_Sonuclari!A:A)*H13,"")</f>
        <v>6631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39</v>
      </c>
    </row>
    <row r="14" spans="1:19" x14ac:dyDescent="0.25">
      <c r="A14">
        <v>38</v>
      </c>
      <c r="B14">
        <f>COUNTIF(CSL_Sonuclari!C:J,A14)</f>
        <v>33</v>
      </c>
      <c r="C14" s="5">
        <f t="shared" si="0"/>
        <v>5973.197802197802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28</v>
      </c>
      <c r="I14" s="5">
        <f t="shared" si="3"/>
        <v>8134.6769230769232</v>
      </c>
      <c r="J14">
        <f>IFERROR(AVERAGEIF(CSL_Sonuclari!C:C,A:A,CSL_Sonuclari!A:A) * H14,"")</f>
        <v>10962</v>
      </c>
      <c r="K14">
        <f>IFERROR(AVERAGEIF(CSL_Sonuclari!D:D,A:A,CSL_Sonuclari!A:A) * H14,"")</f>
        <v>7348</v>
      </c>
      <c r="L14">
        <f>IFERROR(AVERAGEIF(CSL_Sonuclari!E:E,A:A,CSL_Sonuclari!A:A) *H14,"")</f>
        <v>6151.3846153846152</v>
      </c>
      <c r="M14">
        <f>IFERROR(AVERAGEIF(CSL_Sonuclari!F:F,A:A,CSL_Sonuclari!A:A)*H14,"")</f>
        <v>6398</v>
      </c>
      <c r="N14">
        <f>IFERROR(AVERAGEIF(CSL_Sonuclari!G:G,A:A,CSL_Sonuclari!A:A)*H14,"")</f>
        <v>9814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42</v>
      </c>
    </row>
    <row r="15" spans="1:19" x14ac:dyDescent="0.25">
      <c r="A15">
        <v>36</v>
      </c>
      <c r="B15">
        <f>COUNTIF(CSL_Sonuclari!C:J,A15)</f>
        <v>29</v>
      </c>
      <c r="C15" s="5">
        <f t="shared" si="0"/>
        <v>4041.238095238095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24</v>
      </c>
      <c r="I15" s="5">
        <f t="shared" si="3"/>
        <v>5426.333333333333</v>
      </c>
      <c r="J15">
        <f>IFERROR(AVERAGEIF(CSL_Sonuclari!C:C,A:A,CSL_Sonuclari!A:A) * H15,"")</f>
        <v>4664</v>
      </c>
      <c r="K15">
        <f>IFERROR(AVERAGEIF(CSL_Sonuclari!D:D,A:A,CSL_Sonuclari!A:A) * H15,"")</f>
        <v>7490.6666666666661</v>
      </c>
      <c r="L15">
        <f>IFERROR(AVERAGEIF(CSL_Sonuclari!E:E,A:A,CSL_Sonuclari!A:A) *H15,"")</f>
        <v>5433</v>
      </c>
      <c r="M15">
        <f>IFERROR(AVERAGEIF(CSL_Sonuclari!F:F,A:A,CSL_Sonuclari!A:A)*H15,"")</f>
        <v>5800</v>
      </c>
      <c r="N15">
        <f>IFERROR(AVERAGEIF(CSL_Sonuclari!G:G,A:A,CSL_Sonuclari!A:A)*H15,"")</f>
        <v>3744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36</v>
      </c>
    </row>
    <row r="16" spans="1:19" x14ac:dyDescent="0.25">
      <c r="A16">
        <v>82</v>
      </c>
      <c r="B16">
        <f>COUNTIF(CSL_Sonuclari!C:J,A16)</f>
        <v>33</v>
      </c>
      <c r="C16" s="5">
        <f t="shared" si="0"/>
        <v>3465.9305555555561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29</v>
      </c>
      <c r="I16" s="5">
        <f t="shared" si="3"/>
        <v>4914.8958333333339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145</v>
      </c>
      <c r="M16">
        <f>IFERROR(AVERAGEIF(CSL_Sonuclari!F:F,A:A,CSL_Sonuclari!A:A)*H16,"")</f>
        <v>6206</v>
      </c>
      <c r="N16">
        <f>IFERROR(AVERAGEIF(CSL_Sonuclari!G:G,A:A,CSL_Sonuclari!A:A)*H16,"")</f>
        <v>7530.3333333333339</v>
      </c>
      <c r="O16">
        <f>IFERROR(AVERAGEIF(CSL_Sonuclari!H:H,A:A,CSL_Sonuclari!A:A)*H16,"")</f>
        <v>5778.25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39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29</v>
      </c>
      <c r="C18" s="5">
        <f t="shared" si="0"/>
        <v>3318.3714285714291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25</v>
      </c>
      <c r="I18" s="5">
        <f t="shared" si="3"/>
        <v>5064.2857142857147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5996.4285714285716</v>
      </c>
      <c r="N18">
        <f>IFERROR(AVERAGEIF(CSL_Sonuclari!G:G,A:A,CSL_Sonuclari!A:A)*H18,"")</f>
        <v>3896.4285714285716</v>
      </c>
      <c r="O18">
        <f>IFERROR(AVERAGEIF(CSL_Sonuclari!H:H,A:A,CSL_Sonuclari!A:A)*H18,"")</f>
        <v>5300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25</v>
      </c>
    </row>
    <row r="19" spans="1:19" x14ac:dyDescent="0.25">
      <c r="A19">
        <v>85</v>
      </c>
      <c r="B19">
        <f>COUNTIF(CSL_Sonuclari!C:J,A19)</f>
        <v>33</v>
      </c>
      <c r="C19" s="5">
        <f t="shared" si="0"/>
        <v>2707.0789915966388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25</v>
      </c>
      <c r="I19" s="5">
        <f t="shared" si="3"/>
        <v>3920.798319327731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300</v>
      </c>
      <c r="N19">
        <f>IFERROR(AVERAGEIF(CSL_Sonuclari!G:G,A:A,CSL_Sonuclari!A:A)*H19,"")</f>
        <v>5728.5714285714284</v>
      </c>
      <c r="O19">
        <f>IFERROR(AVERAGEIF(CSL_Sonuclari!H:H,A:A,CSL_Sonuclari!A:A)*H19,"")</f>
        <v>5733.8235294117649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47</v>
      </c>
    </row>
    <row r="20" spans="1:19" x14ac:dyDescent="0.25">
      <c r="A20">
        <v>65</v>
      </c>
      <c r="B20">
        <f>COUNTIF(CSL_Sonuclari!C:J,A20)</f>
        <v>35</v>
      </c>
      <c r="C20" s="5">
        <f t="shared" si="0"/>
        <v>3642.8250000000003</v>
      </c>
      <c r="D20">
        <f>COUNTIF(CSL_Sonuclari!J:J,A20)</f>
        <v>4</v>
      </c>
      <c r="E20" s="5">
        <f t="shared" si="1"/>
        <v>1280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1280</v>
      </c>
      <c r="R20" s="2">
        <v>19</v>
      </c>
      <c r="S20">
        <f>COUNTIF(CSL_Sonuclari!C:I,$R20)</f>
        <v>28</v>
      </c>
    </row>
    <row r="21" spans="1:19" x14ac:dyDescent="0.25">
      <c r="A21">
        <v>35</v>
      </c>
      <c r="B21">
        <f>COUNTIF(CSL_Sonuclari!C:J,A21)</f>
        <v>30</v>
      </c>
      <c r="C21" s="5">
        <f t="shared" si="0"/>
        <v>4236.3809523809523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24</v>
      </c>
      <c r="I21" s="5">
        <f t="shared" si="3"/>
        <v>5703.7333333333336</v>
      </c>
      <c r="J21">
        <f>IFERROR(AVERAGEIF(CSL_Sonuclari!C:C,A:A,CSL_Sonuclari!A:A) * H21,"")</f>
        <v>7596</v>
      </c>
      <c r="K21">
        <f>IFERROR(AVERAGEIF(CSL_Sonuclari!D:D,A:A,CSL_Sonuclari!A:A) * H21,"")</f>
        <v>3874.666666666667</v>
      </c>
      <c r="L21">
        <f>IFERROR(AVERAGEIF(CSL_Sonuclari!E:E,A:A,CSL_Sonuclari!A:A) *H21,"")</f>
        <v>6624</v>
      </c>
      <c r="M21">
        <f>IFERROR(AVERAGEIF(CSL_Sonuclari!F:F,A:A,CSL_Sonuclari!A:A)*H21,"")</f>
        <v>4664</v>
      </c>
      <c r="N21">
        <f>IFERROR(AVERAGEIF(CSL_Sonuclari!G:G,A:A,CSL_Sonuclari!A:A)*H21,"")</f>
        <v>5760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31</v>
      </c>
    </row>
    <row r="22" spans="1:19" x14ac:dyDescent="0.25">
      <c r="A22">
        <v>66</v>
      </c>
      <c r="B22">
        <f>COUNTIF(CSL_Sonuclari!C:J,A22)</f>
        <v>37</v>
      </c>
      <c r="C22" s="5">
        <f t="shared" si="0"/>
        <v>5599.155555555556</v>
      </c>
      <c r="D22">
        <f>COUNTIF(CSL_Sonuclari!J:J,A22)</f>
        <v>3</v>
      </c>
      <c r="E22" s="5">
        <f t="shared" si="1"/>
        <v>1046</v>
      </c>
      <c r="F22" s="6">
        <f>COUNTIF(CSL_Sonuclari!I:I,A22)</f>
        <v>2</v>
      </c>
      <c r="G22" s="8">
        <f t="shared" si="2"/>
        <v>526</v>
      </c>
      <c r="H22">
        <f>COUNTIF(CSL_Sonuclari!C:H,A22)</f>
        <v>32</v>
      </c>
      <c r="I22" s="5">
        <f t="shared" si="3"/>
        <v>8005.7333333333336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10405.333333333334</v>
      </c>
      <c r="M22">
        <f>IFERROR(AVERAGEIF(CSL_Sonuclari!F:F,A:A,CSL_Sonuclari!A:A)*H22,"")</f>
        <v>7721.6</v>
      </c>
      <c r="N22">
        <f>IFERROR(AVERAGEIF(CSL_Sonuclari!G:G,A:A,CSL_Sonuclari!A:A)*H22,"")</f>
        <v>7040</v>
      </c>
      <c r="O22">
        <f>IFERROR(AVERAGEIF(CSL_Sonuclari!H:H,A:A,CSL_Sonuclari!A:A)*H22,"")</f>
        <v>6856</v>
      </c>
      <c r="P22">
        <f>IFERROR(AVERAGEIF(CSL_Sonuclari!I:I,A:A,CSL_Sonuclari!A:A)*F22,"")</f>
        <v>526</v>
      </c>
      <c r="Q22">
        <f>IFERROR(AVERAGEIF(CSL_Sonuclari!J:J,A:A,CSL_Sonuclari!A:A)*D22,"")</f>
        <v>1046</v>
      </c>
      <c r="R22" s="2">
        <v>21</v>
      </c>
      <c r="S22">
        <f>COUNTIF(CSL_Sonuclari!C:I,$R22)</f>
        <v>33</v>
      </c>
    </row>
    <row r="23" spans="1:19" x14ac:dyDescent="0.25">
      <c r="A23">
        <v>58</v>
      </c>
      <c r="B23">
        <f>COUNTIF(CSL_Sonuclari!C:J,A23)</f>
        <v>36</v>
      </c>
      <c r="C23" s="5">
        <f t="shared" si="0"/>
        <v>4888.2824074074078</v>
      </c>
      <c r="D23">
        <f>COUNTIF(CSL_Sonuclari!J:J,A23)</f>
        <v>1</v>
      </c>
      <c r="E23" s="5">
        <f t="shared" si="1"/>
        <v>409</v>
      </c>
      <c r="F23" s="6">
        <f>COUNTIF(CSL_Sonuclari!I:I,A23)</f>
        <v>6</v>
      </c>
      <c r="G23" s="8">
        <f t="shared" si="2"/>
        <v>1676</v>
      </c>
      <c r="H23">
        <f>COUNTIF(CSL_Sonuclari!C:H,A23)</f>
        <v>29</v>
      </c>
      <c r="I23" s="5">
        <f t="shared" si="3"/>
        <v>6811.1736111111113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6880.25</v>
      </c>
      <c r="M23">
        <f>IFERROR(AVERAGEIF(CSL_Sonuclari!F:F,A:A,CSL_Sonuclari!A:A)*H23,"")</f>
        <v>6637.7777777777774</v>
      </c>
      <c r="N23">
        <f>IFERROR(AVERAGEIF(CSL_Sonuclari!G:G,A:A,CSL_Sonuclari!A:A)*H23,"")</f>
        <v>5282.833333333333</v>
      </c>
      <c r="O23">
        <f>IFERROR(AVERAGEIF(CSL_Sonuclari!H:H,A:A,CSL_Sonuclari!A:A)*H23,"")</f>
        <v>8443.8333333333339</v>
      </c>
      <c r="P23">
        <f>IFERROR(AVERAGEIF(CSL_Sonuclari!I:I,A:A,CSL_Sonuclari!A:A)*F23,"")</f>
        <v>1676</v>
      </c>
      <c r="Q23">
        <f>IFERROR(AVERAGEIF(CSL_Sonuclari!J:J,A:A,CSL_Sonuclari!A:A)*D23,"")</f>
        <v>409</v>
      </c>
      <c r="R23" s="2">
        <v>22</v>
      </c>
      <c r="S23">
        <f>COUNTIF(CSL_Sonuclari!C:I,$R23)</f>
        <v>35</v>
      </c>
    </row>
    <row r="24" spans="1:19" x14ac:dyDescent="0.25">
      <c r="A24">
        <v>81</v>
      </c>
      <c r="B24">
        <f>COUNTIF(CSL_Sonuclari!C:J,A24)</f>
        <v>35</v>
      </c>
      <c r="C24" s="5">
        <f t="shared" si="0"/>
        <v>5633.5765306122457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27</v>
      </c>
      <c r="I24" s="5">
        <f t="shared" si="3"/>
        <v>7468.0071428571437</v>
      </c>
      <c r="J24" t="str">
        <f>IFERROR(AVERAGEIF(CSL_Sonuclari!C:C,A:A,CSL_Sonuclari!A:A) * H24,"")</f>
        <v/>
      </c>
      <c r="K24">
        <f>IFERROR(AVERAGEIF(CSL_Sonuclari!D:D,A:A,CSL_Sonuclari!A:A) * H24,"")</f>
        <v>8127</v>
      </c>
      <c r="L24">
        <f>IFERROR(AVERAGEIF(CSL_Sonuclari!E:E,A:A,CSL_Sonuclari!A:A) *H24,"")</f>
        <v>8100</v>
      </c>
      <c r="M24">
        <f>IFERROR(AVERAGEIF(CSL_Sonuclari!F:F,A:A,CSL_Sonuclari!A:A)*H24,"")</f>
        <v>7580.25</v>
      </c>
      <c r="N24">
        <f>IFERROR(AVERAGEIF(CSL_Sonuclari!G:G,A:A,CSL_Sonuclari!A:A)*H24,"")</f>
        <v>7560</v>
      </c>
      <c r="O24">
        <f>IFERROR(AVERAGEIF(CSL_Sonuclari!H:H,A:A,CSL_Sonuclari!A:A)*H24,"")</f>
        <v>5972.7857142857147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35</v>
      </c>
      <c r="C25" s="5">
        <f t="shared" si="0"/>
        <v>5172.8649350649348</v>
      </c>
      <c r="D25">
        <f>COUNTIF(CSL_Sonuclari!J:J,A25)</f>
        <v>1</v>
      </c>
      <c r="E25" s="5">
        <f t="shared" si="1"/>
        <v>431</v>
      </c>
      <c r="F25" s="6">
        <f>COUNTIF(CSL_Sonuclari!I:I,A25)</f>
        <v>4</v>
      </c>
      <c r="G25" s="8">
        <f t="shared" si="2"/>
        <v>703</v>
      </c>
      <c r="H25">
        <f>COUNTIF(CSL_Sonuclari!C:H,A25)</f>
        <v>30</v>
      </c>
      <c r="I25" s="5">
        <f t="shared" si="3"/>
        <v>8243.4415584415583</v>
      </c>
      <c r="J25">
        <f>IFERROR(AVERAGEIF(CSL_Sonuclari!C:C,A:A,CSL_Sonuclari!A:A) * H25,"")</f>
        <v>6563.181818181818</v>
      </c>
      <c r="K25">
        <f>IFERROR(AVERAGEIF(CSL_Sonuclari!D:D,A:A,CSL_Sonuclari!A:A) * H25,"")</f>
        <v>7697.1428571428569</v>
      </c>
      <c r="L25">
        <f>IFERROR(AVERAGEIF(CSL_Sonuclari!E:E,A:A,CSL_Sonuclari!A:A) *H25,"")</f>
        <v>10470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703</v>
      </c>
      <c r="Q25">
        <f>IFERROR(AVERAGEIF(CSL_Sonuclari!J:J,A:A,CSL_Sonuclari!A:A)*D25,"")</f>
        <v>431</v>
      </c>
      <c r="R25" s="2">
        <v>24</v>
      </c>
      <c r="S25">
        <f>COUNTIF(CSL_Sonuclari!C:I,$R25)</f>
        <v>33</v>
      </c>
    </row>
    <row r="26" spans="1:19" x14ac:dyDescent="0.25">
      <c r="A26">
        <v>68</v>
      </c>
      <c r="B26">
        <f>COUNTIF(CSL_Sonuclari!C:J,A26)</f>
        <v>36</v>
      </c>
      <c r="C26" s="5">
        <f t="shared" si="0"/>
        <v>4801.5690476190475</v>
      </c>
      <c r="D26">
        <f>COUNTIF(CSL_Sonuclari!J:J,A26)</f>
        <v>3</v>
      </c>
      <c r="E26" s="5">
        <f t="shared" si="1"/>
        <v>1095</v>
      </c>
      <c r="F26" s="6">
        <f>COUNTIF(CSL_Sonuclari!I:I,A26)</f>
        <v>4</v>
      </c>
      <c r="G26" s="8">
        <f t="shared" si="2"/>
        <v>802</v>
      </c>
      <c r="H26">
        <f>COUNTIF(CSL_Sonuclari!C:H,A26)</f>
        <v>29</v>
      </c>
      <c r="I26" s="5">
        <f t="shared" si="3"/>
        <v>6728.1035714285717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3654</v>
      </c>
      <c r="M26">
        <f>IFERROR(AVERAGEIF(CSL_Sonuclari!F:F,A:A,CSL_Sonuclari!A:A)*H26,"")</f>
        <v>6235</v>
      </c>
      <c r="N26">
        <f>IFERROR(AVERAGEIF(CSL_Sonuclari!G:G,A:A,CSL_Sonuclari!A:A)*H26,"")</f>
        <v>7894.2142857142862</v>
      </c>
      <c r="O26">
        <f>IFERROR(AVERAGEIF(CSL_Sonuclari!H:H,A:A,CSL_Sonuclari!A:A)*H26,"")</f>
        <v>9129.2000000000007</v>
      </c>
      <c r="P26">
        <f>IFERROR(AVERAGEIF(CSL_Sonuclari!I:I,A:A,CSL_Sonuclari!A:A)*F26,"")</f>
        <v>802</v>
      </c>
      <c r="Q26">
        <f>IFERROR(AVERAGEIF(CSL_Sonuclari!J:J,A:A,CSL_Sonuclari!A:A)*D26,"")</f>
        <v>1095</v>
      </c>
      <c r="R26" s="2">
        <v>25</v>
      </c>
      <c r="S26">
        <f>COUNTIF(CSL_Sonuclari!C:I,$R26)</f>
        <v>42</v>
      </c>
    </row>
    <row r="27" spans="1:19" x14ac:dyDescent="0.25">
      <c r="A27">
        <v>14</v>
      </c>
      <c r="B27">
        <f>COUNTIF(CSL_Sonuclari!C:J,A27)</f>
        <v>41</v>
      </c>
      <c r="C27" s="5">
        <f t="shared" si="0"/>
        <v>5604.333333333333</v>
      </c>
      <c r="D27">
        <f>COUNTIF(CSL_Sonuclari!J:J,A27)</f>
        <v>5</v>
      </c>
      <c r="E27" s="5">
        <f t="shared" si="1"/>
        <v>1873</v>
      </c>
      <c r="F27" s="6">
        <f>COUNTIF(CSL_Sonuclari!I:I,A27)</f>
        <v>6</v>
      </c>
      <c r="G27" s="8">
        <f t="shared" si="2"/>
        <v>1366</v>
      </c>
      <c r="H27">
        <f>COUNTIF(CSL_Sonuclari!C:H,A27)</f>
        <v>30</v>
      </c>
      <c r="I27" s="5">
        <f t="shared" si="3"/>
        <v>7596.75</v>
      </c>
      <c r="J27">
        <f>IFERROR(AVERAGEIF(CSL_Sonuclari!C:C,A:A,CSL_Sonuclari!A:A) * H27,"")</f>
        <v>7010</v>
      </c>
      <c r="K27">
        <f>IFERROR(AVERAGEIF(CSL_Sonuclari!D:D,A:A,CSL_Sonuclari!A:A) * H27,"")</f>
        <v>7045</v>
      </c>
      <c r="L27">
        <f>IFERROR(AVERAGEIF(CSL_Sonuclari!E:E,A:A,CSL_Sonuclari!A:A) *H27,"")</f>
        <v>6972</v>
      </c>
      <c r="M27">
        <f>IFERROR(AVERAGEIF(CSL_Sonuclari!F:F,A:A,CSL_Sonuclari!A:A)*H27,"")</f>
        <v>9360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1873</v>
      </c>
      <c r="R27" s="2">
        <v>26</v>
      </c>
      <c r="S27">
        <f>COUNTIF(CSL_Sonuclari!C:I,$R27)</f>
        <v>31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36</v>
      </c>
      <c r="C29" s="5">
        <f t="shared" si="0"/>
        <v>4153.3626373626375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30</v>
      </c>
      <c r="I29" s="5">
        <f t="shared" si="3"/>
        <v>5453.3076923076924</v>
      </c>
      <c r="J29">
        <f>IFERROR(AVERAGEIF(CSL_Sonuclari!C:C,A:A,CSL_Sonuclari!A:A) * H29,"")</f>
        <v>510</v>
      </c>
      <c r="K29">
        <f>IFERROR(AVERAGEIF(CSL_Sonuclari!D:D,A:A,CSL_Sonuclari!A:A) * H29,"")</f>
        <v>7740</v>
      </c>
      <c r="L29">
        <f>IFERROR(AVERAGEIF(CSL_Sonuclari!E:E,A:A,CSL_Sonuclari!A:A) *H29,"")</f>
        <v>6461.5384615384619</v>
      </c>
      <c r="M29">
        <f>IFERROR(AVERAGEIF(CSL_Sonuclari!F:F,A:A,CSL_Sonuclari!A:A)*H29,"")</f>
        <v>7845</v>
      </c>
      <c r="N29">
        <f>IFERROR(AVERAGEIF(CSL_Sonuclari!G:G,A:A,CSL_Sonuclari!A:A)*H29,"")</f>
        <v>4710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38</v>
      </c>
    </row>
    <row r="30" spans="1:19" x14ac:dyDescent="0.25">
      <c r="A30">
        <v>29</v>
      </c>
      <c r="B30">
        <f>COUNTIF(CSL_Sonuclari!C:J,A30)</f>
        <v>40</v>
      </c>
      <c r="C30" s="5">
        <f t="shared" si="0"/>
        <v>5425.6623931623935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31</v>
      </c>
      <c r="I30" s="5">
        <f t="shared" si="3"/>
        <v>7572.7435897435898</v>
      </c>
      <c r="J30">
        <f>IFERROR(AVERAGEIF(CSL_Sonuclari!C:C,A:A,CSL_Sonuclari!A:A) * H30,"")</f>
        <v>4805</v>
      </c>
      <c r="K30">
        <f>IFERROR(AVERAGEIF(CSL_Sonuclari!D:D,A:A,CSL_Sonuclari!A:A) * H30,"")</f>
        <v>8756.3076923076915</v>
      </c>
      <c r="L30">
        <f>IFERROR(AVERAGEIF(CSL_Sonuclari!E:E,A:A,CSL_Sonuclari!A:A) *H30,"")</f>
        <v>8840.1666666666679</v>
      </c>
      <c r="M30">
        <f>IFERROR(AVERAGEIF(CSL_Sonuclari!F:F,A:A,CSL_Sonuclari!A:A)*H30,"")</f>
        <v>7889.5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38</v>
      </c>
    </row>
    <row r="31" spans="1:19" x14ac:dyDescent="0.25">
      <c r="A31">
        <v>78</v>
      </c>
      <c r="B31">
        <f>COUNTIF(CSL_Sonuclari!C:J,A31)</f>
        <v>34</v>
      </c>
      <c r="C31" s="5">
        <f t="shared" si="0"/>
        <v>5031.0094191522758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30</v>
      </c>
      <c r="I31" s="5">
        <f t="shared" si="3"/>
        <v>6859.8131868131868</v>
      </c>
      <c r="J31">
        <f>IFERROR(AVERAGEIF(CSL_Sonuclari!C:C,A:A,CSL_Sonuclari!A:A) * H31,"")</f>
        <v>90</v>
      </c>
      <c r="K31" t="str">
        <f>IFERROR(AVERAGEIF(CSL_Sonuclari!D:D,A:A,CSL_Sonuclari!A:A) * H31,"")</f>
        <v/>
      </c>
      <c r="L31">
        <f>IFERROR(AVERAGEIF(CSL_Sonuclari!E:E,A:A,CSL_Sonuclari!A:A) *H31,"")</f>
        <v>12180</v>
      </c>
      <c r="M31">
        <f>IFERROR(AVERAGEIF(CSL_Sonuclari!F:F,A:A,CSL_Sonuclari!A:A)*H31,"")</f>
        <v>7950</v>
      </c>
      <c r="N31">
        <f>IFERROR(AVERAGEIF(CSL_Sonuclari!G:G,A:A,CSL_Sonuclari!A:A)*H31,"")</f>
        <v>5976.9230769230771</v>
      </c>
      <c r="O31">
        <f>IFERROR(AVERAGEIF(CSL_Sonuclari!H:H,A:A,CSL_Sonuclari!A:A)*H31,"")</f>
        <v>8102.1428571428569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25</v>
      </c>
    </row>
    <row r="32" spans="1:19" x14ac:dyDescent="0.25">
      <c r="A32">
        <v>59</v>
      </c>
      <c r="B32">
        <f>COUNTIF(CSL_Sonuclari!C:J,A32)</f>
        <v>33</v>
      </c>
      <c r="C32" s="5">
        <f t="shared" si="0"/>
        <v>3838.1955782312921</v>
      </c>
      <c r="D32">
        <f>COUNTIF(CSL_Sonuclari!J:J,A32)</f>
        <v>4</v>
      </c>
      <c r="E32" s="5">
        <f t="shared" si="1"/>
        <v>1509</v>
      </c>
      <c r="F32" s="6">
        <f>COUNTIF(CSL_Sonuclari!I:I,A32)</f>
        <v>3</v>
      </c>
      <c r="G32" s="8">
        <f t="shared" si="2"/>
        <v>817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817</v>
      </c>
      <c r="Q32">
        <f>IFERROR(AVERAGEIF(CSL_Sonuclari!J:J,A:A,CSL_Sonuclari!A:A)*D32,"")</f>
        <v>1509</v>
      </c>
      <c r="R32" s="2">
        <v>31</v>
      </c>
      <c r="S32">
        <f>COUNTIF(CSL_Sonuclari!C:I,$R32)</f>
        <v>28</v>
      </c>
    </row>
    <row r="33" spans="1:19" x14ac:dyDescent="0.25">
      <c r="A33">
        <v>3</v>
      </c>
      <c r="B33">
        <f>COUNTIF(CSL_Sonuclari!C:J,A33)</f>
        <v>32</v>
      </c>
      <c r="C33" s="5">
        <f t="shared" si="0"/>
        <v>4671.3234126984125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29</v>
      </c>
      <c r="I33" s="5">
        <f t="shared" si="3"/>
        <v>6468.9851190476184</v>
      </c>
      <c r="J33">
        <f>IFERROR(AVERAGEIF(CSL_Sonuclari!C:C,A:A,CSL_Sonuclari!A:A) * H33,"")</f>
        <v>5735.0952380952376</v>
      </c>
      <c r="K33">
        <f>IFERROR(AVERAGEIF(CSL_Sonuclari!D:D,A:A,CSL_Sonuclari!A:A) * H33,"")</f>
        <v>7202.875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38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39</v>
      </c>
      <c r="C35" s="5">
        <f t="shared" si="4"/>
        <v>4782.7746031746037</v>
      </c>
      <c r="D35">
        <f>COUNTIF(CSL_Sonuclari!J:J,A35)</f>
        <v>2</v>
      </c>
      <c r="E35" s="5">
        <f t="shared" si="5"/>
        <v>649</v>
      </c>
      <c r="F35" s="6">
        <f>COUNTIF(CSL_Sonuclari!I:I,A35)</f>
        <v>5</v>
      </c>
      <c r="G35" s="8">
        <f t="shared" si="6"/>
        <v>911</v>
      </c>
      <c r="H35">
        <f>COUNTIF(CSL_Sonuclari!C:H,A35)</f>
        <v>32</v>
      </c>
      <c r="I35" s="5">
        <f t="shared" si="7"/>
        <v>6784.1619047619051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10084</v>
      </c>
      <c r="M35">
        <f>IFERROR(AVERAGEIF(CSL_Sonuclari!F:F,A:A,CSL_Sonuclari!A:A)*H35,"")</f>
        <v>6253.7142857142853</v>
      </c>
      <c r="N35">
        <f>IFERROR(AVERAGEIF(CSL_Sonuclari!G:G,A:A,CSL_Sonuclari!A:A)*H35,"")</f>
        <v>7406.9333333333334</v>
      </c>
      <c r="O35">
        <f>IFERROR(AVERAGEIF(CSL_Sonuclari!H:H,A:A,CSL_Sonuclari!A:A)*H35,"")</f>
        <v>3392</v>
      </c>
      <c r="P35">
        <f>IFERROR(AVERAGEIF(CSL_Sonuclari!I:I,A:A,CSL_Sonuclari!A:A)*F35,"")</f>
        <v>911</v>
      </c>
      <c r="Q35">
        <f>IFERROR(AVERAGEIF(CSL_Sonuclari!J:J,A:A,CSL_Sonuclari!A:A)*D35,"")</f>
        <v>649</v>
      </c>
      <c r="R35" s="2">
        <v>34</v>
      </c>
      <c r="S35">
        <f>COUNTIF(CSL_Sonuclari!C:I,$R35)</f>
        <v>27</v>
      </c>
    </row>
    <row r="36" spans="1:19" x14ac:dyDescent="0.25">
      <c r="A36">
        <v>9</v>
      </c>
      <c r="B36">
        <f>COUNTIF(CSL_Sonuclari!C:J,A36)</f>
        <v>37</v>
      </c>
      <c r="C36" s="5">
        <f t="shared" si="4"/>
        <v>4464.1454545454544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28</v>
      </c>
      <c r="I36" s="5">
        <f t="shared" si="7"/>
        <v>6570.242424242424</v>
      </c>
      <c r="J36">
        <f>IFERROR(AVERAGEIF(CSL_Sonuclari!C:C,A:A,CSL_Sonuclari!A:A) * H36,"")</f>
        <v>7138.727272727273</v>
      </c>
      <c r="K36">
        <f>IFERROR(AVERAGEIF(CSL_Sonuclari!D:D,A:A,CSL_Sonuclari!A:A) * H36,"")</f>
        <v>6384</v>
      </c>
      <c r="L36">
        <f>IFERROR(AVERAGEIF(CSL_Sonuclari!E:E,A:A,CSL_Sonuclari!A:A) *H36,"")</f>
        <v>6188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27</v>
      </c>
    </row>
    <row r="37" spans="1:19" x14ac:dyDescent="0.25">
      <c r="A37">
        <v>48</v>
      </c>
      <c r="B37">
        <f>COUNTIF(CSL_Sonuclari!C:J,A37)</f>
        <v>32</v>
      </c>
      <c r="C37" s="5">
        <f t="shared" si="4"/>
        <v>5077.4940476190477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25</v>
      </c>
      <c r="I37" s="5">
        <f t="shared" si="7"/>
        <v>6570.9920634920636</v>
      </c>
      <c r="J37">
        <f>IFERROR(AVERAGEIF(CSL_Sonuclari!C:C,A:A,CSL_Sonuclari!A:A) * H37,"")</f>
        <v>10050</v>
      </c>
      <c r="K37">
        <f>IFERROR(AVERAGEIF(CSL_Sonuclari!D:D,A:A,CSL_Sonuclari!A:A) * H37,"")</f>
        <v>3141.666666666667</v>
      </c>
      <c r="L37">
        <f>IFERROR(AVERAGEIF(CSL_Sonuclari!E:E,A:A,CSL_Sonuclari!A:A) *H37,"")</f>
        <v>5545</v>
      </c>
      <c r="M37">
        <f>IFERROR(AVERAGEIF(CSL_Sonuclari!F:F,A:A,CSL_Sonuclari!A:A)*H37,"")</f>
        <v>4214.2857142857147</v>
      </c>
      <c r="N37">
        <f>IFERROR(AVERAGEIF(CSL_Sonuclari!G:G,A:A,CSL_Sonuclari!A:A)*H37,"")</f>
        <v>7000</v>
      </c>
      <c r="O37">
        <f>IFERROR(AVERAGEIF(CSL_Sonuclari!H:H,A:A,CSL_Sonuclari!A:A)*H37,"")</f>
        <v>9475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27</v>
      </c>
    </row>
    <row r="38" spans="1:19" x14ac:dyDescent="0.25">
      <c r="A38">
        <v>28</v>
      </c>
      <c r="B38">
        <f>COUNTIF(CSL_Sonuclari!C:J,A38)</f>
        <v>40</v>
      </c>
      <c r="C38" s="5">
        <f t="shared" si="4"/>
        <v>5538.469696969697</v>
      </c>
      <c r="D38">
        <f>COUNTIF(CSL_Sonuclari!J:J,A38)</f>
        <v>2</v>
      </c>
      <c r="E38" s="5">
        <f t="shared" si="5"/>
        <v>577</v>
      </c>
      <c r="F38" s="6">
        <f>COUNTIF(CSL_Sonuclari!I:I,A38)</f>
        <v>8</v>
      </c>
      <c r="G38" s="8">
        <f t="shared" si="6"/>
        <v>1843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1843</v>
      </c>
      <c r="Q38">
        <f>IFERROR(AVERAGEIF(CSL_Sonuclari!J:J,A:A,CSL_Sonuclari!A:A)*D38,"")</f>
        <v>577</v>
      </c>
      <c r="R38" s="2">
        <v>37</v>
      </c>
      <c r="S38">
        <f>COUNTIF(CSL_Sonuclari!C:I,$R38)</f>
        <v>34</v>
      </c>
    </row>
    <row r="39" spans="1:19" x14ac:dyDescent="0.25">
      <c r="A39">
        <v>60</v>
      </c>
      <c r="B39">
        <f>COUNTIF(CSL_Sonuclari!C:J,A39)</f>
        <v>38</v>
      </c>
      <c r="C39" s="5">
        <f t="shared" si="4"/>
        <v>4357.6619047619042</v>
      </c>
      <c r="D39">
        <f>COUNTIF(CSL_Sonuclari!J:J,A39)</f>
        <v>2</v>
      </c>
      <c r="E39" s="5">
        <f t="shared" si="5"/>
        <v>694</v>
      </c>
      <c r="F39" s="6">
        <f>COUNTIF(CSL_Sonuclari!I:I,A39)</f>
        <v>5</v>
      </c>
      <c r="G39" s="8">
        <f t="shared" si="6"/>
        <v>1394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1394</v>
      </c>
      <c r="Q39">
        <f>IFERROR(AVERAGEIF(CSL_Sonuclari!J:J,A:A,CSL_Sonuclari!A:A)*D39,"")</f>
        <v>694</v>
      </c>
      <c r="R39" s="2">
        <v>38</v>
      </c>
      <c r="S39">
        <f>COUNTIF(CSL_Sonuclari!C:I,$R39)</f>
        <v>32</v>
      </c>
    </row>
    <row r="40" spans="1:19" x14ac:dyDescent="0.25">
      <c r="A40">
        <v>26</v>
      </c>
      <c r="B40">
        <f>COUNTIF(CSL_Sonuclari!C:J,A40)</f>
        <v>35</v>
      </c>
      <c r="C40" s="5">
        <f t="shared" si="4"/>
        <v>5337.3392857142853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25</v>
      </c>
      <c r="I40" s="5">
        <f t="shared" si="7"/>
        <v>6951.875</v>
      </c>
      <c r="J40">
        <f>IFERROR(AVERAGEIF(CSL_Sonuclari!C:C,A:A,CSL_Sonuclari!A:A) * H40,"")</f>
        <v>7000</v>
      </c>
      <c r="K40">
        <f>IFERROR(AVERAGEIF(CSL_Sonuclari!D:D,A:A,CSL_Sonuclari!A:A) * H40,"")</f>
        <v>4059.375</v>
      </c>
      <c r="L40">
        <f>IFERROR(AVERAGEIF(CSL_Sonuclari!E:E,A:A,CSL_Sonuclari!A:A) *H40,"")</f>
        <v>6450</v>
      </c>
      <c r="M40">
        <f>IFERROR(AVERAGEIF(CSL_Sonuclari!F:F,A:A,CSL_Sonuclari!A:A)*H40,"")</f>
        <v>7025</v>
      </c>
      <c r="N40">
        <f>IFERROR(AVERAGEIF(CSL_Sonuclari!G:G,A:A,CSL_Sonuclari!A:A)*H40,"")</f>
        <v>10225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34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33</v>
      </c>
    </row>
    <row r="42" spans="1:19" x14ac:dyDescent="0.25">
      <c r="A42">
        <v>21</v>
      </c>
      <c r="B42">
        <f>COUNTIF(CSL_Sonuclari!C:J,A42)</f>
        <v>38</v>
      </c>
      <c r="C42" s="5">
        <f t="shared" si="4"/>
        <v>4492.3964646464647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31</v>
      </c>
      <c r="I42" s="5">
        <f t="shared" si="7"/>
        <v>6266.344696969697</v>
      </c>
      <c r="J42">
        <f>IFERROR(AVERAGEIF(CSL_Sonuclari!C:C,A:A,CSL_Sonuclari!A:A) * H42,"")</f>
        <v>7493.545454545454</v>
      </c>
      <c r="K42">
        <f>IFERROR(AVERAGEIF(CSL_Sonuclari!D:D,A:A,CSL_Sonuclari!A:A) * H42,"")</f>
        <v>5063.3333333333339</v>
      </c>
      <c r="L42">
        <f>IFERROR(AVERAGEIF(CSL_Sonuclari!E:E,A:A,CSL_Sonuclari!A:A) *H42,"")</f>
        <v>7068</v>
      </c>
      <c r="M42" t="str">
        <f>IFERROR(AVERAGEIF(CSL_Sonuclari!F:F,A:A,CSL_Sonuclari!A:A)*H42,"")</f>
        <v/>
      </c>
      <c r="N42">
        <f>IFERROR(AVERAGEIF(CSL_Sonuclari!G:G,A:A,CSL_Sonuclari!A:A)*H42,"")</f>
        <v>5440.5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33</v>
      </c>
    </row>
    <row r="43" spans="1:19" x14ac:dyDescent="0.25">
      <c r="A43">
        <v>37</v>
      </c>
      <c r="B43">
        <f>COUNTIF(CSL_Sonuclari!C:J,A43)</f>
        <v>36</v>
      </c>
      <c r="C43" s="5">
        <f t="shared" si="4"/>
        <v>4444.1142857142859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28</v>
      </c>
      <c r="I43" s="5">
        <f t="shared" si="7"/>
        <v>5880.5599999999995</v>
      </c>
      <c r="J43">
        <f>IFERROR(AVERAGEIF(CSL_Sonuclari!C:C,A:A,CSL_Sonuclari!A:A) * H43,"")</f>
        <v>6906.6666666666661</v>
      </c>
      <c r="K43">
        <f>IFERROR(AVERAGEIF(CSL_Sonuclari!D:D,A:A,CSL_Sonuclari!A:A) * H43,"")</f>
        <v>7840</v>
      </c>
      <c r="L43">
        <f>IFERROR(AVERAGEIF(CSL_Sonuclari!E:E,A:A,CSL_Sonuclari!A:A) *H43,"")</f>
        <v>4993.3333333333339</v>
      </c>
      <c r="M43">
        <f>IFERROR(AVERAGEIF(CSL_Sonuclari!F:F,A:A,CSL_Sonuclari!A:A)*H43,"")</f>
        <v>6834.8</v>
      </c>
      <c r="N43">
        <f>IFERROR(AVERAGEIF(CSL_Sonuclari!G:G,A:A,CSL_Sonuclari!A:A)*H43,"")</f>
        <v>2828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40</v>
      </c>
      <c r="C44" s="5">
        <f t="shared" si="4"/>
        <v>5489.9609523809522</v>
      </c>
      <c r="D44">
        <f>COUNTIF(CSL_Sonuclari!J:J,A44)</f>
        <v>3</v>
      </c>
      <c r="E44" s="5">
        <f t="shared" si="5"/>
        <v>1084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1084</v>
      </c>
      <c r="R44" s="2">
        <v>43</v>
      </c>
      <c r="S44">
        <f>COUNTIF(CSL_Sonuclari!C:I,$R44)</f>
        <v>36</v>
      </c>
    </row>
    <row r="45" spans="1:19" x14ac:dyDescent="0.25">
      <c r="A45">
        <v>57</v>
      </c>
      <c r="B45">
        <f>COUNTIF(CSL_Sonuclari!C:J,A45)</f>
        <v>36</v>
      </c>
      <c r="C45" s="5">
        <f t="shared" si="4"/>
        <v>5391.1724489795915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27</v>
      </c>
      <c r="I45" s="5">
        <f t="shared" si="7"/>
        <v>7093.0414285714287</v>
      </c>
      <c r="J45" t="str">
        <f>IFERROR(AVERAGEIF(CSL_Sonuclari!C:C,A:A,CSL_Sonuclari!A:A) * H45,"")</f>
        <v/>
      </c>
      <c r="K45">
        <f>IFERROR(AVERAGEIF(CSL_Sonuclari!D:D,A:A,CSL_Sonuclari!A:A) * H45,"")</f>
        <v>10854</v>
      </c>
      <c r="L45">
        <f>IFERROR(AVERAGEIF(CSL_Sonuclari!E:E,A:A,CSL_Sonuclari!A:A) *H45,"")</f>
        <v>4206.6000000000004</v>
      </c>
      <c r="M45">
        <f>IFERROR(AVERAGEIF(CSL_Sonuclari!F:F,A:A,CSL_Sonuclari!A:A)*H45,"")</f>
        <v>6401.25</v>
      </c>
      <c r="N45">
        <f>IFERROR(AVERAGEIF(CSL_Sonuclari!G:G,A:A,CSL_Sonuclari!A:A)*H45,"")</f>
        <v>7968.8571428571431</v>
      </c>
      <c r="O45">
        <f>IFERROR(AVERAGEIF(CSL_Sonuclari!H:H,A:A,CSL_Sonuclari!A:A)*H45,"")</f>
        <v>6034.5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3838.8888888888891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28</v>
      </c>
      <c r="I46" s="5">
        <f t="shared" si="7"/>
        <v>5294.8333333333339</v>
      </c>
      <c r="J46" t="str">
        <f>IFERROR(AVERAGEIF(CSL_Sonuclari!C:C,A:A,CSL_Sonuclari!A:A) * H46,"")</f>
        <v/>
      </c>
      <c r="K46">
        <f>IFERROR(AVERAGEIF(CSL_Sonuclari!D:D,A:A,CSL_Sonuclari!A:A) * H46,"")</f>
        <v>5308</v>
      </c>
      <c r="L46">
        <f>IFERROR(AVERAGEIF(CSL_Sonuclari!E:E,A:A,CSL_Sonuclari!A:A) *H46,"")</f>
        <v>6748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38</v>
      </c>
    </row>
    <row r="47" spans="1:19" x14ac:dyDescent="0.25">
      <c r="A47">
        <v>80</v>
      </c>
      <c r="B47">
        <f>COUNTIF(CSL_Sonuclari!C:J,A47)</f>
        <v>36</v>
      </c>
      <c r="C47" s="5">
        <f t="shared" si="4"/>
        <v>4572.6000000000004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30</v>
      </c>
      <c r="I47" s="5">
        <f t="shared" si="7"/>
        <v>7105.333333333333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7480</v>
      </c>
      <c r="N47">
        <f>IFERROR(AVERAGEIF(CSL_Sonuclari!G:G,A:A,CSL_Sonuclari!A:A)*H47,"")</f>
        <v>7470</v>
      </c>
      <c r="O47">
        <f>IFERROR(AVERAGEIF(CSL_Sonuclari!H:H,A:A,CSL_Sonuclari!A:A)*H47,"")</f>
        <v>6366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43</v>
      </c>
    </row>
    <row r="48" spans="1:19" x14ac:dyDescent="0.25">
      <c r="A48">
        <v>55</v>
      </c>
      <c r="B48">
        <f>COUNTIF(CSL_Sonuclari!C:J,A48)</f>
        <v>37</v>
      </c>
      <c r="C48" s="5">
        <f t="shared" si="4"/>
        <v>5321.8250000000007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7</v>
      </c>
      <c r="G48" s="8">
        <f t="shared" si="6"/>
        <v>1953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1953</v>
      </c>
      <c r="Q48">
        <f>IFERROR(AVERAGEIF(CSL_Sonuclari!J:J,A:A,CSL_Sonuclari!A:A)*D48,"")</f>
        <v>597</v>
      </c>
      <c r="R48" s="2">
        <v>47</v>
      </c>
      <c r="S48">
        <f>COUNTIF(CSL_Sonuclari!C:I,$R48)</f>
        <v>36</v>
      </c>
    </row>
    <row r="49" spans="1:19" x14ac:dyDescent="0.25">
      <c r="A49">
        <v>67</v>
      </c>
      <c r="B49">
        <f>COUNTIF(CSL_Sonuclari!C:J,A49)</f>
        <v>39</v>
      </c>
      <c r="C49" s="5">
        <f t="shared" si="4"/>
        <v>4659.8392857142853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33</v>
      </c>
      <c r="I49" s="5">
        <f t="shared" si="7"/>
        <v>6253.1750000000002</v>
      </c>
      <c r="J49">
        <f>IFERROR(AVERAGEIF(CSL_Sonuclari!C:C,A:A,CSL_Sonuclari!A:A) * H49,"")</f>
        <v>165</v>
      </c>
      <c r="K49" t="str">
        <f>IFERROR(AVERAGEIF(CSL_Sonuclari!D:D,A:A,CSL_Sonuclari!A:A) * H49,"")</f>
        <v/>
      </c>
      <c r="L49">
        <f>IFERROR(AVERAGEIF(CSL_Sonuclari!E:E,A:A,CSL_Sonuclari!A:A) *H49,"")</f>
        <v>6633</v>
      </c>
      <c r="M49">
        <f>IFERROR(AVERAGEIF(CSL_Sonuclari!F:F,A:A,CSL_Sonuclari!A:A)*H49,"")</f>
        <v>9829.875</v>
      </c>
      <c r="N49">
        <f>IFERROR(AVERAGEIF(CSL_Sonuclari!G:G,A:A,CSL_Sonuclari!A:A)*H49,"")</f>
        <v>6894</v>
      </c>
      <c r="O49">
        <f>IFERROR(AVERAGEIF(CSL_Sonuclari!H:H,A:A,CSL_Sonuclari!A:A)*H49,"")</f>
        <v>7744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30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3780.8555555555558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31</v>
      </c>
      <c r="I50" s="5">
        <f t="shared" si="7"/>
        <v>4906.7833333333338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6479</v>
      </c>
      <c r="N50">
        <f>IFERROR(AVERAGEIF(CSL_Sonuclari!G:G,A:A,CSL_Sonuclari!A:A)*H50,"")</f>
        <v>4970.3333333333339</v>
      </c>
      <c r="O50">
        <f>IFERROR(AVERAGEIF(CSL_Sonuclari!H:H,A:A,CSL_Sonuclari!A:A)*H50,"")</f>
        <v>7030.8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36</v>
      </c>
    </row>
    <row r="51" spans="1:19" x14ac:dyDescent="0.25">
      <c r="A51">
        <v>6</v>
      </c>
      <c r="B51">
        <f>COUNTIF(CSL_Sonuclari!C:J,A51)</f>
        <v>40</v>
      </c>
      <c r="C51" s="5">
        <f t="shared" si="4"/>
        <v>3876.6706349206347</v>
      </c>
      <c r="D51">
        <f>COUNTIF(CSL_Sonuclari!J:J,A51)</f>
        <v>3</v>
      </c>
      <c r="E51" s="5">
        <f t="shared" si="5"/>
        <v>983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983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35</v>
      </c>
      <c r="C52" s="5">
        <f t="shared" si="4"/>
        <v>3891.9714285714285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27</v>
      </c>
      <c r="I52" s="5">
        <f t="shared" si="7"/>
        <v>5083.5599999999995</v>
      </c>
      <c r="J52">
        <f>IFERROR(AVERAGEIF(CSL_Sonuclari!C:C,A:A,CSL_Sonuclari!A:A) * H52,"")</f>
        <v>5859</v>
      </c>
      <c r="K52">
        <f>IFERROR(AVERAGEIF(CSL_Sonuclari!D:D,A:A,CSL_Sonuclari!A:A) * H52,"")</f>
        <v>5598</v>
      </c>
      <c r="L52">
        <f>IFERROR(AVERAGEIF(CSL_Sonuclari!E:E,A:A,CSL_Sonuclari!A:A) *H52,"")</f>
        <v>5113.8</v>
      </c>
      <c r="M52">
        <f>IFERROR(AVERAGEIF(CSL_Sonuclari!F:F,A:A,CSL_Sonuclari!A:A)*H52,"")</f>
        <v>8712</v>
      </c>
      <c r="N52">
        <f>IFERROR(AVERAGEIF(CSL_Sonuclari!G:G,A:A,CSL_Sonuclari!A:A)*H52,"")</f>
        <v>135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25</v>
      </c>
    </row>
    <row r="53" spans="1:19" x14ac:dyDescent="0.25">
      <c r="A53">
        <v>19</v>
      </c>
      <c r="B53">
        <f>COUNTIF(CSL_Sonuclari!C:J,A53)</f>
        <v>30</v>
      </c>
      <c r="C53" s="5">
        <f t="shared" si="4"/>
        <v>2552.2883116883118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5</v>
      </c>
      <c r="G53" s="8">
        <f t="shared" si="6"/>
        <v>1234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1234</v>
      </c>
      <c r="Q53">
        <f>IFERROR(AVERAGEIF(CSL_Sonuclari!J:J,A:A,CSL_Sonuclari!A:A)*D53,"")</f>
        <v>573</v>
      </c>
      <c r="R53" s="2">
        <v>52</v>
      </c>
      <c r="S53">
        <f>COUNTIF(CSL_Sonuclari!C:I,$R53)</f>
        <v>37</v>
      </c>
    </row>
    <row r="54" spans="1:19" x14ac:dyDescent="0.25">
      <c r="A54">
        <v>62</v>
      </c>
      <c r="B54">
        <f>COUNTIF(CSL_Sonuclari!C:J,A54)</f>
        <v>41</v>
      </c>
      <c r="C54" s="5">
        <f t="shared" si="4"/>
        <v>4602.4163614163617</v>
      </c>
      <c r="D54">
        <f>COUNTIF(CSL_Sonuclari!J:J,A54)</f>
        <v>4</v>
      </c>
      <c r="E54" s="5">
        <f t="shared" si="5"/>
        <v>1469</v>
      </c>
      <c r="F54" s="6">
        <f>COUNTIF(CSL_Sonuclari!I:I,A54)</f>
        <v>3</v>
      </c>
      <c r="G54" s="8">
        <f t="shared" si="6"/>
        <v>832</v>
      </c>
      <c r="H54">
        <f>COUNTIF(CSL_Sonuclari!C:H,A54)</f>
        <v>34</v>
      </c>
      <c r="I54" s="5">
        <f t="shared" si="7"/>
        <v>6328.3745421245421</v>
      </c>
      <c r="J54" t="str">
        <f>IFERROR(AVERAGEIF(CSL_Sonuclari!C:C,A:A,CSL_Sonuclari!A:A) * H54,"")</f>
        <v/>
      </c>
      <c r="K54">
        <f>IFERROR(AVERAGEIF(CSL_Sonuclari!D:D,A:A,CSL_Sonuclari!A:A) * H54,"")</f>
        <v>2618</v>
      </c>
      <c r="L54">
        <f>IFERROR(AVERAGEIF(CSL_Sonuclari!E:E,A:A,CSL_Sonuclari!A:A) *H54,"")</f>
        <v>8307.3333333333339</v>
      </c>
      <c r="M54">
        <f>IFERROR(AVERAGEIF(CSL_Sonuclari!F:F,A:A,CSL_Sonuclari!A:A)*H54,"")</f>
        <v>6481.8571428571431</v>
      </c>
      <c r="N54">
        <f>IFERROR(AVERAGEIF(CSL_Sonuclari!G:G,A:A,CSL_Sonuclari!A:A)*H54,"")</f>
        <v>7906.3076923076924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1469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34</v>
      </c>
      <c r="C55" s="5">
        <f t="shared" si="4"/>
        <v>4528.5714285714284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24</v>
      </c>
      <c r="I55" s="5">
        <f t="shared" si="7"/>
        <v>6014.4</v>
      </c>
      <c r="J55">
        <f>IFERROR(AVERAGEIF(CSL_Sonuclari!C:C,A:A,CSL_Sonuclari!A:A) * H55,"")</f>
        <v>7176</v>
      </c>
      <c r="K55">
        <f>IFERROR(AVERAGEIF(CSL_Sonuclari!D:D,A:A,CSL_Sonuclari!A:A) * H55,"")</f>
        <v>4002</v>
      </c>
      <c r="L55">
        <f>IFERROR(AVERAGEIF(CSL_Sonuclari!E:E,A:A,CSL_Sonuclari!A:A) *H55,"")</f>
        <v>5538</v>
      </c>
      <c r="M55">
        <f>IFERROR(AVERAGEIF(CSL_Sonuclari!F:F,A:A,CSL_Sonuclari!A:A)*H55,"")</f>
        <v>9084</v>
      </c>
      <c r="N55">
        <f>IFERROR(AVERAGEIF(CSL_Sonuclari!G:G,A:A,CSL_Sonuclari!A:A)*H55,"")</f>
        <v>4272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22</v>
      </c>
    </row>
    <row r="56" spans="1:19" x14ac:dyDescent="0.25">
      <c r="A56">
        <v>40</v>
      </c>
      <c r="B56">
        <f>COUNTIF(CSL_Sonuclari!C:J,A56)</f>
        <v>38</v>
      </c>
      <c r="C56" s="5">
        <f t="shared" si="4"/>
        <v>5278.0612244897957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27</v>
      </c>
      <c r="I56" s="5">
        <f t="shared" si="7"/>
        <v>6888.0857142857149</v>
      </c>
      <c r="J56">
        <f>IFERROR(AVERAGEIF(CSL_Sonuclari!C:C,A:A,CSL_Sonuclari!A:A) * H56,"")</f>
        <v>6453</v>
      </c>
      <c r="K56">
        <f>IFERROR(AVERAGEIF(CSL_Sonuclari!D:D,A:A,CSL_Sonuclari!A:A) * H56,"")</f>
        <v>5670</v>
      </c>
      <c r="L56">
        <f>IFERROR(AVERAGEIF(CSL_Sonuclari!E:E,A:A,CSL_Sonuclari!A:A) *H56,"")</f>
        <v>7884</v>
      </c>
      <c r="M56">
        <f>IFERROR(AVERAGEIF(CSL_Sonuclari!F:F,A:A,CSL_Sonuclari!A:A)*H56,"")</f>
        <v>7251.4285714285706</v>
      </c>
      <c r="N56">
        <f>IFERROR(AVERAGEIF(CSL_Sonuclari!G:G,A:A,CSL_Sonuclari!A:A)*H56,"")</f>
        <v>7182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35</v>
      </c>
    </row>
    <row r="57" spans="1:19" x14ac:dyDescent="0.25">
      <c r="A57">
        <v>45</v>
      </c>
      <c r="B57">
        <f>COUNTIF(CSL_Sonuclari!C:J,A57)</f>
        <v>38</v>
      </c>
      <c r="C57" s="5">
        <f t="shared" si="4"/>
        <v>6057.7747619047614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33</v>
      </c>
      <c r="I57" s="5">
        <f t="shared" si="7"/>
        <v>7369.7184523809519</v>
      </c>
      <c r="J57" t="str">
        <f>IFERROR(AVERAGEIF(CSL_Sonuclari!C:C,A:A,CSL_Sonuclari!A:A) * H57,"")</f>
        <v/>
      </c>
      <c r="K57">
        <f>IFERROR(AVERAGEIF(CSL_Sonuclari!D:D,A:A,CSL_Sonuclari!A:A) * H57,"")</f>
        <v>8256.6</v>
      </c>
      <c r="L57">
        <f>IFERROR(AVERAGEIF(CSL_Sonuclari!E:E,A:A,CSL_Sonuclari!A:A) *H57,"")</f>
        <v>6954.75</v>
      </c>
      <c r="M57">
        <f>IFERROR(AVERAGEIF(CSL_Sonuclari!F:F,A:A,CSL_Sonuclari!A:A)*H57,"")</f>
        <v>7483.6666666666661</v>
      </c>
      <c r="N57">
        <f>IFERROR(AVERAGEIF(CSL_Sonuclari!G:G,A:A,CSL_Sonuclari!A:A)*H57,"")</f>
        <v>6783.8571428571431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40</v>
      </c>
    </row>
    <row r="58" spans="1:19" x14ac:dyDescent="0.25">
      <c r="A58">
        <v>79</v>
      </c>
      <c r="B58">
        <f>COUNTIF(CSL_Sonuclari!C:J,A58)</f>
        <v>35</v>
      </c>
      <c r="C58" s="5">
        <f t="shared" si="4"/>
        <v>4429.7428571428572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28</v>
      </c>
      <c r="I58" s="5">
        <f t="shared" si="7"/>
        <v>5844.24</v>
      </c>
      <c r="J58" t="str">
        <f>IFERROR(AVERAGEIF(CSL_Sonuclari!C:C,A:A,CSL_Sonuclari!A:A) * H58,"")</f>
        <v/>
      </c>
      <c r="K58">
        <f>IFERROR(AVERAGEIF(CSL_Sonuclari!D:D,A:A,CSL_Sonuclari!A:A) * H58,"")</f>
        <v>8400</v>
      </c>
      <c r="L58">
        <f>IFERROR(AVERAGEIF(CSL_Sonuclari!E:E,A:A,CSL_Sonuclari!A:A) *H58,"")</f>
        <v>5530</v>
      </c>
      <c r="M58">
        <f>IFERROR(AVERAGEIF(CSL_Sonuclari!F:F,A:A,CSL_Sonuclari!A:A)*H58,"")</f>
        <v>3136</v>
      </c>
      <c r="N58">
        <f>IFERROR(AVERAGEIF(CSL_Sonuclari!G:G,A:A,CSL_Sonuclari!A:A)*H58,"")</f>
        <v>6348</v>
      </c>
      <c r="O58">
        <f>IFERROR(AVERAGEIF(CSL_Sonuclari!H:H,A:A,CSL_Sonuclari!A:A)*H58,"")</f>
        <v>5807.2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35</v>
      </c>
    </row>
    <row r="59" spans="1:19" x14ac:dyDescent="0.25">
      <c r="A59">
        <v>1</v>
      </c>
      <c r="B59">
        <f>COUNTIF(CSL_Sonuclari!C:J,A59)</f>
        <v>38</v>
      </c>
      <c r="C59" s="5">
        <f t="shared" si="4"/>
        <v>2014.4772727272727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34</v>
      </c>
      <c r="I59" s="5">
        <f t="shared" si="7"/>
        <v>3534.4545454545455</v>
      </c>
      <c r="J59">
        <f>IFERROR(AVERAGEIF(CSL_Sonuclari!C:C,A:A,CSL_Sonuclari!A:A) * H59,"")</f>
        <v>6490.909090909091</v>
      </c>
      <c r="K59" t="str">
        <f>IFERROR(AVERAGEIF(CSL_Sonuclari!D:D,A:A,CSL_Sonuclari!A:A) * H59,"")</f>
        <v/>
      </c>
      <c r="L59">
        <f>IFERROR(AVERAGEIF(CSL_Sonuclari!E:E,A:A,CSL_Sonuclari!A:A) *H59,"")</f>
        <v>578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  <c r="R59" s="2">
        <v>58</v>
      </c>
      <c r="S59">
        <f>COUNTIF(CSL_Sonuclari!C:I,$R59)</f>
        <v>35</v>
      </c>
    </row>
    <row r="60" spans="1:19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29</v>
      </c>
    </row>
    <row r="61" spans="1:19" x14ac:dyDescent="0.25">
      <c r="A61">
        <v>47</v>
      </c>
      <c r="B61">
        <f>COUNTIF(CSL_Sonuclari!C:J,A61)</f>
        <v>39</v>
      </c>
      <c r="C61" s="5">
        <f t="shared" si="4"/>
        <v>4616.3305288461543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31</v>
      </c>
      <c r="I61" s="5">
        <f t="shared" si="7"/>
        <v>5824.274038461539</v>
      </c>
      <c r="J61">
        <f>IFERROR(AVERAGEIF(CSL_Sonuclari!C:C,A:A,CSL_Sonuclari!A:A) * H61,"")</f>
        <v>7192</v>
      </c>
      <c r="K61">
        <f>IFERROR(AVERAGEIF(CSL_Sonuclari!D:D,A:A,CSL_Sonuclari!A:A) * H61,"")</f>
        <v>5293.25</v>
      </c>
      <c r="L61">
        <f>IFERROR(AVERAGEIF(CSL_Sonuclari!E:E,A:A,CSL_Sonuclari!A:A) *H61,"")</f>
        <v>8164.625</v>
      </c>
      <c r="M61">
        <f>IFERROR(AVERAGEIF(CSL_Sonuclari!F:F,A:A,CSL_Sonuclari!A:A)*H61,"")</f>
        <v>6948.7692307692314</v>
      </c>
      <c r="N61">
        <f>IFERROR(AVERAGEIF(CSL_Sonuclari!G:G,A:A,CSL_Sonuclari!A:A)*H61,"")</f>
        <v>7316</v>
      </c>
      <c r="O61">
        <f>IFERROR(AVERAGEIF(CSL_Sonuclari!H:H,A:A,CSL_Sonuclari!A:A)*H61,"")</f>
        <v>31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36</v>
      </c>
    </row>
    <row r="62" spans="1:19" x14ac:dyDescent="0.25">
      <c r="A62">
        <v>52</v>
      </c>
      <c r="B62">
        <f>COUNTIF(CSL_Sonuclari!C:J,A62)</f>
        <v>41</v>
      </c>
      <c r="C62" s="5">
        <f t="shared" si="4"/>
        <v>4221.8785714285714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4</v>
      </c>
      <c r="G62" s="8">
        <f t="shared" si="6"/>
        <v>1023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1023</v>
      </c>
      <c r="Q62">
        <f>IFERROR(AVERAGEIF(CSL_Sonuclari!J:J,A:A,CSL_Sonuclari!A:A)*D62,"")</f>
        <v>1419</v>
      </c>
      <c r="R62" s="2">
        <v>61</v>
      </c>
      <c r="S62">
        <f>COUNTIF(CSL_Sonuclari!C:I,$R62)</f>
        <v>36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37</v>
      </c>
    </row>
    <row r="64" spans="1:19" x14ac:dyDescent="0.25">
      <c r="A64">
        <v>22</v>
      </c>
      <c r="B64">
        <f>COUNTIF(CSL_Sonuclari!C:J,A64)</f>
        <v>37</v>
      </c>
      <c r="C64" s="5">
        <f t="shared" si="4"/>
        <v>4223.771929824562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33</v>
      </c>
      <c r="I64" s="5">
        <f t="shared" si="7"/>
        <v>6161.1578947368425</v>
      </c>
      <c r="J64">
        <f>IFERROR(AVERAGEIF(CSL_Sonuclari!C:C,A:A,CSL_Sonuclari!A:A) * H64,"")</f>
        <v>6253.5</v>
      </c>
      <c r="K64">
        <f>IFERROR(AVERAGEIF(CSL_Sonuclari!D:D,A:A,CSL_Sonuclari!A:A) * H64,"")</f>
        <v>7572.6315789473692</v>
      </c>
      <c r="L64">
        <f>IFERROR(AVERAGEIF(CSL_Sonuclari!E:E,A:A,CSL_Sonuclari!A:A) *H64,"")</f>
        <v>4845.5</v>
      </c>
      <c r="M64">
        <f>IFERROR(AVERAGEIF(CSL_Sonuclari!F:F,A:A,CSL_Sonuclari!A:A)*H64,"")</f>
        <v>5973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37</v>
      </c>
    </row>
    <row r="65" spans="1:19" x14ac:dyDescent="0.25">
      <c r="A65">
        <v>84</v>
      </c>
      <c r="B65">
        <f>COUNTIF(CSL_Sonuclari!C:J,A65)</f>
        <v>40</v>
      </c>
      <c r="C65" s="5">
        <f t="shared" si="4"/>
        <v>4887.5523809523811</v>
      </c>
      <c r="D65">
        <f>COUNTIF(CSL_Sonuclari!J:J,A65)</f>
        <v>5</v>
      </c>
      <c r="E65" s="5">
        <f t="shared" si="5"/>
        <v>1447</v>
      </c>
      <c r="F65" s="6">
        <f>COUNTIF(CSL_Sonuclari!I:I,A65)</f>
        <v>6</v>
      </c>
      <c r="G65" s="8">
        <f t="shared" si="6"/>
        <v>1180</v>
      </c>
      <c r="H65">
        <f>COUNTIF(CSL_Sonuclari!C:H,A65)</f>
        <v>29</v>
      </c>
      <c r="I65" s="5">
        <f t="shared" si="7"/>
        <v>7270.2539682539682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8961</v>
      </c>
      <c r="N65">
        <f>IFERROR(AVERAGEIF(CSL_Sonuclari!G:G,A:A,CSL_Sonuclari!A:A)*H65,"")</f>
        <v>5638.4285714285706</v>
      </c>
      <c r="O65">
        <f>IFERROR(AVERAGEIF(CSL_Sonuclari!H:H,A:A,CSL_Sonuclari!A:A)*H65,"")</f>
        <v>7211.333333333333</v>
      </c>
      <c r="P65">
        <f>IFERROR(AVERAGEIF(CSL_Sonuclari!I:I,A:A,CSL_Sonuclari!A:A)*F65,"")</f>
        <v>1180</v>
      </c>
      <c r="Q65">
        <f>IFERROR(AVERAGEIF(CSL_Sonuclari!J:J,A:A,CSL_Sonuclari!A:A)*D65,"")</f>
        <v>1447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39</v>
      </c>
      <c r="C66" s="5">
        <f t="shared" ref="C66:C91" si="8">AVERAGE(J66:Q66)</f>
        <v>5946.2666666666664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35</v>
      </c>
      <c r="I66" s="5">
        <f t="shared" ref="I66:I91" si="11">AVERAGE(J66:O66)</f>
        <v>9502.1111111111113</v>
      </c>
      <c r="J66">
        <f>IFERROR(AVERAGEIF(CSL_Sonuclari!C:C,A:A,CSL_Sonuclari!A:A) * H66,"")</f>
        <v>7758.333333333333</v>
      </c>
      <c r="K66">
        <f>IFERROR(AVERAGEIF(CSL_Sonuclari!D:D,A:A,CSL_Sonuclari!A:A) * H66,"")</f>
        <v>6713</v>
      </c>
      <c r="L66">
        <f>IFERROR(AVERAGEIF(CSL_Sonuclari!E:E,A:A,CSL_Sonuclari!A:A) *H66,"")</f>
        <v>14035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43</v>
      </c>
      <c r="C67" s="5">
        <f t="shared" si="8"/>
        <v>6210.166666666667</v>
      </c>
      <c r="D67">
        <f>COUNTIF(CSL_Sonuclari!J:J,A67)</f>
        <v>6</v>
      </c>
      <c r="E67" s="5">
        <f t="shared" si="9"/>
        <v>2047</v>
      </c>
      <c r="F67" s="6">
        <f>COUNTIF(CSL_Sonuclari!I:I,A67)</f>
        <v>1</v>
      </c>
      <c r="G67" s="8">
        <f t="shared" si="10"/>
        <v>210</v>
      </c>
      <c r="H67">
        <f>COUNTIF(CSL_Sonuclari!C:H,A67)</f>
        <v>36</v>
      </c>
      <c r="I67" s="5">
        <f t="shared" si="11"/>
        <v>8751</v>
      </c>
      <c r="J67" t="str">
        <f>IFERROR(AVERAGEIF(CSL_Sonuclari!C:C,A:A,CSL_Sonuclari!A:A) * H67,"")</f>
        <v/>
      </c>
      <c r="K67">
        <f>IFERROR(AVERAGEIF(CSL_Sonuclari!D:D,A:A,CSL_Sonuclari!A:A) * H67,"")</f>
        <v>8856</v>
      </c>
      <c r="L67" t="str">
        <f>IFERROR(AVERAGEIF(CSL_Sonuclari!E:E,A:A,CSL_Sonuclari!A:A) *H67,"")</f>
        <v/>
      </c>
      <c r="M67">
        <f>IFERROR(AVERAGEIF(CSL_Sonuclari!F:F,A:A,CSL_Sonuclari!A:A)*H67,"")</f>
        <v>6548.4000000000005</v>
      </c>
      <c r="N67">
        <f>IFERROR(AVERAGEIF(CSL_Sonuclari!G:G,A:A,CSL_Sonuclari!A:A)*H67,"")</f>
        <v>8904</v>
      </c>
      <c r="O67">
        <f>IFERROR(AVERAGEIF(CSL_Sonuclari!H:H,A:A,CSL_Sonuclari!A:A)*H67,"")</f>
        <v>10695.6</v>
      </c>
      <c r="P67">
        <f>IFERROR(AVERAGEIF(CSL_Sonuclari!I:I,A:A,CSL_Sonuclari!A:A)*F67,"")</f>
        <v>210</v>
      </c>
      <c r="Q67">
        <f>IFERROR(AVERAGEIF(CSL_Sonuclari!J:J,A:A,CSL_Sonuclari!A:A)*D67,"")</f>
        <v>2047</v>
      </c>
      <c r="R67" s="2">
        <v>66</v>
      </c>
      <c r="S67">
        <f>COUNTIF(CSL_Sonuclari!C:I,$R67)</f>
        <v>34</v>
      </c>
    </row>
    <row r="68" spans="1:19" x14ac:dyDescent="0.25">
      <c r="A68">
        <v>25</v>
      </c>
      <c r="B68">
        <f>COUNTIF(CSL_Sonuclari!C:J,A68)</f>
        <v>45</v>
      </c>
      <c r="C68" s="5">
        <f t="shared" si="8"/>
        <v>7503.9087301587297</v>
      </c>
      <c r="D68">
        <f>COUNTIF(CSL_Sonuclari!J:J,A68)</f>
        <v>3</v>
      </c>
      <c r="E68" s="5">
        <f t="shared" si="9"/>
        <v>893</v>
      </c>
      <c r="F68" s="6">
        <f>COUNTIF(CSL_Sonuclari!I:I,A68)</f>
        <v>5</v>
      </c>
      <c r="G68" s="8">
        <f t="shared" si="10"/>
        <v>1449</v>
      </c>
      <c r="H68">
        <f>COUNTIF(CSL_Sonuclari!C:H,A68)</f>
        <v>37</v>
      </c>
      <c r="I68" s="5">
        <f t="shared" si="11"/>
        <v>10037.072222222221</v>
      </c>
      <c r="J68">
        <f>IFERROR(AVERAGEIF(CSL_Sonuclari!C:C,A:A,CSL_Sonuclari!A:A) * H68,"")</f>
        <v>9842</v>
      </c>
      <c r="K68">
        <f>IFERROR(AVERAGEIF(CSL_Sonuclari!D:D,A:A,CSL_Sonuclari!A:A) * H68,"")</f>
        <v>8510</v>
      </c>
      <c r="L68">
        <f>IFERROR(AVERAGEIF(CSL_Sonuclari!E:E,A:A,CSL_Sonuclari!A:A) *H68,"")</f>
        <v>9698.1111111111095</v>
      </c>
      <c r="M68">
        <f>IFERROR(AVERAGEIF(CSL_Sonuclari!F:F,A:A,CSL_Sonuclari!A:A)*H68,"")</f>
        <v>12774.25</v>
      </c>
      <c r="N68">
        <f>IFERROR(AVERAGEIF(CSL_Sonuclari!G:G,A:A,CSL_Sonuclari!A:A)*H68,"")</f>
        <v>9361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893</v>
      </c>
      <c r="R68" s="2">
        <v>67</v>
      </c>
      <c r="S68">
        <f>COUNTIF(CSL_Sonuclari!C:I,$R68)</f>
        <v>37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33</v>
      </c>
    </row>
    <row r="70" spans="1:19" x14ac:dyDescent="0.25">
      <c r="A70">
        <v>49</v>
      </c>
      <c r="B70">
        <f>COUNTIF(CSL_Sonuclari!C:J,A70)</f>
        <v>39</v>
      </c>
      <c r="C70" s="5">
        <f t="shared" si="8"/>
        <v>5343.6969696969691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28</v>
      </c>
      <c r="I70" s="5">
        <f t="shared" si="11"/>
        <v>7058.3757575757572</v>
      </c>
      <c r="J70" t="str">
        <f>IFERROR(AVERAGEIF(CSL_Sonuclari!C:C,A:A,CSL_Sonuclari!A:A) * H70,"")</f>
        <v/>
      </c>
      <c r="K70">
        <f>IFERROR(AVERAGEIF(CSL_Sonuclari!D:D,A:A,CSL_Sonuclari!A:A) * H70,"")</f>
        <v>8166.666666666667</v>
      </c>
      <c r="L70">
        <f>IFERROR(AVERAGEIF(CSL_Sonuclari!E:E,A:A,CSL_Sonuclari!A:A) *H70,"")</f>
        <v>5994.545454545455</v>
      </c>
      <c r="M70">
        <f>IFERROR(AVERAGEIF(CSL_Sonuclari!F:F,A:A,CSL_Sonuclari!A:A)*H70,"")</f>
        <v>5721.3333333333339</v>
      </c>
      <c r="N70">
        <f>IFERROR(AVERAGEIF(CSL_Sonuclari!G:G,A:A,CSL_Sonuclari!A:A)*H70,"")</f>
        <v>8731.3333333333321</v>
      </c>
      <c r="O70">
        <f>IFERROR(AVERAGEIF(CSL_Sonuclari!H:H,A:A,CSL_Sonuclari!A:A)*H70,"")</f>
        <v>6678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37</v>
      </c>
    </row>
    <row r="71" spans="1:19" x14ac:dyDescent="0.25">
      <c r="A71">
        <v>43</v>
      </c>
      <c r="B71">
        <f>COUNTIF(CSL_Sonuclari!C:J,A71)</f>
        <v>37</v>
      </c>
      <c r="C71" s="5">
        <f t="shared" si="8"/>
        <v>4086.5773809523807</v>
      </c>
      <c r="D71">
        <f>COUNTIF(CSL_Sonuclari!J:J,A71)</f>
        <v>1</v>
      </c>
      <c r="E71" s="5">
        <f t="shared" si="9"/>
        <v>427</v>
      </c>
      <c r="F71" s="6">
        <f>COUNTIF(CSL_Sonuclari!I:I,A71)</f>
        <v>6</v>
      </c>
      <c r="G71" s="8">
        <f t="shared" si="10"/>
        <v>1019</v>
      </c>
      <c r="H71">
        <f>COUNTIF(CSL_Sonuclari!C:H,A71)</f>
        <v>30</v>
      </c>
      <c r="I71" s="5">
        <f t="shared" si="11"/>
        <v>5207.769841269841</v>
      </c>
      <c r="J71">
        <f>IFERROR(AVERAGEIF(CSL_Sonuclari!C:C,A:A,CSL_Sonuclari!A:A) * H71,"")</f>
        <v>2160</v>
      </c>
      <c r="K71">
        <f>IFERROR(AVERAGEIF(CSL_Sonuclari!D:D,A:A,CSL_Sonuclari!A:A) * H71,"")</f>
        <v>4654.2857142857138</v>
      </c>
      <c r="L71">
        <f>IFERROR(AVERAGEIF(CSL_Sonuclari!E:E,A:A,CSL_Sonuclari!A:A) *H71,"")</f>
        <v>6594</v>
      </c>
      <c r="M71">
        <f>IFERROR(AVERAGEIF(CSL_Sonuclari!F:F,A:A,CSL_Sonuclari!A:A)*H71,"")</f>
        <v>6573.333333333333</v>
      </c>
      <c r="N71">
        <f>IFERROR(AVERAGEIF(CSL_Sonuclari!G:G,A:A,CSL_Sonuclari!A:A)*H71,"")</f>
        <v>1245</v>
      </c>
      <c r="O71">
        <f>IFERROR(AVERAGEIF(CSL_Sonuclari!H:H,A:A,CSL_Sonuclari!A:A)*H71,"")</f>
        <v>10020</v>
      </c>
      <c r="P71">
        <f>IFERROR(AVERAGEIF(CSL_Sonuclari!I:I,A:A,CSL_Sonuclari!A:A)*F71,"")</f>
        <v>1019</v>
      </c>
      <c r="Q71">
        <f>IFERROR(AVERAGEIF(CSL_Sonuclari!J:J,A:A,CSL_Sonuclari!A:A)*D71,"")</f>
        <v>427</v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47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40</v>
      </c>
      <c r="C74" s="5">
        <f t="shared" si="8"/>
        <v>5626.713235294118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33</v>
      </c>
      <c r="I74" s="5">
        <f t="shared" si="11"/>
        <v>7979.5698529411766</v>
      </c>
      <c r="J74">
        <f>IFERROR(AVERAGEIF(CSL_Sonuclari!C:C,A:A,CSL_Sonuclari!A:A) * H74,"")</f>
        <v>7405.75</v>
      </c>
      <c r="K74">
        <f>IFERROR(AVERAGEIF(CSL_Sonuclari!D:D,A:A,CSL_Sonuclari!A:A) * H74,"")</f>
        <v>6945.5294117647054</v>
      </c>
      <c r="L74">
        <f>IFERROR(AVERAGEIF(CSL_Sonuclari!E:E,A:A,CSL_Sonuclari!A:A) *H74,"")</f>
        <v>5819</v>
      </c>
      <c r="M74">
        <f>IFERROR(AVERAGEIF(CSL_Sonuclari!F:F,A:A,CSL_Sonuclari!A:A)*H74,"")</f>
        <v>11748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4272.8374999999996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5403.45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5663.25</v>
      </c>
      <c r="M75">
        <f>IFERROR(AVERAGEIF(CSL_Sonuclari!F:F,A:A,CSL_Sonuclari!A:A)*H75,"")</f>
        <v>5416.2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45</v>
      </c>
      <c r="C76" s="5">
        <f t="shared" si="8"/>
        <v>7439.9821428571431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36</v>
      </c>
      <c r="I76" s="5">
        <f t="shared" si="11"/>
        <v>9488.1428571428569</v>
      </c>
      <c r="J76">
        <f>IFERROR(AVERAGEIF(CSL_Sonuclari!C:C,A:A,CSL_Sonuclari!A:A) * H76,"")</f>
        <v>10800</v>
      </c>
      <c r="K76">
        <f>IFERROR(AVERAGEIF(CSL_Sonuclari!D:D,A:A,CSL_Sonuclari!A:A) * H76,"")</f>
        <v>5585.1428571428569</v>
      </c>
      <c r="L76">
        <f>IFERROR(AVERAGEIF(CSL_Sonuclari!E:E,A:A,CSL_Sonuclari!A:A) *H76,"")</f>
        <v>6606</v>
      </c>
      <c r="M76">
        <f>IFERROR(AVERAGEIF(CSL_Sonuclari!F:F,A:A,CSL_Sonuclari!A:A)*H76,"")</f>
        <v>11772</v>
      </c>
      <c r="N76">
        <f>IFERROR(AVERAGEIF(CSL_Sonuclari!G:G,A:A,CSL_Sonuclari!A:A)*H76,"")</f>
        <v>9817.7142857142862</v>
      </c>
      <c r="O76">
        <f>IFERROR(AVERAGEIF(CSL_Sonuclari!H:H,A:A,CSL_Sonuclari!A:A)*H76,"")</f>
        <v>12348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  <c r="R76" s="2">
        <v>75</v>
      </c>
      <c r="S76">
        <f>COUNTIF(CSL_Sonuclari!C:I,$R76)</f>
        <v>27</v>
      </c>
    </row>
    <row r="77" spans="1:19" x14ac:dyDescent="0.25">
      <c r="A77">
        <v>90</v>
      </c>
      <c r="B77">
        <f>COUNTIF(CSL_Sonuclari!C:J,A77)</f>
        <v>38</v>
      </c>
      <c r="C77" s="5">
        <f t="shared" si="8"/>
        <v>1867.3120000000004</v>
      </c>
      <c r="D77">
        <f>COUNTIF(CSL_Sonuclari!J:J,A77)</f>
        <v>2</v>
      </c>
      <c r="E77" s="5">
        <f t="shared" si="9"/>
        <v>736</v>
      </c>
      <c r="F77" s="6">
        <f>COUNTIF(CSL_Sonuclari!I:I,A77)</f>
        <v>9</v>
      </c>
      <c r="G77" s="8">
        <f t="shared" si="10"/>
        <v>1924</v>
      </c>
      <c r="H77">
        <f>COUNTIF(CSL_Sonuclari!C:H,A77)</f>
        <v>27</v>
      </c>
      <c r="I77" s="5">
        <f t="shared" si="11"/>
        <v>2225.52</v>
      </c>
      <c r="J77">
        <f>IFERROR(AVERAGEIF(CSL_Sonuclari!C:C,A:A,CSL_Sonuclari!A:A) * H77,"")</f>
        <v>486</v>
      </c>
      <c r="K77" t="str">
        <f>IFERROR(AVERAGEIF(CSL_Sonuclari!D:D,A:A,CSL_Sonuclari!A:A) * H77,"")</f>
        <v/>
      </c>
      <c r="L77">
        <f>IFERROR(AVERAGEIF(CSL_Sonuclari!E:E,A:A,CSL_Sonuclari!A:A) *H77,"")</f>
        <v>621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5569.56</v>
      </c>
      <c r="P77">
        <f>IFERROR(AVERAGEIF(CSL_Sonuclari!I:I,A:A,CSL_Sonuclari!A:A)*F77,"")</f>
        <v>1924</v>
      </c>
      <c r="Q77">
        <f>IFERROR(AVERAGEIF(CSL_Sonuclari!J:J,A:A,CSL_Sonuclari!A:A)*D77,"")</f>
        <v>736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48</v>
      </c>
      <c r="C78" s="5">
        <f t="shared" si="8"/>
        <v>5296.1718954248363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38</v>
      </c>
      <c r="I78" s="5">
        <f t="shared" si="11"/>
        <v>7414.5078431372549</v>
      </c>
      <c r="J78">
        <f>IFERROR(AVERAGEIF(CSL_Sonuclari!C:C,A:A,CSL_Sonuclari!A:A) * H78,"")</f>
        <v>10227.066666666666</v>
      </c>
      <c r="K78">
        <f>IFERROR(AVERAGEIF(CSL_Sonuclari!D:D,A:A,CSL_Sonuclari!A:A) * H78,"")</f>
        <v>7787.7647058823532</v>
      </c>
      <c r="L78">
        <f>IFERROR(AVERAGEIF(CSL_Sonuclari!E:E,A:A,CSL_Sonuclari!A:A) *H78,"")</f>
        <v>11111.199999999999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532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39</v>
      </c>
      <c r="C79" s="5">
        <f t="shared" si="8"/>
        <v>5549.4761904761899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32</v>
      </c>
      <c r="I79" s="5">
        <f t="shared" si="11"/>
        <v>7436.2666666666655</v>
      </c>
      <c r="J79" t="str">
        <f>IFERROR(AVERAGEIF(CSL_Sonuclari!C:C,A:A,CSL_Sonuclari!A:A) * H79,"")</f>
        <v/>
      </c>
      <c r="K79">
        <f>IFERROR(AVERAGEIF(CSL_Sonuclari!D:D,A:A,CSL_Sonuclari!A:A) * H79,"")</f>
        <v>12416</v>
      </c>
      <c r="L79">
        <f>IFERROR(AVERAGEIF(CSL_Sonuclari!E:E,A:A,CSL_Sonuclari!A:A) *H79,"")</f>
        <v>5460</v>
      </c>
      <c r="M79">
        <f>IFERROR(AVERAGEIF(CSL_Sonuclari!F:F,A:A,CSL_Sonuclari!A:A)*H79,"")</f>
        <v>6677.333333333333</v>
      </c>
      <c r="N79">
        <f>IFERROR(AVERAGEIF(CSL_Sonuclari!G:G,A:A,CSL_Sonuclari!A:A)*H79,"")</f>
        <v>7604</v>
      </c>
      <c r="O79">
        <f>IFERROR(AVERAGEIF(CSL_Sonuclari!H:H,A:A,CSL_Sonuclari!A:A)*H79,"")</f>
        <v>5024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33</v>
      </c>
    </row>
    <row r="80" spans="1:19" x14ac:dyDescent="0.25">
      <c r="A80">
        <v>56</v>
      </c>
      <c r="B80">
        <f>COUNTIF(CSL_Sonuclari!C:J,A80)</f>
        <v>45</v>
      </c>
      <c r="C80" s="5">
        <f t="shared" si="8"/>
        <v>5471.0083943833952</v>
      </c>
      <c r="D80">
        <f>COUNTIF(CSL_Sonuclari!J:J,A80)</f>
        <v>5</v>
      </c>
      <c r="E80" s="5">
        <f t="shared" si="9"/>
        <v>1315</v>
      </c>
      <c r="F80" s="6">
        <f>COUNTIF(CSL_Sonuclari!I:I,A80)</f>
        <v>5</v>
      </c>
      <c r="G80" s="8">
        <f t="shared" si="10"/>
        <v>1342</v>
      </c>
      <c r="H80">
        <f>COUNTIF(CSL_Sonuclari!C:H,A80)</f>
        <v>35</v>
      </c>
      <c r="I80" s="5">
        <f t="shared" si="11"/>
        <v>7128.0117521367529</v>
      </c>
      <c r="J80" t="str">
        <f>IFERROR(AVERAGEIF(CSL_Sonuclari!C:C,A:A,CSL_Sonuclari!A:A) * H80,"")</f>
        <v/>
      </c>
      <c r="K80">
        <f>IFERROR(AVERAGEIF(CSL_Sonuclari!D:D,A:A,CSL_Sonuclari!A:A) * H80,"")</f>
        <v>8901.6666666666679</v>
      </c>
      <c r="L80">
        <f>IFERROR(AVERAGEIF(CSL_Sonuclari!E:E,A:A,CSL_Sonuclari!A:A) *H80,"")</f>
        <v>6724.375</v>
      </c>
      <c r="M80">
        <f>IFERROR(AVERAGEIF(CSL_Sonuclari!F:F,A:A,CSL_Sonuclari!A:A)*H80,"")</f>
        <v>8100.5555555555557</v>
      </c>
      <c r="N80">
        <f>IFERROR(AVERAGEIF(CSL_Sonuclari!G:G,A:A,CSL_Sonuclari!A:A)*H80,"")</f>
        <v>8553.461538461539</v>
      </c>
      <c r="O80">
        <f>IFERROR(AVERAGEIF(CSL_Sonuclari!H:H,A:A,CSL_Sonuclari!A:A)*H80,"")</f>
        <v>3360</v>
      </c>
      <c r="P80">
        <f>IFERROR(AVERAGEIF(CSL_Sonuclari!I:I,A:A,CSL_Sonuclari!A:A)*F80,"")</f>
        <v>1342</v>
      </c>
      <c r="Q80">
        <f>IFERROR(AVERAGEIF(CSL_Sonuclari!J:J,A:A,CSL_Sonuclari!A:A)*D80,"")</f>
        <v>1315</v>
      </c>
      <c r="R80" s="2">
        <v>79</v>
      </c>
      <c r="S80">
        <f>COUNTIF(CSL_Sonuclari!C:I,$R80)</f>
        <v>33</v>
      </c>
    </row>
    <row r="81" spans="1:19" x14ac:dyDescent="0.25">
      <c r="A81">
        <v>15</v>
      </c>
      <c r="B81">
        <f>COUNTIF(CSL_Sonuclari!C:J,A81)</f>
        <v>41</v>
      </c>
      <c r="C81" s="5">
        <f t="shared" si="8"/>
        <v>4111.0444444444447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32</v>
      </c>
      <c r="I81" s="5">
        <f t="shared" si="11"/>
        <v>5603.0666666666666</v>
      </c>
      <c r="J81">
        <f>IFERROR(AVERAGEIF(CSL_Sonuclari!C:C,A:A,CSL_Sonuclari!A:A) * H81,"")</f>
        <v>6253.333333333333</v>
      </c>
      <c r="K81">
        <f>IFERROR(AVERAGEIF(CSL_Sonuclari!D:D,A:A,CSL_Sonuclari!A:A) * H81,"")</f>
        <v>8937.6</v>
      </c>
      <c r="L81">
        <f>IFERROR(AVERAGEIF(CSL_Sonuclari!E:E,A:A,CSL_Sonuclari!A:A) *H81,"")</f>
        <v>5781.333333333333</v>
      </c>
      <c r="M81">
        <f>IFERROR(AVERAGEIF(CSL_Sonuclari!F:F,A:A,CSL_Sonuclari!A:A)*H81,"")</f>
        <v>1440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33</v>
      </c>
    </row>
    <row r="82" spans="1:19" x14ac:dyDescent="0.25">
      <c r="A82">
        <v>86</v>
      </c>
      <c r="B82">
        <f>COUNTIF(CSL_Sonuclari!C:J,A82)</f>
        <v>44</v>
      </c>
      <c r="C82" s="5">
        <f t="shared" si="8"/>
        <v>4955.3472222222226</v>
      </c>
      <c r="D82">
        <f>COUNTIF(CSL_Sonuclari!J:J,A82)</f>
        <v>2</v>
      </c>
      <c r="E82" s="5">
        <f t="shared" si="9"/>
        <v>646</v>
      </c>
      <c r="F82" s="6">
        <f>COUNTIF(CSL_Sonuclari!I:I,A82)</f>
        <v>9</v>
      </c>
      <c r="G82" s="8">
        <f t="shared" si="10"/>
        <v>1785</v>
      </c>
      <c r="H82">
        <f>COUNTIF(CSL_Sonuclari!C:H,A82)</f>
        <v>33</v>
      </c>
      <c r="I82" s="5">
        <f t="shared" si="11"/>
        <v>8695.1944444444453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9267.5</v>
      </c>
      <c r="O82">
        <f>IFERROR(AVERAGEIF(CSL_Sonuclari!H:H,A:A,CSL_Sonuclari!A:A)*H82,"")</f>
        <v>8122.8888888888887</v>
      </c>
      <c r="P82">
        <f>IFERROR(AVERAGEIF(CSL_Sonuclari!I:I,A:A,CSL_Sonuclari!A:A)*F82,"")</f>
        <v>1785</v>
      </c>
      <c r="Q82">
        <f>IFERROR(AVERAGEIF(CSL_Sonuclari!J:J,A:A,CSL_Sonuclari!A:A)*D82,"")</f>
        <v>646</v>
      </c>
      <c r="R82" s="2">
        <v>81</v>
      </c>
      <c r="S82">
        <f>COUNTIF(CSL_Sonuclari!C:I,$R82)</f>
        <v>31</v>
      </c>
    </row>
    <row r="83" spans="1:19" x14ac:dyDescent="0.25">
      <c r="A83">
        <v>89</v>
      </c>
      <c r="B83">
        <f>COUNTIF(CSL_Sonuclari!C:J,A83)</f>
        <v>45</v>
      </c>
      <c r="C83" s="5">
        <f t="shared" si="8"/>
        <v>3625.2352941176468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39</v>
      </c>
      <c r="I83" s="5">
        <f t="shared" si="11"/>
        <v>5075.3529411764703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468</v>
      </c>
      <c r="M83">
        <f>IFERROR(AVERAGEIF(CSL_Sonuclari!F:F,A:A,CSL_Sonuclari!A:A)*H83,"")</f>
        <v>312</v>
      </c>
      <c r="N83">
        <f>IFERROR(AVERAGEIF(CSL_Sonuclari!G:G,A:A,CSL_Sonuclari!A:A)*H83,"")</f>
        <v>10361</v>
      </c>
      <c r="O83">
        <f>IFERROR(AVERAGEIF(CSL_Sonuclari!H:H,A:A,CSL_Sonuclari!A:A)*H83,"")</f>
        <v>9160.4117647058829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30</v>
      </c>
    </row>
    <row r="84" spans="1:19" x14ac:dyDescent="0.25">
      <c r="A84">
        <v>88</v>
      </c>
      <c r="B84">
        <f>COUNTIF(CSL_Sonuclari!C:J,A84)</f>
        <v>44</v>
      </c>
      <c r="C84" s="5">
        <f t="shared" si="8"/>
        <v>4660.2687500000002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38</v>
      </c>
      <c r="I84" s="5">
        <f t="shared" si="11"/>
        <v>5747.0250000000005</v>
      </c>
      <c r="J84">
        <f>IFERROR(AVERAGEIF(CSL_Sonuclari!C:C,A:A,CSL_Sonuclari!A:A) * H84,"")</f>
        <v>532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7615.2</v>
      </c>
      <c r="O84">
        <f>IFERROR(AVERAGEIF(CSL_Sonuclari!H:H,A:A,CSL_Sonuclari!A:A)*H84,"")</f>
        <v>9093.875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50</v>
      </c>
      <c r="C85" s="5">
        <f t="shared" si="8"/>
        <v>5642.8888888888896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40</v>
      </c>
      <c r="I85" s="5">
        <f t="shared" si="11"/>
        <v>7759.3333333333339</v>
      </c>
      <c r="J85" t="str">
        <f>IFERROR(AVERAGEIF(CSL_Sonuclari!C:C,A:A,CSL_Sonuclari!A:A) * H85,"")</f>
        <v/>
      </c>
      <c r="K85">
        <f>IFERROR(AVERAGEIF(CSL_Sonuclari!D:D,A:A,CSL_Sonuclari!A:A) * H85,"")</f>
        <v>200</v>
      </c>
      <c r="L85" t="str">
        <f>IFERROR(AVERAGEIF(CSL_Sonuclari!E:E,A:A,CSL_Sonuclari!A:A) *H85,"")</f>
        <v/>
      </c>
      <c r="M85">
        <f>IFERROR(AVERAGEIF(CSL_Sonuclari!F:F,A:A,CSL_Sonuclari!A:A)*H85,"")</f>
        <v>12426.666666666668</v>
      </c>
      <c r="N85">
        <f>IFERROR(AVERAGEIF(CSL_Sonuclari!G:G,A:A,CSL_Sonuclari!A:A)*H85,"")</f>
        <v>10660</v>
      </c>
      <c r="O85">
        <f>IFERROR(AVERAGEIF(CSL_Sonuclari!H:H,A:A,CSL_Sonuclari!A:A)*H85,"")</f>
        <v>7750.666666666667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35</v>
      </c>
    </row>
    <row r="86" spans="1:19" x14ac:dyDescent="0.25">
      <c r="A86">
        <v>13</v>
      </c>
      <c r="B86">
        <f>COUNTIF(CSL_Sonuclari!C:J,A86)</f>
        <v>48</v>
      </c>
      <c r="C86" s="5">
        <f t="shared" si="8"/>
        <v>5275.2682352941174</v>
      </c>
      <c r="D86">
        <f>COUNTIF(CSL_Sonuclari!J:J,A86)</f>
        <v>6</v>
      </c>
      <c r="E86" s="5">
        <f t="shared" si="9"/>
        <v>1895</v>
      </c>
      <c r="F86" s="6">
        <f>COUNTIF(CSL_Sonuclari!I:I,A86)</f>
        <v>6</v>
      </c>
      <c r="G86" s="8">
        <f t="shared" si="10"/>
        <v>1380</v>
      </c>
      <c r="H86">
        <f>COUNTIF(CSL_Sonuclari!C:H,A86)</f>
        <v>36</v>
      </c>
      <c r="I86" s="5">
        <f t="shared" si="11"/>
        <v>7700.4470588235299</v>
      </c>
      <c r="J86">
        <f>IFERROR(AVERAGEIF(CSL_Sonuclari!C:C,A:A,CSL_Sonuclari!A:A) * H86,"")</f>
        <v>7468.9411764705883</v>
      </c>
      <c r="K86">
        <f>IFERROR(AVERAGEIF(CSL_Sonuclari!D:D,A:A,CSL_Sonuclari!A:A) * H86,"")</f>
        <v>8918.4</v>
      </c>
      <c r="L86">
        <f>IFERROR(AVERAGEIF(CSL_Sonuclari!E:E,A:A,CSL_Sonuclari!A:A) *H86,"")</f>
        <v>6714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1895</v>
      </c>
      <c r="R86" s="2">
        <v>85</v>
      </c>
      <c r="S86">
        <f>COUNTIF(CSL_Sonuclari!C:I,$R86)</f>
        <v>31</v>
      </c>
    </row>
    <row r="87" spans="1:19" x14ac:dyDescent="0.25">
      <c r="A87">
        <v>32</v>
      </c>
      <c r="B87">
        <f>COUNTIF(CSL_Sonuclari!C:J,A87)</f>
        <v>41</v>
      </c>
      <c r="C87" s="5">
        <f t="shared" si="8"/>
        <v>5278.6937500000004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31</v>
      </c>
      <c r="I87" s="5">
        <f t="shared" si="11"/>
        <v>6649.7583333333341</v>
      </c>
      <c r="J87">
        <f>IFERROR(AVERAGEIF(CSL_Sonuclari!C:C,A:A,CSL_Sonuclari!A:A) * H87,"")</f>
        <v>8928</v>
      </c>
      <c r="K87">
        <f>IFERROR(AVERAGEIF(CSL_Sonuclari!D:D,A:A,CSL_Sonuclari!A:A) * H87,"")</f>
        <v>5569.6666666666661</v>
      </c>
      <c r="L87">
        <f>IFERROR(AVERAGEIF(CSL_Sonuclari!E:E,A:A,CSL_Sonuclari!A:A) *H87,"")</f>
        <v>5815.0833333333339</v>
      </c>
      <c r="M87">
        <f>IFERROR(AVERAGEIF(CSL_Sonuclari!F:F,A:A,CSL_Sonuclari!A:A)*H87,"")</f>
        <v>6782.8</v>
      </c>
      <c r="N87">
        <f>IFERROR(AVERAGEIF(CSL_Sonuclari!G:G,A:A,CSL_Sonuclari!A:A)*H87,"")</f>
        <v>7409</v>
      </c>
      <c r="O87">
        <f>IFERROR(AVERAGEIF(CSL_Sonuclari!H:H,A:A,CSL_Sonuclari!A:A)*H87,"")</f>
        <v>5394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42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3193.4444444444443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1207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1207</v>
      </c>
      <c r="Q88">
        <f>IFERROR(AVERAGEIF(CSL_Sonuclari!J:J,A:A,CSL_Sonuclari!A:A)*D88,"")</f>
        <v>1378</v>
      </c>
      <c r="R88" s="2">
        <v>87</v>
      </c>
      <c r="S88">
        <f>COUNTIF(CSL_Sonuclari!C:I,$R88)</f>
        <v>45</v>
      </c>
    </row>
    <row r="89" spans="1:19" x14ac:dyDescent="0.25">
      <c r="A89">
        <v>71</v>
      </c>
      <c r="B89">
        <f>COUNTIF(CSL_Sonuclari!C:J,A89)</f>
        <v>51</v>
      </c>
      <c r="C89" s="5">
        <f t="shared" si="8"/>
        <v>6285.1893424036289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44</v>
      </c>
      <c r="I89" s="5">
        <f t="shared" si="11"/>
        <v>8413.8650793650795</v>
      </c>
      <c r="J89" t="str">
        <f>IFERROR(AVERAGEIF(CSL_Sonuclari!C:C,A:A,CSL_Sonuclari!A:A) * H89,"")</f>
        <v/>
      </c>
      <c r="K89">
        <f>IFERROR(AVERAGEIF(CSL_Sonuclari!D:D,A:A,CSL_Sonuclari!A:A) * H89,"")</f>
        <v>2398</v>
      </c>
      <c r="L89">
        <f>IFERROR(AVERAGEIF(CSL_Sonuclari!E:E,A:A,CSL_Sonuclari!A:A) *H89,"")</f>
        <v>9152</v>
      </c>
      <c r="M89">
        <f>IFERROR(AVERAGEIF(CSL_Sonuclari!F:F,A:A,CSL_Sonuclari!A:A)*H89,"")</f>
        <v>11303.111111111113</v>
      </c>
      <c r="N89">
        <f>IFERROR(AVERAGEIF(CSL_Sonuclari!G:G,A:A,CSL_Sonuclari!A:A)*H89,"")</f>
        <v>9080.5</v>
      </c>
      <c r="O89">
        <f>IFERROR(AVERAGEIF(CSL_Sonuclari!H:H,A:A,CSL_Sonuclari!A:A)*H89,"")</f>
        <v>10135.714285714286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44</v>
      </c>
    </row>
    <row r="90" spans="1:19" x14ac:dyDescent="0.25">
      <c r="A90">
        <v>18</v>
      </c>
      <c r="B90">
        <f>COUNTIF(CSL_Sonuclari!C:J,A90)</f>
        <v>48</v>
      </c>
      <c r="C90" s="5">
        <f t="shared" si="8"/>
        <v>4383.9821428571431</v>
      </c>
      <c r="D90">
        <f>COUNTIF(CSL_Sonuclari!J:J,A90)</f>
        <v>1</v>
      </c>
      <c r="E90" s="5">
        <f t="shared" si="9"/>
        <v>423</v>
      </c>
      <c r="F90" s="6">
        <f>COUNTIF(CSL_Sonuclari!I:I,A90)</f>
        <v>11</v>
      </c>
      <c r="G90" s="8">
        <f t="shared" si="10"/>
        <v>2122</v>
      </c>
      <c r="H90">
        <f>COUNTIF(CSL_Sonuclari!C:H,A90)</f>
        <v>36</v>
      </c>
      <c r="I90" s="5">
        <f t="shared" si="11"/>
        <v>5421.1428571428578</v>
      </c>
      <c r="J90">
        <f>IFERROR(AVERAGEIF(CSL_Sonuclari!C:C,A:A,CSL_Sonuclari!A:A) * H90,"")</f>
        <v>5664.8571428571431</v>
      </c>
      <c r="K90">
        <f>IFERROR(AVERAGEIF(CSL_Sonuclari!D:D,A:A,CSL_Sonuclari!A:A) * H90,"")</f>
        <v>9732</v>
      </c>
      <c r="L90">
        <f>IFERROR(AVERAGEIF(CSL_Sonuclari!E:E,A:A,CSL_Sonuclari!A:A) *H90,"")</f>
        <v>8976</v>
      </c>
      <c r="M90">
        <f>IFERROR(AVERAGEIF(CSL_Sonuclari!F:F,A:A,CSL_Sonuclari!A:A)*H90,"")</f>
        <v>7470</v>
      </c>
      <c r="N90">
        <f>IFERROR(AVERAGEIF(CSL_Sonuclari!G:G,A:A,CSL_Sonuclari!A:A)*H90,"")</f>
        <v>432</v>
      </c>
      <c r="O90">
        <f>IFERROR(AVERAGEIF(CSL_Sonuclari!H:H,A:A,CSL_Sonuclari!A:A)*H90,"")</f>
        <v>252</v>
      </c>
      <c r="P90">
        <f>IFERROR(AVERAGEIF(CSL_Sonuclari!I:I,A:A,CSL_Sonuclari!A:A)*F90,"")</f>
        <v>2122</v>
      </c>
      <c r="Q90">
        <f>IFERROR(AVERAGEIF(CSL_Sonuclari!J:J,A:A,CSL_Sonuclari!A:A)*D90,"")</f>
        <v>423</v>
      </c>
      <c r="R90" s="2">
        <v>89</v>
      </c>
      <c r="S90">
        <f>COUNTIF(CSL_Sonuclari!C:I,$R90)</f>
        <v>42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36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54</v>
      </c>
      <c r="C2" s="5">
        <f t="shared" ref="C2:C33" si="0">AVERAGE(D2:H2)</f>
        <v>116.875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229.75</v>
      </c>
    </row>
    <row r="3" spans="1:8" x14ac:dyDescent="0.25">
      <c r="A3">
        <v>1</v>
      </c>
      <c r="B3">
        <f>COUNTIF(SL_Sonuclari!C:H,A3)</f>
        <v>43</v>
      </c>
      <c r="C3" s="5">
        <f t="shared" si="0"/>
        <v>120.54878048780488</v>
      </c>
      <c r="D3">
        <f>IFERROR(AVERAGEIF(SL_Sonuclari!C:C,A3,SL_Sonuclari!A:A),"")</f>
        <v>234.09756097560975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37</v>
      </c>
      <c r="C5" s="5">
        <f t="shared" si="0"/>
        <v>131.83333333333334</v>
      </c>
      <c r="D5">
        <f>IFERROR(AVERAGEIF(SL_Sonuclari!C:C,A5,SL_Sonuclari!A:A),"")</f>
        <v>256.66666666666669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46</v>
      </c>
      <c r="C6" s="5">
        <f t="shared" si="0"/>
        <v>140.72916666666666</v>
      </c>
      <c r="D6">
        <f>IFERROR(AVERAGEIF(SL_Sonuclari!C:C,A6,SL_Sonuclari!A:A),"")</f>
        <v>182.75</v>
      </c>
      <c r="E6">
        <f>IFERROR(AVERAGEIF(SL_Sonuclari!D:D,A6,SL_Sonuclari!A:A),"")</f>
        <v>242.16666666666666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49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45</v>
      </c>
      <c r="C9" s="5">
        <f t="shared" si="0"/>
        <v>221.97393048128342</v>
      </c>
      <c r="D9">
        <f>IFERROR(AVERAGEIF(SL_Sonuclari!C:C,A9,SL_Sonuclari!A:A),"")</f>
        <v>239.95454545454547</v>
      </c>
      <c r="E9">
        <f>IFERROR(AVERAGEIF(SL_Sonuclari!D:D,A9,SL_Sonuclari!A:A),"")</f>
        <v>245.94117647058823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49</v>
      </c>
      <c r="C11" s="5">
        <f t="shared" si="0"/>
        <v>192.5190476190476</v>
      </c>
      <c r="D11">
        <f>IFERROR(AVERAGEIF(SL_Sonuclari!C:C,A11,SL_Sonuclari!A:A),"")</f>
        <v>126.6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157.33333333333334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40</v>
      </c>
      <c r="C12" s="5">
        <f t="shared" si="0"/>
        <v>168.32919254658384</v>
      </c>
      <c r="D12">
        <f>IFERROR(AVERAGEIF(SL_Sonuclari!C:C,A12,SL_Sonuclari!A:A),"")</f>
        <v>216.17391304347825</v>
      </c>
      <c r="E12">
        <f>IFERROR(AVERAGEIF(SL_Sonuclari!D:D,A12,SL_Sonuclari!A:A),"")</f>
        <v>300.64285714285717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35</v>
      </c>
      <c r="C13" s="5">
        <f t="shared" si="0"/>
        <v>156.79214285714286</v>
      </c>
      <c r="D13">
        <f>IFERROR(AVERAGEIF(SL_Sonuclari!C:C,A13,SL_Sonuclari!A:A),"")</f>
        <v>258.24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41</v>
      </c>
      <c r="C14" s="5">
        <f t="shared" si="0"/>
        <v>172.75689223057645</v>
      </c>
      <c r="D14">
        <f>IFERROR(AVERAGEIF(SL_Sonuclari!C:C,A14,SL_Sonuclari!A:A),"")</f>
        <v>186.71428571428572</v>
      </c>
      <c r="E14">
        <f>IFERROR(AVERAGEIF(SL_Sonuclari!D:D,A14,SL_Sonuclari!A:A),"")</f>
        <v>218.73684210526315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43</v>
      </c>
      <c r="C15" s="5">
        <f t="shared" si="0"/>
        <v>190.93833943833945</v>
      </c>
      <c r="D15">
        <f>IFERROR(AVERAGEIF(SL_Sonuclari!C:C,A15,SL_Sonuclari!A:A),"")</f>
        <v>215.5</v>
      </c>
      <c r="E15">
        <f>IFERROR(AVERAGEIF(SL_Sonuclari!D:D,A15,SL_Sonuclari!A:A),"")</f>
        <v>274.46153846153845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47</v>
      </c>
      <c r="C16" s="5">
        <f t="shared" si="0"/>
        <v>200.59451127819548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181.73684210526315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41</v>
      </c>
      <c r="C17" s="5">
        <f t="shared" si="0"/>
        <v>219.85568181818181</v>
      </c>
      <c r="D17">
        <f>IFERROR(AVERAGEIF(SL_Sonuclari!C:C,A17,SL_Sonuclari!A:A),"")</f>
        <v>224.5</v>
      </c>
      <c r="E17">
        <f>IFERROR(AVERAGEIF(SL_Sonuclari!D:D,A17,SL_Sonuclari!A:A),"")</f>
        <v>218.6875</v>
      </c>
      <c r="F17">
        <f>IFERROR(AVERAGEIF(SL_Sonuclari!E:E,A17,SL_Sonuclari!A:A),"")</f>
        <v>239.09090909090909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46</v>
      </c>
      <c r="C18" s="5">
        <f t="shared" si="0"/>
        <v>160.69444444444446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254.875</v>
      </c>
      <c r="H18">
        <f>IFERROR(AVERAGEIF(SL_Sonuclari!G:G,A18,SL_Sonuclari!A:A),"")</f>
        <v>213.20833333333334</v>
      </c>
    </row>
    <row r="19" spans="1:8" x14ac:dyDescent="0.25">
      <c r="A19">
        <v>53</v>
      </c>
      <c r="B19">
        <f>COUNTIF(SL_Sonuclari!C:H,A19)</f>
        <v>42</v>
      </c>
      <c r="C19" s="5">
        <f t="shared" si="0"/>
        <v>197.15238095238098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241.85714285714286</v>
      </c>
    </row>
    <row r="20" spans="1:8" x14ac:dyDescent="0.25">
      <c r="A20">
        <v>21</v>
      </c>
      <c r="B20">
        <f>COUNTIF(SL_Sonuclari!C:H,A20)</f>
        <v>50</v>
      </c>
      <c r="C20" s="5">
        <f t="shared" si="0"/>
        <v>223.13019005847951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275.5263157894737</v>
      </c>
      <c r="G20">
        <f>IFERROR(AVERAGEIF(SL_Sonuclari!F:F,A20,SL_Sonuclari!A:A),"")</f>
        <v>146.11111111111111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47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38</v>
      </c>
      <c r="C23" s="5">
        <f t="shared" si="0"/>
        <v>214.42037337662339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243.36363636363637</v>
      </c>
      <c r="G23">
        <f>IFERROR(AVERAGEIF(SL_Sonuclari!F:F,A23,SL_Sonuclari!A:A),"")</f>
        <v>229.375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43</v>
      </c>
      <c r="C24" s="5">
        <f t="shared" si="0"/>
        <v>200.83333333333334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250.66666666666666</v>
      </c>
      <c r="H24">
        <f>IFERROR(AVERAGEIF(SL_Sonuclari!G:G,A24,SL_Sonuclari!A:A),"")</f>
        <v>244.33333333333334</v>
      </c>
    </row>
    <row r="25" spans="1:8" x14ac:dyDescent="0.25">
      <c r="A25">
        <v>41</v>
      </c>
      <c r="B25">
        <f>COUNTIF(SL_Sonuclari!C:H,A25)</f>
        <v>37</v>
      </c>
      <c r="C25" s="5">
        <f t="shared" si="0"/>
        <v>209.71406371406368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175.55555555555554</v>
      </c>
      <c r="G25">
        <f>IFERROR(AVERAGEIF(SL_Sonuclari!F:F,A25,SL_Sonuclari!A:A),"")</f>
        <v>185.84615384615384</v>
      </c>
      <c r="H25">
        <f>IFERROR(AVERAGEIF(SL_Sonuclari!G:G,A25,SL_Sonuclari!A:A),"")</f>
        <v>260.45454545454544</v>
      </c>
    </row>
    <row r="26" spans="1:8" x14ac:dyDescent="0.25">
      <c r="A26">
        <v>40</v>
      </c>
      <c r="B26">
        <f>COUNTIF(SL_Sonuclari!C:H,A26)</f>
        <v>48</v>
      </c>
      <c r="C26" s="5">
        <f t="shared" si="0"/>
        <v>180.17777777777775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250.4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43</v>
      </c>
      <c r="C27" s="5">
        <f t="shared" si="0"/>
        <v>187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284</v>
      </c>
    </row>
    <row r="28" spans="1:8" x14ac:dyDescent="0.25">
      <c r="A28">
        <v>11</v>
      </c>
      <c r="B28">
        <f>COUNTIF(SL_Sonuclari!C:H,A28)</f>
        <v>46</v>
      </c>
      <c r="C28" s="5">
        <f t="shared" si="0"/>
        <v>215.15700483091788</v>
      </c>
      <c r="D28">
        <f>IFERROR(AVERAGEIF(SL_Sonuclari!C:C,A28,SL_Sonuclari!A:A),"")</f>
        <v>235.30434782608697</v>
      </c>
      <c r="E28">
        <f>IFERROR(AVERAGEIF(SL_Sonuclari!D:D,A28,SL_Sonuclari!A:A),"")</f>
        <v>197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40</v>
      </c>
      <c r="C29" s="5">
        <f t="shared" si="0"/>
        <v>191.84191176470588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236.11764705882354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42</v>
      </c>
      <c r="C30" s="5">
        <f t="shared" si="0"/>
        <v>199.15833333333336</v>
      </c>
      <c r="D30">
        <f>IFERROR(AVERAGEIF(SL_Sonuclari!C:C,A30,SL_Sonuclari!A:A),"")</f>
        <v>61</v>
      </c>
      <c r="E30">
        <f>IFERROR(AVERAGEIF(SL_Sonuclari!D:D,A30,SL_Sonuclari!A:A),"")</f>
        <v>194.125</v>
      </c>
      <c r="F30">
        <f>IFERROR(AVERAGEIF(SL_Sonuclari!E:E,A30,SL_Sonuclari!A:A),"")</f>
        <v>215.33333333333334</v>
      </c>
      <c r="G30">
        <f>IFERROR(AVERAGEIF(SL_Sonuclari!F:F,A30,SL_Sonuclari!A:A),"")</f>
        <v>314.33333333333331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44</v>
      </c>
      <c r="C32" s="5">
        <f t="shared" si="0"/>
        <v>295.01923076923077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>
        <f>IFERROR(AVERAGEIF(SL_Sonuclari!E:E,A32,SL_Sonuclari!A:A),"")</f>
        <v>435</v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44</v>
      </c>
      <c r="C33" s="5">
        <f t="shared" si="0"/>
        <v>196.46977124183007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221.8235294117647</v>
      </c>
      <c r="G33">
        <f>IFERROR(AVERAGEIF(SL_Sonuclari!F:F,A33,SL_Sonuclari!A:A),"")</f>
        <v>213.66666666666666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47</v>
      </c>
      <c r="C34" s="5">
        <f t="shared" ref="C34:C61" si="1">AVERAGE(D34:H34)</f>
        <v>285.08754208754209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243.44444444444446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34</v>
      </c>
      <c r="C35" s="5">
        <f t="shared" si="1"/>
        <v>220.48333333333329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338</v>
      </c>
    </row>
    <row r="36" spans="1:8" x14ac:dyDescent="0.25">
      <c r="A36">
        <v>46</v>
      </c>
      <c r="B36">
        <f>COUNTIF(SL_Sonuclari!C:H,A36)</f>
        <v>39</v>
      </c>
      <c r="C36" s="5">
        <f t="shared" si="1"/>
        <v>254.47619047619048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428</v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53</v>
      </c>
      <c r="C37" s="5">
        <f t="shared" si="1"/>
        <v>214.36041666666665</v>
      </c>
      <c r="D37">
        <f>IFERROR(AVERAGEIF(SL_Sonuclari!C:C,A37,SL_Sonuclari!A:A),"")</f>
        <v>241.46875</v>
      </c>
      <c r="E37">
        <f>IFERROR(AVERAGEIF(SL_Sonuclari!D:D,A37,SL_Sonuclari!A:A),"")</f>
        <v>210.8125</v>
      </c>
      <c r="F37">
        <f>IFERROR(AVERAGEIF(SL_Sonuclari!E:E,A37,SL_Sonuclari!A:A),"")</f>
        <v>190.8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40</v>
      </c>
      <c r="C38" s="5">
        <f t="shared" si="1"/>
        <v>226.23055555555555</v>
      </c>
      <c r="D38">
        <f>IFERROR(AVERAGEIF(SL_Sonuclari!C:C,A38,SL_Sonuclari!A:A),"")</f>
        <v>175.33333333333334</v>
      </c>
      <c r="E38">
        <f>IFERROR(AVERAGEIF(SL_Sonuclari!D:D,A38,SL_Sonuclari!A:A),"")</f>
        <v>200.375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>
        <f>IFERROR(AVERAGEIF(SL_Sonuclari!G:G,A38,SL_Sonuclari!A:A),"")</f>
        <v>423</v>
      </c>
    </row>
    <row r="39" spans="1:8" x14ac:dyDescent="0.25">
      <c r="A39">
        <v>19</v>
      </c>
      <c r="B39">
        <f>COUNTIF(SL_Sonuclari!C:H,A39)</f>
        <v>45</v>
      </c>
      <c r="C39" s="5">
        <f t="shared" si="1"/>
        <v>231.67916666666667</v>
      </c>
      <c r="D39">
        <f>IFERROR(AVERAGEIF(SL_Sonuclari!C:C,A39,SL_Sonuclari!A:A),"")</f>
        <v>158.75</v>
      </c>
      <c r="E39">
        <f>IFERROR(AVERAGEIF(SL_Sonuclari!D:D,A39,SL_Sonuclari!A:A),"")</f>
        <v>248.25</v>
      </c>
      <c r="F39">
        <f>IFERROR(AVERAGEIF(SL_Sonuclari!E:E,A39,SL_Sonuclari!A:A),"")</f>
        <v>279.91666666666669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49</v>
      </c>
      <c r="C40" s="5">
        <f t="shared" si="1"/>
        <v>226.34950120399037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262.44444444444446</v>
      </c>
    </row>
    <row r="41" spans="1:8" x14ac:dyDescent="0.25">
      <c r="A41">
        <v>37</v>
      </c>
      <c r="B41">
        <f>COUNTIF(SL_Sonuclari!C:H,A41)</f>
        <v>59</v>
      </c>
      <c r="C41" s="5">
        <f t="shared" si="1"/>
        <v>205.21041666666667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184.8</v>
      </c>
      <c r="G41">
        <f>IFERROR(AVERAGEIF(SL_Sonuclari!F:F,A41,SL_Sonuclari!A:A),"")</f>
        <v>246.04166666666666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56</v>
      </c>
      <c r="C45" s="5">
        <f t="shared" si="1"/>
        <v>241.16273923444976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200.72727272727272</v>
      </c>
      <c r="G45">
        <f>IFERROR(AVERAGEIF(SL_Sonuclari!F:F,A45,SL_Sonuclari!A:A),"")</f>
        <v>219.47368421052633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62</v>
      </c>
      <c r="C48" s="5">
        <f t="shared" si="1"/>
        <v>249.02098765432098</v>
      </c>
      <c r="D48">
        <f>IFERROR(AVERAGEIF(SL_Sonuclari!C:C,A48,SL_Sonuclari!A:A),"")</f>
        <v>238.1</v>
      </c>
      <c r="E48">
        <f>IFERROR(AVERAGEIF(SL_Sonuclari!D:D,A48,SL_Sonuclari!A:A),"")</f>
        <v>234.96296296296296</v>
      </c>
      <c r="F48">
        <f>IFERROR(AVERAGEIF(SL_Sonuclari!E:E,A48,SL_Sonuclari!A:A),"")</f>
        <v>274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46</v>
      </c>
      <c r="C49" s="5">
        <f t="shared" si="1"/>
        <v>231.37178571428572</v>
      </c>
      <c r="D49">
        <f>IFERROR(AVERAGEIF(SL_Sonuclari!C:C,A49,SL_Sonuclari!A:A),"")</f>
        <v>355</v>
      </c>
      <c r="E49">
        <f>IFERROR(AVERAGEIF(SL_Sonuclari!D:D,A49,SL_Sonuclari!A:A),"")</f>
        <v>142.625</v>
      </c>
      <c r="F49">
        <f>IFERROR(AVERAGEIF(SL_Sonuclari!E:E,A49,SL_Sonuclari!A:A),"")</f>
        <v>240.07142857142858</v>
      </c>
      <c r="G49">
        <f>IFERROR(AVERAGEIF(SL_Sonuclari!F:F,A49,SL_Sonuclari!A:A),"")</f>
        <v>220.5625</v>
      </c>
      <c r="H49">
        <f>IFERROR(AVERAGEIF(SL_Sonuclari!G:G,A49,SL_Sonuclari!A:A),"")</f>
        <v>198.6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44</v>
      </c>
      <c r="C51" s="5">
        <f t="shared" si="1"/>
        <v>197.1602272727273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42</v>
      </c>
      <c r="C53" s="5">
        <f t="shared" si="1"/>
        <v>249.46547619047621</v>
      </c>
      <c r="D53">
        <f>IFERROR(AVERAGEIF(SL_Sonuclari!C:C,A53,SL_Sonuclari!A:A),"")</f>
        <v>205.42857142857142</v>
      </c>
      <c r="E53">
        <f>IFERROR(AVERAGEIF(SL_Sonuclari!D:D,A53,SL_Sonuclari!A:A),"")</f>
        <v>257.60000000000002</v>
      </c>
      <c r="F53">
        <f>IFERROR(AVERAGEIF(SL_Sonuclari!E:E,A53,SL_Sonuclari!A:A),"")</f>
        <v>299.5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30</v>
      </c>
      <c r="C54" s="5">
        <f t="shared" si="1"/>
        <v>249.20555555555552</v>
      </c>
      <c r="D54">
        <f>IFERROR(AVERAGEIF(SL_Sonuclari!C:C,A54,SL_Sonuclari!A:A),"")</f>
        <v>139</v>
      </c>
      <c r="E54">
        <f>IFERROR(AVERAGEIF(SL_Sonuclari!D:D,A54,SL_Sonuclari!A:A),"")</f>
        <v>272.25</v>
      </c>
      <c r="F54">
        <f>IFERROR(AVERAGEIF(SL_Sonuclari!E:E,A54,SL_Sonuclari!A:A),"")</f>
        <v>221.66666666666666</v>
      </c>
      <c r="G54">
        <f>IFERROR(AVERAGEIF(SL_Sonuclari!F:F,A54,SL_Sonuclari!A:A),"")</f>
        <v>334.77777777777777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47</v>
      </c>
      <c r="C55" s="5">
        <f t="shared" si="1"/>
        <v>230.64761904761903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312.33333333333331</v>
      </c>
    </row>
    <row r="56" spans="1:9" x14ac:dyDescent="0.25">
      <c r="A56">
        <v>16</v>
      </c>
      <c r="B56">
        <f>COUNTIF(SL_Sonuclari!C:H,A56)</f>
        <v>53</v>
      </c>
      <c r="C56" s="5">
        <f t="shared" si="1"/>
        <v>249.18961247086247</v>
      </c>
      <c r="D56">
        <f>IFERROR(AVERAGEIF(SL_Sonuclari!C:C,A56,SL_Sonuclari!A:A),"")</f>
        <v>210.90909090909091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43</v>
      </c>
      <c r="C57" s="5">
        <f t="shared" si="1"/>
        <v>248.04166666666669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270.75</v>
      </c>
      <c r="H57">
        <f>IFERROR(AVERAGEIF(SL_Sonuclari!G:G,A57,SL_Sonuclari!A:A),"")</f>
        <v>225.33333333333334</v>
      </c>
      <c r="I57">
        <f>IFERROR(AVERAGEIF(SL_Sonuclari!H:H,A57,SL_Sonuclari!A:A),"")</f>
        <v>198.61111111111111</v>
      </c>
    </row>
    <row r="58" spans="1:9" x14ac:dyDescent="0.25">
      <c r="A58">
        <v>54</v>
      </c>
      <c r="B58">
        <f>COUNTIF(SL_Sonuclari!C:H,A58)</f>
        <v>37</v>
      </c>
      <c r="C58" s="5">
        <f t="shared" si="1"/>
        <v>242.625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207.5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37</v>
      </c>
      <c r="C60" s="5">
        <f t="shared" si="1"/>
        <v>241.18333333333331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208.75</v>
      </c>
    </row>
    <row r="61" spans="1:9" x14ac:dyDescent="0.25">
      <c r="A61">
        <v>60</v>
      </c>
      <c r="B61">
        <f>COUNTIF(SL_Sonuclari!C:H,A61)</f>
        <v>43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2023-05-31T11:23:59Z</dcterms:modified>
</cp:coreProperties>
</file>