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1064E032-E455-4DE8-AB0C-1706746661C5}" xr6:coauthVersionLast="47" xr6:coauthVersionMax="47" xr10:uidLastSave="{00000000-0000-0000-0000-000000000000}"/>
  <bookViews>
    <workbookView xWindow="0" yWindow="0" windowWidth="14400" windowHeight="15600" activeTab="1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<sst xmlns="http://schemas.openxmlformats.org/spreadsheetml/2006/main" count="69" uniqueCount="42">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</sst>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L417"/>
  <sheetViews>
    <sheetView workbookViewId="0">
      <pane xSplit="1" ySplit="1" topLeftCell="B393" activePane="bottomRight" state="frozen"/>
      <selection pane="topRight" activeCell="B1" sqref="B1"/>
      <selection pane="bottomLeft" activeCell="A2" sqref="A2"/>
      <selection pane="bottomRight" activeCell="A418" sqref="A418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2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  <c r="K1" s="2"/>
    </row>
    <row r="2" spans="1:12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2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2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2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2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2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  <c r="L7" s="2"/>
    </row>
    <row r="8" spans="1:12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2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2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2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2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2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2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2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2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413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414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25">
      <c r="A417" s="2">
        <v>415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17"/>
  <sheetViews>
    <sheetView tabSelected="1" topLeftCell="A383" workbookViewId="0">
      <selection activeCell="A418" sqref="A418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412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413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414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25">
      <c r="A417">
        <v>415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67"/>
  <sheetViews>
    <sheetView topLeftCell="A1237" workbookViewId="0">
      <selection activeCell="B1268" sqref="B1268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Q91"/>
  <sheetViews>
    <sheetView topLeftCell="A4" workbookViewId="0">
      <selection activeCell="A2" sqref="A2:A7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7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</row>
    <row r="2" spans="1:17" x14ac:dyDescent="0.25">
      <c r="A2">
        <v>30</v>
      </c>
      <c r="B2">
        <f>COUNTIF(CSL_Sonuclari!C:J,A2)</f>
        <v>26</v>
      </c>
      <c r="C2" s="5">
        <f t="shared" ref="C2:C33" si="0">AVERAGE(J2:Q2)</f>
        <v>2883.9523809523807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22</v>
      </c>
      <c r="I2" s="5">
        <f t="shared" ref="I2:I33" si="3">AVERAGE(J2:O2)</f>
        <v>3877.1333333333328</v>
      </c>
      <c r="J2">
        <f>IFERROR(AVERAGEIF(CSL_Sonuclari!C:C,A:A,CSL_Sonuclari!A:A) * H2,"")</f>
        <v>3050.6666666666665</v>
      </c>
      <c r="K2">
        <f>IFERROR(AVERAGEIF(CSL_Sonuclari!D:D,A:A,CSL_Sonuclari!A:A) * H2,"")</f>
        <v>5764</v>
      </c>
      <c r="L2">
        <f>IFERROR(AVERAGEIF(CSL_Sonuclari!E:E,A:A,CSL_Sonuclari!A:A) *H2,"")</f>
        <v>5159</v>
      </c>
      <c r="M2">
        <f>IFERROR(AVERAGEIF(CSL_Sonuclari!F:F,A:A,CSL_Sonuclari!A:A)*H2,"")</f>
        <v>4422</v>
      </c>
      <c r="N2">
        <f>IFERROR(AVERAGEIF(CSL_Sonuclari!G:G,A:A,CSL_Sonuclari!A:A)*H2,"")</f>
        <v>990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</row>
    <row r="3" spans="1:17" x14ac:dyDescent="0.25">
      <c r="A3">
        <v>51</v>
      </c>
      <c r="B3">
        <f>COUNTIF(CSL_Sonuclari!C:J,A3)</f>
        <v>23</v>
      </c>
      <c r="C3" s="5">
        <f t="shared" si="0"/>
        <v>3546.25</v>
      </c>
      <c r="D3">
        <f>COUNTIF(CSL_Sonuclari!J:J,A3)</f>
        <v>1</v>
      </c>
      <c r="E3" s="5">
        <f t="shared" si="1"/>
        <v>317</v>
      </c>
      <c r="F3" s="6">
        <f>COUNTIF(CSL_Sonuclari!I:I,A3)</f>
        <v>4</v>
      </c>
      <c r="G3" s="8">
        <f t="shared" si="2"/>
        <v>1095</v>
      </c>
      <c r="H3">
        <f>COUNTIF(CSL_Sonuclari!C:H,A3)</f>
        <v>18</v>
      </c>
      <c r="I3" s="5">
        <f t="shared" si="3"/>
        <v>4493</v>
      </c>
      <c r="J3">
        <f>IFERROR(AVERAGEIF(CSL_Sonuclari!C:C,A:A,CSL_Sonuclari!A:A) * H3,"")</f>
        <v>6678</v>
      </c>
      <c r="K3">
        <f>IFERROR(AVERAGEIF(CSL_Sonuclari!D:D,A:A,CSL_Sonuclari!A:A) * H3,"")</f>
        <v>2268</v>
      </c>
      <c r="L3">
        <f>IFERROR(AVERAGEIF(CSL_Sonuclari!E:E,A:A,CSL_Sonuclari!A:A) *H3,"")</f>
        <v>5868</v>
      </c>
      <c r="M3">
        <f>IFERROR(AVERAGEIF(CSL_Sonuclari!F:F,A:A,CSL_Sonuclari!A:A)*H3,"")</f>
        <v>2916</v>
      </c>
      <c r="N3">
        <f>IFERROR(AVERAGEIF(CSL_Sonuclari!G:G,A:A,CSL_Sonuclari!A:A)*H3,"")</f>
        <v>4314</v>
      </c>
      <c r="O3">
        <f>IFERROR(AVERAGEIF(CSL_Sonuclari!H:H,A:A,CSL_Sonuclari!A:A)*H3,"")</f>
        <v>4914</v>
      </c>
      <c r="P3">
        <f>IFERROR(AVERAGEIF(CSL_Sonuclari!I:I,A:A,CSL_Sonuclari!A:A)*F3,"")</f>
        <v>1095</v>
      </c>
      <c r="Q3">
        <f>IFERROR(AVERAGEIF(CSL_Sonuclari!J:J,A:A,CSL_Sonuclari!A:A)*D3,"")</f>
        <v>317</v>
      </c>
    </row>
    <row r="4" spans="1:17" x14ac:dyDescent="0.25">
      <c r="A4">
        <v>2</v>
      </c>
      <c r="B4">
        <f>COUNTIF(CSL_Sonuclari!C:J,A4)</f>
        <v>30</v>
      </c>
      <c r="C4" s="5">
        <f t="shared" si="0"/>
        <v>2438.3333333333335</v>
      </c>
      <c r="D4">
        <f>COUNTIF(CSL_Sonuclari!J:J,A4)</f>
        <v>5</v>
      </c>
      <c r="E4" s="5">
        <f t="shared" si="1"/>
        <v>1582</v>
      </c>
      <c r="F4" s="6">
        <f>COUNTIF(CSL_Sonuclari!I:I,A4)</f>
        <v>3</v>
      </c>
      <c r="G4" s="8">
        <f t="shared" si="2"/>
        <v>536</v>
      </c>
      <c r="H4">
        <f>COUNTIF(CSL_Sonuclari!C:H,A4)</f>
        <v>22</v>
      </c>
      <c r="I4" s="5">
        <f t="shared" si="3"/>
        <v>5197</v>
      </c>
      <c r="J4">
        <f>IFERROR(AVERAGEIF(CSL_Sonuclari!C:C,A:A,CSL_Sonuclari!A:A) * H4,"")</f>
        <v>5197</v>
      </c>
      <c r="K4" t="str">
        <f>IFERROR(AVERAGEIF(CSL_Sonuclari!D:D,A:A,CSL_Sonuclari!A:A) * H4,"")</f>
        <v/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536</v>
      </c>
      <c r="Q4">
        <f>IFERROR(AVERAGEIF(CSL_Sonuclari!J:J,A:A,CSL_Sonuclari!A:A)*D4,"")</f>
        <v>1582</v>
      </c>
    </row>
    <row r="5" spans="1:17" x14ac:dyDescent="0.25">
      <c r="A5">
        <v>70</v>
      </c>
      <c r="B5">
        <f>COUNTIF(CSL_Sonuclari!C:J,A5)</f>
        <v>28</v>
      </c>
      <c r="C5" s="5">
        <f t="shared" si="0"/>
        <v>3062.4666666666667</v>
      </c>
      <c r="D5">
        <f>COUNTIF(CSL_Sonuclari!J:J,A5)</f>
        <v>3</v>
      </c>
      <c r="E5" s="5">
        <f t="shared" si="1"/>
        <v>1026</v>
      </c>
      <c r="F5" s="6">
        <f>COUNTIF(CSL_Sonuclari!I:I,A5)</f>
        <v>4</v>
      </c>
      <c r="G5" s="8">
        <f t="shared" si="2"/>
        <v>1204</v>
      </c>
      <c r="H5">
        <f>COUNTIF(CSL_Sonuclari!C:H,A5)</f>
        <v>21</v>
      </c>
      <c r="I5" s="5">
        <f t="shared" si="3"/>
        <v>4036.2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5166</v>
      </c>
      <c r="M5">
        <f>IFERROR(AVERAGEIF(CSL_Sonuclari!F:F,A:A,CSL_Sonuclari!A:A)*H5,"")</f>
        <v>3759</v>
      </c>
      <c r="N5">
        <f>IFERROR(AVERAGEIF(CSL_Sonuclari!G:G,A:A,CSL_Sonuclari!A:A)*H5,"")</f>
        <v>4069.8</v>
      </c>
      <c r="O5">
        <f>IFERROR(AVERAGEIF(CSL_Sonuclari!H:H,A:A,CSL_Sonuclari!A:A)*H5,"")</f>
        <v>3150</v>
      </c>
      <c r="P5">
        <f>IFERROR(AVERAGEIF(CSL_Sonuclari!I:I,A:A,CSL_Sonuclari!A:A)*F5,"")</f>
        <v>1204</v>
      </c>
      <c r="Q5">
        <f>IFERROR(AVERAGEIF(CSL_Sonuclari!J:J,A:A,CSL_Sonuclari!A:A)*D5,"")</f>
        <v>1026</v>
      </c>
    </row>
    <row r="6" spans="1:17" x14ac:dyDescent="0.25">
      <c r="A6">
        <v>10</v>
      </c>
      <c r="B6">
        <f>COUNTIF(CSL_Sonuclari!C:J,A6)</f>
        <v>24</v>
      </c>
      <c r="C6" s="5">
        <f t="shared" si="0"/>
        <v>3149.96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16</v>
      </c>
      <c r="I6" s="5">
        <f t="shared" si="3"/>
        <v>3509.2</v>
      </c>
      <c r="J6">
        <f>IFERROR(AVERAGEIF(CSL_Sonuclari!C:C,A:A,CSL_Sonuclari!A:A) * H6,"")</f>
        <v>4036.8</v>
      </c>
      <c r="K6">
        <f>IFERROR(AVERAGEIF(CSL_Sonuclari!D:D,A:A,CSL_Sonuclari!A:A) * H6,"")</f>
        <v>4224</v>
      </c>
      <c r="L6">
        <f>IFERROR(AVERAGEIF(CSL_Sonuclari!E:E,A:A,CSL_Sonuclari!A:A) *H6,"")</f>
        <v>5696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80</v>
      </c>
      <c r="P6">
        <f>IFERROR(AVERAGEIF(CSL_Sonuclari!I:I,A:A,CSL_Sonuclari!A:A)*F6,"")</f>
        <v>1713</v>
      </c>
      <c r="Q6" t="str">
        <f>IFERROR(AVERAGEIF(CSL_Sonuclari!J:J,A:A,CSL_Sonuclari!A:A)*D6,"")</f>
        <v/>
      </c>
    </row>
    <row r="7" spans="1:17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</row>
    <row r="8" spans="1:17" x14ac:dyDescent="0.25">
      <c r="A8">
        <v>76</v>
      </c>
      <c r="B8">
        <f>COUNTIF(CSL_Sonuclari!C:J,A8)</f>
        <v>26</v>
      </c>
      <c r="C8" s="5">
        <f t="shared" si="0"/>
        <v>2738.2214285714285</v>
      </c>
      <c r="D8">
        <f>COUNTIF(CSL_Sonuclari!J:J,A8)</f>
        <v>4</v>
      </c>
      <c r="E8" s="5">
        <f t="shared" si="1"/>
        <v>1400</v>
      </c>
      <c r="F8" s="6">
        <f>COUNTIF(CSL_Sonuclari!I:I,A8)</f>
        <v>3</v>
      </c>
      <c r="G8" s="8">
        <f t="shared" si="2"/>
        <v>847</v>
      </c>
      <c r="H8">
        <f>COUNTIF(CSL_Sonuclari!C:H,A8)</f>
        <v>19</v>
      </c>
      <c r="I8" s="5">
        <f t="shared" si="3"/>
        <v>3814.7023809523812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2916.5</v>
      </c>
      <c r="N8">
        <f>IFERROR(AVERAGEIF(CSL_Sonuclari!G:G,A:A,CSL_Sonuclari!A:A)*H8,"")</f>
        <v>4665.8571428571431</v>
      </c>
      <c r="O8">
        <f>IFERROR(AVERAGEIF(CSL_Sonuclari!H:H,A:A,CSL_Sonuclari!A:A)*H8,"")</f>
        <v>3861.75</v>
      </c>
      <c r="P8">
        <f>IFERROR(AVERAGEIF(CSL_Sonuclari!I:I,A:A,CSL_Sonuclari!A:A)*F8,"")</f>
        <v>847</v>
      </c>
      <c r="Q8">
        <f>IFERROR(AVERAGEIF(CSL_Sonuclari!J:J,A:A,CSL_Sonuclari!A:A)*D8,"")</f>
        <v>1400</v>
      </c>
    </row>
    <row r="9" spans="1:17" x14ac:dyDescent="0.25">
      <c r="A9">
        <v>50</v>
      </c>
      <c r="B9">
        <f>COUNTIF(CSL_Sonuclari!C:J,A9)</f>
        <v>27</v>
      </c>
      <c r="C9" s="5">
        <f t="shared" si="0"/>
        <v>4165.5892857142853</v>
      </c>
      <c r="D9">
        <f>COUNTIF(CSL_Sonuclari!J:J,A9)</f>
        <v>3</v>
      </c>
      <c r="E9" s="5">
        <f t="shared" si="1"/>
        <v>913</v>
      </c>
      <c r="F9" s="6">
        <f>COUNTIF(CSL_Sonuclari!I:I,A9)</f>
        <v>3</v>
      </c>
      <c r="G9" s="8">
        <f t="shared" si="2"/>
        <v>870</v>
      </c>
      <c r="H9">
        <f>COUNTIF(CSL_Sonuclari!C:H,A9)</f>
        <v>21</v>
      </c>
      <c r="I9" s="5">
        <f t="shared" si="3"/>
        <v>5475.2250000000004</v>
      </c>
      <c r="J9" t="str">
        <f>IFERROR(AVERAGEIF(CSL_Sonuclari!C:C,A:A,CSL_Sonuclari!A:A) * H9,"")</f>
        <v/>
      </c>
      <c r="K9">
        <f>IFERROR(AVERAGEIF(CSL_Sonuclari!D:D,A:A,CSL_Sonuclari!A:A) * H9,"")</f>
        <v>5449.5</v>
      </c>
      <c r="L9">
        <f>IFERROR(AVERAGEIF(CSL_Sonuclari!E:E,A:A,CSL_Sonuclari!A:A) *H9,"")</f>
        <v>3425.625</v>
      </c>
      <c r="M9">
        <f>IFERROR(AVERAGEIF(CSL_Sonuclari!F:F,A:A,CSL_Sonuclari!A:A)*H9,"")</f>
        <v>4441.5</v>
      </c>
      <c r="N9">
        <f>IFERROR(AVERAGEIF(CSL_Sonuclari!G:G,A:A,CSL_Sonuclari!A:A)*H9,"")</f>
        <v>5785.5</v>
      </c>
      <c r="O9">
        <f>IFERROR(AVERAGEIF(CSL_Sonuclari!H:H,A:A,CSL_Sonuclari!A:A)*H9,"")</f>
        <v>8274</v>
      </c>
      <c r="P9">
        <f>IFERROR(AVERAGEIF(CSL_Sonuclari!I:I,A:A,CSL_Sonuclari!A:A)*F9,"")</f>
        <v>870</v>
      </c>
      <c r="Q9">
        <f>IFERROR(AVERAGEIF(CSL_Sonuclari!J:J,A:A,CSL_Sonuclari!A:A)*D9,"")</f>
        <v>913</v>
      </c>
    </row>
    <row r="10" spans="1:17" x14ac:dyDescent="0.25">
      <c r="A10">
        <v>34</v>
      </c>
      <c r="B10">
        <f>COUNTIF(CSL_Sonuclari!C:J,A10)</f>
        <v>28</v>
      </c>
      <c r="C10" s="5">
        <f t="shared" si="0"/>
        <v>4277.1714285714288</v>
      </c>
      <c r="D10">
        <f>COUNTIF(CSL_Sonuclari!J:J,A10)</f>
        <v>2</v>
      </c>
      <c r="E10" s="5">
        <f t="shared" si="1"/>
        <v>680</v>
      </c>
      <c r="F10" s="6">
        <f>COUNTIF(CSL_Sonuclari!I:I,A10)</f>
        <v>2</v>
      </c>
      <c r="G10" s="8">
        <f t="shared" si="2"/>
        <v>317</v>
      </c>
      <c r="H10">
        <f>COUNTIF(CSL_Sonuclari!C:H,A10)</f>
        <v>24</v>
      </c>
      <c r="I10" s="5">
        <f t="shared" si="3"/>
        <v>5788.64</v>
      </c>
      <c r="J10">
        <f>IFERROR(AVERAGEIF(CSL_Sonuclari!C:C,A:A,CSL_Sonuclari!A:A) * H10,"")</f>
        <v>3576</v>
      </c>
      <c r="K10">
        <f>IFERROR(AVERAGEIF(CSL_Sonuclari!D:D,A:A,CSL_Sonuclari!A:A) * H10,"")</f>
        <v>5228</v>
      </c>
      <c r="L10">
        <f>IFERROR(AVERAGEIF(CSL_Sonuclari!E:E,A:A,CSL_Sonuclari!A:A) *H10,"")</f>
        <v>7819.2000000000007</v>
      </c>
      <c r="M10">
        <f>IFERROR(AVERAGEIF(CSL_Sonuclari!F:F,A:A,CSL_Sonuclari!A:A)*H10,"")</f>
        <v>5660</v>
      </c>
      <c r="N10">
        <f>IFERROR(AVERAGEIF(CSL_Sonuclari!G:G,A:A,CSL_Sonuclari!A:A)*H10,"")</f>
        <v>6660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680</v>
      </c>
    </row>
    <row r="11" spans="1:17" x14ac:dyDescent="0.25">
      <c r="A11">
        <v>31</v>
      </c>
      <c r="B11">
        <f>COUNTIF(CSL_Sonuclari!C:J,A11)</f>
        <v>26</v>
      </c>
      <c r="C11" s="5">
        <f t="shared" si="0"/>
        <v>3042.3673469387754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24</v>
      </c>
      <c r="I11" s="5">
        <f t="shared" si="3"/>
        <v>4144.7142857142853</v>
      </c>
      <c r="J11">
        <f>IFERROR(AVERAGEIF(CSL_Sonuclari!C:C,A:A,CSL_Sonuclari!A:A) * H11,"")</f>
        <v>5496</v>
      </c>
      <c r="K11">
        <f>IFERROR(AVERAGEIF(CSL_Sonuclari!D:D,A:A,CSL_Sonuclari!A:A) * H11,"")</f>
        <v>6825</v>
      </c>
      <c r="L11">
        <f>IFERROR(AVERAGEIF(CSL_Sonuclari!E:E,A:A,CSL_Sonuclari!A:A) *H11,"")</f>
        <v>3318</v>
      </c>
      <c r="M11">
        <f>IFERROR(AVERAGEIF(CSL_Sonuclari!F:F,A:A,CSL_Sonuclari!A:A)*H11,"")</f>
        <v>4772.5714285714284</v>
      </c>
      <c r="N11">
        <f>IFERROR(AVERAGEIF(CSL_Sonuclari!G:G,A:A,CSL_Sonuclari!A:A)*H11,"")</f>
        <v>312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</row>
    <row r="12" spans="1:17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</row>
    <row r="13" spans="1:17" x14ac:dyDescent="0.25">
      <c r="A13">
        <v>17</v>
      </c>
      <c r="B13">
        <f>COUNTIF(CSL_Sonuclari!C:J,A13)</f>
        <v>27</v>
      </c>
      <c r="C13" s="5">
        <f t="shared" si="0"/>
        <v>3062</v>
      </c>
      <c r="D13">
        <f>COUNTIF(CSL_Sonuclari!J:J,A13)</f>
        <v>3</v>
      </c>
      <c r="E13" s="5">
        <f t="shared" si="1"/>
        <v>812</v>
      </c>
      <c r="F13" s="6">
        <f>COUNTIF(CSL_Sonuclari!I:I,A13)</f>
        <v>6</v>
      </c>
      <c r="G13" s="8">
        <f t="shared" si="2"/>
        <v>1702</v>
      </c>
      <c r="H13">
        <f>COUNTIF(CSL_Sonuclari!C:H,A13)</f>
        <v>18</v>
      </c>
      <c r="I13" s="5">
        <f t="shared" si="3"/>
        <v>3964.5</v>
      </c>
      <c r="J13">
        <f>IFERROR(AVERAGEIF(CSL_Sonuclari!C:C,A:A,CSL_Sonuclari!A:A) * H13,"")</f>
        <v>2799</v>
      </c>
      <c r="K13">
        <f>IFERROR(AVERAGEIF(CSL_Sonuclari!D:D,A:A,CSL_Sonuclari!A:A) * H13,"")</f>
        <v>5229</v>
      </c>
      <c r="L13">
        <f>IFERROR(AVERAGEIF(CSL_Sonuclari!E:E,A:A,CSL_Sonuclari!A:A) *H13,"")</f>
        <v>1548</v>
      </c>
      <c r="M13">
        <f>IFERROR(AVERAGEIF(CSL_Sonuclari!F:F,A:A,CSL_Sonuclari!A:A)*H13,"")</f>
        <v>6282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812</v>
      </c>
    </row>
    <row r="14" spans="1:17" x14ac:dyDescent="0.25">
      <c r="A14">
        <v>38</v>
      </c>
      <c r="B14">
        <f>COUNTIF(CSL_Sonuclari!C:J,A14)</f>
        <v>30</v>
      </c>
      <c r="C14" s="5">
        <f t="shared" si="0"/>
        <v>4946.6853741496598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25</v>
      </c>
      <c r="I14" s="5">
        <f t="shared" si="3"/>
        <v>6697.5595238095239</v>
      </c>
      <c r="J14">
        <f>IFERROR(AVERAGEIF(CSL_Sonuclari!C:C,A:A,CSL_Sonuclari!A:A) * H14,"")</f>
        <v>9100</v>
      </c>
      <c r="K14">
        <f>IFERROR(AVERAGEIF(CSL_Sonuclari!D:D,A:A,CSL_Sonuclari!A:A) * H14,"")</f>
        <v>6560.7142857142862</v>
      </c>
      <c r="L14">
        <f>IFERROR(AVERAGEIF(CSL_Sonuclari!E:E,A:A,CSL_Sonuclari!A:A) *H14,"")</f>
        <v>5039.5833333333339</v>
      </c>
      <c r="M14">
        <f>IFERROR(AVERAGEIF(CSL_Sonuclari!F:F,A:A,CSL_Sonuclari!A:A)*H14,"")</f>
        <v>5712.5</v>
      </c>
      <c r="N14">
        <f>IFERROR(AVERAGEIF(CSL_Sonuclari!G:G,A:A,CSL_Sonuclari!A:A)*H14,"")</f>
        <v>7075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</row>
    <row r="15" spans="1:17" x14ac:dyDescent="0.25">
      <c r="A15">
        <v>36</v>
      </c>
      <c r="B15">
        <f>COUNTIF(CSL_Sonuclari!C:J,A15)</f>
        <v>27</v>
      </c>
      <c r="C15" s="5">
        <f t="shared" si="0"/>
        <v>3615.9744897959181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22</v>
      </c>
      <c r="I15" s="5">
        <f t="shared" si="3"/>
        <v>4830.9642857142853</v>
      </c>
      <c r="J15">
        <f>IFERROR(AVERAGEIF(CSL_Sonuclari!C:C,A:A,CSL_Sonuclari!A:A) * H15,"")</f>
        <v>4275.3333333333339</v>
      </c>
      <c r="K15">
        <f>IFERROR(AVERAGEIF(CSL_Sonuclari!D:D,A:A,CSL_Sonuclari!A:A) * H15,"")</f>
        <v>6150.5714285714284</v>
      </c>
      <c r="L15">
        <f>IFERROR(AVERAGEIF(CSL_Sonuclari!E:E,A:A,CSL_Sonuclari!A:A) *H15,"")</f>
        <v>4980.25</v>
      </c>
      <c r="M15">
        <f>IFERROR(AVERAGEIF(CSL_Sonuclari!F:F,A:A,CSL_Sonuclari!A:A)*H15,"")</f>
        <v>5316.6666666666661</v>
      </c>
      <c r="N15">
        <f>IFERROR(AVERAGEIF(CSL_Sonuclari!G:G,A:A,CSL_Sonuclari!A:A)*H15,"")</f>
        <v>3432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</row>
    <row r="16" spans="1:17" x14ac:dyDescent="0.25">
      <c r="A16">
        <v>82</v>
      </c>
      <c r="B16">
        <f>COUNTIF(CSL_Sonuclari!C:J,A16)</f>
        <v>30</v>
      </c>
      <c r="C16" s="5">
        <f t="shared" si="0"/>
        <v>2858.2952380952379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26</v>
      </c>
      <c r="I16" s="5">
        <f t="shared" si="3"/>
        <v>4003.4428571428571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130</v>
      </c>
      <c r="M16">
        <f>IFERROR(AVERAGEIF(CSL_Sonuclari!F:F,A:A,CSL_Sonuclari!A:A)*H16,"")</f>
        <v>5564</v>
      </c>
      <c r="N16">
        <f>IFERROR(AVERAGEIF(CSL_Sonuclari!G:G,A:A,CSL_Sonuclari!A:A)*H16,"")</f>
        <v>5530.5714285714284</v>
      </c>
      <c r="O16">
        <f>IFERROR(AVERAGEIF(CSL_Sonuclari!H:H,A:A,CSL_Sonuclari!A:A)*H16,"")</f>
        <v>4789.2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</row>
    <row r="17" spans="1:17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</row>
    <row r="18" spans="1:17" x14ac:dyDescent="0.25">
      <c r="A18">
        <v>75</v>
      </c>
      <c r="B18">
        <f>COUNTIF(CSL_Sonuclari!C:J,A18)</f>
        <v>28</v>
      </c>
      <c r="C18" s="5">
        <f t="shared" si="0"/>
        <v>3088.3485714285716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</row>
    <row r="19" spans="1:17" x14ac:dyDescent="0.25">
      <c r="A19">
        <v>85</v>
      </c>
      <c r="B19">
        <f>COUNTIF(CSL_Sonuclari!C:J,A19)</f>
        <v>32</v>
      </c>
      <c r="C19" s="5">
        <f t="shared" si="0"/>
        <v>2556.0857142857144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24</v>
      </c>
      <c r="I19" s="5">
        <f t="shared" si="3"/>
        <v>3669.1428571428573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288</v>
      </c>
      <c r="N19">
        <f>IFERROR(AVERAGEIF(CSL_Sonuclari!G:G,A:A,CSL_Sonuclari!A:A)*H19,"")</f>
        <v>5499.4285714285716</v>
      </c>
      <c r="O19">
        <f>IFERROR(AVERAGEIF(CSL_Sonuclari!H:H,A:A,CSL_Sonuclari!A:A)*H19,"")</f>
        <v>5220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</row>
    <row r="20" spans="1:17" x14ac:dyDescent="0.25">
      <c r="A20">
        <v>65</v>
      </c>
      <c r="B20">
        <f>COUNTIF(CSL_Sonuclari!C:J,A20)</f>
        <v>33</v>
      </c>
      <c r="C20" s="5">
        <f t="shared" si="0"/>
        <v>3361.85</v>
      </c>
      <c r="D20">
        <f>COUNTIF(CSL_Sonuclari!J:J,A20)</f>
        <v>3</v>
      </c>
      <c r="E20" s="5">
        <f t="shared" si="1"/>
        <v>851</v>
      </c>
      <c r="F20" s="6">
        <f>COUNTIF(CSL_Sonuclari!I:I,A20)</f>
        <v>4</v>
      </c>
      <c r="G20" s="8">
        <f t="shared" si="2"/>
        <v>916</v>
      </c>
      <c r="H20">
        <f>COUNTIF(CSL_Sonuclari!C:H,A20)</f>
        <v>26</v>
      </c>
      <c r="I20" s="5">
        <f t="shared" si="3"/>
        <v>4601.0249999999996</v>
      </c>
      <c r="J20" t="str">
        <f>IFERROR(AVERAGEIF(CSL_Sonuclari!C:C,A:A,CSL_Sonuclari!A:A) * H20,"")</f>
        <v/>
      </c>
      <c r="K20">
        <f>IFERROR(AVERAGEIF(CSL_Sonuclari!D:D,A:A,CSL_Sonuclari!A:A) * H20,"")</f>
        <v>494</v>
      </c>
      <c r="L20" t="str">
        <f>IFERROR(AVERAGEIF(CSL_Sonuclari!E:E,A:A,CSL_Sonuclari!A:A) *H20,"")</f>
        <v/>
      </c>
      <c r="M20">
        <f>IFERROR(AVERAGEIF(CSL_Sonuclari!F:F,A:A,CSL_Sonuclari!A:A)*H20,"")</f>
        <v>4550</v>
      </c>
      <c r="N20">
        <f>IFERROR(AVERAGEIF(CSL_Sonuclari!G:G,A:A,CSL_Sonuclari!A:A)*H20,"")</f>
        <v>6502.5999999999995</v>
      </c>
      <c r="O20">
        <f>IFERROR(AVERAGEIF(CSL_Sonuclari!H:H,A:A,CSL_Sonuclari!A:A)*H20,"")</f>
        <v>6857.5</v>
      </c>
      <c r="P20">
        <f>IFERROR(AVERAGEIF(CSL_Sonuclari!I:I,A:A,CSL_Sonuclari!A:A)*F20,"")</f>
        <v>916</v>
      </c>
      <c r="Q20">
        <f>IFERROR(AVERAGEIF(CSL_Sonuclari!J:J,A:A,CSL_Sonuclari!A:A)*D20,"")</f>
        <v>851</v>
      </c>
    </row>
    <row r="21" spans="1:17" x14ac:dyDescent="0.25">
      <c r="A21">
        <v>35</v>
      </c>
      <c r="B21">
        <f>COUNTIF(CSL_Sonuclari!C:J,A21)</f>
        <v>28</v>
      </c>
      <c r="C21" s="5">
        <f t="shared" si="0"/>
        <v>3484.1111111111109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22</v>
      </c>
      <c r="I21" s="5">
        <f t="shared" si="3"/>
        <v>4650.5555555555557</v>
      </c>
      <c r="J21">
        <f>IFERROR(AVERAGEIF(CSL_Sonuclari!C:C,A:A,CSL_Sonuclari!A:A) * H21,"")</f>
        <v>4642</v>
      </c>
      <c r="K21">
        <f>IFERROR(AVERAGEIF(CSL_Sonuclari!D:D,A:A,CSL_Sonuclari!A:A) * H21,"")</f>
        <v>3551.7777777777783</v>
      </c>
      <c r="L21">
        <f>IFERROR(AVERAGEIF(CSL_Sonuclari!E:E,A:A,CSL_Sonuclari!A:A) *H21,"")</f>
        <v>5503.6666666666661</v>
      </c>
      <c r="M21">
        <f>IFERROR(AVERAGEIF(CSL_Sonuclari!F:F,A:A,CSL_Sonuclari!A:A)*H21,"")</f>
        <v>4275.3333333333339</v>
      </c>
      <c r="N21">
        <f>IFERROR(AVERAGEIF(CSL_Sonuclari!G:G,A:A,CSL_Sonuclari!A:A)*H21,"")</f>
        <v>5280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</row>
    <row r="22" spans="1:17" x14ac:dyDescent="0.25">
      <c r="A22">
        <v>66</v>
      </c>
      <c r="B22">
        <f>COUNTIF(CSL_Sonuclari!C:J,A22)</f>
        <v>33</v>
      </c>
      <c r="C22" s="5">
        <f t="shared" si="0"/>
        <v>4856.916666666667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30</v>
      </c>
      <c r="I22" s="5">
        <f t="shared" si="3"/>
        <v>7110.375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8175</v>
      </c>
      <c r="M22">
        <f>IFERROR(AVERAGEIF(CSL_Sonuclari!F:F,A:A,CSL_Sonuclari!A:A)*H22,"")</f>
        <v>7239</v>
      </c>
      <c r="N22">
        <f>IFERROR(AVERAGEIF(CSL_Sonuclari!G:G,A:A,CSL_Sonuclari!A:A)*H22,"")</f>
        <v>6600</v>
      </c>
      <c r="O22">
        <f>IFERROR(AVERAGEIF(CSL_Sonuclari!H:H,A:A,CSL_Sonuclari!A:A)*H22,"")</f>
        <v>6427.5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</row>
    <row r="23" spans="1:17" x14ac:dyDescent="0.25">
      <c r="A23">
        <v>58</v>
      </c>
      <c r="B23">
        <f>COUNTIF(CSL_Sonuclari!C:J,A23)</f>
        <v>33</v>
      </c>
      <c r="C23" s="5">
        <f t="shared" si="0"/>
        <v>4279.2333333333336</v>
      </c>
      <c r="D23">
        <f>COUNTIF(CSL_Sonuclari!J:J,A23)</f>
        <v>1</v>
      </c>
      <c r="E23" s="5">
        <f t="shared" si="1"/>
        <v>409</v>
      </c>
      <c r="F23" s="6">
        <f>COUNTIF(CSL_Sonuclari!I:I,A23)</f>
        <v>5</v>
      </c>
      <c r="G23" s="8">
        <f t="shared" si="2"/>
        <v>1240</v>
      </c>
      <c r="H23">
        <f>COUNTIF(CSL_Sonuclari!C:H,A23)</f>
        <v>27</v>
      </c>
      <c r="I23" s="5">
        <f t="shared" si="3"/>
        <v>6006.6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6405.75</v>
      </c>
      <c r="M23">
        <f>IFERROR(AVERAGEIF(CSL_Sonuclari!F:F,A:A,CSL_Sonuclari!A:A)*H23,"")</f>
        <v>5514.75</v>
      </c>
      <c r="N23">
        <f>IFERROR(AVERAGEIF(CSL_Sonuclari!G:G,A:A,CSL_Sonuclari!A:A)*H23,"")</f>
        <v>4918.5</v>
      </c>
      <c r="O23">
        <f>IFERROR(AVERAGEIF(CSL_Sonuclari!H:H,A:A,CSL_Sonuclari!A:A)*H23,"")</f>
        <v>7187.4</v>
      </c>
      <c r="P23">
        <f>IFERROR(AVERAGEIF(CSL_Sonuclari!I:I,A:A,CSL_Sonuclari!A:A)*F23,"")</f>
        <v>1240</v>
      </c>
      <c r="Q23">
        <f>IFERROR(AVERAGEIF(CSL_Sonuclari!J:J,A:A,CSL_Sonuclari!A:A)*D23,"")</f>
        <v>409</v>
      </c>
    </row>
    <row r="24" spans="1:17" x14ac:dyDescent="0.25">
      <c r="A24">
        <v>81</v>
      </c>
      <c r="B24">
        <f>COUNTIF(CSL_Sonuclari!C:J,A24)</f>
        <v>33</v>
      </c>
      <c r="C24" s="5">
        <f t="shared" si="0"/>
        <v>5282.2006802721089</v>
      </c>
      <c r="D24">
        <f>COUNTIF(CSL_Sonuclari!J:J,A24)</f>
        <v>4</v>
      </c>
      <c r="E24" s="5">
        <f t="shared" si="1"/>
        <v>1103</v>
      </c>
      <c r="F24" s="6">
        <f>COUNTIF(CSL_Sonuclari!I:I,A24)</f>
        <v>3</v>
      </c>
      <c r="G24" s="8">
        <f t="shared" si="2"/>
        <v>574</v>
      </c>
      <c r="H24">
        <f>COUNTIF(CSL_Sonuclari!C:H,A24)</f>
        <v>26</v>
      </c>
      <c r="I24" s="5">
        <f t="shared" si="3"/>
        <v>7059.6809523809525</v>
      </c>
      <c r="J24" t="str">
        <f>IFERROR(AVERAGEIF(CSL_Sonuclari!C:C,A:A,CSL_Sonuclari!A:A) * H24,"")</f>
        <v/>
      </c>
      <c r="K24">
        <f>IFERROR(AVERAGEIF(CSL_Sonuclari!D:D,A:A,CSL_Sonuclari!A:A) * H24,"")</f>
        <v>7826</v>
      </c>
      <c r="L24">
        <f>IFERROR(AVERAGEIF(CSL_Sonuclari!E:E,A:A,CSL_Sonuclari!A:A) *H24,"")</f>
        <v>7800</v>
      </c>
      <c r="M24">
        <f>IFERROR(AVERAGEIF(CSL_Sonuclari!F:F,A:A,CSL_Sonuclari!A:A)*H24,"")</f>
        <v>7299.5</v>
      </c>
      <c r="N24">
        <f>IFERROR(AVERAGEIF(CSL_Sonuclari!G:G,A:A,CSL_Sonuclari!A:A)*H24,"")</f>
        <v>6621.333333333333</v>
      </c>
      <c r="O24">
        <f>IFERROR(AVERAGEIF(CSL_Sonuclari!H:H,A:A,CSL_Sonuclari!A:A)*H24,"")</f>
        <v>5751.5714285714284</v>
      </c>
      <c r="P24">
        <f>IFERROR(AVERAGEIF(CSL_Sonuclari!I:I,A:A,CSL_Sonuclari!A:A)*F24,"")</f>
        <v>574</v>
      </c>
      <c r="Q24">
        <f>IFERROR(AVERAGEIF(CSL_Sonuclari!J:J,A:A,CSL_Sonuclari!A:A)*D24,"")</f>
        <v>1103</v>
      </c>
    </row>
    <row r="25" spans="1:17" x14ac:dyDescent="0.25">
      <c r="A25">
        <v>7</v>
      </c>
      <c r="B25">
        <f>COUNTIF(CSL_Sonuclari!C:J,A25)</f>
        <v>31</v>
      </c>
      <c r="C25" s="5">
        <f t="shared" si="0"/>
        <v>5695.95</v>
      </c>
      <c r="D25">
        <f>COUNTIF(CSL_Sonuclari!J:J,A25)</f>
        <v>0</v>
      </c>
      <c r="E25" s="5">
        <f t="shared" si="1"/>
        <v>0</v>
      </c>
      <c r="F25" s="6">
        <f>COUNTIF(CSL_Sonuclari!I:I,A25)</f>
        <v>3</v>
      </c>
      <c r="G25" s="8">
        <f t="shared" si="2"/>
        <v>281</v>
      </c>
      <c r="H25">
        <f>COUNTIF(CSL_Sonuclari!C:H,A25)</f>
        <v>28</v>
      </c>
      <c r="I25" s="5">
        <f t="shared" si="3"/>
        <v>7500.9333333333334</v>
      </c>
      <c r="J25">
        <f>IFERROR(AVERAGEIF(CSL_Sonuclari!C:C,A:A,CSL_Sonuclari!A:A) * H25,"")</f>
        <v>5546.8</v>
      </c>
      <c r="K25">
        <f>IFERROR(AVERAGEIF(CSL_Sonuclari!D:D,A:A,CSL_Sonuclari!A:A) * H25,"")</f>
        <v>7184</v>
      </c>
      <c r="L25">
        <f>IFERROR(AVERAGEIF(CSL_Sonuclari!E:E,A:A,CSL_Sonuclari!A:A) *H25,"")</f>
        <v>9772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281</v>
      </c>
      <c r="Q25" t="str">
        <f>IFERROR(AVERAGEIF(CSL_Sonuclari!J:J,A:A,CSL_Sonuclari!A:A)*D25,"")</f>
        <v/>
      </c>
    </row>
    <row r="26" spans="1:17" x14ac:dyDescent="0.25">
      <c r="A26">
        <v>68</v>
      </c>
      <c r="B26">
        <f>COUNTIF(CSL_Sonuclari!C:J,A26)</f>
        <v>34</v>
      </c>
      <c r="C26" s="5">
        <f t="shared" si="0"/>
        <v>4434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28</v>
      </c>
      <c r="I26" s="5">
        <f t="shared" si="3"/>
        <v>6285.75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3528</v>
      </c>
      <c r="M26">
        <f>IFERROR(AVERAGEIF(CSL_Sonuclari!F:F,A:A,CSL_Sonuclari!A:A)*H26,"")</f>
        <v>6020</v>
      </c>
      <c r="N26">
        <f>IFERROR(AVERAGEIF(CSL_Sonuclari!G:G,A:A,CSL_Sonuclari!A:A)*H26,"")</f>
        <v>7622</v>
      </c>
      <c r="O26">
        <f>IFERROR(AVERAGEIF(CSL_Sonuclari!H:H,A:A,CSL_Sonuclari!A:A)*H26,"")</f>
        <v>7973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</row>
    <row r="27" spans="1:17" x14ac:dyDescent="0.25">
      <c r="A27">
        <v>14</v>
      </c>
      <c r="B27">
        <f>COUNTIF(CSL_Sonuclari!C:J,A27)</f>
        <v>38</v>
      </c>
      <c r="C27" s="5">
        <f t="shared" si="0"/>
        <v>5025.1242424242428</v>
      </c>
      <c r="D27">
        <f>COUNTIF(CSL_Sonuclari!J:J,A27)</f>
        <v>4</v>
      </c>
      <c r="E27" s="5">
        <f t="shared" si="1"/>
        <v>1443</v>
      </c>
      <c r="F27" s="6">
        <f>COUNTIF(CSL_Sonuclari!I:I,A27)</f>
        <v>6</v>
      </c>
      <c r="G27" s="8">
        <f t="shared" si="2"/>
        <v>1366</v>
      </c>
      <c r="H27">
        <f>COUNTIF(CSL_Sonuclari!C:H,A27)</f>
        <v>28</v>
      </c>
      <c r="I27" s="5">
        <f t="shared" si="3"/>
        <v>6835.4363636363641</v>
      </c>
      <c r="J27">
        <f>IFERROR(AVERAGEIF(CSL_Sonuclari!C:C,A:A,CSL_Sonuclari!A:A) * H27,"")</f>
        <v>6032.727272727273</v>
      </c>
      <c r="K27">
        <f>IFERROR(AVERAGEIF(CSL_Sonuclari!D:D,A:A,CSL_Sonuclari!A:A) * H27,"")</f>
        <v>6065.818181818182</v>
      </c>
      <c r="L27">
        <f>IFERROR(AVERAGEIF(CSL_Sonuclari!E:E,A:A,CSL_Sonuclari!A:A) *H27,"")</f>
        <v>6507.2</v>
      </c>
      <c r="M27">
        <f>IFERROR(AVERAGEIF(CSL_Sonuclari!F:F,A:A,CSL_Sonuclari!A:A)*H27,"")</f>
        <v>8736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1443</v>
      </c>
    </row>
    <row r="28" spans="1:17" x14ac:dyDescent="0.25">
      <c r="A28">
        <v>33</v>
      </c>
      <c r="B28">
        <f>COUNTIF(CSL_Sonuclari!C:J,A28)</f>
        <v>33</v>
      </c>
      <c r="C28" s="5">
        <f t="shared" si="0"/>
        <v>3730.298701298701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25</v>
      </c>
      <c r="I28" s="5">
        <f t="shared" si="3"/>
        <v>4055.681818181818</v>
      </c>
      <c r="J28">
        <f>IFERROR(AVERAGEIF(CSL_Sonuclari!C:C,A:A,CSL_Sonuclari!A:A) * H28,"")</f>
        <v>8125</v>
      </c>
      <c r="K28">
        <f>IFERROR(AVERAGEIF(CSL_Sonuclari!D:D,A:A,CSL_Sonuclari!A:A) * H28,"")</f>
        <v>5034.090909090909</v>
      </c>
      <c r="L28">
        <f>IFERROR(AVERAGEIF(CSL_Sonuclari!E:E,A:A,CSL_Sonuclari!A:A) *H28,"")</f>
        <v>3925</v>
      </c>
      <c r="M28">
        <f>IFERROR(AVERAGEIF(CSL_Sonuclari!F:F,A:A,CSL_Sonuclari!A:A)*H28,"")</f>
        <v>6975</v>
      </c>
      <c r="N28">
        <f>IFERROR(AVERAGEIF(CSL_Sonuclari!G:G,A:A,CSL_Sonuclari!A:A)*H28,"")</f>
        <v>200</v>
      </c>
      <c r="O28">
        <f>IFERROR(AVERAGEIF(CSL_Sonuclari!H:H,A:A,CSL_Sonuclari!A:A)*H28,"")</f>
        <v>75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</row>
    <row r="29" spans="1:17" x14ac:dyDescent="0.25">
      <c r="A29">
        <v>41</v>
      </c>
      <c r="B29">
        <f>COUNTIF(CSL_Sonuclari!C:J,A29)</f>
        <v>34</v>
      </c>
      <c r="C29" s="5">
        <f t="shared" si="0"/>
        <v>3604.8095238095239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28</v>
      </c>
      <c r="I29" s="5">
        <f t="shared" si="3"/>
        <v>4685.3333333333339</v>
      </c>
      <c r="J29">
        <f>IFERROR(AVERAGEIF(CSL_Sonuclari!C:C,A:A,CSL_Sonuclari!A:A) * H29,"")</f>
        <v>476</v>
      </c>
      <c r="K29">
        <f>IFERROR(AVERAGEIF(CSL_Sonuclari!D:D,A:A,CSL_Sonuclari!A:A) * H29,"")</f>
        <v>5693.3333333333339</v>
      </c>
      <c r="L29">
        <f>IFERROR(AVERAGEIF(CSL_Sonuclari!E:E,A:A,CSL_Sonuclari!A:A) *H29,"")</f>
        <v>5539.3333333333339</v>
      </c>
      <c r="M29">
        <f>IFERROR(AVERAGEIF(CSL_Sonuclari!F:F,A:A,CSL_Sonuclari!A:A)*H29,"")</f>
        <v>7322</v>
      </c>
      <c r="N29">
        <f>IFERROR(AVERAGEIF(CSL_Sonuclari!G:G,A:A,CSL_Sonuclari!A:A)*H29,"")</f>
        <v>4396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</row>
    <row r="30" spans="1:17" x14ac:dyDescent="0.25">
      <c r="A30">
        <v>29</v>
      </c>
      <c r="B30">
        <f>COUNTIF(CSL_Sonuclari!C:J,A30)</f>
        <v>38</v>
      </c>
      <c r="C30" s="5">
        <f t="shared" si="0"/>
        <v>4968.9797979797986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29</v>
      </c>
      <c r="I30" s="5">
        <f t="shared" si="3"/>
        <v>6887.7196969696979</v>
      </c>
      <c r="J30">
        <f>IFERROR(AVERAGEIF(CSL_Sonuclari!C:C,A:A,CSL_Sonuclari!A:A) * H30,"")</f>
        <v>4495</v>
      </c>
      <c r="K30">
        <f>IFERROR(AVERAGEIF(CSL_Sonuclari!D:D,A:A,CSL_Sonuclari!A:A) * H30,"")</f>
        <v>7405.545454545455</v>
      </c>
      <c r="L30">
        <f>IFERROR(AVERAGEIF(CSL_Sonuclari!E:E,A:A,CSL_Sonuclari!A:A) *H30,"")</f>
        <v>8269.8333333333339</v>
      </c>
      <c r="M30">
        <f>IFERROR(AVERAGEIF(CSL_Sonuclari!F:F,A:A,CSL_Sonuclari!A:A)*H30,"")</f>
        <v>7380.5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</row>
    <row r="31" spans="1:17" x14ac:dyDescent="0.25">
      <c r="A31">
        <v>78</v>
      </c>
      <c r="B31">
        <f>COUNTIF(CSL_Sonuclari!C:J,A31)</f>
        <v>33</v>
      </c>
      <c r="C31" s="5">
        <f t="shared" si="0"/>
        <v>4814.4835164835167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29</v>
      </c>
      <c r="I31" s="5">
        <f t="shared" si="3"/>
        <v>6556.6769230769232</v>
      </c>
      <c r="J31">
        <f>IFERROR(AVERAGEIF(CSL_Sonuclari!C:C,A:A,CSL_Sonuclari!A:A) * H31,"")</f>
        <v>87</v>
      </c>
      <c r="K31" t="str">
        <f>IFERROR(AVERAGEIF(CSL_Sonuclari!D:D,A:A,CSL_Sonuclari!A:A) * H31,"")</f>
        <v/>
      </c>
      <c r="L31">
        <f>IFERROR(AVERAGEIF(CSL_Sonuclari!E:E,A:A,CSL_Sonuclari!A:A) *H31,"")</f>
        <v>11774</v>
      </c>
      <c r="M31">
        <f>IFERROR(AVERAGEIF(CSL_Sonuclari!F:F,A:A,CSL_Sonuclari!A:A)*H31,"")</f>
        <v>7685</v>
      </c>
      <c r="N31">
        <f>IFERROR(AVERAGEIF(CSL_Sonuclari!G:G,A:A,CSL_Sonuclari!A:A)*H31,"")</f>
        <v>5777.6923076923076</v>
      </c>
      <c r="O31">
        <f>IFERROR(AVERAGEIF(CSL_Sonuclari!H:H,A:A,CSL_Sonuclari!A:A)*H31,"")</f>
        <v>7459.6923076923076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</row>
    <row r="32" spans="1:17" x14ac:dyDescent="0.25">
      <c r="A32">
        <v>59</v>
      </c>
      <c r="B32">
        <f>COUNTIF(CSL_Sonuclari!C:J,A32)</f>
        <v>31</v>
      </c>
      <c r="C32" s="5">
        <f t="shared" si="0"/>
        <v>3713.0527210884352</v>
      </c>
      <c r="D32">
        <f>COUNTIF(CSL_Sonuclari!J:J,A32)</f>
        <v>3</v>
      </c>
      <c r="E32" s="5">
        <f t="shared" si="1"/>
        <v>1070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1070</v>
      </c>
    </row>
    <row r="33" spans="1:17" x14ac:dyDescent="0.25">
      <c r="A33">
        <v>3</v>
      </c>
      <c r="B33">
        <f>COUNTIF(CSL_Sonuclari!C:J,A33)</f>
        <v>31</v>
      </c>
      <c r="C33" s="5">
        <f t="shared" si="0"/>
        <v>4411.9000000000005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28</v>
      </c>
      <c r="I33" s="5">
        <f t="shared" si="3"/>
        <v>6079.85</v>
      </c>
      <c r="J33">
        <f>IFERROR(AVERAGEIF(CSL_Sonuclari!C:C,A:A,CSL_Sonuclari!A:A) * H33,"")</f>
        <v>5205.2</v>
      </c>
      <c r="K33">
        <f>IFERROR(AVERAGEIF(CSL_Sonuclari!D:D,A:A,CSL_Sonuclari!A:A) * H33,"")</f>
        <v>6954.5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</row>
    <row r="34" spans="1:17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</row>
    <row r="35" spans="1:17" x14ac:dyDescent="0.25">
      <c r="A35">
        <v>63</v>
      </c>
      <c r="B35">
        <f>COUNTIF(CSL_Sonuclari!C:J,A35)</f>
        <v>36</v>
      </c>
      <c r="C35" s="5">
        <f t="shared" si="4"/>
        <v>4151.9285714285716</v>
      </c>
      <c r="D35">
        <f>COUNTIF(CSL_Sonuclari!J:J,A35)</f>
        <v>2</v>
      </c>
      <c r="E35" s="5">
        <f t="shared" si="5"/>
        <v>649</v>
      </c>
      <c r="F35" s="6">
        <f>COUNTIF(CSL_Sonuclari!I:I,A35)</f>
        <v>4</v>
      </c>
      <c r="G35" s="8">
        <f t="shared" si="6"/>
        <v>485</v>
      </c>
      <c r="H35">
        <f>COUNTIF(CSL_Sonuclari!C:H,A35)</f>
        <v>30</v>
      </c>
      <c r="I35" s="5">
        <f t="shared" si="7"/>
        <v>5944.3928571428569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9008.5714285714275</v>
      </c>
      <c r="M35">
        <f>IFERROR(AVERAGEIF(CSL_Sonuclari!F:F,A:A,CSL_Sonuclari!A:A)*H35,"")</f>
        <v>4645</v>
      </c>
      <c r="N35">
        <f>IFERROR(AVERAGEIF(CSL_Sonuclari!G:G,A:A,CSL_Sonuclari!A:A)*H35,"")</f>
        <v>6944</v>
      </c>
      <c r="O35">
        <f>IFERROR(AVERAGEIF(CSL_Sonuclari!H:H,A:A,CSL_Sonuclari!A:A)*H35,"")</f>
        <v>3180</v>
      </c>
      <c r="P35">
        <f>IFERROR(AVERAGEIF(CSL_Sonuclari!I:I,A:A,CSL_Sonuclari!A:A)*F35,"")</f>
        <v>485</v>
      </c>
      <c r="Q35">
        <f>IFERROR(AVERAGEIF(CSL_Sonuclari!J:J,A:A,CSL_Sonuclari!A:A)*D35,"")</f>
        <v>649</v>
      </c>
    </row>
    <row r="36" spans="1:17" x14ac:dyDescent="0.25">
      <c r="A36">
        <v>9</v>
      </c>
      <c r="B36">
        <f>COUNTIF(CSL_Sonuclari!C:J,A36)</f>
        <v>33</v>
      </c>
      <c r="C36" s="5">
        <f t="shared" si="4"/>
        <v>3926.34</v>
      </c>
      <c r="D36">
        <f>COUNTIF(CSL_Sonuclari!J:J,A36)</f>
        <v>2</v>
      </c>
      <c r="E36" s="5">
        <f t="shared" si="5"/>
        <v>613</v>
      </c>
      <c r="F36" s="6">
        <f>COUNTIF(CSL_Sonuclari!I:I,A36)</f>
        <v>5</v>
      </c>
      <c r="G36" s="8">
        <f t="shared" si="6"/>
        <v>1158</v>
      </c>
      <c r="H36">
        <f>COUNTIF(CSL_Sonuclari!C:H,A36)</f>
        <v>26</v>
      </c>
      <c r="I36" s="5">
        <f t="shared" si="7"/>
        <v>5953.5666666666666</v>
      </c>
      <c r="J36">
        <f>IFERROR(AVERAGEIF(CSL_Sonuclari!C:C,A:A,CSL_Sonuclari!A:A) * H36,"")</f>
        <v>6186.7</v>
      </c>
      <c r="K36">
        <f>IFERROR(AVERAGEIF(CSL_Sonuclari!D:D,A:A,CSL_Sonuclari!A:A) * H36,"")</f>
        <v>5928</v>
      </c>
      <c r="L36">
        <f>IFERROR(AVERAGEIF(CSL_Sonuclari!E:E,A:A,CSL_Sonuclari!A:A) *H36,"")</f>
        <v>5746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1158</v>
      </c>
      <c r="Q36">
        <f>IFERROR(AVERAGEIF(CSL_Sonuclari!J:J,A:A,CSL_Sonuclari!A:A)*D36,"")</f>
        <v>613</v>
      </c>
    </row>
    <row r="37" spans="1:17" x14ac:dyDescent="0.25">
      <c r="A37">
        <v>48</v>
      </c>
      <c r="B37">
        <f>COUNTIF(CSL_Sonuclari!C:J,A37)</f>
        <v>30</v>
      </c>
      <c r="C37" s="5">
        <f t="shared" si="4"/>
        <v>4352.4041666666672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23</v>
      </c>
      <c r="I37" s="5">
        <f t="shared" si="7"/>
        <v>5604.2055555555562</v>
      </c>
      <c r="J37">
        <f>IFERROR(AVERAGEIF(CSL_Sonuclari!C:C,A:A,CSL_Sonuclari!A:A) * H37,"")</f>
        <v>9246</v>
      </c>
      <c r="K37">
        <f>IFERROR(AVERAGEIF(CSL_Sonuclari!D:D,A:A,CSL_Sonuclari!A:A) * H37,"")</f>
        <v>2890.3333333333335</v>
      </c>
      <c r="L37">
        <f>IFERROR(AVERAGEIF(CSL_Sonuclari!E:E,A:A,CSL_Sonuclari!A:A) *H37,"")</f>
        <v>5101.4000000000005</v>
      </c>
      <c r="M37">
        <f>IFERROR(AVERAGEIF(CSL_Sonuclari!F:F,A:A,CSL_Sonuclari!A:A)*H37,"")</f>
        <v>2852</v>
      </c>
      <c r="N37">
        <f>IFERROR(AVERAGEIF(CSL_Sonuclari!G:G,A:A,CSL_Sonuclari!A:A)*H37,"")</f>
        <v>4818.5</v>
      </c>
      <c r="O37">
        <f>IFERROR(AVERAGEIF(CSL_Sonuclari!H:H,A:A,CSL_Sonuclari!A:A)*H37,"")</f>
        <v>8717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</row>
    <row r="38" spans="1:17" x14ac:dyDescent="0.25">
      <c r="A38">
        <v>28</v>
      </c>
      <c r="B38">
        <f>COUNTIF(CSL_Sonuclari!C:J,A38)</f>
        <v>38</v>
      </c>
      <c r="C38" s="5">
        <f t="shared" si="4"/>
        <v>5395.8030303030309</v>
      </c>
      <c r="D38">
        <f>COUNTIF(CSL_Sonuclari!J:J,A38)</f>
        <v>2</v>
      </c>
      <c r="E38" s="5">
        <f t="shared" si="5"/>
        <v>577</v>
      </c>
      <c r="F38" s="6">
        <f>COUNTIF(CSL_Sonuclari!I:I,A38)</f>
        <v>6</v>
      </c>
      <c r="G38" s="8">
        <f t="shared" si="6"/>
        <v>987</v>
      </c>
      <c r="H38">
        <f>COUNTIF(CSL_Sonuclari!C:H,A38)</f>
        <v>30</v>
      </c>
      <c r="I38" s="5">
        <f t="shared" si="7"/>
        <v>7702.704545454546</v>
      </c>
      <c r="J38">
        <f>IFERROR(AVERAGEIF(CSL_Sonuclari!C:C,A:A,CSL_Sonuclari!A:A) * H38,"")</f>
        <v>7775.0000000000009</v>
      </c>
      <c r="K38">
        <f>IFERROR(AVERAGEIF(CSL_Sonuclari!D:D,A:A,CSL_Sonuclari!A:A) * H38,"")</f>
        <v>9474</v>
      </c>
      <c r="L38">
        <f>IFERROR(AVERAGEIF(CSL_Sonuclari!E:E,A:A,CSL_Sonuclari!A:A) *H38,"")</f>
        <v>6261.818181818182</v>
      </c>
      <c r="M38">
        <f>IFERROR(AVERAGEIF(CSL_Sonuclari!F:F,A:A,CSL_Sonuclari!A:A)*H38,"")</f>
        <v>7300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987</v>
      </c>
      <c r="Q38">
        <f>IFERROR(AVERAGEIF(CSL_Sonuclari!J:J,A:A,CSL_Sonuclari!A:A)*D38,"")</f>
        <v>577</v>
      </c>
    </row>
    <row r="39" spans="1:17" x14ac:dyDescent="0.25">
      <c r="A39">
        <v>60</v>
      </c>
      <c r="B39">
        <f>COUNTIF(CSL_Sonuclari!C:J,A39)</f>
        <v>37</v>
      </c>
      <c r="C39" s="5">
        <f t="shared" si="4"/>
        <v>4296.5190476190473</v>
      </c>
      <c r="D39">
        <f>COUNTIF(CSL_Sonuclari!J:J,A39)</f>
        <v>2</v>
      </c>
      <c r="E39" s="5">
        <f t="shared" si="5"/>
        <v>694</v>
      </c>
      <c r="F39" s="6">
        <f>COUNTIF(CSL_Sonuclari!I:I,A39)</f>
        <v>4</v>
      </c>
      <c r="G39" s="8">
        <f t="shared" si="6"/>
        <v>966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966</v>
      </c>
      <c r="Q39">
        <f>IFERROR(AVERAGEIF(CSL_Sonuclari!J:J,A:A,CSL_Sonuclari!A:A)*D39,"")</f>
        <v>694</v>
      </c>
    </row>
    <row r="40" spans="1:17" x14ac:dyDescent="0.25">
      <c r="A40">
        <v>26</v>
      </c>
      <c r="B40">
        <f>COUNTIF(CSL_Sonuclari!C:J,A40)</f>
        <v>34</v>
      </c>
      <c r="C40" s="5">
        <f t="shared" si="4"/>
        <v>5012.5306122448983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24</v>
      </c>
      <c r="I40" s="5">
        <f t="shared" si="7"/>
        <v>6497.1428571428569</v>
      </c>
      <c r="J40">
        <f>IFERROR(AVERAGEIF(CSL_Sonuclari!C:C,A:A,CSL_Sonuclari!A:A) * H40,"")</f>
        <v>6720</v>
      </c>
      <c r="K40">
        <f>IFERROR(AVERAGEIF(CSL_Sonuclari!D:D,A:A,CSL_Sonuclari!A:A) * H40,"")</f>
        <v>3013.7142857142858</v>
      </c>
      <c r="L40">
        <f>IFERROR(AVERAGEIF(CSL_Sonuclari!E:E,A:A,CSL_Sonuclari!A:A) *H40,"")</f>
        <v>6192</v>
      </c>
      <c r="M40">
        <f>IFERROR(AVERAGEIF(CSL_Sonuclari!F:F,A:A,CSL_Sonuclari!A:A)*H40,"")</f>
        <v>6744</v>
      </c>
      <c r="N40">
        <f>IFERROR(AVERAGEIF(CSL_Sonuclari!G:G,A:A,CSL_Sonuclari!A:A)*H40,"")</f>
        <v>9816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</row>
    <row r="41" spans="1:17" x14ac:dyDescent="0.25">
      <c r="A41">
        <v>64</v>
      </c>
      <c r="B41">
        <f>COUNTIF(CSL_Sonuclari!C:J,A41)</f>
        <v>38</v>
      </c>
      <c r="C41" s="5">
        <f t="shared" si="4"/>
        <v>4978.8666666666668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31</v>
      </c>
      <c r="I41" s="5">
        <f t="shared" si="7"/>
        <v>6914.55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5084</v>
      </c>
      <c r="M41">
        <f>IFERROR(AVERAGEIF(CSL_Sonuclari!F:F,A:A,CSL_Sonuclari!A:A)*H41,"")</f>
        <v>7650.8</v>
      </c>
      <c r="N41">
        <f>IFERROR(AVERAGEIF(CSL_Sonuclari!G:G,A:A,CSL_Sonuclari!A:A)*H41,"")</f>
        <v>6444.9000000000005</v>
      </c>
      <c r="O41">
        <f>IFERROR(AVERAGEIF(CSL_Sonuclari!H:H,A:A,CSL_Sonuclari!A:A)*H41,"")</f>
        <v>8478.5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</row>
    <row r="42" spans="1:17" x14ac:dyDescent="0.25">
      <c r="A42">
        <v>21</v>
      </c>
      <c r="B42">
        <f>COUNTIF(CSL_Sonuclari!C:J,A42)</f>
        <v>36</v>
      </c>
      <c r="C42" s="5">
        <f t="shared" si="4"/>
        <v>4018.1736111111113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29</v>
      </c>
      <c r="I42" s="5">
        <f t="shared" si="7"/>
        <v>5555.010416666667</v>
      </c>
      <c r="J42">
        <f>IFERROR(AVERAGEIF(CSL_Sonuclari!C:C,A:A,CSL_Sonuclari!A:A) * H42,"")</f>
        <v>6467</v>
      </c>
      <c r="K42">
        <f>IFERROR(AVERAGEIF(CSL_Sonuclari!D:D,A:A,CSL_Sonuclari!A:A) * H42,"")</f>
        <v>4736.666666666667</v>
      </c>
      <c r="L42">
        <f>IFERROR(AVERAGEIF(CSL_Sonuclari!E:E,A:A,CSL_Sonuclari!A:A) *H42,"")</f>
        <v>5926.875</v>
      </c>
      <c r="M42" t="str">
        <f>IFERROR(AVERAGEIF(CSL_Sonuclari!F:F,A:A,CSL_Sonuclari!A:A)*H42,"")</f>
        <v/>
      </c>
      <c r="N42">
        <f>IFERROR(AVERAGEIF(CSL_Sonuclari!G:G,A:A,CSL_Sonuclari!A:A)*H42,"")</f>
        <v>5089.5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</row>
    <row r="43" spans="1:17" x14ac:dyDescent="0.25">
      <c r="A43">
        <v>37</v>
      </c>
      <c r="B43">
        <f>COUNTIF(CSL_Sonuclari!C:J,A43)</f>
        <v>35</v>
      </c>
      <c r="C43" s="5">
        <f t="shared" si="4"/>
        <v>4142.7071428571426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27</v>
      </c>
      <c r="I43" s="5">
        <f t="shared" si="7"/>
        <v>5458.59</v>
      </c>
      <c r="J43">
        <f>IFERROR(AVERAGEIF(CSL_Sonuclari!C:C,A:A,CSL_Sonuclari!A:A) * H43,"")</f>
        <v>6660</v>
      </c>
      <c r="K43">
        <f>IFERROR(AVERAGEIF(CSL_Sonuclari!D:D,A:A,CSL_Sonuclari!A:A) * H43,"")</f>
        <v>6500.25</v>
      </c>
      <c r="L43">
        <f>IFERROR(AVERAGEIF(CSL_Sonuclari!E:E,A:A,CSL_Sonuclari!A:A) *H43,"")</f>
        <v>4815</v>
      </c>
      <c r="M43">
        <f>IFERROR(AVERAGEIF(CSL_Sonuclari!F:F,A:A,CSL_Sonuclari!A:A)*H43,"")</f>
        <v>6590.7</v>
      </c>
      <c r="N43">
        <f>IFERROR(AVERAGEIF(CSL_Sonuclari!G:G,A:A,CSL_Sonuclari!A:A)*H43,"")</f>
        <v>2727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</row>
    <row r="44" spans="1:17" x14ac:dyDescent="0.25">
      <c r="A44">
        <v>77</v>
      </c>
      <c r="B44">
        <f>COUNTIF(CSL_Sonuclari!C:J,A44)</f>
        <v>39</v>
      </c>
      <c r="C44" s="5">
        <f t="shared" si="4"/>
        <v>5402.3609523809519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</row>
    <row r="45" spans="1:17" x14ac:dyDescent="0.25">
      <c r="A45">
        <v>57</v>
      </c>
      <c r="B45">
        <f>COUNTIF(CSL_Sonuclari!C:J,A45)</f>
        <v>34</v>
      </c>
      <c r="C45" s="5">
        <f t="shared" si="4"/>
        <v>4208.8214285714294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25</v>
      </c>
      <c r="I45" s="5">
        <f t="shared" si="7"/>
        <v>5437.7500000000009</v>
      </c>
      <c r="J45" t="str">
        <f>IFERROR(AVERAGEIF(CSL_Sonuclari!C:C,A:A,CSL_Sonuclari!A:A) * H45,"")</f>
        <v/>
      </c>
      <c r="K45">
        <f>IFERROR(AVERAGEIF(CSL_Sonuclari!D:D,A:A,CSL_Sonuclari!A:A) * H45,"")</f>
        <v>10050</v>
      </c>
      <c r="L45">
        <f>IFERROR(AVERAGEIF(CSL_Sonuclari!E:E,A:A,CSL_Sonuclari!A:A) *H45,"")</f>
        <v>3895.0000000000005</v>
      </c>
      <c r="M45">
        <f>IFERROR(AVERAGEIF(CSL_Sonuclari!F:F,A:A,CSL_Sonuclari!A:A)*H45,"")</f>
        <v>5927.0833333333339</v>
      </c>
      <c r="N45">
        <f>IFERROR(AVERAGEIF(CSL_Sonuclari!G:G,A:A,CSL_Sonuclari!A:A)*H45,"")</f>
        <v>6816.666666666667</v>
      </c>
      <c r="O45">
        <f>IFERROR(AVERAGEIF(CSL_Sonuclari!H:H,A:A,CSL_Sonuclari!A:A)*H45,"")</f>
        <v>500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</row>
    <row r="46" spans="1:17" x14ac:dyDescent="0.25">
      <c r="A46">
        <v>42</v>
      </c>
      <c r="B46">
        <f>COUNTIF(CSL_Sonuclari!C:J,A46)</f>
        <v>33</v>
      </c>
      <c r="C46" s="5">
        <f t="shared" si="4"/>
        <v>3355.6944444444448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26</v>
      </c>
      <c r="I46" s="5">
        <f t="shared" si="7"/>
        <v>4570.041666666667</v>
      </c>
      <c r="J46" t="str">
        <f>IFERROR(AVERAGEIF(CSL_Sonuclari!C:C,A:A,CSL_Sonuclari!A:A) * H46,"")</f>
        <v/>
      </c>
      <c r="K46">
        <f>IFERROR(AVERAGEIF(CSL_Sonuclari!D:D,A:A,CSL_Sonuclari!A:A) * H46,"")</f>
        <v>3934.666666666667</v>
      </c>
      <c r="L46">
        <f>IFERROR(AVERAGEIF(CSL_Sonuclari!E:E,A:A,CSL_Sonuclari!A:A) *H46,"")</f>
        <v>5873.833333333333</v>
      </c>
      <c r="M46">
        <f>IFERROR(AVERAGEIF(CSL_Sonuclari!F:F,A:A,CSL_Sonuclari!A:A)*H46,"")</f>
        <v>4272.666666666667</v>
      </c>
      <c r="N46">
        <f>IFERROR(AVERAGEIF(CSL_Sonuclari!G:G,A:A,CSL_Sonuclari!A:A)*H46,"")</f>
        <v>4199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</row>
    <row r="47" spans="1:17" x14ac:dyDescent="0.25">
      <c r="A47">
        <v>80</v>
      </c>
      <c r="B47">
        <f>COUNTIF(CSL_Sonuclari!C:J,A47)</f>
        <v>34</v>
      </c>
      <c r="C47" s="5">
        <f t="shared" si="4"/>
        <v>3817.3599999999997</v>
      </c>
      <c r="D47">
        <f>COUNTIF(CSL_Sonuclari!J:J,A47)</f>
        <v>2</v>
      </c>
      <c r="E47" s="5">
        <f t="shared" si="5"/>
        <v>579</v>
      </c>
      <c r="F47" s="6">
        <f>COUNTIF(CSL_Sonuclari!I:I,A47)</f>
        <v>3</v>
      </c>
      <c r="G47" s="8">
        <f t="shared" si="6"/>
        <v>551</v>
      </c>
      <c r="H47">
        <f>COUNTIF(CSL_Sonuclari!C:H,A47)</f>
        <v>29</v>
      </c>
      <c r="I47" s="5">
        <f t="shared" si="7"/>
        <v>5985.5999999999995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4582</v>
      </c>
      <c r="N47">
        <f>IFERROR(AVERAGEIF(CSL_Sonuclari!G:G,A:A,CSL_Sonuclari!A:A)*H47,"")</f>
        <v>7221</v>
      </c>
      <c r="O47">
        <f>IFERROR(AVERAGEIF(CSL_Sonuclari!H:H,A:A,CSL_Sonuclari!A:A)*H47,"")</f>
        <v>6153.7999999999993</v>
      </c>
      <c r="P47">
        <f>IFERROR(AVERAGEIF(CSL_Sonuclari!I:I,A:A,CSL_Sonuclari!A:A)*F47,"")</f>
        <v>551</v>
      </c>
      <c r="Q47">
        <f>IFERROR(AVERAGEIF(CSL_Sonuclari!J:J,A:A,CSL_Sonuclari!A:A)*D47,"")</f>
        <v>579</v>
      </c>
    </row>
    <row r="48" spans="1:17" x14ac:dyDescent="0.25">
      <c r="A48">
        <v>55</v>
      </c>
      <c r="B48">
        <f>COUNTIF(CSL_Sonuclari!C:J,A48)</f>
        <v>34</v>
      </c>
      <c r="C48" s="5">
        <f t="shared" si="4"/>
        <v>4937.5687500000004</v>
      </c>
      <c r="D48">
        <f>COUNTIF(CSL_Sonuclari!J:J,A48)</f>
        <v>2</v>
      </c>
      <c r="E48" s="5">
        <f t="shared" si="5"/>
        <v>597</v>
      </c>
      <c r="F48" s="6">
        <f>COUNTIF(CSL_Sonuclari!I:I,A48)</f>
        <v>5</v>
      </c>
      <c r="G48" s="8">
        <f t="shared" si="6"/>
        <v>1092</v>
      </c>
      <c r="H48">
        <f>COUNTIF(CSL_Sonuclari!C:H,A48)</f>
        <v>27</v>
      </c>
      <c r="I48" s="5">
        <f t="shared" si="7"/>
        <v>6301.9250000000002</v>
      </c>
      <c r="J48">
        <f>IFERROR(AVERAGEIF(CSL_Sonuclari!C:C,A:A,CSL_Sonuclari!A:A) * H48,"")</f>
        <v>8937</v>
      </c>
      <c r="K48">
        <f>IFERROR(AVERAGEIF(CSL_Sonuclari!D:D,A:A,CSL_Sonuclari!A:A) * H48,"")</f>
        <v>7789.5</v>
      </c>
      <c r="L48">
        <f>IFERROR(AVERAGEIF(CSL_Sonuclari!E:E,A:A,CSL_Sonuclari!A:A) *H48,"")</f>
        <v>4411.8</v>
      </c>
      <c r="M48">
        <f>IFERROR(AVERAGEIF(CSL_Sonuclari!F:F,A:A,CSL_Sonuclari!A:A)*H48,"")</f>
        <v>5676.75</v>
      </c>
      <c r="N48">
        <f>IFERROR(AVERAGEIF(CSL_Sonuclari!G:G,A:A,CSL_Sonuclari!A:A)*H48,"")</f>
        <v>3396</v>
      </c>
      <c r="O48">
        <f>IFERROR(AVERAGEIF(CSL_Sonuclari!H:H,A:A,CSL_Sonuclari!A:A)*H48,"")</f>
        <v>7600.5</v>
      </c>
      <c r="P48">
        <f>IFERROR(AVERAGEIF(CSL_Sonuclari!I:I,A:A,CSL_Sonuclari!A:A)*F48,"")</f>
        <v>1092</v>
      </c>
      <c r="Q48">
        <f>IFERROR(AVERAGEIF(CSL_Sonuclari!J:J,A:A,CSL_Sonuclari!A:A)*D48,"")</f>
        <v>597</v>
      </c>
    </row>
    <row r="49" spans="1:17" x14ac:dyDescent="0.25">
      <c r="A49">
        <v>67</v>
      </c>
      <c r="B49">
        <f>COUNTIF(CSL_Sonuclari!C:J,A49)</f>
        <v>37</v>
      </c>
      <c r="C49" s="5">
        <f t="shared" si="4"/>
        <v>4227.5417439703151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31</v>
      </c>
      <c r="I49" s="5">
        <f t="shared" si="7"/>
        <v>5647.9584415584413</v>
      </c>
      <c r="J49">
        <f>IFERROR(AVERAGEIF(CSL_Sonuclari!C:C,A:A,CSL_Sonuclari!A:A) * H49,"")</f>
        <v>155</v>
      </c>
      <c r="K49" t="str">
        <f>IFERROR(AVERAGEIF(CSL_Sonuclari!D:D,A:A,CSL_Sonuclari!A:A) * H49,"")</f>
        <v/>
      </c>
      <c r="L49">
        <f>IFERROR(AVERAGEIF(CSL_Sonuclari!E:E,A:A,CSL_Sonuclari!A:A) *H49,"")</f>
        <v>6231</v>
      </c>
      <c r="M49">
        <f>IFERROR(AVERAGEIF(CSL_Sonuclari!F:F,A:A,CSL_Sonuclari!A:A)*H49,"")</f>
        <v>8653.4285714285725</v>
      </c>
      <c r="N49">
        <f>IFERROR(AVERAGEIF(CSL_Sonuclari!G:G,A:A,CSL_Sonuclari!A:A)*H49,"")</f>
        <v>6476.181818181818</v>
      </c>
      <c r="O49">
        <f>IFERROR(AVERAGEIF(CSL_Sonuclari!H:H,A:A,CSL_Sonuclari!A:A)*H49,"")</f>
        <v>6724.181818181818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</row>
    <row r="50" spans="1:17" x14ac:dyDescent="0.25">
      <c r="A50">
        <v>74</v>
      </c>
      <c r="B50">
        <f>COUNTIF(CSL_Sonuclari!C:J,A50)</f>
        <v>42</v>
      </c>
      <c r="C50" s="5">
        <f t="shared" si="4"/>
        <v>3581.1666666666665</v>
      </c>
      <c r="D50">
        <f>COUNTIF(CSL_Sonuclari!J:J,A50)</f>
        <v>5</v>
      </c>
      <c r="E50" s="5">
        <f t="shared" si="5"/>
        <v>1575</v>
      </c>
      <c r="F50" s="6">
        <f>COUNTIF(CSL_Sonuclari!I:I,A50)</f>
        <v>7</v>
      </c>
      <c r="G50" s="8">
        <f t="shared" si="6"/>
        <v>1483</v>
      </c>
      <c r="H50">
        <f>COUNTIF(CSL_Sonuclari!C:H,A50)</f>
        <v>30</v>
      </c>
      <c r="I50" s="5">
        <f t="shared" si="7"/>
        <v>4607.25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1110</v>
      </c>
      <c r="M50">
        <f>IFERROR(AVERAGEIF(CSL_Sonuclari!F:F,A:A,CSL_Sonuclari!A:A)*H50,"")</f>
        <v>6270</v>
      </c>
      <c r="N50">
        <f>IFERROR(AVERAGEIF(CSL_Sonuclari!G:G,A:A,CSL_Sonuclari!A:A)*H50,"")</f>
        <v>4245</v>
      </c>
      <c r="O50">
        <f>IFERROR(AVERAGEIF(CSL_Sonuclari!H:H,A:A,CSL_Sonuclari!A:A)*H50,"")</f>
        <v>6804</v>
      </c>
      <c r="P50">
        <f>IFERROR(AVERAGEIF(CSL_Sonuclari!I:I,A:A,CSL_Sonuclari!A:A)*F50,"")</f>
        <v>1483</v>
      </c>
      <c r="Q50">
        <f>IFERROR(AVERAGEIF(CSL_Sonuclari!J:J,A:A,CSL_Sonuclari!A:A)*D50,"")</f>
        <v>1575</v>
      </c>
    </row>
    <row r="51" spans="1:17" x14ac:dyDescent="0.25">
      <c r="A51">
        <v>6</v>
      </c>
      <c r="B51">
        <f>COUNTIF(CSL_Sonuclari!C:J,A51)</f>
        <v>38</v>
      </c>
      <c r="C51" s="5">
        <f t="shared" si="4"/>
        <v>3572.6666666666665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30</v>
      </c>
      <c r="I51" s="5">
        <f t="shared" si="7"/>
        <v>4941.25</v>
      </c>
      <c r="J51">
        <f>IFERROR(AVERAGEIF(CSL_Sonuclari!C:C,A:A,CSL_Sonuclari!A:A) * H51,"")</f>
        <v>6980</v>
      </c>
      <c r="K51">
        <f>IFERROR(AVERAGEIF(CSL_Sonuclari!D:D,A:A,CSL_Sonuclari!A:A) * H51,"")</f>
        <v>7670</v>
      </c>
      <c r="L51">
        <f>IFERROR(AVERAGEIF(CSL_Sonuclari!E:E,A:A,CSL_Sonuclari!A:A) *H51,"")</f>
        <v>4500</v>
      </c>
      <c r="M51">
        <f>IFERROR(AVERAGEIF(CSL_Sonuclari!F:F,A:A,CSL_Sonuclari!A:A)*H51,"")</f>
        <v>615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</row>
    <row r="52" spans="1:17" x14ac:dyDescent="0.25">
      <c r="A52">
        <v>39</v>
      </c>
      <c r="B52">
        <f>COUNTIF(CSL_Sonuclari!C:J,A52)</f>
        <v>32</v>
      </c>
      <c r="C52" s="5">
        <f t="shared" si="4"/>
        <v>3217.3054945054942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24</v>
      </c>
      <c r="I52" s="5">
        <f t="shared" si="7"/>
        <v>4139.0276923076917</v>
      </c>
      <c r="J52">
        <f>IFERROR(AVERAGEIF(CSL_Sonuclari!C:C,A:A,CSL_Sonuclari!A:A) * H52,"")</f>
        <v>5208</v>
      </c>
      <c r="K52">
        <f>IFERROR(AVERAGEIF(CSL_Sonuclari!D:D,A:A,CSL_Sonuclari!A:A) * H52,"")</f>
        <v>3921.6000000000004</v>
      </c>
      <c r="L52">
        <f>IFERROR(AVERAGEIF(CSL_Sonuclari!E:E,A:A,CSL_Sonuclari!A:A) *H52,"")</f>
        <v>3701.5384615384614</v>
      </c>
      <c r="M52">
        <f>IFERROR(AVERAGEIF(CSL_Sonuclari!F:F,A:A,CSL_Sonuclari!A:A)*H52,"")</f>
        <v>7744</v>
      </c>
      <c r="N52">
        <f>IFERROR(AVERAGEIF(CSL_Sonuclari!G:G,A:A,CSL_Sonuclari!A:A)*H52,"")</f>
        <v>120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</row>
    <row r="53" spans="1:17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</row>
    <row r="54" spans="1:17" x14ac:dyDescent="0.25">
      <c r="A54">
        <v>62</v>
      </c>
      <c r="B54">
        <f>COUNTIF(CSL_Sonuclari!C:J,A54)</f>
        <v>36</v>
      </c>
      <c r="C54" s="5">
        <f t="shared" si="4"/>
        <v>3629.5303030303025</v>
      </c>
      <c r="D54">
        <f>COUNTIF(CSL_Sonuclari!J:J,A54)</f>
        <v>3</v>
      </c>
      <c r="E54" s="5">
        <f t="shared" si="5"/>
        <v>1047</v>
      </c>
      <c r="F54" s="6">
        <f>COUNTIF(CSL_Sonuclari!I:I,A54)</f>
        <v>3</v>
      </c>
      <c r="G54" s="8">
        <f t="shared" si="6"/>
        <v>832</v>
      </c>
      <c r="H54">
        <f>COUNTIF(CSL_Sonuclari!C:H,A54)</f>
        <v>30</v>
      </c>
      <c r="I54" s="5">
        <f t="shared" si="7"/>
        <v>4974.545454545454</v>
      </c>
      <c r="J54" t="str">
        <f>IFERROR(AVERAGEIF(CSL_Sonuclari!C:C,A:A,CSL_Sonuclari!A:A) * H54,"")</f>
        <v/>
      </c>
      <c r="K54">
        <f>IFERROR(AVERAGEIF(CSL_Sonuclari!D:D,A:A,CSL_Sonuclari!A:A) * H54,"")</f>
        <v>2310</v>
      </c>
      <c r="L54">
        <f>IFERROR(AVERAGEIF(CSL_Sonuclari!E:E,A:A,CSL_Sonuclari!A:A) *H54,"")</f>
        <v>7330</v>
      </c>
      <c r="M54">
        <f>IFERROR(AVERAGEIF(CSL_Sonuclari!F:F,A:A,CSL_Sonuclari!A:A)*H54,"")</f>
        <v>3788.181818181818</v>
      </c>
      <c r="N54">
        <f>IFERROR(AVERAGEIF(CSL_Sonuclari!G:G,A:A,CSL_Sonuclari!A:A)*H54,"")</f>
        <v>6470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1047</v>
      </c>
    </row>
    <row r="55" spans="1:17" x14ac:dyDescent="0.25">
      <c r="A55">
        <v>20</v>
      </c>
      <c r="B55">
        <f>COUNTIF(CSL_Sonuclari!C:J,A55)</f>
        <v>30</v>
      </c>
      <c r="C55" s="5">
        <f t="shared" si="4"/>
        <v>3328.5238095238096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20</v>
      </c>
      <c r="I55" s="5">
        <f t="shared" si="7"/>
        <v>4334.3333333333339</v>
      </c>
      <c r="J55">
        <f>IFERROR(AVERAGEIF(CSL_Sonuclari!C:C,A:A,CSL_Sonuclari!A:A) * H55,"")</f>
        <v>5285</v>
      </c>
      <c r="K55">
        <f>IFERROR(AVERAGEIF(CSL_Sonuclari!D:D,A:A,CSL_Sonuclari!A:A) * H55,"")</f>
        <v>2880</v>
      </c>
      <c r="L55">
        <f>IFERROR(AVERAGEIF(CSL_Sonuclari!E:E,A:A,CSL_Sonuclari!A:A) *H55,"")</f>
        <v>3266.666666666667</v>
      </c>
      <c r="M55">
        <f>IFERROR(AVERAGEIF(CSL_Sonuclari!F:F,A:A,CSL_Sonuclari!A:A)*H55,"")</f>
        <v>6680</v>
      </c>
      <c r="N55">
        <f>IFERROR(AVERAGEIF(CSL_Sonuclari!G:G,A:A,CSL_Sonuclari!A:A)*H55,"")</f>
        <v>3560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</row>
    <row r="56" spans="1:17" x14ac:dyDescent="0.25">
      <c r="A56">
        <v>40</v>
      </c>
      <c r="B56">
        <f>COUNTIF(CSL_Sonuclari!C:J,A56)</f>
        <v>35</v>
      </c>
      <c r="C56" s="5">
        <f t="shared" si="4"/>
        <v>4408.4761904761908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24</v>
      </c>
      <c r="I56" s="5">
        <f t="shared" si="7"/>
        <v>5670.666666666667</v>
      </c>
      <c r="J56">
        <f>IFERROR(AVERAGEIF(CSL_Sonuclari!C:C,A:A,CSL_Sonuclari!A:A) * H56,"")</f>
        <v>5736</v>
      </c>
      <c r="K56">
        <f>IFERROR(AVERAGEIF(CSL_Sonuclari!D:D,A:A,CSL_Sonuclari!A:A) * H56,"")</f>
        <v>5040</v>
      </c>
      <c r="L56">
        <f>IFERROR(AVERAGEIF(CSL_Sonuclari!E:E,A:A,CSL_Sonuclari!A:A) *H56,"")</f>
        <v>6629.3333333333339</v>
      </c>
      <c r="M56">
        <f>IFERROR(AVERAGEIF(CSL_Sonuclari!F:F,A:A,CSL_Sonuclari!A:A)*H56,"")</f>
        <v>5772</v>
      </c>
      <c r="N56">
        <f>IFERROR(AVERAGEIF(CSL_Sonuclari!G:G,A:A,CSL_Sonuclari!A:A)*H56,"")</f>
        <v>5176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</row>
    <row r="57" spans="1:17" x14ac:dyDescent="0.25">
      <c r="A57">
        <v>45</v>
      </c>
      <c r="B57">
        <f>COUNTIF(CSL_Sonuclari!C:J,A57)</f>
        <v>35</v>
      </c>
      <c r="C57" s="5">
        <f t="shared" si="4"/>
        <v>5084.6285714285714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30</v>
      </c>
      <c r="I57" s="5">
        <f t="shared" si="7"/>
        <v>6153.2857142857147</v>
      </c>
      <c r="J57" t="str">
        <f>IFERROR(AVERAGEIF(CSL_Sonuclari!C:C,A:A,CSL_Sonuclari!A:A) * H57,"")</f>
        <v/>
      </c>
      <c r="K57">
        <f>IFERROR(AVERAGEIF(CSL_Sonuclari!D:D,A:A,CSL_Sonuclari!A:A) * H57,"")</f>
        <v>7506</v>
      </c>
      <c r="L57">
        <f>IFERROR(AVERAGEIF(CSL_Sonuclari!E:E,A:A,CSL_Sonuclari!A:A) *H57,"")</f>
        <v>4136.666666666667</v>
      </c>
      <c r="M57">
        <f>IFERROR(AVERAGEIF(CSL_Sonuclari!F:F,A:A,CSL_Sonuclari!A:A)*H57,"")</f>
        <v>6803.333333333333</v>
      </c>
      <c r="N57">
        <f>IFERROR(AVERAGEIF(CSL_Sonuclari!G:G,A:A,CSL_Sonuclari!A:A)*H57,"")</f>
        <v>6167.1428571428578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</row>
    <row r="58" spans="1:17" x14ac:dyDescent="0.25">
      <c r="A58">
        <v>79</v>
      </c>
      <c r="B58">
        <f>COUNTIF(CSL_Sonuclari!C:J,A58)</f>
        <v>34</v>
      </c>
      <c r="C58" s="5">
        <f t="shared" si="4"/>
        <v>4219.1527472527468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5549.413846153846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5332.5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5599.8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</row>
    <row r="59" spans="1:17" x14ac:dyDescent="0.25">
      <c r="A59">
        <v>1</v>
      </c>
      <c r="B59">
        <f>COUNTIF(CSL_Sonuclari!C:J,A59)</f>
        <v>37</v>
      </c>
      <c r="C59" s="5">
        <f t="shared" si="4"/>
        <v>1903.953125</v>
      </c>
      <c r="D59">
        <f>COUNTIF(CSL_Sonuclari!J:J,A59)</f>
        <v>1</v>
      </c>
      <c r="E59" s="5">
        <f t="shared" si="5"/>
        <v>351</v>
      </c>
      <c r="F59" s="6">
        <f>COUNTIF(CSL_Sonuclari!I:I,A59)</f>
        <v>3</v>
      </c>
      <c r="G59" s="8">
        <f t="shared" si="6"/>
        <v>638</v>
      </c>
      <c r="H59">
        <f>COUNTIF(CSL_Sonuclari!C:H,A59)</f>
        <v>33</v>
      </c>
      <c r="I59" s="5">
        <f t="shared" si="7"/>
        <v>3313.40625</v>
      </c>
      <c r="J59">
        <f>IFERROR(AVERAGEIF(CSL_Sonuclari!C:C,A:A,CSL_Sonuclari!A:A) * H59,"")</f>
        <v>6065.8125</v>
      </c>
      <c r="K59" t="str">
        <f>IFERROR(AVERAGEIF(CSL_Sonuclari!D:D,A:A,CSL_Sonuclari!A:A) * H59,"")</f>
        <v/>
      </c>
      <c r="L59">
        <f>IFERROR(AVERAGEIF(CSL_Sonuclari!E:E,A:A,CSL_Sonuclari!A:A) *H59,"")</f>
        <v>561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638</v>
      </c>
      <c r="Q59">
        <f>IFERROR(AVERAGEIF(CSL_Sonuclari!J:J,A:A,CSL_Sonuclari!A:A)*D59,"")</f>
        <v>351</v>
      </c>
    </row>
    <row r="60" spans="1:17" x14ac:dyDescent="0.25">
      <c r="A60">
        <v>24</v>
      </c>
      <c r="B60">
        <f>COUNTIF(CSL_Sonuclari!C:J,A60)</f>
        <v>37</v>
      </c>
      <c r="C60" s="5">
        <f t="shared" si="4"/>
        <v>4548.2777777777774</v>
      </c>
      <c r="D60">
        <f>COUNTIF(CSL_Sonuclari!J:J,A60)</f>
        <v>5</v>
      </c>
      <c r="E60" s="5">
        <f t="shared" si="5"/>
        <v>1338</v>
      </c>
      <c r="F60" s="6">
        <f>COUNTIF(CSL_Sonuclari!I:I,A60)</f>
        <v>7</v>
      </c>
      <c r="G60" s="8">
        <f t="shared" si="6"/>
        <v>1085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1085</v>
      </c>
      <c r="Q60">
        <f>IFERROR(AVERAGEIF(CSL_Sonuclari!J:J,A:A,CSL_Sonuclari!A:A)*D60,"")</f>
        <v>1338</v>
      </c>
    </row>
    <row r="61" spans="1:17" x14ac:dyDescent="0.25">
      <c r="A61">
        <v>47</v>
      </c>
      <c r="B61">
        <f>COUNTIF(CSL_Sonuclari!C:J,A61)</f>
        <v>35</v>
      </c>
      <c r="C61" s="5">
        <f t="shared" si="4"/>
        <v>3764.9955357142858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27</v>
      </c>
      <c r="I61" s="5">
        <f t="shared" si="7"/>
        <v>4689.1607142857147</v>
      </c>
      <c r="J61">
        <f>IFERROR(AVERAGEIF(CSL_Sonuclari!C:C,A:A,CSL_Sonuclari!A:A) * H61,"")</f>
        <v>6264</v>
      </c>
      <c r="K61">
        <f>IFERROR(AVERAGEIF(CSL_Sonuclari!D:D,A:A,CSL_Sonuclari!A:A) * H61,"")</f>
        <v>4610.25</v>
      </c>
      <c r="L61">
        <f>IFERROR(AVERAGEIF(CSL_Sonuclari!E:E,A:A,CSL_Sonuclari!A:A) *H61,"")</f>
        <v>6433.7142857142853</v>
      </c>
      <c r="M61">
        <f>IFERROR(AVERAGEIF(CSL_Sonuclari!F:F,A:A,CSL_Sonuclari!A:A)*H61,"")</f>
        <v>4428</v>
      </c>
      <c r="N61">
        <f>IFERROR(AVERAGEIF(CSL_Sonuclari!G:G,A:A,CSL_Sonuclari!A:A)*H61,"")</f>
        <v>6372</v>
      </c>
      <c r="O61">
        <f>IFERROR(AVERAGEIF(CSL_Sonuclari!H:H,A:A,CSL_Sonuclari!A:A)*H61,"")</f>
        <v>27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</row>
    <row r="62" spans="1:17" x14ac:dyDescent="0.25">
      <c r="A62">
        <v>52</v>
      </c>
      <c r="B62">
        <f>COUNTIF(CSL_Sonuclari!C:J,A62)</f>
        <v>40</v>
      </c>
      <c r="C62" s="5">
        <f t="shared" si="4"/>
        <v>4160.8785714285714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3</v>
      </c>
      <c r="G62" s="8">
        <f t="shared" si="6"/>
        <v>596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596</v>
      </c>
      <c r="Q62">
        <f>IFERROR(AVERAGEIF(CSL_Sonuclari!J:J,A:A,CSL_Sonuclari!A:A)*D62,"")</f>
        <v>1419</v>
      </c>
    </row>
    <row r="63" spans="1:17" x14ac:dyDescent="0.25">
      <c r="A63">
        <v>72</v>
      </c>
      <c r="B63">
        <f>COUNTIF(CSL_Sonuclari!C:J,A63)</f>
        <v>34</v>
      </c>
      <c r="C63" s="5">
        <f t="shared" si="4"/>
        <v>4066.1318181818183</v>
      </c>
      <c r="D63">
        <f>COUNTIF(CSL_Sonuclari!J:J,A63)</f>
        <v>1</v>
      </c>
      <c r="E63" s="5">
        <f t="shared" si="5"/>
        <v>270</v>
      </c>
      <c r="F63" s="6">
        <f>COUNTIF(CSL_Sonuclari!I:I,A63)</f>
        <v>4</v>
      </c>
      <c r="G63" s="8">
        <f t="shared" si="6"/>
        <v>984</v>
      </c>
      <c r="H63">
        <f>COUNTIF(CSL_Sonuclari!C:H,A63)</f>
        <v>29</v>
      </c>
      <c r="I63" s="5">
        <f t="shared" si="7"/>
        <v>5785.6977272727272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7511</v>
      </c>
      <c r="M63">
        <f>IFERROR(AVERAGEIF(CSL_Sonuclari!F:F,A:A,CSL_Sonuclari!A:A)*H63,"")</f>
        <v>5678.2000000000007</v>
      </c>
      <c r="N63">
        <f>IFERROR(AVERAGEIF(CSL_Sonuclari!G:G,A:A,CSL_Sonuclari!A:A)*H63,"")</f>
        <v>4139.090909090909</v>
      </c>
      <c r="O63">
        <f>IFERROR(AVERAGEIF(CSL_Sonuclari!H:H,A:A,CSL_Sonuclari!A:A)*H63,"")</f>
        <v>5814.5</v>
      </c>
      <c r="P63">
        <f>IFERROR(AVERAGEIF(CSL_Sonuclari!I:I,A:A,CSL_Sonuclari!A:A)*F63,"")</f>
        <v>984</v>
      </c>
      <c r="Q63">
        <f>IFERROR(AVERAGEIF(CSL_Sonuclari!J:J,A:A,CSL_Sonuclari!A:A)*D63,"")</f>
        <v>270</v>
      </c>
    </row>
    <row r="64" spans="1:17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</row>
    <row r="65" spans="1:17" x14ac:dyDescent="0.25">
      <c r="A65">
        <v>84</v>
      </c>
      <c r="B65">
        <f>COUNTIF(CSL_Sonuclari!C:J,A65)</f>
        <v>37</v>
      </c>
      <c r="C65" s="5">
        <f t="shared" si="4"/>
        <v>4243.96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27</v>
      </c>
      <c r="I65" s="5">
        <f t="shared" si="7"/>
        <v>6342.5999999999995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8343</v>
      </c>
      <c r="N65">
        <f>IFERROR(AVERAGEIF(CSL_Sonuclari!G:G,A:A,CSL_Sonuclari!A:A)*H65,"")</f>
        <v>4207.5</v>
      </c>
      <c r="O65">
        <f>IFERROR(AVERAGEIF(CSL_Sonuclari!H:H,A:A,CSL_Sonuclari!A:A)*H65,"")</f>
        <v>6477.3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</row>
    <row r="66" spans="1:17" x14ac:dyDescent="0.25">
      <c r="A66">
        <v>8</v>
      </c>
      <c r="B66">
        <f>COUNTIF(CSL_Sonuclari!C:J,A66)</f>
        <v>35</v>
      </c>
      <c r="C66" s="5">
        <f t="shared" ref="C66:C91" si="8">AVERAGE(J66:Q66)</f>
        <v>4950.8984126984124</v>
      </c>
      <c r="D66">
        <f>COUNTIF(CSL_Sonuclari!J:J,A66)</f>
        <v>2</v>
      </c>
      <c r="E66" s="5">
        <f t="shared" ref="E66:E91" si="9">IF(Q66&lt;&gt;"",Q66,0)</f>
        <v>816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31</v>
      </c>
      <c r="I66" s="5">
        <f t="shared" ref="I66:I91" si="11">AVERAGE(J66:O66)</f>
        <v>7843.1640211640215</v>
      </c>
      <c r="J66">
        <f>IFERROR(AVERAGEIF(CSL_Sonuclari!C:C,A:A,CSL_Sonuclari!A:A) * H66,"")</f>
        <v>5949.0476190476193</v>
      </c>
      <c r="K66">
        <f>IFERROR(AVERAGEIF(CSL_Sonuclari!D:D,A:A,CSL_Sonuclari!A:A) * H66,"")</f>
        <v>5149.4444444444443</v>
      </c>
      <c r="L66">
        <f>IFERROR(AVERAGEIF(CSL_Sonuclari!E:E,A:A,CSL_Sonuclari!A:A) *H66,"")</f>
        <v>12431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816</v>
      </c>
    </row>
    <row r="67" spans="1:17" x14ac:dyDescent="0.25">
      <c r="A67">
        <v>69</v>
      </c>
      <c r="B67">
        <f>COUNTIF(CSL_Sonuclari!C:J,A67)</f>
        <v>39</v>
      </c>
      <c r="C67" s="5">
        <f t="shared" si="8"/>
        <v>5406.6423076923083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33</v>
      </c>
      <c r="I67" s="5">
        <f t="shared" si="11"/>
        <v>7654.9634615384621</v>
      </c>
      <c r="J67" t="str">
        <f>IFERROR(AVERAGEIF(CSL_Sonuclari!C:C,A:A,CSL_Sonuclari!A:A) * H67,"")</f>
        <v/>
      </c>
      <c r="K67">
        <f>IFERROR(AVERAGEIF(CSL_Sonuclari!D:D,A:A,CSL_Sonuclari!A:A) * H67,"")</f>
        <v>8118</v>
      </c>
      <c r="L67" t="str">
        <f>IFERROR(AVERAGEIF(CSL_Sonuclari!E:E,A:A,CSL_Sonuclari!A:A) *H67,"")</f>
        <v/>
      </c>
      <c r="M67">
        <f>IFERROR(AVERAGEIF(CSL_Sonuclari!F:F,A:A,CSL_Sonuclari!A:A)*H67,"")</f>
        <v>6002.7</v>
      </c>
      <c r="N67">
        <f>IFERROR(AVERAGEIF(CSL_Sonuclari!G:G,A:A,CSL_Sonuclari!A:A)*H67,"")</f>
        <v>7204.1538461538466</v>
      </c>
      <c r="O67">
        <f>IFERROR(AVERAGEIF(CSL_Sonuclari!H:H,A:A,CSL_Sonuclari!A:A)*H67,"")</f>
        <v>9295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</row>
    <row r="68" spans="1:17" x14ac:dyDescent="0.25">
      <c r="A68">
        <v>25</v>
      </c>
      <c r="B68">
        <f>COUNTIF(CSL_Sonuclari!C:J,A68)</f>
        <v>40</v>
      </c>
      <c r="C68" s="5">
        <f t="shared" si="8"/>
        <v>6286.2738095238092</v>
      </c>
      <c r="D68">
        <f>COUNTIF(CSL_Sonuclari!J:J,A68)</f>
        <v>2</v>
      </c>
      <c r="E68" s="5">
        <f t="shared" si="9"/>
        <v>468</v>
      </c>
      <c r="F68" s="6">
        <f>COUNTIF(CSL_Sonuclari!I:I,A68)</f>
        <v>5</v>
      </c>
      <c r="G68" s="8">
        <f t="shared" si="10"/>
        <v>1449</v>
      </c>
      <c r="H68">
        <f>COUNTIF(CSL_Sonuclari!C:H,A68)</f>
        <v>33</v>
      </c>
      <c r="I68" s="5">
        <f t="shared" si="11"/>
        <v>8417.3833333333332</v>
      </c>
      <c r="J68">
        <f>IFERROR(AVERAGEIF(CSL_Sonuclari!C:C,A:A,CSL_Sonuclari!A:A) * H68,"")</f>
        <v>7474.5</v>
      </c>
      <c r="K68">
        <f>IFERROR(AVERAGEIF(CSL_Sonuclari!D:D,A:A,CSL_Sonuclari!A:A) * H68,"")</f>
        <v>7053.75</v>
      </c>
      <c r="L68">
        <f>IFERROR(AVERAGEIF(CSL_Sonuclari!E:E,A:A,CSL_Sonuclari!A:A) *H68,"")</f>
        <v>8649.6666666666661</v>
      </c>
      <c r="M68">
        <f>IFERROR(AVERAGEIF(CSL_Sonuclari!F:F,A:A,CSL_Sonuclari!A:A)*H68,"")</f>
        <v>10560</v>
      </c>
      <c r="N68">
        <f>IFERROR(AVERAGEIF(CSL_Sonuclari!G:G,A:A,CSL_Sonuclari!A:A)*H68,"")</f>
        <v>8349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468</v>
      </c>
    </row>
    <row r="69" spans="1:17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</row>
    <row r="70" spans="1:17" x14ac:dyDescent="0.25">
      <c r="A70">
        <v>49</v>
      </c>
      <c r="B70">
        <f>COUNTIF(CSL_Sonuclari!C:J,A70)</f>
        <v>35</v>
      </c>
      <c r="C70" s="5">
        <f t="shared" si="8"/>
        <v>4016.4831168831174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24</v>
      </c>
      <c r="I70" s="5">
        <f t="shared" si="11"/>
        <v>5200.2763636363643</v>
      </c>
      <c r="J70" t="str">
        <f>IFERROR(AVERAGEIF(CSL_Sonuclari!C:C,A:A,CSL_Sonuclari!A:A) * H70,"")</f>
        <v/>
      </c>
      <c r="K70">
        <f>IFERROR(AVERAGEIF(CSL_Sonuclari!D:D,A:A,CSL_Sonuclari!A:A) * H70,"")</f>
        <v>5316</v>
      </c>
      <c r="L70">
        <f>IFERROR(AVERAGEIF(CSL_Sonuclari!E:E,A:A,CSL_Sonuclari!A:A) *H70,"")</f>
        <v>5138.181818181818</v>
      </c>
      <c r="M70">
        <f>IFERROR(AVERAGEIF(CSL_Sonuclari!F:F,A:A,CSL_Sonuclari!A:A)*H70,"")</f>
        <v>3835.2000000000003</v>
      </c>
      <c r="N70">
        <f>IFERROR(AVERAGEIF(CSL_Sonuclari!G:G,A:A,CSL_Sonuclari!A:A)*H70,"")</f>
        <v>5988</v>
      </c>
      <c r="O70">
        <f>IFERROR(AVERAGEIF(CSL_Sonuclari!H:H,A:A,CSL_Sonuclari!A:A)*H70,"")</f>
        <v>5724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</row>
    <row r="71" spans="1:17" x14ac:dyDescent="0.25">
      <c r="A71">
        <v>43</v>
      </c>
      <c r="B71">
        <f>COUNTIF(CSL_Sonuclari!C:J,A71)</f>
        <v>34</v>
      </c>
      <c r="C71" s="5">
        <f t="shared" si="8"/>
        <v>4119.2539682539682</v>
      </c>
      <c r="D71">
        <f>COUNTIF(CSL_Sonuclari!J:J,A71)</f>
        <v>0</v>
      </c>
      <c r="E71" s="5">
        <f t="shared" si="9"/>
        <v>0</v>
      </c>
      <c r="F71" s="6">
        <f>COUNTIF(CSL_Sonuclari!I:I,A71)</f>
        <v>6</v>
      </c>
      <c r="G71" s="8">
        <f t="shared" si="10"/>
        <v>1019</v>
      </c>
      <c r="H71">
        <f>COUNTIF(CSL_Sonuclari!C:H,A71)</f>
        <v>28</v>
      </c>
      <c r="I71" s="5">
        <f t="shared" si="11"/>
        <v>4635.9629629629626</v>
      </c>
      <c r="J71">
        <f>IFERROR(AVERAGEIF(CSL_Sonuclari!C:C,A:A,CSL_Sonuclari!A:A) * H71,"")</f>
        <v>2016</v>
      </c>
      <c r="K71">
        <f>IFERROR(AVERAGEIF(CSL_Sonuclari!D:D,A:A,CSL_Sonuclari!A:A) * H71,"")</f>
        <v>4344</v>
      </c>
      <c r="L71">
        <f>IFERROR(AVERAGEIF(CSL_Sonuclari!E:E,A:A,CSL_Sonuclari!A:A) *H71,"")</f>
        <v>5509.7777777777774</v>
      </c>
      <c r="M71">
        <f>IFERROR(AVERAGEIF(CSL_Sonuclari!F:F,A:A,CSL_Sonuclari!A:A)*H71,"")</f>
        <v>5432</v>
      </c>
      <c r="N71">
        <f>IFERROR(AVERAGEIF(CSL_Sonuclari!G:G,A:A,CSL_Sonuclari!A:A)*H71,"")</f>
        <v>1162</v>
      </c>
      <c r="O71">
        <f>IFERROR(AVERAGEIF(CSL_Sonuclari!H:H,A:A,CSL_Sonuclari!A:A)*H71,"")</f>
        <v>9352</v>
      </c>
      <c r="P71">
        <f>IFERROR(AVERAGEIF(CSL_Sonuclari!I:I,A:A,CSL_Sonuclari!A:A)*F71,"")</f>
        <v>1019</v>
      </c>
      <c r="Q71" t="str">
        <f>IFERROR(AVERAGEIF(CSL_Sonuclari!J:J,A:A,CSL_Sonuclari!A:A)*D71,"")</f>
        <v/>
      </c>
    </row>
    <row r="72" spans="1:17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</row>
    <row r="73" spans="1:17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</row>
    <row r="74" spans="1:17" x14ac:dyDescent="0.25">
      <c r="A74">
        <v>12</v>
      </c>
      <c r="B74">
        <f>COUNTIF(CSL_Sonuclari!C:J,A74)</f>
        <v>39</v>
      </c>
      <c r="C74" s="5">
        <f t="shared" si="8"/>
        <v>5368.7421271538924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32</v>
      </c>
      <c r="I74" s="5">
        <f t="shared" si="11"/>
        <v>7592.6131907308381</v>
      </c>
      <c r="J74">
        <f>IFERROR(AVERAGEIF(CSL_Sonuclari!C:C,A:A,CSL_Sonuclari!A:A) * H74,"")</f>
        <v>6600.727272727273</v>
      </c>
      <c r="K74">
        <f>IFERROR(AVERAGEIF(CSL_Sonuclari!D:D,A:A,CSL_Sonuclari!A:A) * H74,"")</f>
        <v>6735.0588235294117</v>
      </c>
      <c r="L74">
        <f>IFERROR(AVERAGEIF(CSL_Sonuclari!E:E,A:A,CSL_Sonuclari!A:A) *H74,"")</f>
        <v>5642.666666666667</v>
      </c>
      <c r="M74">
        <f>IFERROR(AVERAGEIF(CSL_Sonuclari!F:F,A:A,CSL_Sonuclari!A:A)*H74,"")</f>
        <v>11392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</row>
    <row r="75" spans="1:17" x14ac:dyDescent="0.25">
      <c r="A75">
        <v>53</v>
      </c>
      <c r="B75">
        <f>COUNTIF(CSL_Sonuclari!C:J,A75)</f>
        <v>33</v>
      </c>
      <c r="C75" s="5">
        <f t="shared" si="8"/>
        <v>3889.5541666666663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26</v>
      </c>
      <c r="I75" s="5">
        <f t="shared" si="11"/>
        <v>4892.4055555555551</v>
      </c>
      <c r="J75">
        <f>IFERROR(AVERAGEIF(CSL_Sonuclari!C:C,A:A,CSL_Sonuclari!A:A) * H75,"")</f>
        <v>5278</v>
      </c>
      <c r="K75">
        <f>IFERROR(AVERAGEIF(CSL_Sonuclari!D:D,A:A,CSL_Sonuclari!A:A) * H75,"")</f>
        <v>5284.5</v>
      </c>
      <c r="L75">
        <f>IFERROR(AVERAGEIF(CSL_Sonuclari!E:E,A:A,CSL_Sonuclari!A:A) *H75,"")</f>
        <v>3588</v>
      </c>
      <c r="M75">
        <f>IFERROR(AVERAGEIF(CSL_Sonuclari!F:F,A:A,CSL_Sonuclari!A:A)*H75,"")</f>
        <v>5215.5999999999995</v>
      </c>
      <c r="N75">
        <f>IFERROR(AVERAGEIF(CSL_Sonuclari!G:G,A:A,CSL_Sonuclari!A:A)*H75,"")</f>
        <v>6634.333333333333</v>
      </c>
      <c r="O75">
        <f>IFERROR(AVERAGEIF(CSL_Sonuclari!H:H,A:A,CSL_Sonuclari!A:A)*H75,"")</f>
        <v>3354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</row>
    <row r="76" spans="1:17" x14ac:dyDescent="0.25">
      <c r="A76">
        <v>46</v>
      </c>
      <c r="B76">
        <f>COUNTIF(CSL_Sonuclari!C:J,A76)</f>
        <v>40</v>
      </c>
      <c r="C76" s="5">
        <f t="shared" si="8"/>
        <v>6046.2966269841272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31</v>
      </c>
      <c r="I76" s="5">
        <f t="shared" si="11"/>
        <v>7629.8955026455033</v>
      </c>
      <c r="J76">
        <f>IFERROR(AVERAGEIF(CSL_Sonuclari!C:C,A:A,CSL_Sonuclari!A:A) * H76,"")</f>
        <v>9300</v>
      </c>
      <c r="K76">
        <f>IFERROR(AVERAGEIF(CSL_Sonuclari!D:D,A:A,CSL_Sonuclari!A:A) * H76,"")</f>
        <v>4809.4285714285716</v>
      </c>
      <c r="L76">
        <f>IFERROR(AVERAGEIF(CSL_Sonuclari!E:E,A:A,CSL_Sonuclari!A:A) *H76,"")</f>
        <v>4839.4444444444443</v>
      </c>
      <c r="M76">
        <f>IFERROR(AVERAGEIF(CSL_Sonuclari!F:F,A:A,CSL_Sonuclari!A:A)*H76,"")</f>
        <v>8519.8333333333321</v>
      </c>
      <c r="N76">
        <f>IFERROR(AVERAGEIF(CSL_Sonuclari!G:G,A:A,CSL_Sonuclari!A:A)*H76,"")</f>
        <v>7677.6666666666661</v>
      </c>
      <c r="O76">
        <f>IFERROR(AVERAGEIF(CSL_Sonuclari!H:H,A:A,CSL_Sonuclari!A:A)*H76,"")</f>
        <v>10633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</row>
    <row r="77" spans="1:17" x14ac:dyDescent="0.25">
      <c r="A77">
        <v>90</v>
      </c>
      <c r="B77">
        <f>COUNTIF(CSL_Sonuclari!C:J,A77)</f>
        <v>36</v>
      </c>
      <c r="C77" s="5">
        <f t="shared" si="8"/>
        <v>1682.7666666666664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26</v>
      </c>
      <c r="I77" s="5">
        <f t="shared" si="11"/>
        <v>2061.9444444444443</v>
      </c>
      <c r="J77">
        <f>IFERROR(AVERAGEIF(CSL_Sonuclari!C:C,A:A,CSL_Sonuclari!A:A) * H77,"")</f>
        <v>468</v>
      </c>
      <c r="K77" t="str">
        <f>IFERROR(AVERAGEIF(CSL_Sonuclari!D:D,A:A,CSL_Sonuclari!A:A) * H77,"")</f>
        <v/>
      </c>
      <c r="L77">
        <f>IFERROR(AVERAGEIF(CSL_Sonuclari!E:E,A:A,CSL_Sonuclari!A:A) *H77,"")</f>
        <v>598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5119.833333333333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</row>
    <row r="78" spans="1:17" x14ac:dyDescent="0.25">
      <c r="A78">
        <v>11</v>
      </c>
      <c r="B78">
        <f>COUNTIF(CSL_Sonuclari!C:J,A78)</f>
        <v>44</v>
      </c>
      <c r="C78" s="5">
        <f t="shared" si="8"/>
        <v>4145.6845238095239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34</v>
      </c>
      <c r="I78" s="5">
        <f t="shared" si="11"/>
        <v>5688.7767857142862</v>
      </c>
      <c r="J78">
        <f>IFERROR(AVERAGEIF(CSL_Sonuclari!C:C,A:A,CSL_Sonuclari!A:A) * H78,"")</f>
        <v>8742.8571428571431</v>
      </c>
      <c r="K78">
        <f>IFERROR(AVERAGEIF(CSL_Sonuclari!D:D,A:A,CSL_Sonuclari!A:A) * H78,"")</f>
        <v>6498.25</v>
      </c>
      <c r="L78">
        <f>IFERROR(AVERAGEIF(CSL_Sonuclari!E:E,A:A,CSL_Sonuclari!A:A) *H78,"")</f>
        <v>7038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476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</row>
    <row r="79" spans="1:17" x14ac:dyDescent="0.25">
      <c r="A79">
        <v>61</v>
      </c>
      <c r="B79">
        <f>COUNTIF(CSL_Sonuclari!C:J,A79)</f>
        <v>38</v>
      </c>
      <c r="C79" s="5">
        <f t="shared" si="8"/>
        <v>5263.0467687074834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31</v>
      </c>
      <c r="I79" s="5">
        <f t="shared" si="11"/>
        <v>7035.265476190476</v>
      </c>
      <c r="J79" t="str">
        <f>IFERROR(AVERAGEIF(CSL_Sonuclari!C:C,A:A,CSL_Sonuclari!A:A) * H79,"")</f>
        <v/>
      </c>
      <c r="K79">
        <f>IFERROR(AVERAGEIF(CSL_Sonuclari!D:D,A:A,CSL_Sonuclari!A:A) * H79,"")</f>
        <v>12028</v>
      </c>
      <c r="L79">
        <f>IFERROR(AVERAGEIF(CSL_Sonuclari!E:E,A:A,CSL_Sonuclari!A:A) *H79,"")</f>
        <v>5289.375</v>
      </c>
      <c r="M79">
        <f>IFERROR(AVERAGEIF(CSL_Sonuclari!F:F,A:A,CSL_Sonuclari!A:A)*H79,"")</f>
        <v>6468.6666666666661</v>
      </c>
      <c r="N79">
        <f>IFERROR(AVERAGEIF(CSL_Sonuclari!G:G,A:A,CSL_Sonuclari!A:A)*H79,"")</f>
        <v>6523.2857142857138</v>
      </c>
      <c r="O79">
        <f>IFERROR(AVERAGEIF(CSL_Sonuclari!H:H,A:A,CSL_Sonuclari!A:A)*H79,"")</f>
        <v>4867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</row>
    <row r="80" spans="1:17" x14ac:dyDescent="0.25">
      <c r="A80">
        <v>56</v>
      </c>
      <c r="B80">
        <f>COUNTIF(CSL_Sonuclari!C:J,A80)</f>
        <v>41</v>
      </c>
      <c r="C80" s="5">
        <f t="shared" si="8"/>
        <v>4720.4698412698417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32</v>
      </c>
      <c r="I80" s="5">
        <f t="shared" si="11"/>
        <v>6163.8577777777782</v>
      </c>
      <c r="J80" t="str">
        <f>IFERROR(AVERAGEIF(CSL_Sonuclari!C:C,A:A,CSL_Sonuclari!A:A) * H80,"")</f>
        <v/>
      </c>
      <c r="K80">
        <f>IFERROR(AVERAGEIF(CSL_Sonuclari!D:D,A:A,CSL_Sonuclari!A:A) * H80,"")</f>
        <v>8138.666666666667</v>
      </c>
      <c r="L80">
        <f>IFERROR(AVERAGEIF(CSL_Sonuclari!E:E,A:A,CSL_Sonuclari!A:A) *H80,"")</f>
        <v>6148</v>
      </c>
      <c r="M80">
        <f>IFERROR(AVERAGEIF(CSL_Sonuclari!F:F,A:A,CSL_Sonuclari!A:A)*H80,"")</f>
        <v>7406.2222222222226</v>
      </c>
      <c r="N80">
        <f>IFERROR(AVERAGEIF(CSL_Sonuclari!G:G,A:A,CSL_Sonuclari!A:A)*H80,"")</f>
        <v>6054.4</v>
      </c>
      <c r="O80">
        <f>IFERROR(AVERAGEIF(CSL_Sonuclari!H:H,A:A,CSL_Sonuclari!A:A)*H80,"")</f>
        <v>3072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</row>
    <row r="81" spans="1:17" x14ac:dyDescent="0.25">
      <c r="A81">
        <v>15</v>
      </c>
      <c r="B81">
        <f>COUNTIF(CSL_Sonuclari!C:J,A81)</f>
        <v>38</v>
      </c>
      <c r="C81" s="5">
        <f t="shared" si="8"/>
        <v>3446.6170634920632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29</v>
      </c>
      <c r="I81" s="5">
        <f t="shared" si="11"/>
        <v>4606.4255952380945</v>
      </c>
      <c r="J81">
        <f>IFERROR(AVERAGEIF(CSL_Sonuclari!C:C,A:A,CSL_Sonuclari!A:A) * H81,"")</f>
        <v>5667.083333333333</v>
      </c>
      <c r="K81">
        <f>IFERROR(AVERAGEIF(CSL_Sonuclari!D:D,A:A,CSL_Sonuclari!A:A) * H81,"")</f>
        <v>6214.2857142857138</v>
      </c>
      <c r="L81">
        <f>IFERROR(AVERAGEIF(CSL_Sonuclari!E:E,A:A,CSL_Sonuclari!A:A) *H81,"")</f>
        <v>5239.333333333333</v>
      </c>
      <c r="M81">
        <f>IFERROR(AVERAGEIF(CSL_Sonuclari!F:F,A:A,CSL_Sonuclari!A:A)*H81,"")</f>
        <v>1305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</row>
    <row r="82" spans="1:17" x14ac:dyDescent="0.25">
      <c r="A82">
        <v>86</v>
      </c>
      <c r="B82">
        <f>COUNTIF(CSL_Sonuclari!C:J,A82)</f>
        <v>42</v>
      </c>
      <c r="C82" s="5">
        <f t="shared" si="8"/>
        <v>4656.7628205128203</v>
      </c>
      <c r="D82">
        <f>COUNTIF(CSL_Sonuclari!J:J,A82)</f>
        <v>2</v>
      </c>
      <c r="E82" s="5">
        <f t="shared" si="9"/>
        <v>646</v>
      </c>
      <c r="F82" s="6">
        <f>COUNTIF(CSL_Sonuclari!I:I,A82)</f>
        <v>8</v>
      </c>
      <c r="G82" s="8">
        <f t="shared" si="10"/>
        <v>1355</v>
      </c>
      <c r="H82">
        <f>COUNTIF(CSL_Sonuclari!C:H,A82)</f>
        <v>32</v>
      </c>
      <c r="I82" s="5">
        <f t="shared" si="11"/>
        <v>8313.0256410256407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8986.6666666666661</v>
      </c>
      <c r="O82">
        <f>IFERROR(AVERAGEIF(CSL_Sonuclari!H:H,A:A,CSL_Sonuclari!A:A)*H82,"")</f>
        <v>7639.3846153846152</v>
      </c>
      <c r="P82">
        <f>IFERROR(AVERAGEIF(CSL_Sonuclari!I:I,A:A,CSL_Sonuclari!A:A)*F82,"")</f>
        <v>1355</v>
      </c>
      <c r="Q82">
        <f>IFERROR(AVERAGEIF(CSL_Sonuclari!J:J,A:A,CSL_Sonuclari!A:A)*D82,"")</f>
        <v>646</v>
      </c>
    </row>
    <row r="83" spans="1:17" x14ac:dyDescent="0.25">
      <c r="A83">
        <v>89</v>
      </c>
      <c r="B83">
        <f>COUNTIF(CSL_Sonuclari!C:J,A83)</f>
        <v>42</v>
      </c>
      <c r="C83" s="5">
        <f t="shared" si="8"/>
        <v>2797.2916666666665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36</v>
      </c>
      <c r="I83" s="5">
        <f t="shared" si="11"/>
        <v>3833.4375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432</v>
      </c>
      <c r="M83">
        <f>IFERROR(AVERAGEIF(CSL_Sonuclari!F:F,A:A,CSL_Sonuclari!A:A)*H83,"")</f>
        <v>288</v>
      </c>
      <c r="N83">
        <f>IFERROR(AVERAGEIF(CSL_Sonuclari!G:G,A:A,CSL_Sonuclari!A:A)*H83,"")</f>
        <v>6588</v>
      </c>
      <c r="O83">
        <f>IFERROR(AVERAGEIF(CSL_Sonuclari!H:H,A:A,CSL_Sonuclari!A:A)*H83,"")</f>
        <v>8025.75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</row>
    <row r="84" spans="1:17" x14ac:dyDescent="0.25">
      <c r="A84">
        <v>88</v>
      </c>
      <c r="B84">
        <f>COUNTIF(CSL_Sonuclari!C:J,A84)</f>
        <v>42</v>
      </c>
      <c r="C84" s="5">
        <f t="shared" si="8"/>
        <v>4319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36</v>
      </c>
      <c r="I84" s="5">
        <f t="shared" si="11"/>
        <v>5292</v>
      </c>
      <c r="J84">
        <f>IFERROR(AVERAGEIF(CSL_Sonuclari!C:C,A:A,CSL_Sonuclari!A:A) * H84,"")</f>
        <v>504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7214.4000000000005</v>
      </c>
      <c r="O84">
        <f>IFERROR(AVERAGEIF(CSL_Sonuclari!H:H,A:A,CSL_Sonuclari!A:A)*H84,"")</f>
        <v>8157.5999999999995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</row>
    <row r="85" spans="1:17" x14ac:dyDescent="0.25">
      <c r="A85">
        <v>87</v>
      </c>
      <c r="B85">
        <f>COUNTIF(CSL_Sonuclari!C:J,A85)</f>
        <v>45</v>
      </c>
      <c r="C85" s="5">
        <f t="shared" si="8"/>
        <v>4839.8461538461534</v>
      </c>
      <c r="D85">
        <f>COUNTIF(CSL_Sonuclari!J:J,A85)</f>
        <v>5</v>
      </c>
      <c r="E85" s="5">
        <f t="shared" si="9"/>
        <v>1600</v>
      </c>
      <c r="F85" s="6">
        <f>COUNTIF(CSL_Sonuclari!I:I,A85)</f>
        <v>4</v>
      </c>
      <c r="G85" s="8">
        <f t="shared" si="10"/>
        <v>800</v>
      </c>
      <c r="H85">
        <f>COUNTIF(CSL_Sonuclari!C:H,A85)</f>
        <v>36</v>
      </c>
      <c r="I85" s="5">
        <f t="shared" si="11"/>
        <v>6659.7692307692305</v>
      </c>
      <c r="J85" t="str">
        <f>IFERROR(AVERAGEIF(CSL_Sonuclari!C:C,A:A,CSL_Sonuclari!A:A) * H85,"")</f>
        <v/>
      </c>
      <c r="K85">
        <f>IFERROR(AVERAGEIF(CSL_Sonuclari!D:D,A:A,CSL_Sonuclari!A:A) * H85,"")</f>
        <v>180</v>
      </c>
      <c r="L85" t="str">
        <f>IFERROR(AVERAGEIF(CSL_Sonuclari!E:E,A:A,CSL_Sonuclari!A:A) *H85,"")</f>
        <v/>
      </c>
      <c r="M85">
        <f>IFERROR(AVERAGEIF(CSL_Sonuclari!F:F,A:A,CSL_Sonuclari!A:A)*H85,"")</f>
        <v>11184</v>
      </c>
      <c r="N85">
        <f>IFERROR(AVERAGEIF(CSL_Sonuclari!G:G,A:A,CSL_Sonuclari!A:A)*H85,"")</f>
        <v>9594</v>
      </c>
      <c r="O85">
        <f>IFERROR(AVERAGEIF(CSL_Sonuclari!H:H,A:A,CSL_Sonuclari!A:A)*H85,"")</f>
        <v>5681.0769230769238</v>
      </c>
      <c r="P85">
        <f>IFERROR(AVERAGEIF(CSL_Sonuclari!I:I,A:A,CSL_Sonuclari!A:A)*F85,"")</f>
        <v>800</v>
      </c>
      <c r="Q85">
        <f>IFERROR(AVERAGEIF(CSL_Sonuclari!J:J,A:A,CSL_Sonuclari!A:A)*D85,"")</f>
        <v>1600</v>
      </c>
    </row>
    <row r="86" spans="1:17" x14ac:dyDescent="0.25">
      <c r="A86">
        <v>13</v>
      </c>
      <c r="B86">
        <f>COUNTIF(CSL_Sonuclari!C:J,A86)</f>
        <v>46</v>
      </c>
      <c r="C86" s="5">
        <f t="shared" si="8"/>
        <v>4968.6941176470591</v>
      </c>
      <c r="D86">
        <f>COUNTIF(CSL_Sonuclari!J:J,A86)</f>
        <v>5</v>
      </c>
      <c r="E86" s="5">
        <f t="shared" si="9"/>
        <v>1467</v>
      </c>
      <c r="F86" s="6">
        <f>COUNTIF(CSL_Sonuclari!I:I,A86)</f>
        <v>6</v>
      </c>
      <c r="G86" s="8">
        <f t="shared" si="10"/>
        <v>1380</v>
      </c>
      <c r="H86">
        <f>COUNTIF(CSL_Sonuclari!C:H,A86)</f>
        <v>35</v>
      </c>
      <c r="I86" s="5">
        <f t="shared" si="11"/>
        <v>7332.1568627450979</v>
      </c>
      <c r="J86">
        <f>IFERROR(AVERAGEIF(CSL_Sonuclari!C:C,A:A,CSL_Sonuclari!A:A) * H86,"")</f>
        <v>7261.4705882352937</v>
      </c>
      <c r="K86">
        <f>IFERROR(AVERAGEIF(CSL_Sonuclari!D:D,A:A,CSL_Sonuclari!A:A) * H86,"")</f>
        <v>8207.5</v>
      </c>
      <c r="L86">
        <f>IFERROR(AVERAGEIF(CSL_Sonuclari!E:E,A:A,CSL_Sonuclari!A:A) *H86,"")</f>
        <v>6527.5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1380</v>
      </c>
      <c r="Q86">
        <f>IFERROR(AVERAGEIF(CSL_Sonuclari!J:J,A:A,CSL_Sonuclari!A:A)*D86,"")</f>
        <v>1467</v>
      </c>
    </row>
    <row r="87" spans="1:17" x14ac:dyDescent="0.25">
      <c r="A87">
        <v>32</v>
      </c>
      <c r="B87">
        <f>COUNTIF(CSL_Sonuclari!C:J,A87)</f>
        <v>40</v>
      </c>
      <c r="C87" s="5">
        <f t="shared" si="8"/>
        <v>5032.443181818182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6321.4242424242429</v>
      </c>
      <c r="J87">
        <f>IFERROR(AVERAGEIF(CSL_Sonuclari!C:C,A:A,CSL_Sonuclari!A:A) * H87,"")</f>
        <v>8640</v>
      </c>
      <c r="K87">
        <f>IFERROR(AVERAGEIF(CSL_Sonuclari!D:D,A:A,CSL_Sonuclari!A:A) * H87,"")</f>
        <v>5390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</row>
    <row r="88" spans="1:17" x14ac:dyDescent="0.25">
      <c r="A88">
        <v>5</v>
      </c>
      <c r="B88">
        <f>COUNTIF(CSL_Sonuclari!C:J,A88)</f>
        <v>43</v>
      </c>
      <c r="C88" s="5">
        <f t="shared" si="8"/>
        <v>2857.0514285714285</v>
      </c>
      <c r="D88">
        <f>COUNTIF(CSL_Sonuclari!J:J,A88)</f>
        <v>5</v>
      </c>
      <c r="E88" s="5">
        <f t="shared" si="9"/>
        <v>1378</v>
      </c>
      <c r="F88" s="6">
        <f>COUNTIF(CSL_Sonuclari!I:I,A88)</f>
        <v>5</v>
      </c>
      <c r="G88" s="8">
        <f t="shared" si="10"/>
        <v>784</v>
      </c>
      <c r="H88">
        <f>COUNTIF(CSL_Sonuclari!C:H,A88)</f>
        <v>33</v>
      </c>
      <c r="I88" s="5">
        <f t="shared" si="11"/>
        <v>4041.0857142857144</v>
      </c>
      <c r="J88">
        <f>IFERROR(AVERAGEIF(CSL_Sonuclari!C:C,A:A,CSL_Sonuclari!A:A) * H88,"")</f>
        <v>7154.4000000000005</v>
      </c>
      <c r="K88">
        <f>IFERROR(AVERAGEIF(CSL_Sonuclari!D:D,A:A,CSL_Sonuclari!A:A) * H88,"")</f>
        <v>4209.8571428571431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759</v>
      </c>
      <c r="P88">
        <f>IFERROR(AVERAGEIF(CSL_Sonuclari!I:I,A:A,CSL_Sonuclari!A:A)*F88,"")</f>
        <v>784</v>
      </c>
      <c r="Q88">
        <f>IFERROR(AVERAGEIF(CSL_Sonuclari!J:J,A:A,CSL_Sonuclari!A:A)*D88,"")</f>
        <v>1378</v>
      </c>
    </row>
    <row r="89" spans="1:17" x14ac:dyDescent="0.25">
      <c r="A89">
        <v>71</v>
      </c>
      <c r="B89">
        <f>COUNTIF(CSL_Sonuclari!C:J,A89)</f>
        <v>50</v>
      </c>
      <c r="C89" s="5">
        <f t="shared" si="8"/>
        <v>6059.0684807256239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43</v>
      </c>
      <c r="I89" s="5">
        <f t="shared" si="11"/>
        <v>8097.2958730158734</v>
      </c>
      <c r="J89" t="str">
        <f>IFERROR(AVERAGEIF(CSL_Sonuclari!C:C,A:A,CSL_Sonuclari!A:A) * H89,"")</f>
        <v/>
      </c>
      <c r="K89">
        <f>IFERROR(AVERAGEIF(CSL_Sonuclari!D:D,A:A,CSL_Sonuclari!A:A) * H89,"")</f>
        <v>2343.5</v>
      </c>
      <c r="L89">
        <f>IFERROR(AVERAGEIF(CSL_Sonuclari!E:E,A:A,CSL_Sonuclari!A:A) *H89,"")</f>
        <v>8944</v>
      </c>
      <c r="M89">
        <f>IFERROR(AVERAGEIF(CSL_Sonuclari!F:F,A:A,CSL_Sonuclari!A:A)*H89,"")</f>
        <v>11046.222222222223</v>
      </c>
      <c r="N89">
        <f>IFERROR(AVERAGEIF(CSL_Sonuclari!G:G,A:A,CSL_Sonuclari!A:A)*H89,"")</f>
        <v>8247.4</v>
      </c>
      <c r="O89">
        <f>IFERROR(AVERAGEIF(CSL_Sonuclari!H:H,A:A,CSL_Sonuclari!A:A)*H89,"")</f>
        <v>9905.3571428571431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</row>
    <row r="90" spans="1:17" x14ac:dyDescent="0.25">
      <c r="A90">
        <v>18</v>
      </c>
      <c r="B90">
        <f>COUNTIF(CSL_Sonuclari!C:J,A90)</f>
        <v>42</v>
      </c>
      <c r="C90" s="5">
        <f t="shared" si="8"/>
        <v>3798.934065934066</v>
      </c>
      <c r="D90">
        <f>COUNTIF(CSL_Sonuclari!J:J,A90)</f>
        <v>0</v>
      </c>
      <c r="E90" s="5">
        <f t="shared" si="9"/>
        <v>0</v>
      </c>
      <c r="F90" s="6">
        <f>COUNTIF(CSL_Sonuclari!I:I,A90)</f>
        <v>10</v>
      </c>
      <c r="G90" s="8">
        <f t="shared" si="10"/>
        <v>1683</v>
      </c>
      <c r="H90">
        <f>COUNTIF(CSL_Sonuclari!C:H,A90)</f>
        <v>32</v>
      </c>
      <c r="I90" s="5">
        <f t="shared" si="11"/>
        <v>4151.5897435897432</v>
      </c>
      <c r="J90">
        <f>IFERROR(AVERAGEIF(CSL_Sonuclari!C:C,A:A,CSL_Sonuclari!A:A) * H90,"")</f>
        <v>4349.5384615384619</v>
      </c>
      <c r="K90">
        <f>IFERROR(AVERAGEIF(CSL_Sonuclari!D:D,A:A,CSL_Sonuclari!A:A) * H90,"")</f>
        <v>8192</v>
      </c>
      <c r="L90">
        <f>IFERROR(AVERAGEIF(CSL_Sonuclari!E:E,A:A,CSL_Sonuclari!A:A) *H90,"")</f>
        <v>5120</v>
      </c>
      <c r="M90">
        <f>IFERROR(AVERAGEIF(CSL_Sonuclari!F:F,A:A,CSL_Sonuclari!A:A)*H90,"")</f>
        <v>6640</v>
      </c>
      <c r="N90">
        <f>IFERROR(AVERAGEIF(CSL_Sonuclari!G:G,A:A,CSL_Sonuclari!A:A)*H90,"")</f>
        <v>384</v>
      </c>
      <c r="O90">
        <f>IFERROR(AVERAGEIF(CSL_Sonuclari!H:H,A:A,CSL_Sonuclari!A:A)*H90,"")</f>
        <v>224</v>
      </c>
      <c r="P90">
        <f>IFERROR(AVERAGEIF(CSL_Sonuclari!I:I,A:A,CSL_Sonuclari!A:A)*F90,"")</f>
        <v>1683</v>
      </c>
      <c r="Q90" t="str">
        <f>IFERROR(AVERAGEIF(CSL_Sonuclari!J:J,A:A,CSL_Sonuclari!A:A)*D90,"")</f>
        <v/>
      </c>
    </row>
    <row r="91" spans="1:17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50</v>
      </c>
      <c r="C2" s="5">
        <f t="shared" ref="C2:C33" si="0">AVERAGE(D2:H2)</f>
        <v>102.57142857142857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201.14285714285714</v>
      </c>
    </row>
    <row r="3" spans="1:8" x14ac:dyDescent="0.25">
      <c r="A3">
        <v>1</v>
      </c>
      <c r="B3">
        <f>COUNTIF(SL_Sonuclari!C:H,A3)</f>
        <v>37</v>
      </c>
      <c r="C3" s="5">
        <f t="shared" si="0"/>
        <v>103.95714285714286</v>
      </c>
      <c r="D3">
        <f>IFERROR(AVERAGEIF(SL_Sonuclari!C:C,A3,SL_Sonuclari!A:A),"")</f>
        <v>200.91428571428571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38</v>
      </c>
      <c r="C4" s="5">
        <f t="shared" si="0"/>
        <v>112.27916666666667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233.66666666666666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33</v>
      </c>
      <c r="C5" s="5">
        <f t="shared" si="0"/>
        <v>121.25</v>
      </c>
      <c r="D5">
        <f>IFERROR(AVERAGEIF(SL_Sonuclari!C:C,A5,SL_Sonuclari!A:A),"")</f>
        <v>235.5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45</v>
      </c>
      <c r="C6" s="5">
        <f t="shared" si="0"/>
        <v>136.59659090909091</v>
      </c>
      <c r="D6">
        <f>IFERROR(AVERAGEIF(SL_Sonuclari!C:C,A6,SL_Sonuclari!A:A),"")</f>
        <v>182.75</v>
      </c>
      <c r="E6">
        <f>IFERROR(AVERAGEIF(SL_Sonuclari!D:D,A6,SL_Sonuclari!A:A),"")</f>
        <v>225.63636363636363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37</v>
      </c>
      <c r="C7" s="5">
        <f t="shared" si="0"/>
        <v>166.30752060439559</v>
      </c>
      <c r="D7">
        <f>IFERROR(AVERAGEIF(SL_Sonuclari!C:C,A7,SL_Sonuclari!A:A),"")</f>
        <v>210.8125</v>
      </c>
      <c r="E7">
        <f>IFERROR(AVERAGEIF(SL_Sonuclari!D:D,A7,SL_Sonuclari!A:A),"")</f>
        <v>215.84615384615384</v>
      </c>
      <c r="F7">
        <f>IFERROR(AVERAGEIF(SL_Sonuclari!E:E,A7,SL_Sonuclari!A:A),"")</f>
        <v>232.57142857142858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47</v>
      </c>
      <c r="C8" s="5">
        <f t="shared" si="0"/>
        <v>148.55208333333334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179.45833333333334</v>
      </c>
    </row>
    <row r="9" spans="1:8" x14ac:dyDescent="0.25">
      <c r="A9">
        <v>8</v>
      </c>
      <c r="B9">
        <f>COUNTIF(SL_Sonuclari!C:H,A9)</f>
        <v>40</v>
      </c>
      <c r="C9" s="5">
        <f t="shared" si="0"/>
        <v>193.74166666666667</v>
      </c>
      <c r="D9">
        <f>IFERROR(AVERAGEIF(SL_Sonuclari!C:C,A9,SL_Sonuclari!A:A),"")</f>
        <v>222</v>
      </c>
      <c r="E9">
        <f>IFERROR(AVERAGEIF(SL_Sonuclari!D:D,A9,SL_Sonuclari!A:A),"")</f>
        <v>222.13333333333333</v>
      </c>
      <c r="F9">
        <f>IFERROR(AVERAGEIF(SL_Sonuclari!E:E,A9,SL_Sonuclari!A:A),"")</f>
        <v>205.5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39</v>
      </c>
      <c r="C10" s="5">
        <f t="shared" si="0"/>
        <v>193.19532967032967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189.53846153846155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46</v>
      </c>
      <c r="C11" s="5">
        <f t="shared" si="0"/>
        <v>149.11369047619047</v>
      </c>
      <c r="D11">
        <f>IFERROR(AVERAGEIF(SL_Sonuclari!C:C,A11,SL_Sonuclari!A:A),"")</f>
        <v>104.57142857142857</v>
      </c>
      <c r="E11">
        <f>IFERROR(AVERAGEIF(SL_Sonuclari!D:D,A11,SL_Sonuclari!A:A),"")</f>
        <v>192.05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38</v>
      </c>
      <c r="C12" s="5">
        <f t="shared" si="0"/>
        <v>162.98097826086956</v>
      </c>
      <c r="D12">
        <f>IFERROR(AVERAGEIF(SL_Sonuclari!C:C,A12,SL_Sonuclari!A:A),"")</f>
        <v>216.17391304347825</v>
      </c>
      <c r="E12">
        <f>IFERROR(AVERAGEIF(SL_Sonuclari!D:D,A12,SL_Sonuclari!A:A),"")</f>
        <v>279.25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32</v>
      </c>
      <c r="C13" s="5">
        <f t="shared" si="0"/>
        <v>150.99350649350649</v>
      </c>
      <c r="D13">
        <f>IFERROR(AVERAGEIF(SL_Sonuclari!C:C,A13,SL_Sonuclari!A:A),"")</f>
        <v>235.04545454545453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39</v>
      </c>
      <c r="C14" s="5">
        <f t="shared" si="0"/>
        <v>167.79775910364145</v>
      </c>
      <c r="D14">
        <f>IFERROR(AVERAGEIF(SL_Sonuclari!C:C,A14,SL_Sonuclari!A:A),"")</f>
        <v>186.71428571428572</v>
      </c>
      <c r="E14">
        <f>IFERROR(AVERAGEIF(SL_Sonuclari!D:D,A14,SL_Sonuclari!A:A),"")</f>
        <v>193.94117647058823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41</v>
      </c>
      <c r="C15" s="5">
        <f t="shared" si="0"/>
        <v>185.37330447330447</v>
      </c>
      <c r="D15">
        <f>IFERROR(AVERAGEIF(SL_Sonuclari!C:C,A15,SL_Sonuclari!A:A),"")</f>
        <v>215.5</v>
      </c>
      <c r="E15">
        <f>IFERROR(AVERAGEIF(SL_Sonuclari!D:D,A15,SL_Sonuclari!A:A),"")</f>
        <v>246.63636363636363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45</v>
      </c>
      <c r="C16" s="5">
        <f t="shared" si="0"/>
        <v>192.56777777777776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167.72222222222223</v>
      </c>
      <c r="G16">
        <f>IFERROR(AVERAGEIF(SL_Sonuclari!F:F,A16,SL_Sonuclari!A:A),"")</f>
        <v>236.16666666666666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38</v>
      </c>
      <c r="C17" s="5">
        <f t="shared" si="0"/>
        <v>208.75333333333333</v>
      </c>
      <c r="D17">
        <f>IFERROR(AVERAGEIF(SL_Sonuclari!C:C,A17,SL_Sonuclari!A:A),"")</f>
        <v>224.5</v>
      </c>
      <c r="E17">
        <f>IFERROR(AVERAGEIF(SL_Sonuclari!D:D,A17,SL_Sonuclari!A:A),"")</f>
        <v>204.93333333333334</v>
      </c>
      <c r="F17">
        <f>IFERROR(AVERAGEIF(SL_Sonuclari!E:E,A17,SL_Sonuclari!A:A),"")</f>
        <v>197.33333333333334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42</v>
      </c>
      <c r="C18" s="5">
        <f t="shared" si="0"/>
        <v>145.82034632034632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230.14285714285714</v>
      </c>
      <c r="H18">
        <f>IFERROR(AVERAGEIF(SL_Sonuclari!G:G,A18,SL_Sonuclari!A:A),"")</f>
        <v>193.31818181818181</v>
      </c>
    </row>
    <row r="19" spans="1:8" x14ac:dyDescent="0.25">
      <c r="A19">
        <v>53</v>
      </c>
      <c r="B19">
        <f>COUNTIF(SL_Sonuclari!C:H,A19)</f>
        <v>38</v>
      </c>
      <c r="C19" s="5">
        <f t="shared" si="0"/>
        <v>172.93333333333331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169.2</v>
      </c>
    </row>
    <row r="20" spans="1:8" x14ac:dyDescent="0.25">
      <c r="A20">
        <v>21</v>
      </c>
      <c r="B20">
        <f>COUNTIF(SL_Sonuclari!C:H,A20)</f>
        <v>46</v>
      </c>
      <c r="C20" s="5">
        <f t="shared" si="0"/>
        <v>203.89665032679738</v>
      </c>
      <c r="D20">
        <f>IFERROR(AVERAGEIF(SL_Sonuclari!C:C,A20,SL_Sonuclari!A:A),"")</f>
        <v>178.44444444444446</v>
      </c>
      <c r="E20">
        <f>IFERROR(AVERAGEIF(SL_Sonuclari!D:D,A20,SL_Sonuclari!A:A),"")</f>
        <v>268.58333333333331</v>
      </c>
      <c r="F20">
        <f>IFERROR(AVERAGEIF(SL_Sonuclari!E:E,A20,SL_Sonuclari!A:A),"")</f>
        <v>257.05882352941177</v>
      </c>
      <c r="G20">
        <f>IFERROR(AVERAGEIF(SL_Sonuclari!F:F,A20,SL_Sonuclari!A:A),"")</f>
        <v>111.5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41</v>
      </c>
      <c r="C22" s="5">
        <f t="shared" si="0"/>
        <v>219.72222222222223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199.44444444444446</v>
      </c>
    </row>
    <row r="23" spans="1:8" x14ac:dyDescent="0.25">
      <c r="A23">
        <v>32</v>
      </c>
      <c r="B23">
        <f>COUNTIF(SL_Sonuclari!C:H,A23)</f>
        <v>36</v>
      </c>
      <c r="C23" s="5">
        <f t="shared" si="0"/>
        <v>202.69285714285712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224.4</v>
      </c>
      <c r="G23">
        <f>IFERROR(AVERAGEIF(SL_Sonuclari!F:F,A23,SL_Sonuclari!A:A),"")</f>
        <v>201.42857142857142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41</v>
      </c>
      <c r="C24" s="5">
        <f t="shared" si="0"/>
        <v>193.01960784313724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240.05882352941177</v>
      </c>
      <c r="H24">
        <f>IFERROR(AVERAGEIF(SL_Sonuclari!G:G,A24,SL_Sonuclari!A:A),"")</f>
        <v>231.5</v>
      </c>
    </row>
    <row r="25" spans="1:8" x14ac:dyDescent="0.25">
      <c r="A25">
        <v>41</v>
      </c>
      <c r="B25">
        <f>COUNTIF(SL_Sonuclari!C:H,A25)</f>
        <v>32</v>
      </c>
      <c r="C25" s="5">
        <f t="shared" si="0"/>
        <v>180.41666666666666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144.125</v>
      </c>
      <c r="G25">
        <f>IFERROR(AVERAGEIF(SL_Sonuclari!F:F,A25,SL_Sonuclari!A:A),"")</f>
        <v>164.91666666666666</v>
      </c>
      <c r="H25">
        <f>IFERROR(AVERAGEIF(SL_Sonuclari!G:G,A25,SL_Sonuclari!A:A),"")</f>
        <v>195.625</v>
      </c>
    </row>
    <row r="26" spans="1:8" x14ac:dyDescent="0.25">
      <c r="A26">
        <v>40</v>
      </c>
      <c r="B26">
        <f>COUNTIF(SL_Sonuclari!C:H,A26)</f>
        <v>46</v>
      </c>
      <c r="C26" s="5">
        <f t="shared" si="0"/>
        <v>175.46666666666664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231.55555555555554</v>
      </c>
      <c r="G26">
        <f>IFERROR(AVERAGEIF(SL_Sonuclari!F:F,A26,SL_Sonuclari!A:A),"")</f>
        <v>150.53333333333333</v>
      </c>
      <c r="H26">
        <f>IFERROR(AVERAGEIF(SL_Sonuclari!G:G,A26,SL_Sonuclari!A:A),"")</f>
        <v>239.77777777777777</v>
      </c>
    </row>
    <row r="27" spans="1:8" x14ac:dyDescent="0.25">
      <c r="A27">
        <v>56</v>
      </c>
      <c r="B27">
        <f>COUNTIF(SL_Sonuclari!C:H,A27)</f>
        <v>39</v>
      </c>
      <c r="C27" s="5">
        <f t="shared" si="0"/>
        <v>172.05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254.1</v>
      </c>
    </row>
    <row r="28" spans="1:8" x14ac:dyDescent="0.25">
      <c r="A28">
        <v>11</v>
      </c>
      <c r="B28">
        <f>COUNTIF(SL_Sonuclari!C:H,A28)</f>
        <v>43</v>
      </c>
      <c r="C28" s="5">
        <f t="shared" si="0"/>
        <v>204.38392857142856</v>
      </c>
      <c r="D28">
        <f>IFERROR(AVERAGEIF(SL_Sonuclari!C:C,A28,SL_Sonuclari!A:A),"")</f>
        <v>217.04761904761904</v>
      </c>
      <c r="E28">
        <f>IFERROR(AVERAGEIF(SL_Sonuclari!D:D,A28,SL_Sonuclari!A:A),"")</f>
        <v>182.9375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38</v>
      </c>
      <c r="C29" s="5">
        <f t="shared" si="0"/>
        <v>188.78125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223.875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39</v>
      </c>
      <c r="C30" s="5">
        <f t="shared" si="0"/>
        <v>182.09047619047618</v>
      </c>
      <c r="D30">
        <f>IFERROR(AVERAGEIF(SL_Sonuclari!C:C,A30,SL_Sonuclari!A:A),"")</f>
        <v>61</v>
      </c>
      <c r="E30">
        <f>IFERROR(AVERAGEIF(SL_Sonuclari!D:D,A30,SL_Sonuclari!A:A),"")</f>
        <v>117.33333333333333</v>
      </c>
      <c r="F30">
        <f>IFERROR(AVERAGEIF(SL_Sonuclari!E:E,A30,SL_Sonuclari!A:A),"")</f>
        <v>215.33333333333334</v>
      </c>
      <c r="G30">
        <f>IFERROR(AVERAGEIF(SL_Sonuclari!F:F,A30,SL_Sonuclari!A:A),"")</f>
        <v>305.78571428571428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37</v>
      </c>
      <c r="C31" s="5">
        <f t="shared" si="0"/>
        <v>180.1979797979798</v>
      </c>
      <c r="D31">
        <f>IFERROR(AVERAGEIF(SL_Sonuclari!C:C,A31,SL_Sonuclari!A:A),"")</f>
        <v>124.2</v>
      </c>
      <c r="E31">
        <f>IFERROR(AVERAGEIF(SL_Sonuclari!D:D,A31,SL_Sonuclari!A:A),"")</f>
        <v>151.30000000000001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43</v>
      </c>
      <c r="C32" s="5">
        <f t="shared" si="0"/>
        <v>225.02884615384616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39</v>
      </c>
      <c r="C33" s="5">
        <f t="shared" si="0"/>
        <v>177.25931013431014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177.57142857142858</v>
      </c>
      <c r="G33">
        <f>IFERROR(AVERAGEIF(SL_Sonuclari!F:F,A33,SL_Sonuclari!A:A),"")</f>
        <v>181.07692307692307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45</v>
      </c>
      <c r="C34" s="5">
        <f t="shared" ref="C34:C61" si="1">AVERAGE(D34:H34)</f>
        <v>277.10606060606057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31</v>
      </c>
      <c r="C35" s="5">
        <f t="shared" si="1"/>
        <v>207.44666666666663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201.66666666666666</v>
      </c>
      <c r="G35">
        <f>IFERROR(AVERAGEIF(SL_Sonuclari!F:F,A35,SL_Sonuclari!A:A),"")</f>
        <v>200.4</v>
      </c>
      <c r="H35">
        <f>IFERROR(AVERAGEIF(SL_Sonuclari!G:G,A35,SL_Sonuclari!A:A),"")</f>
        <v>309</v>
      </c>
    </row>
    <row r="36" spans="1:8" x14ac:dyDescent="0.25">
      <c r="A36">
        <v>46</v>
      </c>
      <c r="B36">
        <f>COUNTIF(SL_Sonuclari!C:H,A36)</f>
        <v>38</v>
      </c>
      <c r="C36" s="5">
        <f t="shared" si="1"/>
        <v>196.63492063492063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 t="str">
        <f>IFERROR(AVERAGEIF(SL_Sonuclari!E:E,A36,SL_Sonuclari!A:A),"")</f>
        <v/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50</v>
      </c>
      <c r="C37" s="5">
        <f t="shared" si="1"/>
        <v>186.69157706093188</v>
      </c>
      <c r="D37">
        <f>IFERROR(AVERAGEIF(SL_Sonuclari!C:C,A37,SL_Sonuclari!A:A),"")</f>
        <v>235.25806451612902</v>
      </c>
      <c r="E37">
        <f>IFERROR(AVERAGEIF(SL_Sonuclari!D:D,A37,SL_Sonuclari!A:A),"")</f>
        <v>196.06666666666666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38</v>
      </c>
      <c r="C38" s="5">
        <f t="shared" si="1"/>
        <v>173.16111111111113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 t="str">
        <f>IFERROR(AVERAGEIF(SL_Sonuclari!G:G,A38,SL_Sonuclari!A:A),"")</f>
        <v/>
      </c>
    </row>
    <row r="39" spans="1:8" x14ac:dyDescent="0.25">
      <c r="A39">
        <v>19</v>
      </c>
      <c r="B39">
        <f>COUNTIF(SL_Sonuclari!C:H,A39)</f>
        <v>43</v>
      </c>
      <c r="C39" s="5">
        <f t="shared" si="1"/>
        <v>225.93415071770335</v>
      </c>
      <c r="D39">
        <f>IFERROR(AVERAGEIF(SL_Sonuclari!C:C,A39,SL_Sonuclari!A:A),"")</f>
        <v>158.75</v>
      </c>
      <c r="E39">
        <f>IFERROR(AVERAGEIF(SL_Sonuclari!D:D,A39,SL_Sonuclari!A:A),"")</f>
        <v>238.36842105263159</v>
      </c>
      <c r="F39">
        <f>IFERROR(AVERAGEIF(SL_Sonuclari!E:E,A39,SL_Sonuclari!A:A),"")</f>
        <v>266.81818181818181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48</v>
      </c>
      <c r="C40" s="5">
        <f t="shared" si="1"/>
        <v>220.98839009287926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216.89473684210526</v>
      </c>
      <c r="H40">
        <f>IFERROR(AVERAGEIF(SL_Sonuclari!G:G,A40,SL_Sonuclari!A:A),"")</f>
        <v>241</v>
      </c>
    </row>
    <row r="41" spans="1:8" x14ac:dyDescent="0.25">
      <c r="A41">
        <v>37</v>
      </c>
      <c r="B41">
        <f>COUNTIF(SL_Sonuclari!C:H,A41)</f>
        <v>56</v>
      </c>
      <c r="C41" s="5">
        <f t="shared" si="1"/>
        <v>196.75649350649351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167.57142857142858</v>
      </c>
      <c r="G41">
        <f>IFERROR(AVERAGEIF(SL_Sonuclari!F:F,A41,SL_Sonuclari!A:A),"")</f>
        <v>229.45454545454547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47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53</v>
      </c>
      <c r="C45" s="5">
        <f t="shared" si="1"/>
        <v>229.00514705882352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177.1</v>
      </c>
      <c r="G45">
        <f>IFERROR(AVERAGEIF(SL_Sonuclari!F:F,A45,SL_Sonuclari!A:A),"")</f>
        <v>194.47058823529412</v>
      </c>
      <c r="H45">
        <f>IFERROR(AVERAGEIF(SL_Sonuclari!G:G,A45,SL_Sonuclari!A:A),"")</f>
        <v>215.95</v>
      </c>
    </row>
    <row r="46" spans="1:8" x14ac:dyDescent="0.25">
      <c r="A46">
        <v>26</v>
      </c>
      <c r="B46">
        <f>COUNTIF(SL_Sonuclari!C:H,A46)</f>
        <v>50</v>
      </c>
      <c r="C46" s="5">
        <f t="shared" si="1"/>
        <v>213.82702020202024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227.125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36</v>
      </c>
      <c r="C47" s="5">
        <f t="shared" si="1"/>
        <v>225.41944444444442</v>
      </c>
      <c r="D47">
        <f>IFERROR(AVERAGEIF(SL_Sonuclari!C:C,A47,SL_Sonuclari!A:A),"")</f>
        <v>196.8</v>
      </c>
      <c r="E47">
        <f>IFERROR(AVERAGEIF(SL_Sonuclari!D:D,A47,SL_Sonuclari!A:A),"")</f>
        <v>227.44444444444446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58</v>
      </c>
      <c r="C48" s="5">
        <f t="shared" si="1"/>
        <v>229.45054945054946</v>
      </c>
      <c r="D48">
        <f>IFERROR(AVERAGEIF(SL_Sonuclari!C:C,A48,SL_Sonuclari!A:A),"")</f>
        <v>224.17857142857142</v>
      </c>
      <c r="E48">
        <f>IFERROR(AVERAGEIF(SL_Sonuclari!D:D,A48,SL_Sonuclari!A:A),"")</f>
        <v>227.42307692307693</v>
      </c>
      <c r="F48">
        <f>IFERROR(AVERAGEIF(SL_Sonuclari!E:E,A48,SL_Sonuclari!A:A),"")</f>
        <v>236.75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42</v>
      </c>
      <c r="C49" s="5">
        <f t="shared" si="1"/>
        <v>194.51085164835166</v>
      </c>
      <c r="D49">
        <f>IFERROR(AVERAGEIF(SL_Sonuclari!C:C,A49,SL_Sonuclari!A:A),"")</f>
        <v>283</v>
      </c>
      <c r="E49">
        <f>IFERROR(AVERAGEIF(SL_Sonuclari!D:D,A49,SL_Sonuclari!A:A),"")</f>
        <v>100.85714285714286</v>
      </c>
      <c r="F49">
        <f>IFERROR(AVERAGEIF(SL_Sonuclari!E:E,A49,SL_Sonuclari!A:A),"")</f>
        <v>225.38461538461539</v>
      </c>
      <c r="G49">
        <f>IFERROR(AVERAGEIF(SL_Sonuclari!F:F,A49,SL_Sonuclari!A:A),"")</f>
        <v>220.5625</v>
      </c>
      <c r="H49">
        <f>IFERROR(AVERAGEIF(SL_Sonuclari!G:G,A49,SL_Sonuclari!A:A),"")</f>
        <v>142.75</v>
      </c>
    </row>
    <row r="50" spans="1:9" x14ac:dyDescent="0.25">
      <c r="A50">
        <v>25</v>
      </c>
      <c r="B50">
        <f>COUNTIF(SL_Sonuclari!C:H,A50)</f>
        <v>44</v>
      </c>
      <c r="C50" s="5">
        <f t="shared" si="1"/>
        <v>224.02695970695973</v>
      </c>
      <c r="D50">
        <f>IFERROR(AVERAGEIF(SL_Sonuclari!C:C,A50,SL_Sonuclari!A:A),"")</f>
        <v>276</v>
      </c>
      <c r="E50">
        <f>IFERROR(AVERAGEIF(SL_Sonuclari!D:D,A50,SL_Sonuclari!A:A),"")</f>
        <v>237.26666666666668</v>
      </c>
      <c r="F50">
        <f>IFERROR(AVERAGEIF(SL_Sonuclari!E:E,A50,SL_Sonuclari!A:A),"")</f>
        <v>268.15384615384613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42</v>
      </c>
      <c r="C51" s="5">
        <f t="shared" si="1"/>
        <v>186.04772727272729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153.80000000000001</v>
      </c>
      <c r="G51">
        <f>IFERROR(AVERAGEIF(SL_Sonuclari!F:F,A51,SL_Sonuclari!A:A),"")</f>
        <v>165.8</v>
      </c>
      <c r="H51">
        <f>IFERROR(AVERAGEIF(SL_Sonuclari!G:G,A51,SL_Sonuclari!A:A),"")</f>
        <v>176.09090909090909</v>
      </c>
    </row>
    <row r="52" spans="1:9" x14ac:dyDescent="0.25">
      <c r="A52">
        <v>44</v>
      </c>
      <c r="B52">
        <f>COUNTIF(SL_Sonuclari!C:H,A52)</f>
        <v>52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39</v>
      </c>
      <c r="C53" s="5">
        <f t="shared" si="1"/>
        <v>240.04166666666666</v>
      </c>
      <c r="D53">
        <f>IFERROR(AVERAGEIF(SL_Sonuclari!C:C,A53,SL_Sonuclari!A:A),"")</f>
        <v>205.42857142857142</v>
      </c>
      <c r="E53">
        <f>IFERROR(AVERAGEIF(SL_Sonuclari!D:D,A53,SL_Sonuclari!A:A),"")</f>
        <v>237.83333333333334</v>
      </c>
      <c r="F53">
        <f>IFERROR(AVERAGEIF(SL_Sonuclari!E:E,A53,SL_Sonuclari!A:A),"")</f>
        <v>281.57142857142856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25</v>
      </c>
      <c r="C54" s="5">
        <f t="shared" si="1"/>
        <v>226</v>
      </c>
      <c r="D54">
        <f>IFERROR(AVERAGEIF(SL_Sonuclari!C:C,A54,SL_Sonuclari!A:A),"")</f>
        <v>139</v>
      </c>
      <c r="E54">
        <f>IFERROR(AVERAGEIF(SL_Sonuclari!D:D,A54,SL_Sonuclari!A:A),"")</f>
        <v>220.66666666666666</v>
      </c>
      <c r="F54">
        <f>IFERROR(AVERAGEIF(SL_Sonuclari!E:E,A54,SL_Sonuclari!A:A),"")</f>
        <v>221.66666666666666</v>
      </c>
      <c r="G54">
        <f>IFERROR(AVERAGEIF(SL_Sonuclari!F:F,A54,SL_Sonuclari!A:A),"")</f>
        <v>287.66666666666669</v>
      </c>
      <c r="H54">
        <f>IFERROR(AVERAGEIF(SL_Sonuclari!G:G,A54,SL_Sonuclari!A:A),"")</f>
        <v>261</v>
      </c>
    </row>
    <row r="55" spans="1:9" x14ac:dyDescent="0.25">
      <c r="A55">
        <v>31</v>
      </c>
      <c r="B55">
        <f>COUNTIF(SL_Sonuclari!C:H,A55)</f>
        <v>45</v>
      </c>
      <c r="C55" s="5">
        <f t="shared" si="1"/>
        <v>225.5809523809524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52</v>
      </c>
      <c r="C56" s="5">
        <f t="shared" si="1"/>
        <v>243.63733974358973</v>
      </c>
      <c r="D56">
        <f>IFERROR(AVERAGEIF(SL_Sonuclari!C:C,A56,SL_Sonuclari!A:A),"")</f>
        <v>188.7</v>
      </c>
      <c r="E56">
        <f>IFERROR(AVERAGEIF(SL_Sonuclari!D:D,A56,SL_Sonuclari!A:A),"")</f>
        <v>178.54166666666666</v>
      </c>
      <c r="F56">
        <f>IFERROR(AVERAGEIF(SL_Sonuclari!E:E,A56,SL_Sonuclari!A:A),"")</f>
        <v>300.30769230769232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40</v>
      </c>
      <c r="C57" s="5">
        <f t="shared" si="1"/>
        <v>216.70833333333331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218.66666666666666</v>
      </c>
      <c r="H57">
        <f>IFERROR(AVERAGEIF(SL_Sonuclari!G:G,A57,SL_Sonuclari!A:A),"")</f>
        <v>214.75</v>
      </c>
      <c r="I57">
        <f>IFERROR(AVERAGEIF(SL_Sonuclari!H:H,A57,SL_Sonuclari!A:A),"")</f>
        <v>185.29411764705881</v>
      </c>
    </row>
    <row r="58" spans="1:9" x14ac:dyDescent="0.25">
      <c r="A58">
        <v>54</v>
      </c>
      <c r="B58">
        <f>COUNTIF(SL_Sonuclari!C:H,A58)</f>
        <v>36</v>
      </c>
      <c r="C58" s="5">
        <f t="shared" si="1"/>
        <v>236.79605263157896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195.84210526315789</v>
      </c>
    </row>
    <row r="59" spans="1:9" x14ac:dyDescent="0.25">
      <c r="A59">
        <v>55</v>
      </c>
      <c r="B59">
        <f>COUNTIF(SL_Sonuclari!C:H,A59)</f>
        <v>40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34</v>
      </c>
      <c r="C60" s="5">
        <f t="shared" si="1"/>
        <v>234.5393939393939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188.81818181818181</v>
      </c>
    </row>
    <row r="61" spans="1:9" x14ac:dyDescent="0.25">
      <c r="A61">
        <v>60</v>
      </c>
      <c r="B61">
        <f>COUNTIF(SL_Sonuclari!C:H,A61)</f>
        <v>41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2023-04-05T11:36:58Z</dcterms:modified>
</cp:coreProperties>
</file>