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52E46E3-A807-493D-B6CA-B80280A8423E}" xr6:coauthVersionLast="47" xr6:coauthVersionMax="47" xr10:uidLastSave="{00000000-0000-0000-0000-000000000000}"/>
  <bookViews>
    <workbookView xWindow="-120" yWindow="-120" windowWidth="29040" windowHeight="1584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<sst xmlns="http://schemas.openxmlformats.org/spreadsheetml/2006/main" count="69" uniqueCount="42">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</sst>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7"/>
  <sheetViews>
    <sheetView workbookViewId="0">
      <pane xSplit="1" ySplit="1" topLeftCell="B415" activePane="bottomRight" state="frozen"/>
      <selection pane="topRight" activeCell="B1" sqref="B1"/>
      <selection pane="bottomLeft" activeCell="A2" sqref="A2"/>
      <selection pane="bottomRight" activeCell="E448" sqref="E44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 s="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363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364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365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366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367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368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369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370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371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372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373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374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375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376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377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378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379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380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381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382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383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384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385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386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387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388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389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390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391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392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393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394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395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396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397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398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399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400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401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402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403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404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405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406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407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408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409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410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411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412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413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414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415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416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417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418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419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420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421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422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423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424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425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426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427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428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429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430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431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432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433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434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435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436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437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438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439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440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441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442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443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444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25">
      <c r="A446" s="2">
        <v>445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  <row r="447" spans="1:10" x14ac:dyDescent="0.25">
      <c r="A447" s="2">
        <v>446</v>
      </c>
      <c r="B447" s="1">
        <v>45089</v>
      </c>
      <c r="C447" s="2">
        <v>1</v>
      </c>
      <c r="D447" s="2">
        <v>12</v>
      </c>
      <c r="E447" s="2">
        <v>46</v>
      </c>
      <c r="F447" s="2">
        <v>58</v>
      </c>
      <c r="G447" s="2">
        <v>80</v>
      </c>
      <c r="H447" s="2">
        <v>86</v>
      </c>
      <c r="I447" s="2">
        <v>30</v>
      </c>
      <c r="J447" s="2">
        <v>50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7"/>
  <sheetViews>
    <sheetView tabSelected="1" topLeftCell="A414" workbookViewId="0">
      <selection activeCell="B448" sqref="B44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377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378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379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380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381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382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383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384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385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386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387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388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389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390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391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392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393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394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395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396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397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398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399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400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401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402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403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404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405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406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407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408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409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410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411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412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413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414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415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416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417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418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419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420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421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422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423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424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425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426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427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428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429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430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431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432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433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434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435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436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437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438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439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440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441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442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443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25">
      <c r="A445">
        <v>444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25">
      <c r="A446">
        <v>445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  <row r="447" spans="1:8" x14ac:dyDescent="0.25">
      <c r="A447">
        <v>446</v>
      </c>
      <c r="B447" s="1">
        <v>45090</v>
      </c>
      <c r="C447">
        <v>20</v>
      </c>
      <c r="D447">
        <v>29</v>
      </c>
      <c r="E447">
        <v>33</v>
      </c>
      <c r="F447">
        <v>42</v>
      </c>
      <c r="G447">
        <v>44</v>
      </c>
      <c r="H447">
        <v>49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7"/>
  <sheetViews>
    <sheetView topLeftCell="A1255" workbookViewId="0">
      <selection activeCell="A1288" sqref="A128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25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29</v>
      </c>
      <c r="C2" s="5">
        <f t="shared" ref="C2:C33" si="0">AVERAGE(J2:Q2)</f>
        <v>3483.7999999999997</v>
      </c>
      <c r="D2">
        <f>COUNTIF(CSL_Sonuclari!J:J,A2)</f>
        <v>2</v>
      </c>
      <c r="E2" s="5">
        <f t="shared" ref="E2:E33" si="1">IF(Q2&lt;&gt;"",Q2,0)</f>
        <v>683</v>
      </c>
      <c r="F2" s="6">
        <f>COUNTIF(CSL_Sonuclari!I:I,A2)</f>
        <v>3</v>
      </c>
      <c r="G2" s="8">
        <f t="shared" ref="G2:G33" si="2">IF(P2&lt;&gt;"",P2,0)</f>
        <v>566</v>
      </c>
      <c r="H2">
        <f>COUNTIF(CSL_Sonuclari!C:H,A2)</f>
        <v>24</v>
      </c>
      <c r="I2" s="5">
        <f t="shared" ref="I2:I33" si="3">AVERAGE(J2:O2)</f>
        <v>4627.5199999999995</v>
      </c>
      <c r="J2">
        <f>IFERROR(AVERAGEIF(CSL_Sonuclari!C:C,A:A,CSL_Sonuclari!A:A) * H2,"")</f>
        <v>3328</v>
      </c>
      <c r="K2">
        <f>IFERROR(AVERAGEIF(CSL_Sonuclari!D:D,A:A,CSL_Sonuclari!A:A) * H2,"")</f>
        <v>7113.5999999999995</v>
      </c>
      <c r="L2">
        <f>IFERROR(AVERAGEIF(CSL_Sonuclari!E:E,A:A,CSL_Sonuclari!A:A) *H2,"")</f>
        <v>5635.2000000000007</v>
      </c>
      <c r="M2">
        <f>IFERROR(AVERAGEIF(CSL_Sonuclari!F:F,A:A,CSL_Sonuclari!A:A)*H2,"")</f>
        <v>5980.7999999999993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566</v>
      </c>
      <c r="Q2">
        <f>IFERROR(AVERAGEIF(CSL_Sonuclari!J:J,A:A,CSL_Sonuclari!A:A)*D2,"")</f>
        <v>683</v>
      </c>
      <c r="R2" s="2">
        <v>1</v>
      </c>
      <c r="S2">
        <f>COUNTIF(CSL_Sonuclari!C:I,$R2)</f>
        <v>41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4235.4027777777783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1514</v>
      </c>
      <c r="H3">
        <f>COUNTIF(CSL_Sonuclari!C:H,A3)</f>
        <v>20</v>
      </c>
      <c r="I3" s="5">
        <f t="shared" si="3"/>
        <v>5342.0370370370374</v>
      </c>
      <c r="J3">
        <f>IFERROR(AVERAGEIF(CSL_Sonuclari!C:C,A:A,CSL_Sonuclari!A:A) * H3,"")</f>
        <v>7440</v>
      </c>
      <c r="K3">
        <f>IFERROR(AVERAGEIF(CSL_Sonuclari!D:D,A:A,CSL_Sonuclari!A:A) * H3,"")</f>
        <v>2520</v>
      </c>
      <c r="L3">
        <f>IFERROR(AVERAGEIF(CSL_Sonuclari!E:E,A:A,CSL_Sonuclari!A:A) *H3,"")</f>
        <v>6533.3333333333339</v>
      </c>
      <c r="M3">
        <f>IFERROR(AVERAGEIF(CSL_Sonuclari!F:F,A:A,CSL_Sonuclari!A:A)*H3,"")</f>
        <v>3848.8888888888891</v>
      </c>
      <c r="N3">
        <f>IFERROR(AVERAGEIF(CSL_Sonuclari!G:G,A:A,CSL_Sonuclari!A:A)*H3,"")</f>
        <v>4800</v>
      </c>
      <c r="O3">
        <f>IFERROR(AVERAGEIF(CSL_Sonuclari!H:H,A:A,CSL_Sonuclari!A:A)*H3,"")</f>
        <v>6910</v>
      </c>
      <c r="P3">
        <f>IFERROR(AVERAGEIF(CSL_Sonuclari!I:I,A:A,CSL_Sonuclari!A:A)*F3,"")</f>
        <v>1514</v>
      </c>
      <c r="Q3">
        <f>IFERROR(AVERAGEIF(CSL_Sonuclari!J:J,A:A,CSL_Sonuclari!A:A)*D3,"")</f>
        <v>317</v>
      </c>
      <c r="R3" s="2">
        <v>2</v>
      </c>
      <c r="S3">
        <f>COUNTIF(CSL_Sonuclari!C:I,$R3)</f>
        <v>28</v>
      </c>
    </row>
    <row r="4" spans="1:19" x14ac:dyDescent="0.25">
      <c r="A4">
        <v>2</v>
      </c>
      <c r="B4">
        <f>COUNTIF(CSL_Sonuclari!C:J,A4)</f>
        <v>33</v>
      </c>
      <c r="C4" s="5">
        <f t="shared" si="0"/>
        <v>4621.858695652174</v>
      </c>
      <c r="D4">
        <f>COUNTIF(CSL_Sonuclari!J:J,A4)</f>
        <v>5</v>
      </c>
      <c r="E4" s="5">
        <f t="shared" si="1"/>
        <v>1583</v>
      </c>
      <c r="F4" s="6">
        <f>COUNTIF(CSL_Sonuclari!I:I,A4)</f>
        <v>4</v>
      </c>
      <c r="G4" s="8">
        <f t="shared" si="2"/>
        <v>958</v>
      </c>
      <c r="H4">
        <f>COUNTIF(CSL_Sonuclari!C:H,A4)</f>
        <v>24</v>
      </c>
      <c r="I4" s="5">
        <f t="shared" si="3"/>
        <v>7973.217391304348</v>
      </c>
      <c r="J4">
        <f>IFERROR(AVERAGEIF(CSL_Sonuclari!C:C,A:A,CSL_Sonuclari!A:A) * H4,"")</f>
        <v>5890.434782608696</v>
      </c>
      <c r="K4">
        <f>IFERROR(AVERAGEIF(CSL_Sonuclari!D:D,A:A,CSL_Sonuclari!A:A) * H4,"")</f>
        <v>10056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958</v>
      </c>
      <c r="Q4">
        <f>IFERROR(AVERAGEIF(CSL_Sonuclari!J:J,A:A,CSL_Sonuclari!A:A)*D4,"")</f>
        <v>1583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3408.9666666666667</v>
      </c>
      <c r="D5">
        <f>COUNTIF(CSL_Sonuclari!J:J,A5)</f>
        <v>5</v>
      </c>
      <c r="E5" s="5">
        <f t="shared" si="1"/>
        <v>1867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4345.7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3942.3999999999996</v>
      </c>
      <c r="N5">
        <f>IFERROR(AVERAGEIF(CSL_Sonuclari!G:G,A:A,CSL_Sonuclari!A:A)*H5,"")</f>
        <v>4724</v>
      </c>
      <c r="O5">
        <f>IFERROR(AVERAGEIF(CSL_Sonuclari!H:H,A:A,CSL_Sonuclari!A:A)*H5,"")</f>
        <v>3304.3999999999996</v>
      </c>
      <c r="P5">
        <f>IFERROR(AVERAGEIF(CSL_Sonuclari!I:I,A:A,CSL_Sonuclari!A:A)*F5,"")</f>
        <v>1204</v>
      </c>
      <c r="Q5">
        <f>IFERROR(AVERAGEIF(CSL_Sonuclari!J:J,A:A,CSL_Sonuclari!A:A)*D5,"")</f>
        <v>1867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3714.2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1714</v>
      </c>
      <c r="H6">
        <f>COUNTIF(CSL_Sonuclari!C:H,A6)</f>
        <v>18</v>
      </c>
      <c r="I6" s="5">
        <f t="shared" si="3"/>
        <v>4214.25</v>
      </c>
      <c r="J6">
        <f>IFERROR(AVERAGEIF(CSL_Sonuclari!C:C,A:A,CSL_Sonuclari!A:A) * H6,"")</f>
        <v>4842</v>
      </c>
      <c r="K6">
        <f>IFERROR(AVERAGEIF(CSL_Sonuclari!D:D,A:A,CSL_Sonuclari!A:A) * H6,"")</f>
        <v>4752</v>
      </c>
      <c r="L6">
        <f>IFERROR(AVERAGEIF(CSL_Sonuclari!E:E,A:A,CSL_Sonuclari!A:A) *H6,"")</f>
        <v>7173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1714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3113.5406162464988</v>
      </c>
      <c r="D7">
        <f>COUNTIF(CSL_Sonuclari!J:J,A7)</f>
        <v>2</v>
      </c>
      <c r="E7" s="5">
        <f t="shared" si="1"/>
        <v>749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4213.3109243697481</v>
      </c>
      <c r="J7">
        <f>IFERROR(AVERAGEIF(CSL_Sonuclari!C:C,A:A,CSL_Sonuclari!A:A) * H7,"")</f>
        <v>6839.5294117647063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749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3128.4412698412698</v>
      </c>
      <c r="D8">
        <f>COUNTIF(CSL_Sonuclari!J:J,A8)</f>
        <v>5</v>
      </c>
      <c r="E8" s="5">
        <f t="shared" si="1"/>
        <v>1830</v>
      </c>
      <c r="F8" s="6">
        <f>COUNTIF(CSL_Sonuclari!I:I,A8)</f>
        <v>4</v>
      </c>
      <c r="G8" s="8">
        <f t="shared" si="2"/>
        <v>1273</v>
      </c>
      <c r="H8">
        <f>COUNTIF(CSL_Sonuclari!C:H,A8)</f>
        <v>20</v>
      </c>
      <c r="I8" s="5">
        <f t="shared" si="3"/>
        <v>4179.7354497354499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4557.7777777777774</v>
      </c>
      <c r="P8">
        <f>IFERROR(AVERAGEIF(CSL_Sonuclari!I:I,A:A,CSL_Sonuclari!A:A)*F8,"")</f>
        <v>1273</v>
      </c>
      <c r="Q8">
        <f>IFERROR(AVERAGEIF(CSL_Sonuclari!J:J,A:A,CSL_Sonuclari!A:A)*D8,"")</f>
        <v>1830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31</v>
      </c>
      <c r="C9" s="5">
        <f t="shared" si="0"/>
        <v>4647.611904761905</v>
      </c>
      <c r="D9">
        <f>COUNTIF(CSL_Sonuclari!J:J,A9)</f>
        <v>6</v>
      </c>
      <c r="E9" s="5">
        <f t="shared" si="1"/>
        <v>2203</v>
      </c>
      <c r="F9" s="6">
        <f>COUNTIF(CSL_Sonuclari!I:I,A9)</f>
        <v>3</v>
      </c>
      <c r="G9" s="8">
        <f t="shared" si="2"/>
        <v>871</v>
      </c>
      <c r="H9">
        <f>COUNTIF(CSL_Sonuclari!C:H,A9)</f>
        <v>22</v>
      </c>
      <c r="I9" s="5">
        <f t="shared" si="3"/>
        <v>5891.8566666666666</v>
      </c>
      <c r="J9" t="str">
        <f>IFERROR(AVERAGEIF(CSL_Sonuclari!C:C,A:A,CSL_Sonuclari!A:A) * H9,"")</f>
        <v/>
      </c>
      <c r="K9">
        <f>IFERROR(AVERAGEIF(CSL_Sonuclari!D:D,A:A,CSL_Sonuclari!A:A) * H9,"")</f>
        <v>5709</v>
      </c>
      <c r="L9">
        <f>IFERROR(AVERAGEIF(CSL_Sonuclari!E:E,A:A,CSL_Sonuclari!A:A) *H9,"")</f>
        <v>3588.75</v>
      </c>
      <c r="M9">
        <f>IFERROR(AVERAGEIF(CSL_Sonuclari!F:F,A:A,CSL_Sonuclari!A:A)*H9,"")</f>
        <v>4660.3333333333339</v>
      </c>
      <c r="N9">
        <f>IFERROR(AVERAGEIF(CSL_Sonuclari!G:G,A:A,CSL_Sonuclari!A:A)*H9,"")</f>
        <v>6811.2000000000007</v>
      </c>
      <c r="O9">
        <f>IFERROR(AVERAGEIF(CSL_Sonuclari!H:H,A:A,CSL_Sonuclari!A:A)*H9,"")</f>
        <v>8690</v>
      </c>
      <c r="P9">
        <f>IFERROR(AVERAGEIF(CSL_Sonuclari!I:I,A:A,CSL_Sonuclari!A:A)*F9,"")</f>
        <v>871</v>
      </c>
      <c r="Q9">
        <f>IFERROR(AVERAGEIF(CSL_Sonuclari!J:J,A:A,CSL_Sonuclari!A:A)*D9,"")</f>
        <v>2203</v>
      </c>
      <c r="R9" s="2">
        <v>8</v>
      </c>
      <c r="S9">
        <f>COUNTIF(CSL_Sonuclari!C:I,$R9)</f>
        <v>39</v>
      </c>
    </row>
    <row r="10" spans="1:19" x14ac:dyDescent="0.25">
      <c r="A10">
        <v>34</v>
      </c>
      <c r="B10">
        <f>COUNTIF(CSL_Sonuclari!C:J,A10)</f>
        <v>31</v>
      </c>
      <c r="C10" s="5">
        <f t="shared" si="0"/>
        <v>4745.2857142857147</v>
      </c>
      <c r="D10">
        <f>COUNTIF(CSL_Sonuclari!J:J,A10)</f>
        <v>3</v>
      </c>
      <c r="E10" s="5">
        <f t="shared" si="1"/>
        <v>1125</v>
      </c>
      <c r="F10" s="6">
        <f>COUNTIF(CSL_Sonuclari!I:I,A10)</f>
        <v>3</v>
      </c>
      <c r="G10" s="8">
        <f t="shared" si="2"/>
        <v>762</v>
      </c>
      <c r="H10">
        <f>COUNTIF(CSL_Sonuclari!C:H,A10)</f>
        <v>25</v>
      </c>
      <c r="I10" s="5">
        <f t="shared" si="3"/>
        <v>6266</v>
      </c>
      <c r="J10">
        <f>IFERROR(AVERAGEIF(CSL_Sonuclari!C:C,A:A,CSL_Sonuclari!A:A) * H10,"")</f>
        <v>4887.5</v>
      </c>
      <c r="K10">
        <f>IFERROR(AVERAGEIF(CSL_Sonuclari!D:D,A:A,CSL_Sonuclari!A:A) * H10,"")</f>
        <v>5450</v>
      </c>
      <c r="L10">
        <f>IFERROR(AVERAGEIF(CSL_Sonuclari!E:E,A:A,CSL_Sonuclari!A:A) *H10,"")</f>
        <v>8155</v>
      </c>
      <c r="M10">
        <f>IFERROR(AVERAGEIF(CSL_Sonuclari!F:F,A:A,CSL_Sonuclari!A:A)*H10,"")</f>
        <v>5900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762</v>
      </c>
      <c r="Q10">
        <f>IFERROR(AVERAGEIF(CSL_Sonuclari!J:J,A:A,CSL_Sonuclari!A:A)*D10,"")</f>
        <v>1125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3539.7738095238096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765</v>
      </c>
      <c r="H11">
        <f>COUNTIF(CSL_Sonuclari!C:H,A11)</f>
        <v>26</v>
      </c>
      <c r="I11" s="5">
        <f t="shared" si="3"/>
        <v>4753.8833333333332</v>
      </c>
      <c r="J11">
        <f>IFERROR(AVERAGEIF(CSL_Sonuclari!C:C,A:A,CSL_Sonuclari!A:A) * H11,"")</f>
        <v>5954</v>
      </c>
      <c r="K11">
        <f>IFERROR(AVERAGEIF(CSL_Sonuclari!D:D,A:A,CSL_Sonuclari!A:A) * H11,"")</f>
        <v>7400.25</v>
      </c>
      <c r="L11">
        <f>IFERROR(AVERAGEIF(CSL_Sonuclari!E:E,A:A,CSL_Sonuclari!A:A) *H11,"")</f>
        <v>3594.5</v>
      </c>
      <c r="M11">
        <f>IFERROR(AVERAGEIF(CSL_Sonuclari!F:F,A:A,CSL_Sonuclari!A:A)*H11,"")</f>
        <v>6482.666666666667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765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25</v>
      </c>
      <c r="C12" s="5">
        <f t="shared" si="0"/>
        <v>2031</v>
      </c>
      <c r="D12">
        <f>COUNTIF(CSL_Sonuclari!J:J,A12)</f>
        <v>2</v>
      </c>
      <c r="E12" s="5">
        <f t="shared" si="1"/>
        <v>682</v>
      </c>
      <c r="F12" s="6">
        <f>COUNTIF(CSL_Sonuclari!I:I,A12)</f>
        <v>6</v>
      </c>
      <c r="G12" s="8">
        <f t="shared" si="2"/>
        <v>1278</v>
      </c>
      <c r="H12">
        <f>COUNTIF(CSL_Sonuclari!C:H,A12)</f>
        <v>17</v>
      </c>
      <c r="I12" s="5">
        <f t="shared" si="3"/>
        <v>2451.4</v>
      </c>
      <c r="J12" t="str">
        <f>IFERROR(AVERAGEIF(CSL_Sonuclari!C:C,A:A,CSL_Sonuclari!A:A) * H12,"")</f>
        <v/>
      </c>
      <c r="K12">
        <f>IFERROR(AVERAGEIF(CSL_Sonuclari!D:D,A:A,CSL_Sonuclari!A:A) * H12,"")</f>
        <v>3289.5</v>
      </c>
      <c r="L12">
        <f>IFERROR(AVERAGEIF(CSL_Sonuclari!E:E,A:A,CSL_Sonuclari!A:A) *H12,"")</f>
        <v>4845</v>
      </c>
      <c r="M12">
        <f>IFERROR(AVERAGEIF(CSL_Sonuclari!F:F,A:A,CSL_Sonuclari!A:A)*H12,"")</f>
        <v>2626.5</v>
      </c>
      <c r="N12">
        <f>IFERROR(AVERAGEIF(CSL_Sonuclari!G:G,A:A,CSL_Sonuclari!A:A)*H12,"")</f>
        <v>1190</v>
      </c>
      <c r="O12">
        <f>IFERROR(AVERAGEIF(CSL_Sonuclari!H:H,A:A,CSL_Sonuclari!A:A)*H12,"")</f>
        <v>306</v>
      </c>
      <c r="P12">
        <f>IFERROR(AVERAGEIF(CSL_Sonuclari!I:I,A:A,CSL_Sonuclari!A:A)*F12,"")</f>
        <v>1278</v>
      </c>
      <c r="Q12">
        <f>IFERROR(AVERAGEIF(CSL_Sonuclari!J:J,A:A,CSL_Sonuclari!A:A)*D12,"")</f>
        <v>682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29</v>
      </c>
      <c r="C13" s="5">
        <f t="shared" si="0"/>
        <v>3381.6759259259256</v>
      </c>
      <c r="D13">
        <f>COUNTIF(CSL_Sonuclari!J:J,A13)</f>
        <v>4</v>
      </c>
      <c r="E13" s="5">
        <f t="shared" si="1"/>
        <v>1257</v>
      </c>
      <c r="F13" s="6">
        <f>COUNTIF(CSL_Sonuclari!I:I,A13)</f>
        <v>6</v>
      </c>
      <c r="G13" s="8">
        <f t="shared" si="2"/>
        <v>1704</v>
      </c>
      <c r="H13">
        <f>COUNTIF(CSL_Sonuclari!C:H,A13)</f>
        <v>19</v>
      </c>
      <c r="I13" s="5">
        <f t="shared" si="3"/>
        <v>4332.2638888888887</v>
      </c>
      <c r="J13">
        <f>IFERROR(AVERAGEIF(CSL_Sonuclari!C:C,A:A,CSL_Sonuclari!A:A) * H13,"")</f>
        <v>3538.2222222222222</v>
      </c>
      <c r="K13">
        <f>IFERROR(AVERAGEIF(CSL_Sonuclari!D:D,A:A,CSL_Sonuclari!A:A) * H13,"")</f>
        <v>5525.833333333333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1704</v>
      </c>
      <c r="Q13">
        <f>IFERROR(AVERAGEIF(CSL_Sonuclari!J:J,A:A,CSL_Sonuclari!A:A)*D13,"")</f>
        <v>1257</v>
      </c>
      <c r="R13" s="2">
        <v>12</v>
      </c>
      <c r="S13">
        <f>COUNTIF(CSL_Sonuclari!C:I,$R13)</f>
        <v>41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5982.9780219780223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854</v>
      </c>
      <c r="H14">
        <f>COUNTIF(CSL_Sonuclari!C:H,A14)</f>
        <v>28</v>
      </c>
      <c r="I14" s="5">
        <f t="shared" si="3"/>
        <v>8147.9692307692312</v>
      </c>
      <c r="J14">
        <f>IFERROR(AVERAGEIF(CSL_Sonuclari!C:C,A:A,CSL_Sonuclari!A:A) * H14,"")</f>
        <v>10990</v>
      </c>
      <c r="K14">
        <f>IFERROR(AVERAGEIF(CSL_Sonuclari!D:D,A:A,CSL_Sonuclari!A:A) * H14,"")</f>
        <v>7352</v>
      </c>
      <c r="L14">
        <f>IFERROR(AVERAGEIF(CSL_Sonuclari!E:E,A:A,CSL_Sonuclari!A:A) *H14,"")</f>
        <v>6157.8461538461543</v>
      </c>
      <c r="M14">
        <f>IFERROR(AVERAGEIF(CSL_Sonuclari!F:F,A:A,CSL_Sonuclari!A:A)*H14,"")</f>
        <v>6412</v>
      </c>
      <c r="N14">
        <f>IFERROR(AVERAGEIF(CSL_Sonuclari!G:G,A:A,CSL_Sonuclari!A:A)*H14,"")</f>
        <v>9828</v>
      </c>
      <c r="O14" t="str">
        <f>IFERROR(AVERAGEIF(CSL_Sonuclari!H:H,A:A,CSL_Sonuclari!A:A)*H14,"")</f>
        <v/>
      </c>
      <c r="P14">
        <f>IFERROR(AVERAGEIF(CSL_Sonuclari!I:I,A:A,CSL_Sonuclari!A:A)*F14,"")</f>
        <v>854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4042.4285714285716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5428</v>
      </c>
      <c r="J15">
        <f>IFERROR(AVERAGEIF(CSL_Sonuclari!C:C,A:A,CSL_Sonuclari!A:A) * H15,"")</f>
        <v>4664</v>
      </c>
      <c r="K15">
        <f>IFERROR(AVERAGEIF(CSL_Sonuclari!D:D,A:A,CSL_Sonuclari!A:A) * H15,"")</f>
        <v>7496</v>
      </c>
      <c r="L15">
        <f>IFERROR(AVERAGEIF(CSL_Sonuclari!E:E,A:A,CSL_Sonuclari!A:A) *H15,"")</f>
        <v>5436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3469.1516203703704</v>
      </c>
      <c r="D16">
        <f>COUNTIF(CSL_Sonuclari!J:J,A16)</f>
        <v>3</v>
      </c>
      <c r="E16" s="5">
        <f t="shared" si="1"/>
        <v>1007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4919.4774305555557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7543.2222222222217</v>
      </c>
      <c r="O16">
        <f>IFERROR(AVERAGEIF(CSL_Sonuclari!H:H,A:A,CSL_Sonuclari!A:A)*H16,"")</f>
        <v>5783.6875</v>
      </c>
      <c r="P16">
        <f>IFERROR(AVERAGEIF(CSL_Sonuclari!I:I,A:A,CSL_Sonuclari!A:A)*F16,"")</f>
        <v>130</v>
      </c>
      <c r="Q16">
        <f>IFERROR(AVERAGEIF(CSL_Sonuclari!J:J,A:A,CSL_Sonuclari!A:A)*D16,"")</f>
        <v>1007</v>
      </c>
      <c r="R16" s="2">
        <v>15</v>
      </c>
      <c r="S16">
        <f>COUNTIF(CSL_Sonuclari!C:I,$R16)</f>
        <v>40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3523.1388888888891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1835</v>
      </c>
      <c r="H17">
        <f>COUNTIF(CSL_Sonuclari!C:H,A17)</f>
        <v>22</v>
      </c>
      <c r="I17" s="5">
        <f t="shared" si="3"/>
        <v>4774.4583333333339</v>
      </c>
      <c r="J17">
        <f>IFERROR(AVERAGEIF(CSL_Sonuclari!C:C,A:A,CSL_Sonuclari!A:A) * H17,"")</f>
        <v>4335.8333333333339</v>
      </c>
      <c r="K17">
        <f>IFERROR(AVERAGEIF(CSL_Sonuclari!D:D,A:A,CSL_Sonuclari!A:A) * H17,"")</f>
        <v>5280</v>
      </c>
      <c r="L17">
        <f>IFERROR(AVERAGEIF(CSL_Sonuclari!E:E,A:A,CSL_Sonuclari!A:A) *H17,"")</f>
        <v>5808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1835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3320.6545454545458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801</v>
      </c>
      <c r="H18">
        <f>COUNTIF(CSL_Sonuclari!C:H,A18)</f>
        <v>25</v>
      </c>
      <c r="I18" s="5">
        <f t="shared" si="3"/>
        <v>5067.4242424242429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6003.5714285714284</v>
      </c>
      <c r="N18">
        <f>IFERROR(AVERAGEIF(CSL_Sonuclari!G:G,A:A,CSL_Sonuclari!A:A)*H18,"")</f>
        <v>3896.4285714285716</v>
      </c>
      <c r="O18">
        <f>IFERROR(AVERAGEIF(CSL_Sonuclari!H:H,A:A,CSL_Sonuclari!A:A)*H18,"")</f>
        <v>5302.272727272727</v>
      </c>
      <c r="P18">
        <f>IFERROR(AVERAGEIF(CSL_Sonuclari!I:I,A:A,CSL_Sonuclari!A:A)*F18,"")</f>
        <v>801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34</v>
      </c>
      <c r="C19" s="5">
        <f t="shared" si="0"/>
        <v>2864.9968253968254</v>
      </c>
      <c r="D19">
        <f>COUNTIF(CSL_Sonuclari!J:J,A19)</f>
        <v>2</v>
      </c>
      <c r="E19" s="5">
        <f t="shared" si="1"/>
        <v>699</v>
      </c>
      <c r="F19" s="6">
        <f>COUNTIF(CSL_Sonuclari!I:I,A19)</f>
        <v>6</v>
      </c>
      <c r="G19" s="8">
        <f t="shared" si="2"/>
        <v>1075</v>
      </c>
      <c r="H19">
        <f>COUNTIF(CSL_Sonuclari!C:H,A19)</f>
        <v>26</v>
      </c>
      <c r="I19" s="5">
        <f t="shared" si="3"/>
        <v>4183.661375661376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312</v>
      </c>
      <c r="N19">
        <f>IFERROR(AVERAGEIF(CSL_Sonuclari!G:G,A:A,CSL_Sonuclari!A:A)*H19,"")</f>
        <v>5961.4285714285716</v>
      </c>
      <c r="O19">
        <f>IFERROR(AVERAGEIF(CSL_Sonuclari!H:H,A:A,CSL_Sonuclari!A:A)*H19,"")</f>
        <v>6277.5555555555557</v>
      </c>
      <c r="P19">
        <f>IFERROR(AVERAGEIF(CSL_Sonuclari!I:I,A:A,CSL_Sonuclari!A:A)*F19,"")</f>
        <v>1075</v>
      </c>
      <c r="Q19">
        <f>IFERROR(AVERAGEIF(CSL_Sonuclari!J:J,A:A,CSL_Sonuclari!A:A)*D19,"")</f>
        <v>699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3645.9333333333329</v>
      </c>
      <c r="D20">
        <f>COUNTIF(CSL_Sonuclari!J:J,A20)</f>
        <v>4</v>
      </c>
      <c r="E20" s="5">
        <f t="shared" si="1"/>
        <v>1282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4919.3999999999996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5278.5</v>
      </c>
      <c r="N20">
        <f>IFERROR(AVERAGEIF(CSL_Sonuclari!G:G,A:A,CSL_Sonuclari!A:A)*H20,"")</f>
        <v>6758.1</v>
      </c>
      <c r="O20">
        <f>IFERROR(AVERAGEIF(CSL_Sonuclari!H:H,A:A,CSL_Sonuclari!A:A)*H20,"")</f>
        <v>7128</v>
      </c>
      <c r="P20">
        <f>IFERROR(AVERAGEIF(CSL_Sonuclari!I:I,A:A,CSL_Sonuclari!A:A)*F20,"")</f>
        <v>916</v>
      </c>
      <c r="Q20">
        <f>IFERROR(AVERAGEIF(CSL_Sonuclari!J:J,A:A,CSL_Sonuclari!A:A)*D20,"")</f>
        <v>1282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4240.5986394557822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5709.638095238095</v>
      </c>
      <c r="J21">
        <f>IFERROR(AVERAGEIF(CSL_Sonuclari!C:C,A:A,CSL_Sonuclari!A:A) * H21,"")</f>
        <v>7608</v>
      </c>
      <c r="K21">
        <f>IFERROR(AVERAGEIF(CSL_Sonuclari!D:D,A:A,CSL_Sonuclari!A:A) * H21,"")</f>
        <v>3877.333333333333</v>
      </c>
      <c r="L21">
        <f>IFERROR(AVERAGEIF(CSL_Sonuclari!E:E,A:A,CSL_Sonuclari!A:A) *H21,"")</f>
        <v>6630.8571428571431</v>
      </c>
      <c r="M21">
        <f>IFERROR(AVERAGEIF(CSL_Sonuclari!F:F,A:A,CSL_Sonuclari!A:A)*H21,"")</f>
        <v>4664</v>
      </c>
      <c r="N21">
        <f>IFERROR(AVERAGEIF(CSL_Sonuclari!G:G,A:A,CSL_Sonuclari!A:A)*H21,"")</f>
        <v>5768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6020.7249999999995</v>
      </c>
      <c r="D22">
        <f>COUNTIF(CSL_Sonuclari!J:J,A22)</f>
        <v>3</v>
      </c>
      <c r="E22" s="5">
        <f t="shared" si="1"/>
        <v>1048</v>
      </c>
      <c r="F22" s="6">
        <f>COUNTIF(CSL_Sonuclari!I:I,A22)</f>
        <v>2</v>
      </c>
      <c r="G22" s="8">
        <f t="shared" si="2"/>
        <v>527</v>
      </c>
      <c r="H22">
        <f>COUNTIF(CSL_Sonuclari!C:H,A22)</f>
        <v>33</v>
      </c>
      <c r="I22" s="5">
        <f t="shared" si="3"/>
        <v>8637.3374999999996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10747</v>
      </c>
      <c r="M22">
        <f>IFERROR(AVERAGEIF(CSL_Sonuclari!F:F,A:A,CSL_Sonuclari!A:A)*H22,"")</f>
        <v>7966.2</v>
      </c>
      <c r="N22">
        <f>IFERROR(AVERAGEIF(CSL_Sonuclari!G:G,A:A,CSL_Sonuclari!A:A)*H22,"")</f>
        <v>7262.75</v>
      </c>
      <c r="O22">
        <f>IFERROR(AVERAGEIF(CSL_Sonuclari!H:H,A:A,CSL_Sonuclari!A:A)*H22,"")</f>
        <v>8573.4</v>
      </c>
      <c r="P22">
        <f>IFERROR(AVERAGEIF(CSL_Sonuclari!I:I,A:A,CSL_Sonuclari!A:A)*F22,"")</f>
        <v>527</v>
      </c>
      <c r="Q22">
        <f>IFERROR(AVERAGEIF(CSL_Sonuclari!J:J,A:A,CSL_Sonuclari!A:A)*D22,"")</f>
        <v>1048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37</v>
      </c>
      <c r="C23" s="5">
        <f t="shared" si="0"/>
        <v>5158.541666666667</v>
      </c>
      <c r="D23">
        <f>COUNTIF(CSL_Sonuclari!J:J,A23)</f>
        <v>1</v>
      </c>
      <c r="E23" s="5">
        <f t="shared" si="1"/>
        <v>410</v>
      </c>
      <c r="F23" s="6">
        <f>COUNTIF(CSL_Sonuclari!I:I,A23)</f>
        <v>6</v>
      </c>
      <c r="G23" s="8">
        <f t="shared" si="2"/>
        <v>1678</v>
      </c>
      <c r="H23">
        <f>COUNTIF(CSL_Sonuclari!C:H,A23)</f>
        <v>30</v>
      </c>
      <c r="I23" s="5">
        <f t="shared" si="3"/>
        <v>7215.8125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7121.25</v>
      </c>
      <c r="M23">
        <f>IFERROR(AVERAGEIF(CSL_Sonuclari!F:F,A:A,CSL_Sonuclari!A:A)*H23,"")</f>
        <v>7527</v>
      </c>
      <c r="N23">
        <f>IFERROR(AVERAGEIF(CSL_Sonuclari!G:G,A:A,CSL_Sonuclari!A:A)*H23,"")</f>
        <v>5470</v>
      </c>
      <c r="O23">
        <f>IFERROR(AVERAGEIF(CSL_Sonuclari!H:H,A:A,CSL_Sonuclari!A:A)*H23,"")</f>
        <v>8745</v>
      </c>
      <c r="P23">
        <f>IFERROR(AVERAGEIF(CSL_Sonuclari!I:I,A:A,CSL_Sonuclari!A:A)*F23,"")</f>
        <v>1678</v>
      </c>
      <c r="Q23">
        <f>IFERROR(AVERAGEIF(CSL_Sonuclari!J:J,A:A,CSL_Sonuclari!A:A)*D23,"")</f>
        <v>410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5637.4438775510207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994</v>
      </c>
      <c r="H24">
        <f>COUNTIF(CSL_Sonuclari!C:H,A24)</f>
        <v>27</v>
      </c>
      <c r="I24" s="5">
        <f t="shared" si="3"/>
        <v>7473.0214285714292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7593.75</v>
      </c>
      <c r="N24">
        <f>IFERROR(AVERAGEIF(CSL_Sonuclari!G:G,A:A,CSL_Sonuclari!A:A)*H24,"")</f>
        <v>7567.7142857142853</v>
      </c>
      <c r="O24">
        <f>IFERROR(AVERAGEIF(CSL_Sonuclari!H:H,A:A,CSL_Sonuclari!A:A)*H24,"")</f>
        <v>5976.6428571428569</v>
      </c>
      <c r="P24">
        <f>IFERROR(AVERAGEIF(CSL_Sonuclari!I:I,A:A,CSL_Sonuclari!A:A)*F24,"")</f>
        <v>994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5484.8</v>
      </c>
      <c r="D25">
        <f>COUNTIF(CSL_Sonuclari!J:J,A25)</f>
        <v>1</v>
      </c>
      <c r="E25" s="5">
        <f t="shared" si="1"/>
        <v>432</v>
      </c>
      <c r="F25" s="6">
        <f>COUNTIF(CSL_Sonuclari!I:I,A25)</f>
        <v>4</v>
      </c>
      <c r="G25" s="8">
        <f t="shared" si="2"/>
        <v>704</v>
      </c>
      <c r="H25">
        <f>COUNTIF(CSL_Sonuclari!C:H,A25)</f>
        <v>31</v>
      </c>
      <c r="I25" s="5">
        <f t="shared" si="3"/>
        <v>8762.6666666666661</v>
      </c>
      <c r="J25">
        <f>IFERROR(AVERAGEIF(CSL_Sonuclari!C:C,A:A,CSL_Sonuclari!A:A) * H25,"")</f>
        <v>6789</v>
      </c>
      <c r="K25">
        <f>IFERROR(AVERAGEIF(CSL_Sonuclari!D:D,A:A,CSL_Sonuclari!A:A) * H25,"")</f>
        <v>8680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704</v>
      </c>
      <c r="Q25">
        <f>IFERROR(AVERAGEIF(CSL_Sonuclari!J:J,A:A,CSL_Sonuclari!A:A)*D25,"")</f>
        <v>432</v>
      </c>
      <c r="R25" s="2">
        <v>24</v>
      </c>
      <c r="S25">
        <f>COUNTIF(CSL_Sonuclari!C:I,$R25)</f>
        <v>34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4805.6541666666662</v>
      </c>
      <c r="D26">
        <f>COUNTIF(CSL_Sonuclari!J:J,A26)</f>
        <v>3</v>
      </c>
      <c r="E26" s="5">
        <f t="shared" si="1"/>
        <v>1096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6733.9812499999998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6238.625</v>
      </c>
      <c r="N26">
        <f>IFERROR(AVERAGEIF(CSL_Sonuclari!G:G,A:A,CSL_Sonuclari!A:A)*H26,"")</f>
        <v>7902.5</v>
      </c>
      <c r="O26">
        <f>IFERROR(AVERAGEIF(CSL_Sonuclari!H:H,A:A,CSL_Sonuclari!A:A)*H26,"")</f>
        <v>9140.7999999999993</v>
      </c>
      <c r="P26">
        <f>IFERROR(AVERAGEIF(CSL_Sonuclari!I:I,A:A,CSL_Sonuclari!A:A)*F26,"")</f>
        <v>802</v>
      </c>
      <c r="Q26">
        <f>IFERROR(AVERAGEIF(CSL_Sonuclari!J:J,A:A,CSL_Sonuclari!A:A)*D26,"")</f>
        <v>1096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5608.25</v>
      </c>
      <c r="D27">
        <f>COUNTIF(CSL_Sonuclari!J:J,A27)</f>
        <v>5</v>
      </c>
      <c r="E27" s="5">
        <f t="shared" si="1"/>
        <v>1877</v>
      </c>
      <c r="F27" s="6">
        <f>COUNTIF(CSL_Sonuclari!I:I,A27)</f>
        <v>6</v>
      </c>
      <c r="G27" s="8">
        <f t="shared" si="2"/>
        <v>1367</v>
      </c>
      <c r="H27">
        <f>COUNTIF(CSL_Sonuclari!C:H,A27)</f>
        <v>30</v>
      </c>
      <c r="I27" s="5">
        <f t="shared" si="3"/>
        <v>7601.375</v>
      </c>
      <c r="J27">
        <f>IFERROR(AVERAGEIF(CSL_Sonuclari!C:C,A:A,CSL_Sonuclari!A:A) * H27,"")</f>
        <v>7012.5</v>
      </c>
      <c r="K27">
        <f>IFERROR(AVERAGEIF(CSL_Sonuclari!D:D,A:A,CSL_Sonuclari!A:A) * H27,"")</f>
        <v>7055</v>
      </c>
      <c r="L27">
        <f>IFERROR(AVERAGEIF(CSL_Sonuclari!E:E,A:A,CSL_Sonuclari!A:A) *H27,"")</f>
        <v>6978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1367</v>
      </c>
      <c r="Q27">
        <f>IFERROR(AVERAGEIF(CSL_Sonuclari!J:J,A:A,CSL_Sonuclari!A:A)*D27,"")</f>
        <v>1877</v>
      </c>
      <c r="R27" s="2">
        <v>26</v>
      </c>
      <c r="S27">
        <f>COUNTIF(CSL_Sonuclari!C:I,$R27)</f>
        <v>32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3957.8787878787884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1780</v>
      </c>
      <c r="H28">
        <f>COUNTIF(CSL_Sonuclari!C:H,A28)</f>
        <v>26</v>
      </c>
      <c r="I28" s="5">
        <f t="shared" si="3"/>
        <v>4320.8585858585866</v>
      </c>
      <c r="J28">
        <f>IFERROR(AVERAGEIF(CSL_Sonuclari!C:C,A:A,CSL_Sonuclari!A:A) * H28,"")</f>
        <v>8450</v>
      </c>
      <c r="K28">
        <f>IFERROR(AVERAGEIF(CSL_Sonuclari!D:D,A:A,CSL_Sonuclari!A:A) * H28,"")</f>
        <v>5237.818181818182</v>
      </c>
      <c r="L28">
        <f>IFERROR(AVERAGEIF(CSL_Sonuclari!E:E,A:A,CSL_Sonuclari!A:A) *H28,"")</f>
        <v>4082</v>
      </c>
      <c r="M28">
        <f>IFERROR(AVERAGEIF(CSL_Sonuclari!F:F,A:A,CSL_Sonuclari!A:A)*H28,"")</f>
        <v>7869.3333333333339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1780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37</v>
      </c>
      <c r="C29" s="5">
        <f t="shared" si="0"/>
        <v>4359.3010204081629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848</v>
      </c>
      <c r="H29">
        <f>COUNTIF(CSL_Sonuclari!C:H,A29)</f>
        <v>31</v>
      </c>
      <c r="I29" s="5">
        <f t="shared" si="3"/>
        <v>5741.4214285714279</v>
      </c>
      <c r="J29">
        <f>IFERROR(AVERAGEIF(CSL_Sonuclari!C:C,A:A,CSL_Sonuclari!A:A) * H29,"")</f>
        <v>527</v>
      </c>
      <c r="K29">
        <f>IFERROR(AVERAGEIF(CSL_Sonuclari!D:D,A:A,CSL_Sonuclari!A:A) * H29,"")</f>
        <v>8013.5</v>
      </c>
      <c r="L29">
        <f>IFERROR(AVERAGEIF(CSL_Sonuclari!E:E,A:A,CSL_Sonuclari!A:A) *H29,"")</f>
        <v>7185.3571428571422</v>
      </c>
      <c r="M29">
        <f>IFERROR(AVERAGEIF(CSL_Sonuclari!F:F,A:A,CSL_Sonuclari!A:A)*H29,"")</f>
        <v>8114.25</v>
      </c>
      <c r="N29">
        <f>IFERROR(AVERAGEIF(CSL_Sonuclari!G:G,A:A,CSL_Sonuclari!A:A)*H29,"")</f>
        <v>4867</v>
      </c>
      <c r="O29" t="str">
        <f>IFERROR(AVERAGEIF(CSL_Sonuclari!H:H,A:A,CSL_Sonuclari!A:A)*H29,"")</f>
        <v/>
      </c>
      <c r="P29">
        <f>IFERROR(AVERAGEIF(CSL_Sonuclari!I:I,A:A,CSL_Sonuclari!A:A)*F29,"")</f>
        <v>848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5430.5662393162393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1708</v>
      </c>
      <c r="H30">
        <f>COUNTIF(CSL_Sonuclari!C:H,A30)</f>
        <v>31</v>
      </c>
      <c r="I30" s="5">
        <f t="shared" si="3"/>
        <v>7579.5993589743593</v>
      </c>
      <c r="J30">
        <f>IFERROR(AVERAGEIF(CSL_Sonuclari!C:C,A:A,CSL_Sonuclari!A:A) * H30,"")</f>
        <v>4805</v>
      </c>
      <c r="K30">
        <f>IFERROR(AVERAGEIF(CSL_Sonuclari!D:D,A:A,CSL_Sonuclari!A:A) * H30,"")</f>
        <v>8768.2307692307695</v>
      </c>
      <c r="L30">
        <f>IFERROR(AVERAGEIF(CSL_Sonuclari!E:E,A:A,CSL_Sonuclari!A:A) *H30,"")</f>
        <v>8855.6666666666679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1708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5036.2135007849292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6867.0989010989015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12210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8108.5714285714284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27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3840.2261904761904</v>
      </c>
      <c r="D32">
        <f>COUNTIF(CSL_Sonuclari!J:J,A32)</f>
        <v>4</v>
      </c>
      <c r="E32" s="5">
        <f t="shared" si="1"/>
        <v>1512</v>
      </c>
      <c r="F32" s="6">
        <f>COUNTIF(CSL_Sonuclari!I:I,A32)</f>
        <v>3</v>
      </c>
      <c r="G32" s="8">
        <f t="shared" si="2"/>
        <v>818</v>
      </c>
      <c r="H32">
        <f>COUNTIF(CSL_Sonuclari!C:H,A32)</f>
        <v>26</v>
      </c>
      <c r="I32" s="5">
        <f t="shared" si="3"/>
        <v>4910.3166666666666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4904.25</v>
      </c>
      <c r="M32">
        <f>IFERROR(AVERAGEIF(CSL_Sonuclari!F:F,A:A,CSL_Sonuclari!A:A)*H32,"")</f>
        <v>5827.7142857142853</v>
      </c>
      <c r="N32">
        <f>IFERROR(AVERAGEIF(CSL_Sonuclari!G:G,A:A,CSL_Sonuclari!A:A)*H32,"")</f>
        <v>3766.2857142857142</v>
      </c>
      <c r="O32">
        <f>IFERROR(AVERAGEIF(CSL_Sonuclari!H:H,A:A,CSL_Sonuclari!A:A)*H32,"")</f>
        <v>3709.333333333333</v>
      </c>
      <c r="P32">
        <f>IFERROR(AVERAGEIF(CSL_Sonuclari!I:I,A:A,CSL_Sonuclari!A:A)*F32,"")</f>
        <v>818</v>
      </c>
      <c r="Q32">
        <f>IFERROR(AVERAGEIF(CSL_Sonuclari!J:J,A:A,CSL_Sonuclari!A:A)*D32,"")</f>
        <v>1512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4672.9107142857147</v>
      </c>
      <c r="D33">
        <f>COUNTIF(CSL_Sonuclari!J:J,A33)</f>
        <v>3</v>
      </c>
      <c r="E33" s="5">
        <f t="shared" si="1"/>
        <v>1078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6470.3660714285716</v>
      </c>
      <c r="J33">
        <f>IFERROR(AVERAGEIF(CSL_Sonuclari!C:C,A:A,CSL_Sonuclari!A:A) * H33,"")</f>
        <v>5737.8571428571431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1078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3245.0785714285712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1071</v>
      </c>
      <c r="H34">
        <f>COUNTIF(CSL_Sonuclari!C:H,A34)</f>
        <v>26</v>
      </c>
      <c r="I34" s="5">
        <f t="shared" ref="I34:I65" si="7">AVERAGE(J34:O34)</f>
        <v>4285.71</v>
      </c>
      <c r="J34">
        <f>IFERROR(AVERAGEIF(CSL_Sonuclari!C:C,A:A,CSL_Sonuclari!A:A) * H34,"")</f>
        <v>4147</v>
      </c>
      <c r="K34">
        <f>IFERROR(AVERAGEIF(CSL_Sonuclari!D:D,A:A,CSL_Sonuclari!A:A) * H34,"")</f>
        <v>3740.75</v>
      </c>
      <c r="L34">
        <f>IFERROR(AVERAGEIF(CSL_Sonuclari!E:E,A:A,CSL_Sonuclari!A:A) *H34,"")</f>
        <v>6890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1071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4788.0095238095237</v>
      </c>
      <c r="D35">
        <f>COUNTIF(CSL_Sonuclari!J:J,A35)</f>
        <v>2</v>
      </c>
      <c r="E35" s="5">
        <f t="shared" si="5"/>
        <v>650</v>
      </c>
      <c r="F35" s="6">
        <f>COUNTIF(CSL_Sonuclari!I:I,A35)</f>
        <v>5</v>
      </c>
      <c r="G35" s="8">
        <f t="shared" si="6"/>
        <v>912</v>
      </c>
      <c r="H35">
        <f>COUNTIF(CSL_Sonuclari!C:H,A35)</f>
        <v>32</v>
      </c>
      <c r="I35" s="5">
        <f t="shared" si="7"/>
        <v>6791.5142857142855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10100</v>
      </c>
      <c r="M35">
        <f>IFERROR(AVERAGEIF(CSL_Sonuclari!F:F,A:A,CSL_Sonuclari!A:A)*H35,"")</f>
        <v>6262.8571428571431</v>
      </c>
      <c r="N35">
        <f>IFERROR(AVERAGEIF(CSL_Sonuclari!G:G,A:A,CSL_Sonuclari!A:A)*H35,"")</f>
        <v>7411.2</v>
      </c>
      <c r="O35">
        <f>IFERROR(AVERAGEIF(CSL_Sonuclari!H:H,A:A,CSL_Sonuclari!A:A)*H35,"")</f>
        <v>3392</v>
      </c>
      <c r="P35">
        <f>IFERROR(AVERAGEIF(CSL_Sonuclari!I:I,A:A,CSL_Sonuclari!A:A)*F35,"")</f>
        <v>912</v>
      </c>
      <c r="Q35">
        <f>IFERROR(AVERAGEIF(CSL_Sonuclari!J:J,A:A,CSL_Sonuclari!A:A)*D35,"")</f>
        <v>650</v>
      </c>
      <c r="R35" s="2">
        <v>34</v>
      </c>
      <c r="S35">
        <f>COUNTIF(CSL_Sonuclari!C:I,$R35)</f>
        <v>28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4468.5090909090914</v>
      </c>
      <c r="D36">
        <f>COUNTIF(CSL_Sonuclari!J:J,A36)</f>
        <v>3</v>
      </c>
      <c r="E36" s="5">
        <f t="shared" si="5"/>
        <v>1035</v>
      </c>
      <c r="F36" s="6">
        <f>COUNTIF(CSL_Sonuclari!I:I,A36)</f>
        <v>6</v>
      </c>
      <c r="G36" s="8">
        <f t="shared" si="6"/>
        <v>1579</v>
      </c>
      <c r="H36">
        <f>COUNTIF(CSL_Sonuclari!C:H,A36)</f>
        <v>28</v>
      </c>
      <c r="I36" s="5">
        <f t="shared" si="7"/>
        <v>6576.1818181818189</v>
      </c>
      <c r="J36">
        <f>IFERROR(AVERAGEIF(CSL_Sonuclari!C:C,A:A,CSL_Sonuclari!A:A) * H36,"")</f>
        <v>7142.545454545455</v>
      </c>
      <c r="K36">
        <f>IFERROR(AVERAGEIF(CSL_Sonuclari!D:D,A:A,CSL_Sonuclari!A:A) * H36,"")</f>
        <v>6384</v>
      </c>
      <c r="L36">
        <f>IFERROR(AVERAGEIF(CSL_Sonuclari!E:E,A:A,CSL_Sonuclari!A:A) *H36,"")</f>
        <v>6202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1579</v>
      </c>
      <c r="Q36">
        <f>IFERROR(AVERAGEIF(CSL_Sonuclari!J:J,A:A,CSL_Sonuclari!A:A)*D36,"")</f>
        <v>1035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5085.8571428571431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6582.1428571428578</v>
      </c>
      <c r="J37">
        <f>IFERROR(AVERAGEIF(CSL_Sonuclari!C:C,A:A,CSL_Sonuclari!A:A) * H37,"")</f>
        <v>10075</v>
      </c>
      <c r="K37">
        <f>IFERROR(AVERAGEIF(CSL_Sonuclari!D:D,A:A,CSL_Sonuclari!A:A) * H37,"")</f>
        <v>3141.666666666667</v>
      </c>
      <c r="L37">
        <f>IFERROR(AVERAGEIF(CSL_Sonuclari!E:E,A:A,CSL_Sonuclari!A:A) *H37,"")</f>
        <v>5550</v>
      </c>
      <c r="M37">
        <f>IFERROR(AVERAGEIF(CSL_Sonuclari!F:F,A:A,CSL_Sonuclari!A:A)*H37,"")</f>
        <v>4217.8571428571431</v>
      </c>
      <c r="N37">
        <f>IFERROR(AVERAGEIF(CSL_Sonuclari!G:G,A:A,CSL_Sonuclari!A:A)*H37,"")</f>
        <v>7008.333333333333</v>
      </c>
      <c r="O37">
        <f>IFERROR(AVERAGEIF(CSL_Sonuclari!H:H,A:A,CSL_Sonuclari!A:A)*H37,"")</f>
        <v>9500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5541.636363636364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1845</v>
      </c>
      <c r="H38">
        <f>COUNTIF(CSL_Sonuclari!C:H,A38)</f>
        <v>30</v>
      </c>
      <c r="I38" s="5">
        <f t="shared" si="7"/>
        <v>7706.954545454546</v>
      </c>
      <c r="J38">
        <f>IFERROR(AVERAGEIF(CSL_Sonuclari!C:C,A:A,CSL_Sonuclari!A:A) * H38,"")</f>
        <v>7779.9999999999991</v>
      </c>
      <c r="K38">
        <f>IFERROR(AVERAGEIF(CSL_Sonuclari!D:D,A:A,CSL_Sonuclari!A:A) * H38,"")</f>
        <v>9486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1845</v>
      </c>
      <c r="Q38">
        <f>IFERROR(AVERAGEIF(CSL_Sonuclari!J:J,A:A,CSL_Sonuclari!A:A)*D38,"")</f>
        <v>577</v>
      </c>
      <c r="R38" s="2">
        <v>37</v>
      </c>
      <c r="S38">
        <f>COUNTIF(CSL_Sonuclari!C:I,$R38)</f>
        <v>35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4359.7928571428574</v>
      </c>
      <c r="D39">
        <f>COUNTIF(CSL_Sonuclari!J:J,A39)</f>
        <v>2</v>
      </c>
      <c r="E39" s="5">
        <f t="shared" si="5"/>
        <v>695</v>
      </c>
      <c r="F39" s="6">
        <f>COUNTIF(CSL_Sonuclari!I:I,A39)</f>
        <v>5</v>
      </c>
      <c r="G39" s="8">
        <f t="shared" si="6"/>
        <v>1395</v>
      </c>
      <c r="H39">
        <f>COUNTIF(CSL_Sonuclari!C:H,A39)</f>
        <v>31</v>
      </c>
      <c r="I39" s="5">
        <f t="shared" si="7"/>
        <v>5685.71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7680.25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1395</v>
      </c>
      <c r="Q39">
        <f>IFERROR(AVERAGEIF(CSL_Sonuclari!J:J,A:A,CSL_Sonuclari!A:A)*D39,"")</f>
        <v>695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36</v>
      </c>
      <c r="C40" s="5">
        <f t="shared" si="4"/>
        <v>5657.2222222222217</v>
      </c>
      <c r="D40">
        <f>COUNTIF(CSL_Sonuclari!J:J,A40)</f>
        <v>4</v>
      </c>
      <c r="E40" s="5">
        <f t="shared" si="5"/>
        <v>1322</v>
      </c>
      <c r="F40" s="6">
        <f>COUNTIF(CSL_Sonuclari!I:I,A40)</f>
        <v>6</v>
      </c>
      <c r="G40" s="8">
        <f t="shared" si="6"/>
        <v>1282</v>
      </c>
      <c r="H40">
        <f>COUNTIF(CSL_Sonuclari!C:H,A40)</f>
        <v>26</v>
      </c>
      <c r="I40" s="5">
        <f t="shared" si="7"/>
        <v>7399.3111111111111</v>
      </c>
      <c r="J40">
        <f>IFERROR(AVERAGEIF(CSL_Sonuclari!C:C,A:A,CSL_Sonuclari!A:A) * H40,"")</f>
        <v>7284.3333333333339</v>
      </c>
      <c r="K40">
        <f>IFERROR(AVERAGEIF(CSL_Sonuclari!D:D,A:A,CSL_Sonuclari!A:A) * H40,"")</f>
        <v>5032.4444444444443</v>
      </c>
      <c r="L40">
        <f>IFERROR(AVERAGEIF(CSL_Sonuclari!E:E,A:A,CSL_Sonuclari!A:A) *H40,"")</f>
        <v>6713.7777777777783</v>
      </c>
      <c r="M40">
        <f>IFERROR(AVERAGEIF(CSL_Sonuclari!F:F,A:A,CSL_Sonuclari!A:A)*H40,"")</f>
        <v>7306</v>
      </c>
      <c r="N40">
        <f>IFERROR(AVERAGEIF(CSL_Sonuclari!G:G,A:A,CSL_Sonuclari!A:A)*H40,"")</f>
        <v>10660</v>
      </c>
      <c r="O40" t="str">
        <f>IFERROR(AVERAGEIF(CSL_Sonuclari!H:H,A:A,CSL_Sonuclari!A:A)*H40,"")</f>
        <v/>
      </c>
      <c r="P40">
        <f>IFERROR(AVERAGEIF(CSL_Sonuclari!I:I,A:A,CSL_Sonuclari!A:A)*F40,"")</f>
        <v>1282</v>
      </c>
      <c r="Q40">
        <f>IFERROR(AVERAGEIF(CSL_Sonuclari!J:J,A:A,CSL_Sonuclari!A:A)*D40,"")</f>
        <v>1322</v>
      </c>
      <c r="R40" s="2">
        <v>39</v>
      </c>
      <c r="S40">
        <f>COUNTIF(CSL_Sonuclari!C:I,$R40)</f>
        <v>35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5242.2761904761901</v>
      </c>
      <c r="D41">
        <f>COUNTIF(CSL_Sonuclari!J:J,A41)</f>
        <v>1</v>
      </c>
      <c r="E41" s="5">
        <f t="shared" si="5"/>
        <v>384</v>
      </c>
      <c r="F41" s="6">
        <f>COUNTIF(CSL_Sonuclari!I:I,A41)</f>
        <v>6</v>
      </c>
      <c r="G41" s="8">
        <f t="shared" si="6"/>
        <v>1834</v>
      </c>
      <c r="H41">
        <f>COUNTIF(CSL_Sonuclari!C:H,A41)</f>
        <v>32</v>
      </c>
      <c r="I41" s="5">
        <f t="shared" si="7"/>
        <v>7308.9142857142851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7900.8</v>
      </c>
      <c r="N41">
        <f>IFERROR(AVERAGEIF(CSL_Sonuclari!G:G,A:A,CSL_Sonuclari!A:A)*H41,"")</f>
        <v>6656</v>
      </c>
      <c r="O41">
        <f>IFERROR(AVERAGEIF(CSL_Sonuclari!H:H,A:A,CSL_Sonuclari!A:A)*H41,"")</f>
        <v>9430.8571428571431</v>
      </c>
      <c r="P41">
        <f>IFERROR(AVERAGEIF(CSL_Sonuclari!I:I,A:A,CSL_Sonuclari!A:A)*F41,"")</f>
        <v>1834</v>
      </c>
      <c r="Q41">
        <f>IFERROR(AVERAGEIF(CSL_Sonuclari!J:J,A:A,CSL_Sonuclari!A:A)*D41,"")</f>
        <v>384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4496.1641414141413</v>
      </c>
      <c r="D42">
        <f>COUNTIF(CSL_Sonuclari!J:J,A42)</f>
        <v>5</v>
      </c>
      <c r="E42" s="5">
        <f t="shared" si="5"/>
        <v>1509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6271.746212121212</v>
      </c>
      <c r="J42">
        <f>IFERROR(AVERAGEIF(CSL_Sonuclari!C:C,A:A,CSL_Sonuclari!A:A) * H42,"")</f>
        <v>7504.818181818182</v>
      </c>
      <c r="K42">
        <f>IFERROR(AVERAGEIF(CSL_Sonuclari!D:D,A:A,CSL_Sonuclari!A:A) * H42,"")</f>
        <v>5066.7777777777783</v>
      </c>
      <c r="L42">
        <f>IFERROR(AVERAGEIF(CSL_Sonuclari!E:E,A:A,CSL_Sonuclari!A:A) *H42,"")</f>
        <v>7074.8888888888887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1509</v>
      </c>
      <c r="R42" s="2">
        <v>41</v>
      </c>
      <c r="S42">
        <f>COUNTIF(CSL_Sonuclari!C:I,$R42)</f>
        <v>34</v>
      </c>
    </row>
    <row r="43" spans="1:19" x14ac:dyDescent="0.25">
      <c r="A43">
        <v>37</v>
      </c>
      <c r="B43">
        <f>COUNTIF(CSL_Sonuclari!C:J,A43)</f>
        <v>37</v>
      </c>
      <c r="C43" s="5">
        <f t="shared" si="4"/>
        <v>4710.7269841269836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29</v>
      </c>
      <c r="I43" s="5">
        <f t="shared" si="7"/>
        <v>6253.8177777777782</v>
      </c>
      <c r="J43">
        <f>IFERROR(AVERAGEIF(CSL_Sonuclari!C:C,A:A,CSL_Sonuclari!A:A) * H43,"")</f>
        <v>7153.333333333333</v>
      </c>
      <c r="K43">
        <f>IFERROR(AVERAGEIF(CSL_Sonuclari!D:D,A:A,CSL_Sonuclari!A:A) * H43,"")</f>
        <v>8927.1666666666661</v>
      </c>
      <c r="L43">
        <f>IFERROR(AVERAGEIF(CSL_Sonuclari!E:E,A:A,CSL_Sonuclari!A:A) *H43,"")</f>
        <v>5174.8888888888896</v>
      </c>
      <c r="M43">
        <f>IFERROR(AVERAGEIF(CSL_Sonuclari!F:F,A:A,CSL_Sonuclari!A:A)*H43,"")</f>
        <v>7084.7000000000007</v>
      </c>
      <c r="N43">
        <f>IFERROR(AVERAGEIF(CSL_Sonuclari!G:G,A:A,CSL_Sonuclari!A:A)*H43,"")</f>
        <v>2929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5495.8590476190484</v>
      </c>
      <c r="D44">
        <f>COUNTIF(CSL_Sonuclari!J:J,A44)</f>
        <v>3</v>
      </c>
      <c r="E44" s="5">
        <f t="shared" si="5"/>
        <v>1085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8401.0984126984131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10896.5</v>
      </c>
      <c r="N44">
        <f>IFERROR(AVERAGEIF(CSL_Sonuclari!G:G,A:A,CSL_Sonuclari!A:A)*H44,"")</f>
        <v>8265.9285714285725</v>
      </c>
      <c r="O44">
        <f>IFERROR(AVERAGEIF(CSL_Sonuclari!H:H,A:A,CSL_Sonuclari!A:A)*H44,"")</f>
        <v>6040.8666666666668</v>
      </c>
      <c r="P44">
        <f>IFERROR(AVERAGEIF(CSL_Sonuclari!I:I,A:A,CSL_Sonuclari!A:A)*F44,"")</f>
        <v>1191</v>
      </c>
      <c r="Q44">
        <f>IFERROR(AVERAGEIF(CSL_Sonuclari!J:J,A:A,CSL_Sonuclari!A:A)*D44,"")</f>
        <v>1085</v>
      </c>
      <c r="R44" s="2">
        <v>43</v>
      </c>
      <c r="S44">
        <f>COUNTIF(CSL_Sonuclari!C:I,$R44)</f>
        <v>37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5399.218367346939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2001</v>
      </c>
      <c r="H45">
        <f>COUNTIF(CSL_Sonuclari!C:H,A45)</f>
        <v>27</v>
      </c>
      <c r="I45" s="5">
        <f t="shared" si="7"/>
        <v>7103.9057142857146</v>
      </c>
      <c r="J45" t="str">
        <f>IFERROR(AVERAGEIF(CSL_Sonuclari!C:C,A:A,CSL_Sonuclari!A:A) * H45,"")</f>
        <v/>
      </c>
      <c r="K45">
        <f>IFERROR(AVERAGEIF(CSL_Sonuclari!D:D,A:A,CSL_Sonuclari!A:A) * H45,"")</f>
        <v>10881</v>
      </c>
      <c r="L45">
        <f>IFERROR(AVERAGEIF(CSL_Sonuclari!E:E,A:A,CSL_Sonuclari!A:A) *H45,"")</f>
        <v>4206.6000000000004</v>
      </c>
      <c r="M45">
        <f>IFERROR(AVERAGEIF(CSL_Sonuclari!F:F,A:A,CSL_Sonuclari!A:A)*H45,"")</f>
        <v>6403.5</v>
      </c>
      <c r="N45">
        <f>IFERROR(AVERAGEIF(CSL_Sonuclari!G:G,A:A,CSL_Sonuclari!A:A)*H45,"")</f>
        <v>7980.4285714285706</v>
      </c>
      <c r="O45">
        <f>IFERROR(AVERAGEIF(CSL_Sonuclari!H:H,A:A,CSL_Sonuclari!A:A)*H45,"")</f>
        <v>6048</v>
      </c>
      <c r="P45">
        <f>IFERROR(AVERAGEIF(CSL_Sonuclari!I:I,A:A,CSL_Sonuclari!A:A)*F45,"")</f>
        <v>2001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3841.4914529914531</v>
      </c>
      <c r="D46">
        <f>COUNTIF(CSL_Sonuclari!J:J,A46)</f>
        <v>2</v>
      </c>
      <c r="E46" s="5">
        <f t="shared" si="5"/>
        <v>619</v>
      </c>
      <c r="F46" s="6">
        <f>COUNTIF(CSL_Sonuclari!I:I,A46)</f>
        <v>5</v>
      </c>
      <c r="G46" s="8">
        <f t="shared" si="6"/>
        <v>1238</v>
      </c>
      <c r="H46">
        <f>COUNTIF(CSL_Sonuclari!C:H,A46)</f>
        <v>28</v>
      </c>
      <c r="I46" s="5">
        <f t="shared" si="7"/>
        <v>5297.9871794871797</v>
      </c>
      <c r="J46" t="str">
        <f>IFERROR(AVERAGEIF(CSL_Sonuclari!C:C,A:A,CSL_Sonuclari!A:A) * H46,"")</f>
        <v/>
      </c>
      <c r="K46">
        <f>IFERROR(AVERAGEIF(CSL_Sonuclari!D:D,A:A,CSL_Sonuclari!A:A) * H46,"")</f>
        <v>5312</v>
      </c>
      <c r="L46">
        <f>IFERROR(AVERAGEIF(CSL_Sonuclari!E:E,A:A,CSL_Sonuclari!A:A) *H46,"")</f>
        <v>6756.6153846153848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1238</v>
      </c>
      <c r="Q46">
        <f>IFERROR(AVERAGEIF(CSL_Sonuclari!J:J,A:A,CSL_Sonuclari!A:A)*D46,"")</f>
        <v>619</v>
      </c>
      <c r="R46" s="2">
        <v>45</v>
      </c>
      <c r="S46">
        <f>COUNTIF(CSL_Sonuclari!C:I,$R46)</f>
        <v>39</v>
      </c>
    </row>
    <row r="47" spans="1:19" x14ac:dyDescent="0.25">
      <c r="A47">
        <v>80</v>
      </c>
      <c r="B47">
        <f>COUNTIF(CSL_Sonuclari!C:J,A47)</f>
        <v>37</v>
      </c>
      <c r="C47" s="5">
        <f t="shared" si="4"/>
        <v>4813.6615384615379</v>
      </c>
      <c r="D47">
        <f>COUNTIF(CSL_Sonuclari!J:J,A47)</f>
        <v>3</v>
      </c>
      <c r="E47" s="5">
        <f t="shared" si="5"/>
        <v>997</v>
      </c>
      <c r="F47" s="6">
        <f>COUNTIF(CSL_Sonuclari!I:I,A47)</f>
        <v>3</v>
      </c>
      <c r="G47" s="8">
        <f t="shared" si="6"/>
        <v>551</v>
      </c>
      <c r="H47">
        <f>COUNTIF(CSL_Sonuclari!C:H,A47)</f>
        <v>31</v>
      </c>
      <c r="I47" s="5">
        <f t="shared" si="7"/>
        <v>7506.7692307692305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7739.6666666666661</v>
      </c>
      <c r="N47">
        <f>IFERROR(AVERAGEIF(CSL_Sonuclari!G:G,A:A,CSL_Sonuclari!A:A)*H47,"")</f>
        <v>8198.3076923076915</v>
      </c>
      <c r="O47">
        <f>IFERROR(AVERAGEIF(CSL_Sonuclari!H:H,A:A,CSL_Sonuclari!A:A)*H47,"")</f>
        <v>6582.3333333333339</v>
      </c>
      <c r="P47">
        <f>IFERROR(AVERAGEIF(CSL_Sonuclari!I:I,A:A,CSL_Sonuclari!A:A)*F47,"")</f>
        <v>551</v>
      </c>
      <c r="Q47">
        <f>IFERROR(AVERAGEIF(CSL_Sonuclari!J:J,A:A,CSL_Sonuclari!A:A)*D47,"")</f>
        <v>997</v>
      </c>
      <c r="R47" s="2">
        <v>46</v>
      </c>
      <c r="S47">
        <f>COUNTIF(CSL_Sonuclari!C:I,$R47)</f>
        <v>45</v>
      </c>
    </row>
    <row r="48" spans="1:19" x14ac:dyDescent="0.25">
      <c r="A48">
        <v>55</v>
      </c>
      <c r="B48">
        <f>COUNTIF(CSL_Sonuclari!C:J,A48)</f>
        <v>38</v>
      </c>
      <c r="C48" s="5">
        <f t="shared" si="4"/>
        <v>5598.9059659090908</v>
      </c>
      <c r="D48">
        <f>COUNTIF(CSL_Sonuclari!J:J,A48)</f>
        <v>2</v>
      </c>
      <c r="E48" s="5">
        <f t="shared" si="5"/>
        <v>598</v>
      </c>
      <c r="F48" s="6">
        <f>COUNTIF(CSL_Sonuclari!I:I,A48)</f>
        <v>7</v>
      </c>
      <c r="G48" s="8">
        <f t="shared" si="6"/>
        <v>1956</v>
      </c>
      <c r="H48">
        <f>COUNTIF(CSL_Sonuclari!C:H,A48)</f>
        <v>29</v>
      </c>
      <c r="I48" s="5">
        <f t="shared" si="7"/>
        <v>7039.5412878787874</v>
      </c>
      <c r="J48">
        <f>IFERROR(AVERAGEIF(CSL_Sonuclari!C:C,A:A,CSL_Sonuclari!A:A) * H48,"")</f>
        <v>9599</v>
      </c>
      <c r="K48">
        <f>IFERROR(AVERAGEIF(CSL_Sonuclari!D:D,A:A,CSL_Sonuclari!A:A) * H48,"")</f>
        <v>8366.5</v>
      </c>
      <c r="L48">
        <f>IFERROR(AVERAGEIF(CSL_Sonuclari!E:E,A:A,CSL_Sonuclari!A:A) *H48,"")</f>
        <v>4738.6000000000004</v>
      </c>
      <c r="M48">
        <f>IFERROR(AVERAGEIF(CSL_Sonuclari!F:F,A:A,CSL_Sonuclari!A:A)*H48,"")</f>
        <v>6100.875</v>
      </c>
      <c r="N48">
        <f>IFERROR(AVERAGEIF(CSL_Sonuclari!G:G,A:A,CSL_Sonuclari!A:A)*H48,"")</f>
        <v>5254.272727272727</v>
      </c>
      <c r="O48">
        <f>IFERROR(AVERAGEIF(CSL_Sonuclari!H:H,A:A,CSL_Sonuclari!A:A)*H48,"")</f>
        <v>8178</v>
      </c>
      <c r="P48">
        <f>IFERROR(AVERAGEIF(CSL_Sonuclari!I:I,A:A,CSL_Sonuclari!A:A)*F48,"")</f>
        <v>1956</v>
      </c>
      <c r="Q48">
        <f>IFERROR(AVERAGEIF(CSL_Sonuclari!J:J,A:A,CSL_Sonuclari!A:A)*D48,"")</f>
        <v>598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40</v>
      </c>
      <c r="C49" s="5">
        <f t="shared" si="4"/>
        <v>5385.1071428571431</v>
      </c>
      <c r="D49">
        <f>COUNTIF(CSL_Sonuclari!J:J,A49)</f>
        <v>2</v>
      </c>
      <c r="E49" s="5">
        <f t="shared" si="5"/>
        <v>721</v>
      </c>
      <c r="F49" s="6">
        <f>COUNTIF(CSL_Sonuclari!I:I,A49)</f>
        <v>4</v>
      </c>
      <c r="G49" s="8">
        <f t="shared" si="6"/>
        <v>633</v>
      </c>
      <c r="H49">
        <f>COUNTIF(CSL_Sonuclari!C:H,A49)</f>
        <v>34</v>
      </c>
      <c r="I49" s="5">
        <f t="shared" si="7"/>
        <v>7268.35</v>
      </c>
      <c r="J49">
        <f>IFERROR(AVERAGEIF(CSL_Sonuclari!C:C,A:A,CSL_Sonuclari!A:A) * H49,"")</f>
        <v>170</v>
      </c>
      <c r="K49" t="str">
        <f>IFERROR(AVERAGEIF(CSL_Sonuclari!D:D,A:A,CSL_Sonuclari!A:A) * H49,"")</f>
        <v/>
      </c>
      <c r="L49">
        <f>IFERROR(AVERAGEIF(CSL_Sonuclari!E:E,A:A,CSL_Sonuclari!A:A) *H49,"")</f>
        <v>10948</v>
      </c>
      <c r="M49">
        <f>IFERROR(AVERAGEIF(CSL_Sonuclari!F:F,A:A,CSL_Sonuclari!A:A)*H49,"")</f>
        <v>10136.25</v>
      </c>
      <c r="N49">
        <f>IFERROR(AVERAGEIF(CSL_Sonuclari!G:G,A:A,CSL_Sonuclari!A:A)*H49,"")</f>
        <v>7106</v>
      </c>
      <c r="O49">
        <f>IFERROR(AVERAGEIF(CSL_Sonuclari!H:H,A:A,CSL_Sonuclari!A:A)*H49,"")</f>
        <v>7981.5</v>
      </c>
      <c r="P49">
        <f>IFERROR(AVERAGEIF(CSL_Sonuclari!I:I,A:A,CSL_Sonuclari!A:A)*F49,"")</f>
        <v>633</v>
      </c>
      <c r="Q49">
        <f>IFERROR(AVERAGEIF(CSL_Sonuclari!J:J,A:A,CSL_Sonuclari!A:A)*D49,"")</f>
        <v>721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3784.2944444444443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1484</v>
      </c>
      <c r="H50">
        <f>COUNTIF(CSL_Sonuclari!C:H,A50)</f>
        <v>31</v>
      </c>
      <c r="I50" s="5">
        <f t="shared" si="7"/>
        <v>4911.6916666666666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6488.3</v>
      </c>
      <c r="N50">
        <f>IFERROR(AVERAGEIF(CSL_Sonuclari!G:G,A:A,CSL_Sonuclari!A:A)*H50,"")</f>
        <v>4974.4666666666672</v>
      </c>
      <c r="O50">
        <f>IFERROR(AVERAGEIF(CSL_Sonuclari!H:H,A:A,CSL_Sonuclari!A:A)*H50,"")</f>
        <v>7037</v>
      </c>
      <c r="P50">
        <f>IFERROR(AVERAGEIF(CSL_Sonuclari!I:I,A:A,CSL_Sonuclari!A:A)*F50,"")</f>
        <v>1484</v>
      </c>
      <c r="Q50">
        <f>IFERROR(AVERAGEIF(CSL_Sonuclari!J:J,A:A,CSL_Sonuclari!A:A)*D50,"")</f>
        <v>1575</v>
      </c>
      <c r="R50" s="2">
        <v>49</v>
      </c>
      <c r="S50">
        <f>COUNTIF(CSL_Sonuclari!C:I,$R50)</f>
        <v>38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3880.9404761904757</v>
      </c>
      <c r="D51">
        <f>COUNTIF(CSL_Sonuclari!J:J,A51)</f>
        <v>3</v>
      </c>
      <c r="E51" s="5">
        <f t="shared" si="5"/>
        <v>984</v>
      </c>
      <c r="F51" s="6">
        <f>COUNTIF(CSL_Sonuclari!I:I,A51)</f>
        <v>6</v>
      </c>
      <c r="G51" s="8">
        <f t="shared" si="6"/>
        <v>1122</v>
      </c>
      <c r="H51">
        <f>COUNTIF(CSL_Sonuclari!C:H,A51)</f>
        <v>31</v>
      </c>
      <c r="I51" s="5">
        <f t="shared" si="7"/>
        <v>5294.9107142857138</v>
      </c>
      <c r="J51">
        <f>IFERROR(AVERAGEIF(CSL_Sonuclari!C:C,A:A,CSL_Sonuclari!A:A) * H51,"")</f>
        <v>7218.5714285714284</v>
      </c>
      <c r="K51">
        <f>IFERROR(AVERAGEIF(CSL_Sonuclari!D:D,A:A,CSL_Sonuclari!A:A) * H51,"")</f>
        <v>8675.5714285714275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1122</v>
      </c>
      <c r="Q51">
        <f>IFERROR(AVERAGEIF(CSL_Sonuclari!J:J,A:A,CSL_Sonuclari!A:A)*D51,"")</f>
        <v>984</v>
      </c>
      <c r="R51" s="2">
        <v>50</v>
      </c>
      <c r="S51">
        <f>COUNTIF(CSL_Sonuclari!C:I,$R51)</f>
        <v>25</v>
      </c>
    </row>
    <row r="52" spans="1:19" x14ac:dyDescent="0.25">
      <c r="A52">
        <v>39</v>
      </c>
      <c r="B52">
        <f>COUNTIF(CSL_Sonuclari!C:J,A52)</f>
        <v>36</v>
      </c>
      <c r="C52" s="5">
        <f t="shared" si="4"/>
        <v>4095.1071428571427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28</v>
      </c>
      <c r="I52" s="5">
        <f t="shared" si="7"/>
        <v>5367.95</v>
      </c>
      <c r="J52">
        <f>IFERROR(AVERAGEIF(CSL_Sonuclari!C:C,A:A,CSL_Sonuclari!A:A) * H52,"")</f>
        <v>6090</v>
      </c>
      <c r="K52">
        <f>IFERROR(AVERAGEIF(CSL_Sonuclari!D:D,A:A,CSL_Sonuclari!A:A) * H52,"")</f>
        <v>5810</v>
      </c>
      <c r="L52">
        <f>IFERROR(AVERAGEIF(CSL_Sonuclari!E:E,A:A,CSL_Sonuclari!A:A) *H52,"")</f>
        <v>5755.75</v>
      </c>
      <c r="M52">
        <f>IFERROR(AVERAGEIF(CSL_Sonuclari!F:F,A:A,CSL_Sonuclari!A:A)*H52,"")</f>
        <v>9044</v>
      </c>
      <c r="N52">
        <f>IFERROR(AVERAGEIF(CSL_Sonuclari!G:G,A:A,CSL_Sonuclari!A:A)*H52,"")</f>
        <v>140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2552.4311688311686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1235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1235</v>
      </c>
      <c r="Q53">
        <f>IFERROR(AVERAGEIF(CSL_Sonuclari!J:J,A:A,CSL_Sonuclari!A:A)*D53,"")</f>
        <v>573</v>
      </c>
      <c r="R53" s="2">
        <v>52</v>
      </c>
      <c r="S53">
        <f>COUNTIF(CSL_Sonuclari!C:I,$R53)</f>
        <v>38</v>
      </c>
    </row>
    <row r="54" spans="1:19" x14ac:dyDescent="0.25">
      <c r="A54">
        <v>62</v>
      </c>
      <c r="B54">
        <f>COUNTIF(CSL_Sonuclari!C:J,A54)</f>
        <v>42</v>
      </c>
      <c r="C54" s="5">
        <f t="shared" si="4"/>
        <v>4818.8888888888887</v>
      </c>
      <c r="D54">
        <f>COUNTIF(CSL_Sonuclari!J:J,A54)</f>
        <v>4</v>
      </c>
      <c r="E54" s="5">
        <f t="shared" si="5"/>
        <v>1472</v>
      </c>
      <c r="F54" s="6">
        <f>COUNTIF(CSL_Sonuclari!I:I,A54)</f>
        <v>3</v>
      </c>
      <c r="G54" s="8">
        <f t="shared" si="6"/>
        <v>833</v>
      </c>
      <c r="H54">
        <f>COUNTIF(CSL_Sonuclari!C:H,A54)</f>
        <v>35</v>
      </c>
      <c r="I54" s="5">
        <f t="shared" si="7"/>
        <v>6652.083333333333</v>
      </c>
      <c r="J54" t="str">
        <f>IFERROR(AVERAGEIF(CSL_Sonuclari!C:C,A:A,CSL_Sonuclari!A:A) * H54,"")</f>
        <v/>
      </c>
      <c r="K54">
        <f>IFERROR(AVERAGEIF(CSL_Sonuclari!D:D,A:A,CSL_Sonuclari!A:A) * H54,"")</f>
        <v>2695</v>
      </c>
      <c r="L54">
        <f>IFERROR(AVERAGEIF(CSL_Sonuclari!E:E,A:A,CSL_Sonuclari!A:A) *H54,"")</f>
        <v>8563.3333333333321</v>
      </c>
      <c r="M54">
        <f>IFERROR(AVERAGEIF(CSL_Sonuclari!F:F,A:A,CSL_Sonuclari!A:A)*H54,"")</f>
        <v>6680</v>
      </c>
      <c r="N54">
        <f>IFERROR(AVERAGEIF(CSL_Sonuclari!G:G,A:A,CSL_Sonuclari!A:A)*H54,"")</f>
        <v>8670</v>
      </c>
      <c r="O54" t="str">
        <f>IFERROR(AVERAGEIF(CSL_Sonuclari!H:H,A:A,CSL_Sonuclari!A:A)*H54,"")</f>
        <v/>
      </c>
      <c r="P54">
        <f>IFERROR(AVERAGEIF(CSL_Sonuclari!I:I,A:A,CSL_Sonuclari!A:A)*F54,"")</f>
        <v>833</v>
      </c>
      <c r="Q54">
        <f>IFERROR(AVERAGEIF(CSL_Sonuclari!J:J,A:A,CSL_Sonuclari!A:A)*D54,"")</f>
        <v>1472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4532.8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6020.32</v>
      </c>
      <c r="J55">
        <f>IFERROR(AVERAGEIF(CSL_Sonuclari!C:C,A:A,CSL_Sonuclari!A:A) * H55,"")</f>
        <v>7185.5999999999995</v>
      </c>
      <c r="K55">
        <f>IFERROR(AVERAGEIF(CSL_Sonuclari!D:D,A:A,CSL_Sonuclari!A:A) * H55,"")</f>
        <v>4004</v>
      </c>
      <c r="L55">
        <f>IFERROR(AVERAGEIF(CSL_Sonuclari!E:E,A:A,CSL_Sonuclari!A:A) *H55,"")</f>
        <v>5544</v>
      </c>
      <c r="M55">
        <f>IFERROR(AVERAGEIF(CSL_Sonuclari!F:F,A:A,CSL_Sonuclari!A:A)*H55,"")</f>
        <v>9096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23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5281.6979591836734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6893.1771428571428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7892.1</v>
      </c>
      <c r="M56">
        <f>IFERROR(AVERAGEIF(CSL_Sonuclari!F:F,A:A,CSL_Sonuclari!A:A)*H56,"")</f>
        <v>7255.2857142857147</v>
      </c>
      <c r="N56">
        <f>IFERROR(AVERAGEIF(CSL_Sonuclari!G:G,A:A,CSL_Sonuclari!A:A)*H56,"")</f>
        <v>7195.5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36</v>
      </c>
    </row>
    <row r="57" spans="1:19" x14ac:dyDescent="0.25">
      <c r="A57">
        <v>45</v>
      </c>
      <c r="B57">
        <f>COUNTIF(CSL_Sonuclari!C:J,A57)</f>
        <v>39</v>
      </c>
      <c r="C57" s="5">
        <f t="shared" si="4"/>
        <v>6390.3038095238098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811</v>
      </c>
      <c r="H57">
        <f>COUNTIF(CSL_Sonuclari!C:H,A57)</f>
        <v>34</v>
      </c>
      <c r="I57" s="5">
        <f t="shared" si="7"/>
        <v>7785.1297619047618</v>
      </c>
      <c r="J57" t="str">
        <f>IFERROR(AVERAGEIF(CSL_Sonuclari!C:C,A:A,CSL_Sonuclari!A:A) * H57,"")</f>
        <v/>
      </c>
      <c r="K57">
        <f>IFERROR(AVERAGEIF(CSL_Sonuclari!D:D,A:A,CSL_Sonuclari!A:A) * H57,"")</f>
        <v>8513.6</v>
      </c>
      <c r="L57">
        <f>IFERROR(AVERAGEIF(CSL_Sonuclari!E:E,A:A,CSL_Sonuclari!A:A) *H57,"")</f>
        <v>7176.8333333333339</v>
      </c>
      <c r="M57">
        <f>IFERROR(AVERAGEIF(CSL_Sonuclari!F:F,A:A,CSL_Sonuclari!A:A)*H57,"")</f>
        <v>8455.7999999999993</v>
      </c>
      <c r="N57">
        <f>IFERROR(AVERAGEIF(CSL_Sonuclari!G:G,A:A,CSL_Sonuclari!A:A)*H57,"")</f>
        <v>6994.2857142857147</v>
      </c>
      <c r="O57" t="str">
        <f>IFERROR(AVERAGEIF(CSL_Sonuclari!H:H,A:A,CSL_Sonuclari!A:A)*H57,"")</f>
        <v/>
      </c>
      <c r="P57">
        <f>IFERROR(AVERAGEIF(CSL_Sonuclari!I:I,A:A,CSL_Sonuclari!A:A)*F57,"")</f>
        <v>811</v>
      </c>
      <c r="Q57" t="str">
        <f>IFERROR(AVERAGEIF(CSL_Sonuclari!J:J,A:A,CSL_Sonuclari!A:A)*D57,"")</f>
        <v/>
      </c>
      <c r="R57" s="2">
        <v>56</v>
      </c>
      <c r="S57">
        <f>COUNTIF(CSL_Sonuclari!C:I,$R57)</f>
        <v>41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4432.7142857142853</v>
      </c>
      <c r="D58">
        <f>COUNTIF(CSL_Sonuclari!J:J,A58)</f>
        <v>2</v>
      </c>
      <c r="E58" s="5">
        <f t="shared" si="5"/>
        <v>736</v>
      </c>
      <c r="F58" s="6">
        <f>COUNTIF(CSL_Sonuclari!I:I,A58)</f>
        <v>5</v>
      </c>
      <c r="G58" s="8">
        <f t="shared" si="6"/>
        <v>1053</v>
      </c>
      <c r="H58">
        <f>COUNTIF(CSL_Sonuclari!C:H,A58)</f>
        <v>28</v>
      </c>
      <c r="I58" s="5">
        <f t="shared" si="7"/>
        <v>5848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5544</v>
      </c>
      <c r="M58">
        <f>IFERROR(AVERAGEIF(CSL_Sonuclari!F:F,A:A,CSL_Sonuclari!A:A)*H58,"")</f>
        <v>3136</v>
      </c>
      <c r="N58">
        <f>IFERROR(AVERAGEIF(CSL_Sonuclari!G:G,A:A,CSL_Sonuclari!A:A)*H58,"")</f>
        <v>6350</v>
      </c>
      <c r="O58">
        <f>IFERROR(AVERAGEIF(CSL_Sonuclari!H:H,A:A,CSL_Sonuclari!A:A)*H58,"")</f>
        <v>5810</v>
      </c>
      <c r="P58">
        <f>IFERROR(AVERAGEIF(CSL_Sonuclari!I:I,A:A,CSL_Sonuclari!A:A)*F58,"")</f>
        <v>1053</v>
      </c>
      <c r="Q58">
        <f>IFERROR(AVERAGEIF(CSL_Sonuclari!J:J,A:A,CSL_Sonuclari!A:A)*D58,"")</f>
        <v>736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42</v>
      </c>
      <c r="C59" s="5">
        <f t="shared" si="4"/>
        <v>2477.2708333333335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1082</v>
      </c>
      <c r="H59">
        <f>COUNTIF(CSL_Sonuclari!C:H,A59)</f>
        <v>37</v>
      </c>
      <c r="I59" s="5">
        <f t="shared" si="7"/>
        <v>4238.041666666667</v>
      </c>
      <c r="J59">
        <f>IFERROR(AVERAGEIF(CSL_Sonuclari!C:C,A:A,CSL_Sonuclari!A:A) * H59,"")</f>
        <v>7847.0833333333339</v>
      </c>
      <c r="K59" t="str">
        <f>IFERROR(AVERAGEIF(CSL_Sonuclari!D:D,A:A,CSL_Sonuclari!A:A) * H59,"")</f>
        <v/>
      </c>
      <c r="L59">
        <f>IFERROR(AVERAGEIF(CSL_Sonuclari!E:E,A:A,CSL_Sonuclari!A:A) *H59,"")</f>
        <v>629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1082</v>
      </c>
      <c r="Q59">
        <f>IFERROR(AVERAGEIF(CSL_Sonuclari!J:J,A:A,CSL_Sonuclari!A:A)*D59,"")</f>
        <v>351</v>
      </c>
      <c r="R59" s="2">
        <v>58</v>
      </c>
      <c r="S59">
        <f>COUNTIF(CSL_Sonuclari!C:I,$R59)</f>
        <v>36</v>
      </c>
    </row>
    <row r="60" spans="1:19" x14ac:dyDescent="0.25">
      <c r="A60">
        <v>24</v>
      </c>
      <c r="B60">
        <f>COUNTIF(CSL_Sonuclari!C:J,A60)</f>
        <v>39</v>
      </c>
      <c r="C60" s="5">
        <f t="shared" si="4"/>
        <v>5076.166666666667</v>
      </c>
      <c r="D60">
        <f>COUNTIF(CSL_Sonuclari!J:J,A60)</f>
        <v>5</v>
      </c>
      <c r="E60" s="5">
        <f t="shared" si="5"/>
        <v>1339</v>
      </c>
      <c r="F60" s="6">
        <f>COUNTIF(CSL_Sonuclari!I:I,A60)</f>
        <v>8</v>
      </c>
      <c r="G60" s="8">
        <f t="shared" si="6"/>
        <v>1504</v>
      </c>
      <c r="H60">
        <f>COUNTIF(CSL_Sonuclari!C:H,A60)</f>
        <v>26</v>
      </c>
      <c r="I60" s="5">
        <f t="shared" si="7"/>
        <v>6903.5</v>
      </c>
      <c r="J60">
        <f>IFERROR(AVERAGEIF(CSL_Sonuclari!C:C,A:A,CSL_Sonuclari!A:A) * H60,"")</f>
        <v>6318</v>
      </c>
      <c r="K60">
        <f>IFERROR(AVERAGEIF(CSL_Sonuclari!D:D,A:A,CSL_Sonuclari!A:A) * H60,"")</f>
        <v>6216</v>
      </c>
      <c r="L60">
        <f>IFERROR(AVERAGEIF(CSL_Sonuclari!E:E,A:A,CSL_Sonuclari!A:A) *H60,"")</f>
        <v>4628</v>
      </c>
      <c r="M60">
        <f>IFERROR(AVERAGEIF(CSL_Sonuclari!F:F,A:A,CSL_Sonuclari!A:A)*H60,"")</f>
        <v>10452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1504</v>
      </c>
      <c r="Q60">
        <f>IFERROR(AVERAGEIF(CSL_Sonuclari!J:J,A:A,CSL_Sonuclari!A:A)*D60,"")</f>
        <v>1339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4619.4851762820517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5828.4802350427353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8172.375</v>
      </c>
      <c r="M61">
        <f>IFERROR(AVERAGEIF(CSL_Sonuclari!F:F,A:A,CSL_Sonuclari!A:A)*H61,"")</f>
        <v>6955.9230769230771</v>
      </c>
      <c r="N61">
        <f>IFERROR(AVERAGEIF(CSL_Sonuclari!G:G,A:A,CSL_Sonuclari!A:A)*H61,"")</f>
        <v>7326.3333333333339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42</v>
      </c>
      <c r="C62" s="5">
        <f t="shared" si="4"/>
        <v>5223.798639455782</v>
      </c>
      <c r="D62">
        <f>COUNTIF(CSL_Sonuclari!J:J,A62)</f>
        <v>4</v>
      </c>
      <c r="E62" s="5">
        <f t="shared" si="5"/>
        <v>1421</v>
      </c>
      <c r="F62" s="6">
        <f>COUNTIF(CSL_Sonuclari!I:I,A62)</f>
        <v>4</v>
      </c>
      <c r="G62" s="8">
        <f t="shared" si="6"/>
        <v>1024</v>
      </c>
      <c r="H62">
        <f>COUNTIF(CSL_Sonuclari!C:H,A62)</f>
        <v>34</v>
      </c>
      <c r="I62" s="5">
        <f t="shared" si="7"/>
        <v>6824.3180952380953</v>
      </c>
      <c r="J62" t="str">
        <f>IFERROR(AVERAGEIF(CSL_Sonuclari!C:C,A:A,CSL_Sonuclari!A:A) * H62,"")</f>
        <v/>
      </c>
      <c r="K62">
        <f>IFERROR(AVERAGEIF(CSL_Sonuclari!D:D,A:A,CSL_Sonuclari!A:A) * H62,"")</f>
        <v>4777</v>
      </c>
      <c r="L62">
        <f>IFERROR(AVERAGEIF(CSL_Sonuclari!E:E,A:A,CSL_Sonuclari!A:A) *H62,"")</f>
        <v>7824.8571428571431</v>
      </c>
      <c r="M62">
        <f>IFERROR(AVERAGEIF(CSL_Sonuclari!F:F,A:A,CSL_Sonuclari!A:A)*H62,"")</f>
        <v>5709.7333333333336</v>
      </c>
      <c r="N62">
        <f>IFERROR(AVERAGEIF(CSL_Sonuclari!G:G,A:A,CSL_Sonuclari!A:A)*H62,"")</f>
        <v>6851</v>
      </c>
      <c r="O62">
        <f>IFERROR(AVERAGEIF(CSL_Sonuclari!H:H,A:A,CSL_Sonuclari!A:A)*H62,"")</f>
        <v>8959</v>
      </c>
      <c r="P62">
        <f>IFERROR(AVERAGEIF(CSL_Sonuclari!I:I,A:A,CSL_Sonuclari!A:A)*F62,"")</f>
        <v>1024</v>
      </c>
      <c r="Q62">
        <f>IFERROR(AVERAGEIF(CSL_Sonuclari!J:J,A:A,CSL_Sonuclari!A:A)*D62,"")</f>
        <v>1421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4356.4953379953386</v>
      </c>
      <c r="D63">
        <f>COUNTIF(CSL_Sonuclari!J:J,A63)</f>
        <v>2</v>
      </c>
      <c r="E63" s="5">
        <f t="shared" si="5"/>
        <v>690</v>
      </c>
      <c r="F63" s="6">
        <f>COUNTIF(CSL_Sonuclari!I:I,A63)</f>
        <v>4</v>
      </c>
      <c r="G63" s="8">
        <f t="shared" si="6"/>
        <v>985</v>
      </c>
      <c r="H63">
        <f>COUNTIF(CSL_Sonuclari!C:H,A63)</f>
        <v>30</v>
      </c>
      <c r="I63" s="5">
        <f t="shared" si="7"/>
        <v>6115.9930069930078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5886</v>
      </c>
      <c r="N63">
        <f>IFERROR(AVERAGEIF(CSL_Sonuclari!G:G,A:A,CSL_Sonuclari!A:A)*H63,"")</f>
        <v>4281.818181818182</v>
      </c>
      <c r="O63">
        <f>IFERROR(AVERAGEIF(CSL_Sonuclari!H:H,A:A,CSL_Sonuclari!A:A)*H63,"")</f>
        <v>6526.1538461538466</v>
      </c>
      <c r="P63">
        <f>IFERROR(AVERAGEIF(CSL_Sonuclari!I:I,A:A,CSL_Sonuclari!A:A)*F63,"")</f>
        <v>985</v>
      </c>
      <c r="Q63">
        <f>IFERROR(AVERAGEIF(CSL_Sonuclari!J:J,A:A,CSL_Sonuclari!A:A)*D63,"")</f>
        <v>690</v>
      </c>
      <c r="R63" s="2">
        <v>62</v>
      </c>
      <c r="S63">
        <f>COUNTIF(CSL_Sonuclari!C:I,$R63)</f>
        <v>38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4224.9298245614036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6162.894736842105</v>
      </c>
      <c r="J64">
        <f>IFERROR(AVERAGEIF(CSL_Sonuclari!C:C,A:A,CSL_Sonuclari!A:A) * H64,"")</f>
        <v>6253.5</v>
      </c>
      <c r="K64">
        <f>IFERROR(AVERAGEIF(CSL_Sonuclari!D:D,A:A,CSL_Sonuclari!A:A) * H64,"")</f>
        <v>7579.5789473684208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4890.2380952380954</v>
      </c>
      <c r="D65">
        <f>COUNTIF(CSL_Sonuclari!J:J,A65)</f>
        <v>5</v>
      </c>
      <c r="E65" s="5">
        <f t="shared" si="5"/>
        <v>1448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7274.396825396826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5642.5714285714294</v>
      </c>
      <c r="O65">
        <f>IFERROR(AVERAGEIF(CSL_Sonuclari!H:H,A:A,CSL_Sonuclari!A:A)*H65,"")</f>
        <v>7219.6190476190477</v>
      </c>
      <c r="P65">
        <f>IFERROR(AVERAGEIF(CSL_Sonuclari!I:I,A:A,CSL_Sonuclari!A:A)*F65,"")</f>
        <v>1180</v>
      </c>
      <c r="Q65">
        <f>IFERROR(AVERAGEIF(CSL_Sonuclari!J:J,A:A,CSL_Sonuclari!A:A)*D65,"")</f>
        <v>1448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41</v>
      </c>
      <c r="C66" s="5">
        <f t="shared" ref="C66:C91" si="8">AVERAGE(J66:Q66)</f>
        <v>6133.0249999999996</v>
      </c>
      <c r="D66">
        <f>COUNTIF(CSL_Sonuclari!J:J,A66)</f>
        <v>2</v>
      </c>
      <c r="E66" s="5">
        <f t="shared" ref="E66:E91" si="9">IF(Q66&lt;&gt;"",Q66,0)</f>
        <v>818</v>
      </c>
      <c r="F66" s="6">
        <f>COUNTIF(CSL_Sonuclari!I:I,A66)</f>
        <v>4</v>
      </c>
      <c r="G66" s="8">
        <f t="shared" ref="G66:G91" si="10">IF(P66&lt;&gt;"",P66,0)</f>
        <v>1295</v>
      </c>
      <c r="H66">
        <f>COUNTIF(CSL_Sonuclari!C:H,A66)</f>
        <v>35</v>
      </c>
      <c r="I66" s="5">
        <f t="shared" ref="I66:I91" si="11">AVERAGE(J66:O66)</f>
        <v>9517.375</v>
      </c>
      <c r="J66">
        <f>IFERROR(AVERAGEIF(CSL_Sonuclari!C:C,A:A,CSL_Sonuclari!A:A) * H66,"")</f>
        <v>7765.625</v>
      </c>
      <c r="K66">
        <f>IFERROR(AVERAGEIF(CSL_Sonuclari!D:D,A:A,CSL_Sonuclari!A:A) * H66,"")</f>
        <v>6716.5</v>
      </c>
      <c r="L66">
        <f>IFERROR(AVERAGEIF(CSL_Sonuclari!E:E,A:A,CSL_Sonuclari!A:A) *H66,"")</f>
        <v>14070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1295</v>
      </c>
      <c r="Q66">
        <f>IFERROR(AVERAGEIF(CSL_Sonuclari!J:J,A:A,CSL_Sonuclari!A:A)*D66,"")</f>
        <v>818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44</v>
      </c>
      <c r="C67" s="5">
        <f t="shared" si="8"/>
        <v>6522.590909090909</v>
      </c>
      <c r="D67">
        <f>COUNTIF(CSL_Sonuclari!J:J,A67)</f>
        <v>6</v>
      </c>
      <c r="E67" s="5">
        <f t="shared" si="9"/>
        <v>2050</v>
      </c>
      <c r="F67" s="6">
        <f>COUNTIF(CSL_Sonuclari!I:I,A67)</f>
        <v>1</v>
      </c>
      <c r="G67" s="8">
        <f t="shared" si="10"/>
        <v>210</v>
      </c>
      <c r="H67">
        <f>COUNTIF(CSL_Sonuclari!C:H,A67)</f>
        <v>37</v>
      </c>
      <c r="I67" s="5">
        <f t="shared" si="11"/>
        <v>9218.886363636364</v>
      </c>
      <c r="J67" t="str">
        <f>IFERROR(AVERAGEIF(CSL_Sonuclari!C:C,A:A,CSL_Sonuclari!A:A) * H67,"")</f>
        <v/>
      </c>
      <c r="K67">
        <f>IFERROR(AVERAGEIF(CSL_Sonuclari!D:D,A:A,CSL_Sonuclari!A:A) * H67,"")</f>
        <v>9102</v>
      </c>
      <c r="L67" t="str">
        <f>IFERROR(AVERAGEIF(CSL_Sonuclari!E:E,A:A,CSL_Sonuclari!A:A) *H67,"")</f>
        <v/>
      </c>
      <c r="M67">
        <f>IFERROR(AVERAGEIF(CSL_Sonuclari!F:F,A:A,CSL_Sonuclari!A:A)*H67,"")</f>
        <v>7608.545454545454</v>
      </c>
      <c r="N67">
        <f>IFERROR(AVERAGEIF(CSL_Sonuclari!G:G,A:A,CSL_Sonuclari!A:A)*H67,"")</f>
        <v>9161.1999999999989</v>
      </c>
      <c r="O67">
        <f>IFERROR(AVERAGEIF(CSL_Sonuclari!H:H,A:A,CSL_Sonuclari!A:A)*H67,"")</f>
        <v>11003.8</v>
      </c>
      <c r="P67">
        <f>IFERROR(AVERAGEIF(CSL_Sonuclari!I:I,A:A,CSL_Sonuclari!A:A)*F67,"")</f>
        <v>210</v>
      </c>
      <c r="Q67">
        <f>IFERROR(AVERAGEIF(CSL_Sonuclari!J:J,A:A,CSL_Sonuclari!A:A)*D67,"")</f>
        <v>2050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7511.1449328449335</v>
      </c>
      <c r="D68">
        <f>COUNTIF(CSL_Sonuclari!J:J,A68)</f>
        <v>3</v>
      </c>
      <c r="E68" s="5">
        <f t="shared" si="9"/>
        <v>894</v>
      </c>
      <c r="F68" s="6">
        <f>COUNTIF(CSL_Sonuclari!I:I,A68)</f>
        <v>5</v>
      </c>
      <c r="G68" s="8">
        <f t="shared" si="10"/>
        <v>1450</v>
      </c>
      <c r="H68">
        <f>COUNTIF(CSL_Sonuclari!C:H,A68)</f>
        <v>37</v>
      </c>
      <c r="I68" s="5">
        <f t="shared" si="11"/>
        <v>10046.802905982908</v>
      </c>
      <c r="J68">
        <f>IFERROR(AVERAGEIF(CSL_Sonuclari!C:C,A:A,CSL_Sonuclari!A:A) * H68,"")</f>
        <v>9853.1</v>
      </c>
      <c r="K68">
        <f>IFERROR(AVERAGEIF(CSL_Sonuclari!D:D,A:A,CSL_Sonuclari!A:A) * H68,"")</f>
        <v>8515.6923076923085</v>
      </c>
      <c r="L68">
        <f>IFERROR(AVERAGEIF(CSL_Sonuclari!E:E,A:A,CSL_Sonuclari!A:A) *H68,"")</f>
        <v>9702.2222222222226</v>
      </c>
      <c r="M68">
        <f>IFERROR(AVERAGEIF(CSL_Sonuclari!F:F,A:A,CSL_Sonuclari!A:A)*H68,"")</f>
        <v>12802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1450</v>
      </c>
      <c r="Q68">
        <f>IFERROR(AVERAGEIF(CSL_Sonuclari!J:J,A:A,CSL_Sonuclari!A:A)*D68,"")</f>
        <v>894</v>
      </c>
      <c r="R68" s="2">
        <v>67</v>
      </c>
      <c r="S68">
        <f>COUNTIF(CSL_Sonuclari!C:I,$R68)</f>
        <v>38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3634.0107142857141</v>
      </c>
      <c r="D69">
        <f>COUNTIF(CSL_Sonuclari!J:J,A69)</f>
        <v>3</v>
      </c>
      <c r="E69" s="5">
        <f t="shared" si="9"/>
        <v>835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4668.8476190476185</v>
      </c>
      <c r="J69">
        <f>IFERROR(AVERAGEIF(CSL_Sonuclari!C:C,A:A,CSL_Sonuclari!A:A) * H69,"")</f>
        <v>1258</v>
      </c>
      <c r="K69">
        <f>IFERROR(AVERAGEIF(CSL_Sonuclari!D:D,A:A,CSL_Sonuclari!A:A) * H69,"")</f>
        <v>5854.7999999999993</v>
      </c>
      <c r="L69">
        <f>IFERROR(AVERAGEIF(CSL_Sonuclari!E:E,A:A,CSL_Sonuclari!A:A) *H69,"")</f>
        <v>7844.2857142857147</v>
      </c>
      <c r="M69">
        <f>IFERROR(AVERAGEIF(CSL_Sonuclari!F:F,A:A,CSL_Sonuclari!A:A)*H69,"")</f>
        <v>7400.6666666666661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835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41</v>
      </c>
      <c r="C70" s="5">
        <f t="shared" si="8"/>
        <v>5934.8608534322821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1378</v>
      </c>
      <c r="H70">
        <f>COUNTIF(CSL_Sonuclari!C:H,A70)</f>
        <v>30</v>
      </c>
      <c r="I70" s="5">
        <f t="shared" si="11"/>
        <v>7885.8051948051943</v>
      </c>
      <c r="J70" t="str">
        <f>IFERROR(AVERAGEIF(CSL_Sonuclari!C:C,A:A,CSL_Sonuclari!A:A) * H70,"")</f>
        <v/>
      </c>
      <c r="K70">
        <f>IFERROR(AVERAGEIF(CSL_Sonuclari!D:D,A:A,CSL_Sonuclari!A:A) * H70,"")</f>
        <v>8770</v>
      </c>
      <c r="L70">
        <f>IFERROR(AVERAGEIF(CSL_Sonuclari!E:E,A:A,CSL_Sonuclari!A:A) *H70,"")</f>
        <v>6425.454545454546</v>
      </c>
      <c r="M70">
        <f>IFERROR(AVERAGEIF(CSL_Sonuclari!F:F,A:A,CSL_Sonuclari!A:A)*H70,"")</f>
        <v>7161.4285714285716</v>
      </c>
      <c r="N70">
        <f>IFERROR(AVERAGEIF(CSL_Sonuclari!G:G,A:A,CSL_Sonuclari!A:A)*H70,"")</f>
        <v>9917.1428571428569</v>
      </c>
      <c r="O70">
        <f>IFERROR(AVERAGEIF(CSL_Sonuclari!H:H,A:A,CSL_Sonuclari!A:A)*H70,"")</f>
        <v>7155</v>
      </c>
      <c r="P70">
        <f>IFERROR(AVERAGEIF(CSL_Sonuclari!I:I,A:A,CSL_Sonuclari!A:A)*F70,"")</f>
        <v>1378</v>
      </c>
      <c r="Q70">
        <f>IFERROR(AVERAGEIF(CSL_Sonuclari!J:J,A:A,CSL_Sonuclari!A:A)*D70,"")</f>
        <v>737</v>
      </c>
      <c r="R70" s="2">
        <v>69</v>
      </c>
      <c r="S70">
        <f>COUNTIF(CSL_Sonuclari!C:I,$R70)</f>
        <v>38</v>
      </c>
    </row>
    <row r="71" spans="1:19" x14ac:dyDescent="0.25">
      <c r="A71">
        <v>43</v>
      </c>
      <c r="B71">
        <f>COUNTIF(CSL_Sonuclari!C:J,A71)</f>
        <v>40</v>
      </c>
      <c r="C71" s="5">
        <f t="shared" si="8"/>
        <v>4406.4544552669549</v>
      </c>
      <c r="D71">
        <f>COUNTIF(CSL_Sonuclari!J:J,A71)</f>
        <v>3</v>
      </c>
      <c r="E71" s="5">
        <f t="shared" si="9"/>
        <v>1311</v>
      </c>
      <c r="F71" s="6">
        <f>COUNTIF(CSL_Sonuclari!I:I,A71)</f>
        <v>6</v>
      </c>
      <c r="G71" s="8">
        <f t="shared" si="10"/>
        <v>1020</v>
      </c>
      <c r="H71">
        <f>COUNTIF(CSL_Sonuclari!C:H,A71)</f>
        <v>31</v>
      </c>
      <c r="I71" s="5">
        <f t="shared" si="11"/>
        <v>5486.7726070226063</v>
      </c>
      <c r="J71">
        <f>IFERROR(AVERAGEIF(CSL_Sonuclari!C:C,A:A,CSL_Sonuclari!A:A) * H71,"")</f>
        <v>2232</v>
      </c>
      <c r="K71">
        <f>IFERROR(AVERAGEIF(CSL_Sonuclari!D:D,A:A,CSL_Sonuclari!A:A) * H71,"")</f>
        <v>4809.4285714285716</v>
      </c>
      <c r="L71">
        <f>IFERROR(AVERAGEIF(CSL_Sonuclari!E:E,A:A,CSL_Sonuclari!A:A) *H71,"")</f>
        <v>7442.818181818182</v>
      </c>
      <c r="M71">
        <f>IFERROR(AVERAGEIF(CSL_Sonuclari!F:F,A:A,CSL_Sonuclari!A:A)*H71,"")</f>
        <v>6795.8888888888887</v>
      </c>
      <c r="N71">
        <f>IFERROR(AVERAGEIF(CSL_Sonuclari!G:G,A:A,CSL_Sonuclari!A:A)*H71,"")</f>
        <v>1286.5</v>
      </c>
      <c r="O71">
        <f>IFERROR(AVERAGEIF(CSL_Sonuclari!H:H,A:A,CSL_Sonuclari!A:A)*H71,"")</f>
        <v>10354</v>
      </c>
      <c r="P71">
        <f>IFERROR(AVERAGEIF(CSL_Sonuclari!I:I,A:A,CSL_Sonuclari!A:A)*F71,"")</f>
        <v>1020</v>
      </c>
      <c r="Q71">
        <f>IFERROR(AVERAGEIF(CSL_Sonuclari!J:J,A:A,CSL_Sonuclari!A:A)*D71,"")</f>
        <v>1311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4183.7</v>
      </c>
      <c r="D72">
        <f>COUNTIF(CSL_Sonuclari!J:J,A72)</f>
        <v>2</v>
      </c>
      <c r="E72" s="5">
        <f t="shared" si="9"/>
        <v>576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5658.18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7425</v>
      </c>
      <c r="O72">
        <f>IFERROR(AVERAGEIF(CSL_Sonuclari!H:H,A:A,CSL_Sonuclari!A:A)*H72,"")</f>
        <v>6527.4000000000005</v>
      </c>
      <c r="P72">
        <f>IFERROR(AVERAGEIF(CSL_Sonuclari!I:I,A:A,CSL_Sonuclari!A:A)*F72,"")</f>
        <v>419</v>
      </c>
      <c r="Q72">
        <f>IFERROR(AVERAGEIF(CSL_Sonuclari!J:J,A:A,CSL_Sonuclari!A:A)*D72,"")</f>
        <v>576</v>
      </c>
      <c r="R72" s="2">
        <v>71</v>
      </c>
      <c r="S72">
        <f>COUNTIF(CSL_Sonuclari!C:I,$R72)</f>
        <v>48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2747.125</v>
      </c>
      <c r="D73">
        <f>COUNTIF(CSL_Sonuclari!J:J,A73)</f>
        <v>3</v>
      </c>
      <c r="E73" s="5">
        <f t="shared" si="9"/>
        <v>1128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1128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42</v>
      </c>
      <c r="C74" s="5">
        <f t="shared" si="8"/>
        <v>6095.2280701754389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1537</v>
      </c>
      <c r="H74">
        <f>COUNTIF(CSL_Sonuclari!C:H,A74)</f>
        <v>35</v>
      </c>
      <c r="I74" s="5">
        <f t="shared" si="11"/>
        <v>8681.8421052631584</v>
      </c>
      <c r="J74">
        <f>IFERROR(AVERAGEIF(CSL_Sonuclari!C:C,A:A,CSL_Sonuclari!A:A) * H74,"")</f>
        <v>7863.333333333333</v>
      </c>
      <c r="K74">
        <f>IFERROR(AVERAGEIF(CSL_Sonuclari!D:D,A:A,CSL_Sonuclari!A:A) * H74,"")</f>
        <v>8232.3684210526317</v>
      </c>
      <c r="L74">
        <f>IFERROR(AVERAGEIF(CSL_Sonuclari!E:E,A:A,CSL_Sonuclari!A:A) *H74,"")</f>
        <v>6171.666666666667</v>
      </c>
      <c r="M74">
        <f>IFERROR(AVERAGEIF(CSL_Sonuclari!F:F,A:A,CSL_Sonuclari!A:A)*H74,"")</f>
        <v>12460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1537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4274.2687500000002</v>
      </c>
      <c r="D75">
        <f>COUNTIF(CSL_Sonuclari!J:J,A75)</f>
        <v>5</v>
      </c>
      <c r="E75" s="5">
        <f t="shared" si="9"/>
        <v>1553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5405.0250000000005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5670</v>
      </c>
      <c r="M75">
        <f>IFERROR(AVERAGEIF(CSL_Sonuclari!F:F,A:A,CSL_Sonuclari!A:A)*H75,"")</f>
        <v>5418.9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1553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47</v>
      </c>
      <c r="C76" s="5">
        <f t="shared" si="8"/>
        <v>7806.5328282828277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2404</v>
      </c>
      <c r="H76">
        <f>COUNTIF(CSL_Sonuclari!C:H,A76)</f>
        <v>37</v>
      </c>
      <c r="I76" s="5">
        <f t="shared" si="11"/>
        <v>9903.0437710437709</v>
      </c>
      <c r="J76">
        <f>IFERROR(AVERAGEIF(CSL_Sonuclari!C:C,A:A,CSL_Sonuclari!A:A) * H76,"")</f>
        <v>11100</v>
      </c>
      <c r="K76">
        <f>IFERROR(AVERAGEIF(CSL_Sonuclari!D:D,A:A,CSL_Sonuclari!A:A) * H76,"")</f>
        <v>5740.2857142857138</v>
      </c>
      <c r="L76">
        <f>IFERROR(AVERAGEIF(CSL_Sonuclari!E:E,A:A,CSL_Sonuclari!A:A) *H76,"")</f>
        <v>7675.818181818182</v>
      </c>
      <c r="M76">
        <f>IFERROR(AVERAGEIF(CSL_Sonuclari!F:F,A:A,CSL_Sonuclari!A:A)*H76,"")</f>
        <v>12115.444444444445</v>
      </c>
      <c r="N76">
        <f>IFERROR(AVERAGEIF(CSL_Sonuclari!G:G,A:A,CSL_Sonuclari!A:A)*H76,"")</f>
        <v>10095.714285714284</v>
      </c>
      <c r="O76">
        <f>IFERROR(AVERAGEIF(CSL_Sonuclari!H:H,A:A,CSL_Sonuclari!A:A)*H76,"")</f>
        <v>12691</v>
      </c>
      <c r="P76">
        <f>IFERROR(AVERAGEIF(CSL_Sonuclari!I:I,A:A,CSL_Sonuclari!A:A)*F76,"")</f>
        <v>2404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1867.9440000000002</v>
      </c>
      <c r="D77">
        <f>COUNTIF(CSL_Sonuclari!J:J,A77)</f>
        <v>2</v>
      </c>
      <c r="E77" s="5">
        <f t="shared" si="9"/>
        <v>737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2226.2400000000002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5571.72</v>
      </c>
      <c r="P77">
        <f>IFERROR(AVERAGEIF(CSL_Sonuclari!I:I,A:A,CSL_Sonuclari!A:A)*F77,"")</f>
        <v>1924</v>
      </c>
      <c r="Q77">
        <f>IFERROR(AVERAGEIF(CSL_Sonuclari!J:J,A:A,CSL_Sonuclari!A:A)*D77,"")</f>
        <v>737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5303.0620915032678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1675</v>
      </c>
      <c r="H78">
        <f>COUNTIF(CSL_Sonuclari!C:H,A78)</f>
        <v>38</v>
      </c>
      <c r="I78" s="5">
        <f t="shared" si="11"/>
        <v>7424.3431372549021</v>
      </c>
      <c r="J78">
        <f>IFERROR(AVERAGEIF(CSL_Sonuclari!C:C,A:A,CSL_Sonuclari!A:A) * H78,"")</f>
        <v>10242.266666666668</v>
      </c>
      <c r="K78">
        <f>IFERROR(AVERAGEIF(CSL_Sonuclari!D:D,A:A,CSL_Sonuclari!A:A) * H78,"")</f>
        <v>7796.7058823529414</v>
      </c>
      <c r="L78">
        <f>IFERROR(AVERAGEIF(CSL_Sonuclari!E:E,A:A,CSL_Sonuclari!A:A) *H78,"")</f>
        <v>11126.4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1675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5556.2857142857147</v>
      </c>
      <c r="D79">
        <f>COUNTIF(CSL_Sonuclari!J:J,A79)</f>
        <v>3</v>
      </c>
      <c r="E79" s="5">
        <f t="shared" si="9"/>
        <v>934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7445.6</v>
      </c>
      <c r="J79" t="str">
        <f>IFERROR(AVERAGEIF(CSL_Sonuclari!C:C,A:A,CSL_Sonuclari!A:A) * H79,"")</f>
        <v/>
      </c>
      <c r="K79">
        <f>IFERROR(AVERAGEIF(CSL_Sonuclari!D:D,A:A,CSL_Sonuclari!A:A) * H79,"")</f>
        <v>12448</v>
      </c>
      <c r="L79">
        <f>IFERROR(AVERAGEIF(CSL_Sonuclari!E:E,A:A,CSL_Sonuclari!A:A) *H79,"")</f>
        <v>5460</v>
      </c>
      <c r="M79">
        <f>IFERROR(AVERAGEIF(CSL_Sonuclari!F:F,A:A,CSL_Sonuclari!A:A)*H79,"")</f>
        <v>6680</v>
      </c>
      <c r="N79">
        <f>IFERROR(AVERAGEIF(CSL_Sonuclari!G:G,A:A,CSL_Sonuclari!A:A)*H79,"")</f>
        <v>7616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934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46</v>
      </c>
      <c r="C80" s="5">
        <f t="shared" si="8"/>
        <v>5861.4175824175827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1343</v>
      </c>
      <c r="H80">
        <f>COUNTIF(CSL_Sonuclari!C:H,A80)</f>
        <v>36</v>
      </c>
      <c r="I80" s="5">
        <f t="shared" si="11"/>
        <v>7674.3846153846152</v>
      </c>
      <c r="J80" t="str">
        <f>IFERROR(AVERAGEIF(CSL_Sonuclari!C:C,A:A,CSL_Sonuclari!A:A) * H80,"")</f>
        <v/>
      </c>
      <c r="K80">
        <f>IFERROR(AVERAGEIF(CSL_Sonuclari!D:D,A:A,CSL_Sonuclari!A:A) * H80,"")</f>
        <v>10854</v>
      </c>
      <c r="L80">
        <f>IFERROR(AVERAGEIF(CSL_Sonuclari!E:E,A:A,CSL_Sonuclari!A:A) *H80,"")</f>
        <v>6921</v>
      </c>
      <c r="M80">
        <f>IFERROR(AVERAGEIF(CSL_Sonuclari!F:F,A:A,CSL_Sonuclari!A:A)*H80,"")</f>
        <v>8332</v>
      </c>
      <c r="N80">
        <f>IFERROR(AVERAGEIF(CSL_Sonuclari!G:G,A:A,CSL_Sonuclari!A:A)*H80,"")</f>
        <v>8808.9230769230762</v>
      </c>
      <c r="O80">
        <f>IFERROR(AVERAGEIF(CSL_Sonuclari!H:H,A:A,CSL_Sonuclari!A:A)*H80,"")</f>
        <v>3456</v>
      </c>
      <c r="P80">
        <f>IFERROR(AVERAGEIF(CSL_Sonuclari!I:I,A:A,CSL_Sonuclari!A:A)*F80,"")</f>
        <v>1343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42</v>
      </c>
      <c r="C81" s="5">
        <f t="shared" si="8"/>
        <v>4335.1162393162385</v>
      </c>
      <c r="D81">
        <f>COUNTIF(CSL_Sonuclari!J:J,A81)</f>
        <v>2</v>
      </c>
      <c r="E81" s="5">
        <f t="shared" si="9"/>
        <v>654</v>
      </c>
      <c r="F81" s="6">
        <f>COUNTIF(CSL_Sonuclari!I:I,A81)</f>
        <v>7</v>
      </c>
      <c r="G81" s="8">
        <f t="shared" si="10"/>
        <v>1602</v>
      </c>
      <c r="H81">
        <f>COUNTIF(CSL_Sonuclari!C:H,A81)</f>
        <v>33</v>
      </c>
      <c r="I81" s="5">
        <f t="shared" si="11"/>
        <v>5938.6743589743583</v>
      </c>
      <c r="J81">
        <f>IFERROR(AVERAGEIF(CSL_Sonuclari!C:C,A:A,CSL_Sonuclari!A:A) * H81,"")</f>
        <v>7077.2307692307686</v>
      </c>
      <c r="K81">
        <f>IFERROR(AVERAGEIF(CSL_Sonuclari!D:D,A:A,CSL_Sonuclari!A:A) * H81,"")</f>
        <v>9226.8000000000011</v>
      </c>
      <c r="L81">
        <f>IFERROR(AVERAGEIF(CSL_Sonuclari!E:E,A:A,CSL_Sonuclari!A:A) *H81,"")</f>
        <v>5965.6666666666661</v>
      </c>
      <c r="M81">
        <f>IFERROR(AVERAGEIF(CSL_Sonuclari!F:F,A:A,CSL_Sonuclari!A:A)*H81,"")</f>
        <v>1485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1602</v>
      </c>
      <c r="Q81">
        <f>IFERROR(AVERAGEIF(CSL_Sonuclari!J:J,A:A,CSL_Sonuclari!A:A)*D81,"")</f>
        <v>654</v>
      </c>
      <c r="R81" s="2">
        <v>80</v>
      </c>
      <c r="S81">
        <f>COUNTIF(CSL_Sonuclari!C:I,$R81)</f>
        <v>34</v>
      </c>
    </row>
    <row r="82" spans="1:19" x14ac:dyDescent="0.25">
      <c r="A82">
        <v>86</v>
      </c>
      <c r="B82">
        <f>COUNTIF(CSL_Sonuclari!C:J,A82)</f>
        <v>45</v>
      </c>
      <c r="C82" s="5">
        <f t="shared" si="8"/>
        <v>5150.9464285714284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1786</v>
      </c>
      <c r="H82">
        <f>COUNTIF(CSL_Sonuclari!C:H,A82)</f>
        <v>34</v>
      </c>
      <c r="I82" s="5">
        <f t="shared" si="11"/>
        <v>9085.8928571428569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9554</v>
      </c>
      <c r="O82">
        <f>IFERROR(AVERAGEIF(CSL_Sonuclari!H:H,A:A,CSL_Sonuclari!A:A)*H82,"")</f>
        <v>8617.7857142857138</v>
      </c>
      <c r="P82">
        <f>IFERROR(AVERAGEIF(CSL_Sonuclari!I:I,A:A,CSL_Sonuclari!A:A)*F82,"")</f>
        <v>1786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46</v>
      </c>
      <c r="C83" s="5">
        <f t="shared" si="8"/>
        <v>3755.3809523809523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40</v>
      </c>
      <c r="I83" s="5">
        <f t="shared" si="11"/>
        <v>5270.5714285714284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480</v>
      </c>
      <c r="M83">
        <f>IFERROR(AVERAGEIF(CSL_Sonuclari!F:F,A:A,CSL_Sonuclari!A:A)*H83,"")</f>
        <v>320</v>
      </c>
      <c r="N83">
        <f>IFERROR(AVERAGEIF(CSL_Sonuclari!G:G,A:A,CSL_Sonuclari!A:A)*H83,"")</f>
        <v>10640</v>
      </c>
      <c r="O83">
        <f>IFERROR(AVERAGEIF(CSL_Sonuclari!H:H,A:A,CSL_Sonuclari!A:A)*H83,"")</f>
        <v>9642.2857142857138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45</v>
      </c>
      <c r="C84" s="5">
        <f t="shared" si="8"/>
        <v>5171.375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39</v>
      </c>
      <c r="I84" s="5">
        <f t="shared" si="11"/>
        <v>6428.5</v>
      </c>
      <c r="J84">
        <f>IFERROR(AVERAGEIF(CSL_Sonuclari!C:C,A:A,CSL_Sonuclari!A:A) * H84,"")</f>
        <v>546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9399</v>
      </c>
      <c r="O84">
        <f>IFERROR(AVERAGEIF(CSL_Sonuclari!H:H,A:A,CSL_Sonuclari!A:A)*H84,"")</f>
        <v>9340.5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5649.333333333333</v>
      </c>
      <c r="D85">
        <f>COUNTIF(CSL_Sonuclari!J:J,A85)</f>
        <v>5</v>
      </c>
      <c r="E85" s="5">
        <f t="shared" si="9"/>
        <v>1602</v>
      </c>
      <c r="F85" s="6">
        <f>COUNTIF(CSL_Sonuclari!I:I,A85)</f>
        <v>5</v>
      </c>
      <c r="G85" s="8">
        <f t="shared" si="10"/>
        <v>1222</v>
      </c>
      <c r="H85">
        <f>COUNTIF(CSL_Sonuclari!C:H,A85)</f>
        <v>40</v>
      </c>
      <c r="I85" s="5">
        <f t="shared" si="11"/>
        <v>7768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12440</v>
      </c>
      <c r="N85">
        <f>IFERROR(AVERAGEIF(CSL_Sonuclari!G:G,A:A,CSL_Sonuclari!A:A)*H85,"")</f>
        <v>10673.333333333332</v>
      </c>
      <c r="O85">
        <f>IFERROR(AVERAGEIF(CSL_Sonuclari!H:H,A:A,CSL_Sonuclari!A:A)*H85,"")</f>
        <v>7758.666666666667</v>
      </c>
      <c r="P85">
        <f>IFERROR(AVERAGEIF(CSL_Sonuclari!I:I,A:A,CSL_Sonuclari!A:A)*F85,"")</f>
        <v>1222</v>
      </c>
      <c r="Q85">
        <f>IFERROR(AVERAGEIF(CSL_Sonuclari!J:J,A:A,CSL_Sonuclari!A:A)*D85,"")</f>
        <v>1602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5278.6117647058827</v>
      </c>
      <c r="D86">
        <f>COUNTIF(CSL_Sonuclari!J:J,A86)</f>
        <v>6</v>
      </c>
      <c r="E86" s="5">
        <f t="shared" si="9"/>
        <v>1898</v>
      </c>
      <c r="F86" s="6">
        <f>COUNTIF(CSL_Sonuclari!I:I,A86)</f>
        <v>6</v>
      </c>
      <c r="G86" s="8">
        <f t="shared" si="10"/>
        <v>1382</v>
      </c>
      <c r="H86">
        <f>COUNTIF(CSL_Sonuclari!C:H,A86)</f>
        <v>36</v>
      </c>
      <c r="I86" s="5">
        <f t="shared" si="11"/>
        <v>7704.3529411764712</v>
      </c>
      <c r="J86">
        <f>IFERROR(AVERAGEIF(CSL_Sonuclari!C:C,A:A,CSL_Sonuclari!A:A) * H86,"")</f>
        <v>7471.0588235294117</v>
      </c>
      <c r="K86">
        <f>IFERROR(AVERAGEIF(CSL_Sonuclari!D:D,A:A,CSL_Sonuclari!A:A) * H86,"")</f>
        <v>8928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1382</v>
      </c>
      <c r="Q86">
        <f>IFERROR(AVERAGEIF(CSL_Sonuclari!J:J,A:A,CSL_Sonuclari!A:A)*D86,"")</f>
        <v>1898</v>
      </c>
      <c r="R86" s="2">
        <v>85</v>
      </c>
      <c r="S86">
        <f>COUNTIF(CSL_Sonuclari!C:I,$R86)</f>
        <v>32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5282.6076388888887</v>
      </c>
      <c r="D87">
        <f>COUNTIF(CSL_Sonuclari!J:J,A87)</f>
        <v>3</v>
      </c>
      <c r="E87" s="5">
        <f t="shared" si="9"/>
        <v>953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6654.8101851851852</v>
      </c>
      <c r="J87">
        <f>IFERROR(AVERAGEIF(CSL_Sonuclari!C:C,A:A,CSL_Sonuclari!A:A) * H87,"")</f>
        <v>8943.5</v>
      </c>
      <c r="K87">
        <f>IFERROR(AVERAGEIF(CSL_Sonuclari!D:D,A:A,CSL_Sonuclari!A:A) * H87,"")</f>
        <v>5573.1111111111113</v>
      </c>
      <c r="L87">
        <f>IFERROR(AVERAGEIF(CSL_Sonuclari!E:E,A:A,CSL_Sonuclari!A:A) *H87,"")</f>
        <v>5820.25</v>
      </c>
      <c r="M87">
        <f>IFERROR(AVERAGEIF(CSL_Sonuclari!F:F,A:A,CSL_Sonuclari!A:A)*H87,"")</f>
        <v>6789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953</v>
      </c>
      <c r="R87" s="2">
        <v>86</v>
      </c>
      <c r="S87">
        <f>COUNTIF(CSL_Sonuclari!C:I,$R87)</f>
        <v>43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3195.7185185185185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1208</v>
      </c>
      <c r="H88">
        <f>COUNTIF(CSL_Sonuclari!C:H,A88)</f>
        <v>35</v>
      </c>
      <c r="I88" s="5">
        <f t="shared" si="11"/>
        <v>4464.1975308641977</v>
      </c>
      <c r="J88">
        <f>IFERROR(AVERAGEIF(CSL_Sonuclari!C:C,A:A,CSL_Sonuclari!A:A) * H88,"")</f>
        <v>8122.5925925925931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1208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52</v>
      </c>
      <c r="C89" s="5">
        <f t="shared" si="8"/>
        <v>6518.1160714285716</v>
      </c>
      <c r="D89">
        <f>COUNTIF(CSL_Sonuclari!J:J,A89)</f>
        <v>4</v>
      </c>
      <c r="E89" s="5">
        <f t="shared" si="9"/>
        <v>1382</v>
      </c>
      <c r="F89" s="6">
        <f>COUNTIF(CSL_Sonuclari!I:I,A89)</f>
        <v>3</v>
      </c>
      <c r="G89" s="8">
        <f t="shared" si="10"/>
        <v>547</v>
      </c>
      <c r="H89">
        <f>COUNTIF(CSL_Sonuclari!C:H,A89)</f>
        <v>45</v>
      </c>
      <c r="I89" s="5">
        <f t="shared" si="11"/>
        <v>8739.5625</v>
      </c>
      <c r="J89" t="str">
        <f>IFERROR(AVERAGEIF(CSL_Sonuclari!C:C,A:A,CSL_Sonuclari!A:A) * H89,"")</f>
        <v/>
      </c>
      <c r="K89">
        <f>IFERROR(AVERAGEIF(CSL_Sonuclari!D:D,A:A,CSL_Sonuclari!A:A) * H89,"")</f>
        <v>2452.5</v>
      </c>
      <c r="L89">
        <f>IFERROR(AVERAGEIF(CSL_Sonuclari!E:E,A:A,CSL_Sonuclari!A:A) *H89,"")</f>
        <v>9375</v>
      </c>
      <c r="M89">
        <f>IFERROR(AVERAGEIF(CSL_Sonuclari!F:F,A:A,CSL_Sonuclari!A:A)*H89,"")</f>
        <v>11565</v>
      </c>
      <c r="N89">
        <f>IFERROR(AVERAGEIF(CSL_Sonuclari!G:G,A:A,CSL_Sonuclari!A:A)*H89,"")</f>
        <v>9295.3125</v>
      </c>
      <c r="O89">
        <f>IFERROR(AVERAGEIF(CSL_Sonuclari!H:H,A:A,CSL_Sonuclari!A:A)*H89,"")</f>
        <v>11010</v>
      </c>
      <c r="P89">
        <f>IFERROR(AVERAGEIF(CSL_Sonuclari!I:I,A:A,CSL_Sonuclari!A:A)*F89,"")</f>
        <v>547</v>
      </c>
      <c r="Q89">
        <f>IFERROR(AVERAGEIF(CSL_Sonuclari!J:J,A:A,CSL_Sonuclari!A:A)*D89,"")</f>
        <v>1382</v>
      </c>
      <c r="R89" s="2">
        <v>88</v>
      </c>
      <c r="S89">
        <f>COUNTIF(CSL_Sonuclari!C:I,$R89)</f>
        <v>45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4387.1785714285716</v>
      </c>
      <c r="D90">
        <f>COUNTIF(CSL_Sonuclari!J:J,A90)</f>
        <v>1</v>
      </c>
      <c r="E90" s="5">
        <f t="shared" si="9"/>
        <v>424</v>
      </c>
      <c r="F90" s="6">
        <f>COUNTIF(CSL_Sonuclari!I:I,A90)</f>
        <v>11</v>
      </c>
      <c r="G90" s="8">
        <f t="shared" si="10"/>
        <v>2123</v>
      </c>
      <c r="H90">
        <f>COUNTIF(CSL_Sonuclari!C:H,A90)</f>
        <v>36</v>
      </c>
      <c r="I90" s="5">
        <f t="shared" si="11"/>
        <v>5425.0714285714284</v>
      </c>
      <c r="J90">
        <f>IFERROR(AVERAGEIF(CSL_Sonuclari!C:C,A:A,CSL_Sonuclari!A:A) * H90,"")</f>
        <v>5667.4285714285706</v>
      </c>
      <c r="K90">
        <f>IFERROR(AVERAGEIF(CSL_Sonuclari!D:D,A:A,CSL_Sonuclari!A:A) * H90,"")</f>
        <v>9741</v>
      </c>
      <c r="L90">
        <f>IFERROR(AVERAGEIF(CSL_Sonuclari!E:E,A:A,CSL_Sonuclari!A:A) *H90,"")</f>
        <v>8988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2123</v>
      </c>
      <c r="Q90">
        <f>IFERROR(AVERAGEIF(CSL_Sonuclari!J:J,A:A,CSL_Sonuclari!A:A)*D90,"")</f>
        <v>424</v>
      </c>
      <c r="R90" s="2">
        <v>89</v>
      </c>
      <c r="S90">
        <f>COUNTIF(CSL_Sonuclari!C:I,$R90)</f>
        <v>43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6336.962121212121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9010.943181818182</v>
      </c>
      <c r="J91">
        <f>IFERROR(AVERAGEIF(CSL_Sonuclari!C:C,A:A,CSL_Sonuclari!A:A) * H91,"")</f>
        <v>8712</v>
      </c>
      <c r="K91">
        <f>IFERROR(AVERAGEIF(CSL_Sonuclari!D:D,A:A,CSL_Sonuclari!A:A) * H91,"")</f>
        <v>7557</v>
      </c>
      <c r="L91">
        <f>IFERROR(AVERAGEIF(CSL_Sonuclari!E:E,A:A,CSL_Sonuclari!A:A) *H91,"")</f>
        <v>10434.272727272728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116.9375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229.875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120.6829268292683</v>
      </c>
      <c r="D3">
        <f>IFERROR(AVERAGEIF(SL_Sonuclari!C:C,A3,SL_Sonuclari!A:A),"")</f>
        <v>234.36585365853659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119.00535714285714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260.57142857142856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131.97222222222223</v>
      </c>
      <c r="D5">
        <f>IFERROR(AVERAGEIF(SL_Sonuclari!C:C,A5,SL_Sonuclari!A:A),"")</f>
        <v>256.94444444444446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48</v>
      </c>
      <c r="C6" s="5">
        <f t="shared" si="0"/>
        <v>144.61887254901961</v>
      </c>
      <c r="D6">
        <f>IFERROR(AVERAGEIF(SL_Sonuclari!C:C,A6,SL_Sonuclari!A:A),"")</f>
        <v>198.05882352941177</v>
      </c>
      <c r="E6">
        <f>IFERROR(AVERAGEIF(SL_Sonuclari!D:D,A6,SL_Sonuclari!A:A),"")</f>
        <v>242.41666666666666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172.16466346153845</v>
      </c>
      <c r="D7">
        <f>IFERROR(AVERAGEIF(SL_Sonuclari!C:C,A7,SL_Sonuclari!A:A),"")</f>
        <v>210.9375</v>
      </c>
      <c r="E7">
        <f>IFERROR(AVERAGEIF(SL_Sonuclari!D:D,A7,SL_Sonuclari!A:A),"")</f>
        <v>215.84615384615384</v>
      </c>
      <c r="F7">
        <f>IFERROR(AVERAGEIF(SL_Sonuclari!E:E,A7,SL_Sonuclari!A:A),"")</f>
        <v>255.875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150.9375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189</v>
      </c>
    </row>
    <row r="9" spans="1:8" x14ac:dyDescent="0.25">
      <c r="A9">
        <v>8</v>
      </c>
      <c r="B9">
        <f>COUNTIF(SL_Sonuclari!C:H,A9)</f>
        <v>46</v>
      </c>
      <c r="C9" s="5">
        <f t="shared" si="0"/>
        <v>224.47868712702473</v>
      </c>
      <c r="D9">
        <f>IFERROR(AVERAGEIF(SL_Sonuclari!C:C,A9,SL_Sonuclari!A:A),"")</f>
        <v>249.13043478260869</v>
      </c>
      <c r="E9">
        <f>IFERROR(AVERAGEIF(SL_Sonuclari!D:D,A9,SL_Sonuclari!A:A),"")</f>
        <v>246.11764705882354</v>
      </c>
      <c r="F9">
        <f>IFERROR(AVERAGEIF(SL_Sonuclari!E:E,A9,SL_Sonuclari!A:A),"")</f>
        <v>277.33333333333331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41</v>
      </c>
      <c r="C10" s="5">
        <f t="shared" si="0"/>
        <v>203.72727272727275</v>
      </c>
      <c r="D10" t="str">
        <f>IFERROR(AVERAGEIF(SL_Sonuclari!C:C,A10,SL_Sonuclari!A:A),"")</f>
        <v/>
      </c>
      <c r="E10">
        <f>IFERROR(AVERAGEIF(SL_Sonuclari!D:D,A10,SL_Sonuclari!A:A),"")</f>
        <v>184.90909090909091</v>
      </c>
      <c r="F10">
        <f>IFERROR(AVERAGEIF(SL_Sonuclari!E:E,A10,SL_Sonuclari!A:A),"")</f>
        <v>229.71428571428572</v>
      </c>
      <c r="G10">
        <f>IFERROR(AVERAGEIF(SL_Sonuclari!F:F,A10,SL_Sonuclari!A:A),"")</f>
        <v>205.78571428571428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192.68253968253967</v>
      </c>
      <c r="D11">
        <f>IFERROR(AVERAGEIF(SL_Sonuclari!C:C,A11,SL_Sonuclari!A:A),"")</f>
        <v>126.66666666666667</v>
      </c>
      <c r="E11">
        <f>IFERROR(AVERAGEIF(SL_Sonuclari!D:D,A11,SL_Sonuclari!A:A),"")</f>
        <v>202.95238095238096</v>
      </c>
      <c r="F11">
        <f>IFERROR(AVERAGEIF(SL_Sonuclari!E:E,A11,SL_Sonuclari!A:A),"")</f>
        <v>283.44444444444446</v>
      </c>
      <c r="G11">
        <f>IFERROR(AVERAGEIF(SL_Sonuclari!F:F,A11,SL_Sonuclari!A:A),"")</f>
        <v>157.66666666666666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41</v>
      </c>
      <c r="C12" s="5">
        <f t="shared" si="0"/>
        <v>170.85108695652175</v>
      </c>
      <c r="D12">
        <f>IFERROR(AVERAGEIF(SL_Sonuclari!C:C,A12,SL_Sonuclari!A:A),"")</f>
        <v>216.30434782608697</v>
      </c>
      <c r="E12">
        <f>IFERROR(AVERAGEIF(SL_Sonuclari!D:D,A12,SL_Sonuclari!A:A),"")</f>
        <v>310.60000000000002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156.87785714285715</v>
      </c>
      <c r="D13">
        <f>IFERROR(AVERAGEIF(SL_Sonuclari!C:C,A13,SL_Sonuclari!A:A),"")</f>
        <v>258.44</v>
      </c>
      <c r="E13">
        <f>IFERROR(AVERAGEIF(SL_Sonuclari!D:D,A13,SL_Sonuclari!A:A),"")</f>
        <v>180.57142857142858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172.82794486215539</v>
      </c>
      <c r="D14">
        <f>IFERROR(AVERAGEIF(SL_Sonuclari!C:C,A14,SL_Sonuclari!A:A),"")</f>
        <v>186.71428571428572</v>
      </c>
      <c r="E14">
        <f>IFERROR(AVERAGEIF(SL_Sonuclari!D:D,A14,SL_Sonuclari!A:A),"")</f>
        <v>218.84210526315789</v>
      </c>
      <c r="F14">
        <f>IFERROR(AVERAGEIF(SL_Sonuclari!E:E,A14,SL_Sonuclari!A:A),"")</f>
        <v>192.33333333333334</v>
      </c>
      <c r="G14">
        <f>IFERROR(AVERAGEIF(SL_Sonuclari!F:F,A14,SL_Sonuclari!A:A),"")</f>
        <v>261.25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44</v>
      </c>
      <c r="C15" s="5">
        <f t="shared" si="0"/>
        <v>206.17020757020754</v>
      </c>
      <c r="D15">
        <f>IFERROR(AVERAGEIF(SL_Sonuclari!C:C,A15,SL_Sonuclari!A:A),"")</f>
        <v>291</v>
      </c>
      <c r="E15">
        <f>IFERROR(AVERAGEIF(SL_Sonuclari!D:D,A15,SL_Sonuclari!A:A),"")</f>
        <v>274.69230769230768</v>
      </c>
      <c r="F15">
        <f>IFERROR(AVERAGEIF(SL_Sonuclari!E:E,A15,SL_Sonuclari!A:A),"")</f>
        <v>157.11111111111111</v>
      </c>
      <c r="G15">
        <f>IFERROR(AVERAGEIF(SL_Sonuclari!F:F,A15,SL_Sonuclari!A:A),"")</f>
        <v>210.71428571428572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49</v>
      </c>
      <c r="C16" s="5">
        <f t="shared" si="0"/>
        <v>208.40460317460321</v>
      </c>
      <c r="D16">
        <f>IFERROR(AVERAGEIF(SL_Sonuclari!C:C,A16,SL_Sonuclari!A:A),"")</f>
        <v>242.44444444444446</v>
      </c>
      <c r="E16">
        <f>IFERROR(AVERAGEIF(SL_Sonuclari!D:D,A16,SL_Sonuclari!A:A),"")</f>
        <v>156.69999999999999</v>
      </c>
      <c r="F16">
        <f>IFERROR(AVERAGEIF(SL_Sonuclari!E:E,A16,SL_Sonuclari!A:A),"")</f>
        <v>194.95</v>
      </c>
      <c r="G16">
        <f>IFERROR(AVERAGEIF(SL_Sonuclari!F:F,A16,SL_Sonuclari!A:A),"")</f>
        <v>262.42857142857144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219.9587121212121</v>
      </c>
      <c r="D17">
        <f>IFERROR(AVERAGEIF(SL_Sonuclari!C:C,A17,SL_Sonuclari!A:A),"")</f>
        <v>224.58333333333334</v>
      </c>
      <c r="E17">
        <f>IFERROR(AVERAGEIF(SL_Sonuclari!D:D,A17,SL_Sonuclari!A:A),"")</f>
        <v>218.9375</v>
      </c>
      <c r="F17">
        <f>IFERROR(AVERAGEIF(SL_Sonuclari!E:E,A17,SL_Sonuclari!A:A),"")</f>
        <v>239.27272727272728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160.7777777777778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255</v>
      </c>
      <c r="H18">
        <f>IFERROR(AVERAGEIF(SL_Sonuclari!G:G,A18,SL_Sonuclari!A:A),"")</f>
        <v>213.33333333333334</v>
      </c>
    </row>
    <row r="19" spans="1:8" x14ac:dyDescent="0.25">
      <c r="A19">
        <v>53</v>
      </c>
      <c r="B19">
        <f>COUNTIF(SL_Sonuclari!C:H,A19)</f>
        <v>43</v>
      </c>
      <c r="C19" s="5">
        <f t="shared" si="0"/>
        <v>205.76666666666665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155.80000000000001</v>
      </c>
      <c r="H19">
        <f>IFERROR(AVERAGEIF(SL_Sonuclari!G:G,A19,SL_Sonuclari!A:A),"")</f>
        <v>267.5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223.31673976608187</v>
      </c>
      <c r="D20">
        <f>IFERROR(AVERAGEIF(SL_Sonuclari!C:C,A20,SL_Sonuclari!A:A),"")</f>
        <v>202.4</v>
      </c>
      <c r="E20">
        <f>IFERROR(AVERAGEIF(SL_Sonuclari!D:D,A20,SL_Sonuclari!A:A),"")</f>
        <v>268.75</v>
      </c>
      <c r="F20">
        <f>IFERROR(AVERAGEIF(SL_Sonuclari!E:E,A20,SL_Sonuclari!A:A),"")</f>
        <v>275.89473684210526</v>
      </c>
      <c r="G20">
        <f>IFERROR(AVERAGEIF(SL_Sonuclari!F:F,A20,SL_Sonuclari!A:A),"")</f>
        <v>146.22222222222223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214.13392857142856</v>
      </c>
      <c r="D21">
        <f>IFERROR(AVERAGEIF(SL_Sonuclari!C:C,A21,SL_Sonuclari!A:A),"")</f>
        <v>217.09090909090909</v>
      </c>
      <c r="E21">
        <f>IFERROR(AVERAGEIF(SL_Sonuclari!D:D,A21,SL_Sonuclari!A:A),"")</f>
        <v>248.90909090909091</v>
      </c>
      <c r="F21">
        <f>IFERROR(AVERAGEIF(SL_Sonuclari!E:E,A21,SL_Sonuclari!A:A),"")</f>
        <v>198.28571428571428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48</v>
      </c>
      <c r="C22" s="5">
        <f t="shared" si="0"/>
        <v>239.90909090909091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239.81818181818181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214.56980519480518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243.63636363636363</v>
      </c>
      <c r="G23">
        <f>IFERROR(AVERAGEIF(SL_Sonuclari!F:F,A23,SL_Sonuclari!A:A),"")</f>
        <v>229.5</v>
      </c>
      <c r="H23">
        <f>IFERROR(AVERAGEIF(SL_Sonuclari!G:G,A23,SL_Sonuclari!A:A),"")</f>
        <v>229</v>
      </c>
    </row>
    <row r="24" spans="1:8" x14ac:dyDescent="0.25">
      <c r="A24">
        <v>43</v>
      </c>
      <c r="B24">
        <f>COUNTIF(SL_Sonuclari!C:H,A24)</f>
        <v>44</v>
      </c>
      <c r="C24" s="5">
        <f t="shared" si="0"/>
        <v>204.37953216374271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261.10526315789474</v>
      </c>
      <c r="H24">
        <f>IFERROR(AVERAGEIF(SL_Sonuclari!G:G,A24,SL_Sonuclari!A:A),"")</f>
        <v>244.53333333333333</v>
      </c>
    </row>
    <row r="25" spans="1:8" x14ac:dyDescent="0.25">
      <c r="A25">
        <v>41</v>
      </c>
      <c r="B25">
        <f>COUNTIF(SL_Sonuclari!C:H,A25)</f>
        <v>38</v>
      </c>
      <c r="C25" s="5">
        <f t="shared" si="0"/>
        <v>214.45256132756134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175.77777777777777</v>
      </c>
      <c r="G25">
        <f>IFERROR(AVERAGEIF(SL_Sonuclari!F:F,A25,SL_Sonuclari!A:A),"")</f>
        <v>204.21428571428572</v>
      </c>
      <c r="H25">
        <f>IFERROR(AVERAGEIF(SL_Sonuclari!G:G,A25,SL_Sonuclari!A:A),"")</f>
        <v>260.81818181818181</v>
      </c>
    </row>
    <row r="26" spans="1:8" x14ac:dyDescent="0.25">
      <c r="A26">
        <v>40</v>
      </c>
      <c r="B26">
        <f>COUNTIF(SL_Sonuclari!C:H,A26)</f>
        <v>49</v>
      </c>
      <c r="C26" s="5">
        <f t="shared" si="0"/>
        <v>184.64217171717172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268.09090909090907</v>
      </c>
      <c r="G26">
        <f>IFERROR(AVERAGEIF(SL_Sonuclari!F:F,A26,SL_Sonuclari!A:A),"")</f>
        <v>150.53333333333333</v>
      </c>
      <c r="H26">
        <f>IFERROR(AVERAGEIF(SL_Sonuclari!G:G,A26,SL_Sonuclari!A:A),"")</f>
        <v>239.94444444444446</v>
      </c>
    </row>
    <row r="27" spans="1:8" x14ac:dyDescent="0.25">
      <c r="A27">
        <v>56</v>
      </c>
      <c r="B27">
        <f>COUNTIF(SL_Sonuclari!C:H,A27)</f>
        <v>45</v>
      </c>
      <c r="C27" s="5">
        <f t="shared" si="0"/>
        <v>187.20833333333334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284.41666666666669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215.25419153168514</v>
      </c>
      <c r="D28">
        <f>IFERROR(AVERAGEIF(SL_Sonuclari!C:C,A28,SL_Sonuclari!A:A),"")</f>
        <v>235.47826086956522</v>
      </c>
      <c r="E28">
        <f>IFERROR(AVERAGEIF(SL_Sonuclari!D:D,A28,SL_Sonuclari!A:A),"")</f>
        <v>197.11764705882354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191.8860294117647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236.29411764705881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199.32166666666666</v>
      </c>
      <c r="D30">
        <f>IFERROR(AVERAGEIF(SL_Sonuclari!C:C,A30,SL_Sonuclari!A:A),"")</f>
        <v>61</v>
      </c>
      <c r="E30">
        <f>IFERROR(AVERAGEIF(SL_Sonuclari!D:D,A30,SL_Sonuclari!A:A),"")</f>
        <v>194.375</v>
      </c>
      <c r="F30">
        <f>IFERROR(AVERAGEIF(SL_Sonuclari!E:E,A30,SL_Sonuclari!A:A),"")</f>
        <v>215.5</v>
      </c>
      <c r="G30">
        <f>IFERROR(AVERAGEIF(SL_Sonuclari!F:F,A30,SL_Sonuclari!A:A),"")</f>
        <v>314.73333333333335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185.1379797979798</v>
      </c>
      <c r="D31">
        <f>IFERROR(AVERAGEIF(SL_Sonuclari!C:C,A31,SL_Sonuclari!A:A),"")</f>
        <v>124.2</v>
      </c>
      <c r="E31">
        <f>IFERROR(AVERAGEIF(SL_Sonuclari!D:D,A31,SL_Sonuclari!A:A),"")</f>
        <v>175.90909090909091</v>
      </c>
      <c r="F31">
        <f>IFERROR(AVERAGEIF(SL_Sonuclari!E:E,A31,SL_Sonuclari!A:A),"")</f>
        <v>231.63636363636363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45</v>
      </c>
      <c r="C32" s="5">
        <f t="shared" si="0"/>
        <v>295.44230769230768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436</v>
      </c>
      <c r="G32">
        <f>IFERROR(AVERAGEIF(SL_Sonuclari!F:F,A32,SL_Sonuclari!A:A),"")</f>
        <v>187.25</v>
      </c>
      <c r="H32">
        <f>IFERROR(AVERAGEIF(SL_Sonuclari!G:G,A32,SL_Sonuclari!A:A),"")</f>
        <v>263.07692307692309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196.60277777777776</v>
      </c>
      <c r="D33" t="str">
        <f>IFERROR(AVERAGEIF(SL_Sonuclari!C:C,A33,SL_Sonuclari!A:A),"")</f>
        <v/>
      </c>
      <c r="E33">
        <f>IFERROR(AVERAGEIF(SL_Sonuclari!D:D,A33,SL_Sonuclari!A:A),"")</f>
        <v>257.11111111111109</v>
      </c>
      <c r="F33">
        <f>IFERROR(AVERAGEIF(SL_Sonuclari!E:E,A33,SL_Sonuclari!A:A),"")</f>
        <v>222</v>
      </c>
      <c r="G33">
        <f>IFERROR(AVERAGEIF(SL_Sonuclari!F:F,A33,SL_Sonuclari!A:A),"")</f>
        <v>213.8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48</v>
      </c>
      <c r="C34" s="5">
        <f t="shared" ref="C34:C61" si="1">AVERAGE(D34:H34)</f>
        <v>285.48821548821547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393</v>
      </c>
      <c r="G34">
        <f>IFERROR(AVERAGEIF(SL_Sonuclari!F:F,A34,SL_Sonuclari!A:A),"")</f>
        <v>243.55555555555554</v>
      </c>
      <c r="H34">
        <f>IFERROR(AVERAGEIF(SL_Sonuclari!G:G,A34,SL_Sonuclari!A:A),"")</f>
        <v>219.90909090909091</v>
      </c>
    </row>
    <row r="35" spans="1:8" x14ac:dyDescent="0.25">
      <c r="A35">
        <v>33</v>
      </c>
      <c r="B35">
        <f>COUNTIF(SL_Sonuclari!C:H,A35)</f>
        <v>36</v>
      </c>
      <c r="C35" s="5">
        <f t="shared" si="1"/>
        <v>227.54487179487177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220.61538461538461</v>
      </c>
      <c r="G35">
        <f>IFERROR(AVERAGEIF(SL_Sonuclari!F:F,A35,SL_Sonuclari!A:A),"")</f>
        <v>252.69230769230768</v>
      </c>
      <c r="H35">
        <f>IFERROR(AVERAGEIF(SL_Sonuclari!G:G,A35,SL_Sonuclari!A:A),"")</f>
        <v>338.25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254.81190476190477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429</v>
      </c>
      <c r="G36">
        <f>IFERROR(AVERAGEIF(SL_Sonuclari!F:F,A36,SL_Sonuclari!A:A),"")</f>
        <v>187.71428571428572</v>
      </c>
      <c r="H36">
        <f>IFERROR(AVERAGEIF(SL_Sonuclari!G:G,A36,SL_Sonuclari!A:A),"")</f>
        <v>237.53333333333333</v>
      </c>
    </row>
    <row r="37" spans="1:8" x14ac:dyDescent="0.25">
      <c r="A37">
        <v>7</v>
      </c>
      <c r="B37">
        <f>COUNTIF(SL_Sonuclari!C:H,A37)</f>
        <v>54</v>
      </c>
      <c r="C37" s="5">
        <f t="shared" si="1"/>
        <v>219.03186274509804</v>
      </c>
      <c r="D37">
        <f>IFERROR(AVERAGEIF(SL_Sonuclari!C:C,A37,SL_Sonuclari!A:A),"")</f>
        <v>241.625</v>
      </c>
      <c r="E37">
        <f>IFERROR(AVERAGEIF(SL_Sonuclari!D:D,A37,SL_Sonuclari!A:A),"")</f>
        <v>224.47058823529412</v>
      </c>
      <c r="F37">
        <f>IFERROR(AVERAGEIF(SL_Sonuclari!E:E,A37,SL_Sonuclari!A:A),"")</f>
        <v>191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226.45416666666671</v>
      </c>
      <c r="D38">
        <f>IFERROR(AVERAGEIF(SL_Sonuclari!C:C,A38,SL_Sonuclari!A:A),"")</f>
        <v>175.33333333333334</v>
      </c>
      <c r="E38">
        <f>IFERROR(AVERAGEIF(SL_Sonuclari!D:D,A38,SL_Sonuclari!A:A),"")</f>
        <v>200.4375</v>
      </c>
      <c r="F38">
        <f>IFERROR(AVERAGEIF(SL_Sonuclari!E:E,A38,SL_Sonuclari!A:A),"")</f>
        <v>196.5</v>
      </c>
      <c r="G38">
        <f>IFERROR(AVERAGEIF(SL_Sonuclari!F:F,A38,SL_Sonuclari!A:A),"")</f>
        <v>136</v>
      </c>
      <c r="H38">
        <f>IFERROR(AVERAGEIF(SL_Sonuclari!G:G,A38,SL_Sonuclari!A:A),"")</f>
        <v>424</v>
      </c>
    </row>
    <row r="39" spans="1:8" x14ac:dyDescent="0.25">
      <c r="A39">
        <v>19</v>
      </c>
      <c r="B39">
        <f>COUNTIF(SL_Sonuclari!C:H,A39)</f>
        <v>48</v>
      </c>
      <c r="C39" s="5">
        <f t="shared" si="1"/>
        <v>278.05256410256413</v>
      </c>
      <c r="D39">
        <f>IFERROR(AVERAGEIF(SL_Sonuclari!C:C,A39,SL_Sonuclari!A:A),"")</f>
        <v>158.75</v>
      </c>
      <c r="E39">
        <f>IFERROR(AVERAGEIF(SL_Sonuclari!D:D,A39,SL_Sonuclari!A:A),"")</f>
        <v>257.66666666666669</v>
      </c>
      <c r="F39">
        <f>IFERROR(AVERAGEIF(SL_Sonuclari!E:E,A39,SL_Sonuclari!A:A),"")</f>
        <v>292.84615384615387</v>
      </c>
      <c r="G39">
        <f>IFERROR(AVERAGEIF(SL_Sonuclari!F:F,A39,SL_Sonuclari!A:A),"")</f>
        <v>240</v>
      </c>
      <c r="H39">
        <f>IFERROR(AVERAGEIF(SL_Sonuclari!G:G,A39,SL_Sonuclari!A:A),"")</f>
        <v>441</v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226.48701410388719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209.11764705882354</v>
      </c>
      <c r="G40">
        <f>IFERROR(AVERAGEIF(SL_Sonuclari!F:F,A40,SL_Sonuclari!A:A),"")</f>
        <v>217.05263157894737</v>
      </c>
      <c r="H40">
        <f>IFERROR(AVERAGEIF(SL_Sonuclari!G:G,A40,SL_Sonuclari!A:A),"")</f>
        <v>262.77777777777777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205.3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184.86666666666667</v>
      </c>
      <c r="G41">
        <f>IFERROR(AVERAGEIF(SL_Sonuclari!F:F,A41,SL_Sonuclari!A:A),"")</f>
        <v>246.25</v>
      </c>
      <c r="H41">
        <f>IFERROR(AVERAGEIF(SL_Sonuclari!G:G,A41,SL_Sonuclari!A:A),"")</f>
        <v>159.33333333333334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47</v>
      </c>
      <c r="C43" s="5">
        <f t="shared" si="1"/>
        <v>213.00539811066128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249</v>
      </c>
      <c r="G43">
        <f>IFERROR(AVERAGEIF(SL_Sonuclari!F:F,A43,SL_Sonuclari!A:A),"")</f>
        <v>191.38461538461539</v>
      </c>
      <c r="H43">
        <f>IFERROR(AVERAGEIF(SL_Sonuclari!G:G,A43,SL_Sonuclari!A:A),"")</f>
        <v>198.63157894736841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222.18139534883721</v>
      </c>
      <c r="D44">
        <f>IFERROR(AVERAGEIF(SL_Sonuclari!C:C,A44,SL_Sonuclari!A:A),"")</f>
        <v>232.16279069767441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241.41016746411483</v>
      </c>
      <c r="D45" t="str">
        <f>IFERROR(AVERAGEIF(SL_Sonuclari!C:C,A45,SL_Sonuclari!A:A),"")</f>
        <v/>
      </c>
      <c r="E45">
        <f>IFERROR(AVERAGEIF(SL_Sonuclari!D:D,A45,SL_Sonuclari!A:A),"")</f>
        <v>329</v>
      </c>
      <c r="F45">
        <f>IFERROR(AVERAGEIF(SL_Sonuclari!E:E,A45,SL_Sonuclari!A:A),"")</f>
        <v>200.90909090909091</v>
      </c>
      <c r="G45">
        <f>IFERROR(AVERAGEIF(SL_Sonuclari!F:F,A45,SL_Sonuclari!A:A),"")</f>
        <v>219.63157894736841</v>
      </c>
      <c r="H45">
        <f>IFERROR(AVERAGEIF(SL_Sonuclari!G:G,A45,SL_Sonuclari!A:A),"")</f>
        <v>216.1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213.87979797979796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227.16666666666666</v>
      </c>
      <c r="G46">
        <f>IFERROR(AVERAGEIF(SL_Sonuclari!F:F,A46,SL_Sonuclari!A:A),"")</f>
        <v>217.11111111111111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39</v>
      </c>
      <c r="C47" s="5">
        <f t="shared" si="1"/>
        <v>248.60592105263157</v>
      </c>
      <c r="D47">
        <f>IFERROR(AVERAGEIF(SL_Sonuclari!C:C,A47,SL_Sonuclari!A:A),"")</f>
        <v>238</v>
      </c>
      <c r="E47">
        <f>IFERROR(AVERAGEIF(SL_Sonuclari!D:D,A47,SL_Sonuclari!A:A),"")</f>
        <v>237.47368421052633</v>
      </c>
      <c r="F47">
        <f>IFERROR(AVERAGEIF(SL_Sonuclari!E:E,A47,SL_Sonuclari!A:A),"")</f>
        <v>202.2</v>
      </c>
      <c r="G47">
        <f>IFERROR(AVERAGEIF(SL_Sonuclari!F:F,A47,SL_Sonuclari!A:A),"")</f>
        <v>316.75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249.24938271604938</v>
      </c>
      <c r="D48">
        <f>IFERROR(AVERAGEIF(SL_Sonuclari!C:C,A48,SL_Sonuclari!A:A),"")</f>
        <v>238.2</v>
      </c>
      <c r="E48">
        <f>IFERROR(AVERAGEIF(SL_Sonuclari!D:D,A48,SL_Sonuclari!A:A),"")</f>
        <v>235.14814814814815</v>
      </c>
      <c r="F48">
        <f>IFERROR(AVERAGEIF(SL_Sonuclari!E:E,A48,SL_Sonuclari!A:A),"")</f>
        <v>274.39999999999998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47</v>
      </c>
      <c r="C49" s="5">
        <f t="shared" si="1"/>
        <v>238.33103174603175</v>
      </c>
      <c r="D49">
        <f>IFERROR(AVERAGEIF(SL_Sonuclari!C:C,A49,SL_Sonuclari!A:A),"")</f>
        <v>355.5</v>
      </c>
      <c r="E49">
        <f>IFERROR(AVERAGEIF(SL_Sonuclari!D:D,A49,SL_Sonuclari!A:A),"")</f>
        <v>176.44444444444446</v>
      </c>
      <c r="F49">
        <f>IFERROR(AVERAGEIF(SL_Sonuclari!E:E,A49,SL_Sonuclari!A:A),"")</f>
        <v>240.28571428571428</v>
      </c>
      <c r="G49">
        <f>IFERROR(AVERAGEIF(SL_Sonuclari!F:F,A49,SL_Sonuclari!A:A),"")</f>
        <v>220.625</v>
      </c>
      <c r="H49">
        <f>IFERROR(AVERAGEIF(SL_Sonuclari!G:G,A49,SL_Sonuclari!A:A),"")</f>
        <v>198.8</v>
      </c>
    </row>
    <row r="50" spans="1:9" x14ac:dyDescent="0.25">
      <c r="A50">
        <v>25</v>
      </c>
      <c r="B50">
        <f>COUNTIF(SL_Sonuclari!C:H,A50)</f>
        <v>46</v>
      </c>
      <c r="C50" s="5">
        <f t="shared" si="1"/>
        <v>228.4345238095238</v>
      </c>
      <c r="D50">
        <f>IFERROR(AVERAGEIF(SL_Sonuclari!C:C,A50,SL_Sonuclari!A:A),"")</f>
        <v>276</v>
      </c>
      <c r="E50">
        <f>IFERROR(AVERAGEIF(SL_Sonuclari!D:D,A50,SL_Sonuclari!A:A),"")</f>
        <v>237.46666666666667</v>
      </c>
      <c r="F50">
        <f>IFERROR(AVERAGEIF(SL_Sonuclari!E:E,A50,SL_Sonuclari!A:A),"")</f>
        <v>289.86666666666667</v>
      </c>
      <c r="G50">
        <f>IFERROR(AVERAGEIF(SL_Sonuclari!F:F,A50,SL_Sonuclari!A:A),"")</f>
        <v>214.125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45</v>
      </c>
      <c r="C51" s="5">
        <f t="shared" si="1"/>
        <v>201.5819128787879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178.18181818181819</v>
      </c>
      <c r="G51">
        <f>IFERROR(AVERAGEIF(SL_Sonuclari!F:F,A51,SL_Sonuclari!A:A),"")</f>
        <v>183.3125</v>
      </c>
      <c r="H51">
        <f>IFERROR(AVERAGEIF(SL_Sonuclari!G:G,A51,SL_Sonuclari!A:A),"")</f>
        <v>196.33333333333334</v>
      </c>
    </row>
    <row r="52" spans="1:9" x14ac:dyDescent="0.25">
      <c r="A52">
        <v>44</v>
      </c>
      <c r="B52">
        <f>COUNTIF(SL_Sonuclari!C:H,A52)</f>
        <v>54</v>
      </c>
      <c r="C52" s="5">
        <f t="shared" si="1"/>
        <v>222.6279239766082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250.78947368421052</v>
      </c>
      <c r="H52">
        <f>IFERROR(AVERAGEIF(SL_Sonuclari!G:G,A52,SL_Sonuclari!A:A),"")</f>
        <v>217.72222222222223</v>
      </c>
    </row>
    <row r="53" spans="1:9" x14ac:dyDescent="0.25">
      <c r="A53">
        <v>17</v>
      </c>
      <c r="B53">
        <f>COUNTIF(SL_Sonuclari!C:H,A53)</f>
        <v>43</v>
      </c>
      <c r="C53" s="5">
        <f t="shared" si="1"/>
        <v>253.52936507936508</v>
      </c>
      <c r="D53">
        <f>IFERROR(AVERAGEIF(SL_Sonuclari!C:C,A53,SL_Sonuclari!A:A),"")</f>
        <v>205.42857142857142</v>
      </c>
      <c r="E53">
        <f>IFERROR(AVERAGEIF(SL_Sonuclari!D:D,A53,SL_Sonuclari!A:A),"")</f>
        <v>257.8</v>
      </c>
      <c r="F53">
        <f>IFERROR(AVERAGEIF(SL_Sonuclari!E:E,A53,SL_Sonuclari!A:A),"")</f>
        <v>315.55555555555554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249.45</v>
      </c>
      <c r="D54">
        <f>IFERROR(AVERAGEIF(SL_Sonuclari!C:C,A54,SL_Sonuclari!A:A),"")</f>
        <v>139</v>
      </c>
      <c r="E54">
        <f>IFERROR(AVERAGEIF(SL_Sonuclari!D:D,A54,SL_Sonuclari!A:A),"")</f>
        <v>272.75</v>
      </c>
      <c r="F54">
        <f>IFERROR(AVERAGEIF(SL_Sonuclari!E:E,A54,SL_Sonuclari!A:A),"")</f>
        <v>221.83333333333334</v>
      </c>
      <c r="G54">
        <f>IFERROR(AVERAGEIF(SL_Sonuclari!F:F,A54,SL_Sonuclari!A:A),"")</f>
        <v>335.22222222222223</v>
      </c>
      <c r="H54">
        <f>IFERROR(AVERAGEIF(SL_Sonuclari!G:G,A54,SL_Sonuclari!A:A),"")</f>
        <v>278.44444444444446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230.78333333333336</v>
      </c>
      <c r="D55">
        <f>IFERROR(AVERAGEIF(SL_Sonuclari!C:C,A55,SL_Sonuclari!A:A),"")</f>
        <v>215.5</v>
      </c>
      <c r="E55">
        <f>IFERROR(AVERAGEIF(SL_Sonuclari!D:D,A55,SL_Sonuclari!A:A),"")</f>
        <v>254.75</v>
      </c>
      <c r="F55">
        <f>IFERROR(AVERAGEIF(SL_Sonuclari!E:E,A55,SL_Sonuclari!A:A),"")</f>
        <v>148</v>
      </c>
      <c r="G55">
        <f>IFERROR(AVERAGEIF(SL_Sonuclari!F:F,A55,SL_Sonuclari!A:A),"")</f>
        <v>223</v>
      </c>
      <c r="H55">
        <f>IFERROR(AVERAGEIF(SL_Sonuclari!G:G,A55,SL_Sonuclari!A:A),"")</f>
        <v>312.66666666666669</v>
      </c>
    </row>
    <row r="56" spans="1:9" x14ac:dyDescent="0.25">
      <c r="A56">
        <v>16</v>
      </c>
      <c r="B56">
        <f>COUNTIF(SL_Sonuclari!C:H,A56)</f>
        <v>54</v>
      </c>
      <c r="C56" s="5">
        <f t="shared" si="1"/>
        <v>251.97734265734266</v>
      </c>
      <c r="D56">
        <f>IFERROR(AVERAGEIF(SL_Sonuclari!C:C,A56,SL_Sonuclari!A:A),"")</f>
        <v>211.09090909090909</v>
      </c>
      <c r="E56">
        <f>IFERROR(AVERAGEIF(SL_Sonuclari!D:D,A56,SL_Sonuclari!A:A),"")</f>
        <v>189.28</v>
      </c>
      <c r="F56">
        <f>IFERROR(AVERAGEIF(SL_Sonuclari!E:E,A56,SL_Sonuclari!A:A),"")</f>
        <v>300.53846153846155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248.23809523809524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271</v>
      </c>
      <c r="H57">
        <f>IFERROR(AVERAGEIF(SL_Sonuclari!G:G,A57,SL_Sonuclari!A:A),"")</f>
        <v>225.47619047619048</v>
      </c>
      <c r="I57">
        <f>IFERROR(AVERAGEIF(SL_Sonuclari!H:H,A57,SL_Sonuclari!A:A),"")</f>
        <v>198.77777777777777</v>
      </c>
    </row>
    <row r="58" spans="1:9" x14ac:dyDescent="0.25">
      <c r="A58">
        <v>54</v>
      </c>
      <c r="B58">
        <f>COUNTIF(SL_Sonuclari!C:H,A58)</f>
        <v>38</v>
      </c>
      <c r="C58" s="5">
        <f t="shared" si="1"/>
        <v>242.67500000000001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207.6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230.65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247.3</v>
      </c>
    </row>
    <row r="60" spans="1:9" x14ac:dyDescent="0.25">
      <c r="A60">
        <v>51</v>
      </c>
      <c r="B60">
        <f>COUNTIF(SL_Sonuclari!C:H,A60)</f>
        <v>38</v>
      </c>
      <c r="C60" s="5">
        <f t="shared" si="1"/>
        <v>247.35897435897436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240</v>
      </c>
      <c r="H60">
        <f>IFERROR(AVERAGEIF(SL_Sonuclari!G:G,A60,SL_Sonuclari!A:A),"")</f>
        <v>227.07692307692307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2023-06-14T06:34:12Z</dcterms:modified>
</cp:coreProperties>
</file>