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173DB15C-2306-4B6E-B432-9A8120E865CA}" xr6:coauthVersionLast="47" xr6:coauthVersionMax="47" xr10:uidLastSave="{00000000-0000-0000-0000-000000000000}"/>
  <bookViews>
    <workbookView xWindow="0" yWindow="945" windowWidth="21600" windowHeight="11385" firstSheet="1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<sst xmlns="http://schemas.openxmlformats.org/spreadsheetml/2006/main" count="69" uniqueCount="42">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</sst>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L1048576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45024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20"/>
  <sheetViews>
    <sheetView topLeftCell="A386" workbookViewId="0">
      <selection activeCell="H421" sqref="H421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9"/>
  <sheetViews>
    <sheetView tabSelected="1" topLeftCell="A1251" workbookViewId="0">
      <selection activeCell="G1268" sqref="G126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26</v>
      </c>
    </row>
    <row r="4" spans="1:19" x14ac:dyDescent="0.25">
      <c r="A4">
        <v>2</v>
      </c>
      <c r="B4">
        <f>COUNTIF(CSL_Sonuclari!C:J,A4)</f>
        <v>31</v>
      </c>
      <c r="C4" s="5">
        <f t="shared" si="0"/>
        <v>4291.306818181818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29</v>
      </c>
      <c r="C5" s="5">
        <f t="shared" si="0"/>
        <v>3131.7999999999997</v>
      </c>
      <c r="D5">
        <f>COUNTIF(CSL_Sonuclari!J:J,A5)</f>
        <v>4</v>
      </c>
      <c r="E5" s="5">
        <f t="shared" si="1"/>
        <v>1442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1442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39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36</v>
      </c>
    </row>
    <row r="8" spans="1:19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  <c r="R8" s="2">
        <v>7</v>
      </c>
      <c r="S8">
        <f>COUNTIF(CSL_Sonuclari!C:I,$R8)</f>
        <v>31</v>
      </c>
    </row>
    <row r="9" spans="1:19" x14ac:dyDescent="0.25">
      <c r="A9">
        <v>50</v>
      </c>
      <c r="B9">
        <f>COUNTIF(CSL_Sonuclari!C:J,A9)</f>
        <v>28</v>
      </c>
      <c r="C9" s="5">
        <f t="shared" si="0"/>
        <v>4225.3035714285716</v>
      </c>
      <c r="D9">
        <f>COUNTIF(CSL_Sonuclari!J:J,A9)</f>
        <v>4</v>
      </c>
      <c r="E9" s="5">
        <f t="shared" si="1"/>
        <v>1331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1331</v>
      </c>
      <c r="R9" s="2">
        <v>8</v>
      </c>
      <c r="S9">
        <f>COUNTIF(CSL_Sonuclari!C:I,$R9)</f>
        <v>33</v>
      </c>
    </row>
    <row r="10" spans="1:19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31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43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38</v>
      </c>
    </row>
    <row r="14" spans="1:19" x14ac:dyDescent="0.25">
      <c r="A14">
        <v>38</v>
      </c>
      <c r="B14">
        <f>COUNTIF(CSL_Sonuclari!C:J,A14)</f>
        <v>31</v>
      </c>
      <c r="C14" s="5">
        <f t="shared" si="0"/>
        <v>5388.7585034013609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26</v>
      </c>
      <c r="I14" s="5">
        <f t="shared" si="3"/>
        <v>7316.4619047619053</v>
      </c>
      <c r="J14">
        <f>IFERROR(AVERAGEIF(CSL_Sonuclari!C:C,A:A,CSL_Sonuclari!A:A) * H14,"")</f>
        <v>9464</v>
      </c>
      <c r="K14">
        <f>IFERROR(AVERAGEIF(CSL_Sonuclari!D:D,A:A,CSL_Sonuclari!A:A) * H14,"")</f>
        <v>6823.1428571428578</v>
      </c>
      <c r="L14">
        <f>IFERROR(AVERAGEIF(CSL_Sonuclari!E:E,A:A,CSL_Sonuclari!A:A) *H14,"")</f>
        <v>5241.166666666667</v>
      </c>
      <c r="M14">
        <f>IFERROR(AVERAGEIF(CSL_Sonuclari!F:F,A:A,CSL_Sonuclari!A:A)*H14,"")</f>
        <v>5941</v>
      </c>
      <c r="N14">
        <f>IFERROR(AVERAGEIF(CSL_Sonuclari!G:G,A:A,CSL_Sonuclari!A:A)*H14,"")</f>
        <v>9113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36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42</v>
      </c>
    </row>
    <row r="20" spans="1:19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28</v>
      </c>
    </row>
    <row r="22" spans="1:19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32</v>
      </c>
    </row>
    <row r="23" spans="1:19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39</v>
      </c>
    </row>
    <row r="27" spans="1:19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  <c r="R27" s="2">
        <v>26</v>
      </c>
      <c r="S27">
        <f>COUNTIF(CSL_Sonuclari!C:I,$R27)</f>
        <v>30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36</v>
      </c>
    </row>
    <row r="30" spans="1:19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36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  <c r="R35" s="2">
        <v>34</v>
      </c>
      <c r="S35">
        <f>COUNTIF(CSL_Sonuclari!C:I,$R35)</f>
        <v>26</v>
      </c>
    </row>
    <row r="36" spans="1:19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  <c r="R36" s="2">
        <v>35</v>
      </c>
      <c r="S36">
        <f>COUNTIF(CSL_Sonuclari!C:I,$R36)</f>
        <v>25</v>
      </c>
    </row>
    <row r="37" spans="1:19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  <c r="R39" s="2">
        <v>38</v>
      </c>
      <c r="S39">
        <f>COUNTIF(CSL_Sonuclari!C:I,$R39)</f>
        <v>30</v>
      </c>
    </row>
    <row r="40" spans="1:19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32</v>
      </c>
    </row>
    <row r="41" spans="1:19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37</v>
      </c>
      <c r="C42" s="5">
        <f t="shared" si="4"/>
        <v>4264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30</v>
      </c>
      <c r="I42" s="5">
        <f t="shared" si="7"/>
        <v>5923.75</v>
      </c>
      <c r="J42">
        <f>IFERROR(AVERAGEIF(CSL_Sonuclari!C:C,A:A,CSL_Sonuclari!A:A) * H42,"")</f>
        <v>6690</v>
      </c>
      <c r="K42">
        <f>IFERROR(AVERAGEIF(CSL_Sonuclari!D:D,A:A,CSL_Sonuclari!A:A) * H42,"")</f>
        <v>4900</v>
      </c>
      <c r="L42">
        <f>IFERROR(AVERAGEIF(CSL_Sonuclari!E:E,A:A,CSL_Sonuclari!A:A) *H42,"")</f>
        <v>6840</v>
      </c>
      <c r="M42" t="str">
        <f>IFERROR(AVERAGEIF(CSL_Sonuclari!F:F,A:A,CSL_Sonuclari!A:A)*H42,"")</f>
        <v/>
      </c>
      <c r="N42">
        <f>IFERROR(AVERAGEIF(CSL_Sonuclari!G:G,A:A,CSL_Sonuclari!A:A)*H42,"")</f>
        <v>5265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31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31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34</v>
      </c>
    </row>
    <row r="45" spans="1:19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35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38</v>
      </c>
    </row>
    <row r="48" spans="1:19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  <c r="R48" s="2">
        <v>47</v>
      </c>
      <c r="S48">
        <f>COUNTIF(CSL_Sonuclari!C:I,$R48)</f>
        <v>33</v>
      </c>
    </row>
    <row r="49" spans="1:19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28</v>
      </c>
    </row>
    <row r="50" spans="1:19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32</v>
      </c>
    </row>
    <row r="51" spans="1:19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33</v>
      </c>
      <c r="C52" s="5">
        <f t="shared" si="4"/>
        <v>3407.2687074829932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25</v>
      </c>
      <c r="I52" s="5">
        <f t="shared" si="7"/>
        <v>4404.9761904761908</v>
      </c>
      <c r="J52">
        <f>IFERROR(AVERAGEIF(CSL_Sonuclari!C:C,A:A,CSL_Sonuclari!A:A) * H52,"")</f>
        <v>5425</v>
      </c>
      <c r="K52">
        <f>IFERROR(AVERAGEIF(CSL_Sonuclari!D:D,A:A,CSL_Sonuclari!A:A) * H52,"")</f>
        <v>4085</v>
      </c>
      <c r="L52">
        <f>IFERROR(AVERAGEIF(CSL_Sonuclari!E:E,A:A,CSL_Sonuclari!A:A) *H52,"")</f>
        <v>4323.2142857142853</v>
      </c>
      <c r="M52">
        <f>IFERROR(AVERAGEIF(CSL_Sonuclari!F:F,A:A,CSL_Sonuclari!A:A)*H52,"")</f>
        <v>8066.666666666667</v>
      </c>
      <c r="N52">
        <f>IFERROR(AVERAGEIF(CSL_Sonuclari!G:G,A:A,CSL_Sonuclari!A:A)*H52,"")</f>
        <v>125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36</v>
      </c>
    </row>
    <row r="54" spans="1:19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  <c r="R54" s="2">
        <v>53</v>
      </c>
      <c r="S54">
        <f>COUNTIF(CSL_Sonuclari!C:I,$R54)</f>
        <v>28</v>
      </c>
    </row>
    <row r="55" spans="1:19" x14ac:dyDescent="0.25">
      <c r="A55">
        <v>20</v>
      </c>
      <c r="B55">
        <f>COUNTIF(CSL_Sonuclari!C:J,A55)</f>
        <v>31</v>
      </c>
      <c r="C55" s="5">
        <f t="shared" si="4"/>
        <v>3551.5714285714284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21</v>
      </c>
      <c r="I55" s="5">
        <f t="shared" si="7"/>
        <v>4646.6000000000004</v>
      </c>
      <c r="J55">
        <f>IFERROR(AVERAGEIF(CSL_Sonuclari!C:C,A:A,CSL_Sonuclari!A:A) * H55,"")</f>
        <v>5549.25</v>
      </c>
      <c r="K55">
        <f>IFERROR(AVERAGEIF(CSL_Sonuclari!D:D,A:A,CSL_Sonuclari!A:A) * H55,"")</f>
        <v>3501.75</v>
      </c>
      <c r="L55">
        <f>IFERROR(AVERAGEIF(CSL_Sonuclari!E:E,A:A,CSL_Sonuclari!A:A) *H55,"")</f>
        <v>3430</v>
      </c>
      <c r="M55">
        <f>IFERROR(AVERAGEIF(CSL_Sonuclari!F:F,A:A,CSL_Sonuclari!A:A)*H55,"")</f>
        <v>7014</v>
      </c>
      <c r="N55">
        <f>IFERROR(AVERAGEIF(CSL_Sonuclari!G:G,A:A,CSL_Sonuclari!A:A)*H55,"")</f>
        <v>3738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33</v>
      </c>
    </row>
    <row r="57" spans="1:19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36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33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33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35</v>
      </c>
    </row>
    <row r="62" spans="1:19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  <c r="R62" s="2">
        <v>61</v>
      </c>
      <c r="S62">
        <f>COUNTIF(CSL_Sonuclari!C:I,$R62)</f>
        <v>35</v>
      </c>
    </row>
    <row r="63" spans="1:19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  <c r="R63" s="2">
        <v>62</v>
      </c>
      <c r="S63">
        <f>COUNTIF(CSL_Sonuclari!C:I,$R63)</f>
        <v>33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34</v>
      </c>
    </row>
    <row r="65" spans="1:19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37</v>
      </c>
    </row>
    <row r="66" spans="1:19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30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31</v>
      </c>
    </row>
    <row r="68" spans="1:19" x14ac:dyDescent="0.25">
      <c r="A68">
        <v>25</v>
      </c>
      <c r="B68">
        <f>COUNTIF(CSL_Sonuclari!C:J,A68)</f>
        <v>41</v>
      </c>
      <c r="C68" s="5">
        <f t="shared" si="8"/>
        <v>6570.7380952380945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34</v>
      </c>
      <c r="I68" s="5">
        <f t="shared" si="11"/>
        <v>8815.6333333333332</v>
      </c>
      <c r="J68">
        <f>IFERROR(AVERAGEIF(CSL_Sonuclari!C:C,A:A,CSL_Sonuclari!A:A) * H68,"")</f>
        <v>8416.8888888888887</v>
      </c>
      <c r="K68">
        <f>IFERROR(AVERAGEIF(CSL_Sonuclari!D:D,A:A,CSL_Sonuclari!A:A) * H68,"")</f>
        <v>7267.5</v>
      </c>
      <c r="L68">
        <f>IFERROR(AVERAGEIF(CSL_Sonuclari!E:E,A:A,CSL_Sonuclari!A:A) *H68,"")</f>
        <v>8911.7777777777774</v>
      </c>
      <c r="M68">
        <f>IFERROR(AVERAGEIF(CSL_Sonuclari!F:F,A:A,CSL_Sonuclari!A:A)*H68,"")</f>
        <v>10880</v>
      </c>
      <c r="N68">
        <f>IFERROR(AVERAGEIF(CSL_Sonuclari!G:G,A:A,CSL_Sonuclari!A:A)*H68,"")</f>
        <v>8602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  <c r="R68" s="2">
        <v>67</v>
      </c>
      <c r="S68">
        <f>COUNTIF(CSL_Sonuclari!C:I,$R68)</f>
        <v>35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  <c r="R71" s="2">
        <v>70</v>
      </c>
      <c r="S71">
        <f>COUNTIF(CSL_Sonuclari!C:I,$R71)</f>
        <v>25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46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33</v>
      </c>
    </row>
    <row r="74" spans="1:19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37</v>
      </c>
    </row>
    <row r="76" spans="1:19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22</v>
      </c>
    </row>
    <row r="78" spans="1:19" x14ac:dyDescent="0.25">
      <c r="A78">
        <v>11</v>
      </c>
      <c r="B78">
        <f>COUNTIF(CSL_Sonuclari!C:J,A78)</f>
        <v>45</v>
      </c>
      <c r="C78" s="5">
        <f t="shared" si="8"/>
        <v>4564.9375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35</v>
      </c>
      <c r="I78" s="5">
        <f t="shared" si="11"/>
        <v>6317.65625</v>
      </c>
      <c r="J78">
        <f>IFERROR(AVERAGEIF(CSL_Sonuclari!C:C,A:A,CSL_Sonuclari!A:A) * H78,"")</f>
        <v>9000</v>
      </c>
      <c r="K78">
        <f>IFERROR(AVERAGEIF(CSL_Sonuclari!D:D,A:A,CSL_Sonuclari!A:A) * H78,"")</f>
        <v>6689.375</v>
      </c>
      <c r="L78">
        <f>IFERROR(AVERAGEIF(CSL_Sonuclari!E:E,A:A,CSL_Sonuclari!A:A) *H78,"")</f>
        <v>9091.25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490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27</v>
      </c>
    </row>
    <row r="84" spans="1:19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  <c r="R85" s="2">
        <v>84</v>
      </c>
      <c r="S85">
        <f>COUNTIF(CSL_Sonuclari!C:I,$R85)</f>
        <v>33</v>
      </c>
    </row>
    <row r="86" spans="1:19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  <c r="R86" s="2">
        <v>85</v>
      </c>
      <c r="S86">
        <f>COUNTIF(CSL_Sonuclari!C:I,$R86)</f>
        <v>30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40</v>
      </c>
    </row>
    <row r="88" spans="1:19" x14ac:dyDescent="0.25">
      <c r="A88">
        <v>5</v>
      </c>
      <c r="B88">
        <f>COUNTIF(CSL_Sonuclari!C:J,A88)</f>
        <v>44</v>
      </c>
      <c r="C88" s="5">
        <f t="shared" si="8"/>
        <v>2982.8857142857146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34</v>
      </c>
      <c r="I88" s="5">
        <f t="shared" si="11"/>
        <v>4250.8095238095239</v>
      </c>
      <c r="J88">
        <f>IFERROR(AVERAGEIF(CSL_Sonuclari!C:C,A:A,CSL_Sonuclari!A:A) * H88,"")</f>
        <v>7633</v>
      </c>
      <c r="K88">
        <f>IFERROR(AVERAGEIF(CSL_Sonuclari!D:D,A:A,CSL_Sonuclari!A:A) * H88,"")</f>
        <v>4337.4285714285716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782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  <c r="R88" s="2">
        <v>87</v>
      </c>
      <c r="S88">
        <f>COUNTIF(CSL_Sonuclari!C:I,$R88)</f>
        <v>40</v>
      </c>
    </row>
    <row r="89" spans="1:19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42</v>
      </c>
    </row>
    <row r="90" spans="1:19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51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34</v>
      </c>
      <c r="C5" s="5">
        <f t="shared" si="0"/>
        <v>123.98484848484848</v>
      </c>
      <c r="D5">
        <f>IFERROR(AVERAGEIF(SL_Sonuclari!C:C,A5,SL_Sonuclari!A:A),"")</f>
        <v>240.96969696969697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41</v>
      </c>
      <c r="C9" s="5">
        <f t="shared" si="0"/>
        <v>196.07500000000002</v>
      </c>
      <c r="D9">
        <f>IFERROR(AVERAGEIF(SL_Sonuclari!C:C,A9,SL_Sonuclari!A:A),"")</f>
        <v>231.33333333333334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38</v>
      </c>
      <c r="C12" s="5">
        <f t="shared" si="0"/>
        <v>162.98097826086956</v>
      </c>
      <c r="D12">
        <f>IFERROR(AVERAGEIF(SL_Sonuclari!C:C,A12,SL_Sonuclari!A:A),"")</f>
        <v>216.17391304347825</v>
      </c>
      <c r="E12">
        <f>IFERROR(AVERAGEIF(SL_Sonuclari!D:D,A12,SL_Sonuclari!A:A),"")</f>
        <v>279.25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47</v>
      </c>
      <c r="C20" s="5">
        <f t="shared" si="0"/>
        <v>209.86053921568629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41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47</v>
      </c>
      <c r="C26" s="5">
        <f t="shared" si="0"/>
        <v>175.46666666666664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40</v>
      </c>
      <c r="C33" s="5">
        <f t="shared" si="0"/>
        <v>181.24978632478633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33</v>
      </c>
      <c r="C35" s="5">
        <f t="shared" si="1"/>
        <v>214.68333333333331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43</v>
      </c>
      <c r="C51" s="5">
        <f t="shared" si="1"/>
        <v>191.08750000000001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26</v>
      </c>
      <c r="C54" s="5">
        <f t="shared" si="1"/>
        <v>229.46666666666664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2023-04-12T13:01:14Z</dcterms:modified>
</cp:coreProperties>
</file>