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65FE5A76-8B51-43BA-8923-2BD2D997780E}" xr6:coauthVersionLast="47" xr6:coauthVersionMax="47" xr10:uidLastSave="{00000000-0000-0000-0000-000000000000}"/>
  <bookViews>
    <workbookView xWindow="6120" yWindow="2970" windowWidth="21600" windowHeight="11385" activeTab="2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5" l="1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<sst xmlns="http://schemas.openxmlformats.org/spreadsheetml/2006/main" count="69" uniqueCount="42">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</sst>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L387"/>
  <sheetViews>
    <sheetView workbookViewId="0">
      <pane xSplit="1" ySplit="1" topLeftCell="B372" activePane="bottomRight" state="frozen"/>
      <selection pane="topRight" activeCell="B1" sqref="B1"/>
      <selection pane="bottomLeft" activeCell="A2" sqref="A2"/>
      <selection pane="bottomRight" activeCell="A388" sqref="A388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2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  <c r="K1" s="2"/>
    </row>
    <row r="2" spans="1:12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2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2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2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2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2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  <c r="L7" s="2"/>
    </row>
    <row r="8" spans="1:12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2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2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2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2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2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2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2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2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387"/>
  <sheetViews>
    <sheetView topLeftCell="A367" workbookViewId="0">
      <selection activeCell="B388" sqref="B388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47"/>
  <sheetViews>
    <sheetView tabSelected="1" topLeftCell="A1225" workbookViewId="0">
      <selection activeCell="A1248" sqref="A1248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Q91"/>
  <sheetViews>
    <sheetView topLeftCell="A4" workbookViewId="0">
      <selection activeCell="A2" sqref="A2:A7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7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</row>
    <row r="2" spans="1:17" x14ac:dyDescent="0.25">
      <c r="A2">
        <v>30</v>
      </c>
      <c r="B2">
        <f>COUNTIF(CSL_Sonuclari!C:J,A2)</f>
        <v>21</v>
      </c>
      <c r="C2" s="5">
        <f t="shared" ref="C2:C33" si="0">AVERAGE(J2:Q2)</f>
        <v>1863.3214285714287</v>
      </c>
      <c r="D2">
        <f>COUNTIF(CSL_Sonuclari!J:J,A2)</f>
        <v>1</v>
      </c>
      <c r="E2" s="5">
        <f t="shared" ref="E2:E33" si="1">IF(Q2&lt;&gt;"",Q2,0)</f>
        <v>291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18</v>
      </c>
      <c r="I2" s="5">
        <f t="shared" ref="I2:I33" si="3">AVERAGE(J2:O2)</f>
        <v>2526.4499999999998</v>
      </c>
      <c r="J2">
        <f>IFERROR(AVERAGEIF(CSL_Sonuclari!C:C,A:A,CSL_Sonuclari!A:A) * H2,"")</f>
        <v>2496</v>
      </c>
      <c r="K2">
        <f>IFERROR(AVERAGEIF(CSL_Sonuclari!D:D,A:A,CSL_Sonuclari!A:A) * H2,"")</f>
        <v>2259</v>
      </c>
      <c r="L2">
        <f>IFERROR(AVERAGEIF(CSL_Sonuclari!E:E,A:A,CSL_Sonuclari!A:A) *H2,"")</f>
        <v>3449.25</v>
      </c>
      <c r="M2">
        <f>IFERROR(AVERAGEIF(CSL_Sonuclari!F:F,A:A,CSL_Sonuclari!A:A)*H2,"")</f>
        <v>3618</v>
      </c>
      <c r="N2">
        <f>IFERROR(AVERAGEIF(CSL_Sonuclari!G:G,A:A,CSL_Sonuclari!A:A)*H2,"")</f>
        <v>810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291</v>
      </c>
    </row>
    <row r="3" spans="1:17" x14ac:dyDescent="0.25">
      <c r="A3">
        <v>51</v>
      </c>
      <c r="B3">
        <f>COUNTIF(CSL_Sonuclari!C:J,A3)</f>
        <v>21</v>
      </c>
      <c r="C3" s="5">
        <f t="shared" si="0"/>
        <v>3126.5</v>
      </c>
      <c r="D3">
        <f>COUNTIF(CSL_Sonuclari!J:J,A3)</f>
        <v>1</v>
      </c>
      <c r="E3" s="5">
        <f t="shared" si="1"/>
        <v>317</v>
      </c>
      <c r="F3" s="6">
        <f>COUNTIF(CSL_Sonuclari!I:I,A3)</f>
        <v>3</v>
      </c>
      <c r="G3" s="8">
        <f t="shared" si="2"/>
        <v>708</v>
      </c>
      <c r="H3">
        <f>COUNTIF(CSL_Sonuclari!C:H,A3)</f>
        <v>17</v>
      </c>
      <c r="I3" s="5">
        <f t="shared" si="3"/>
        <v>3997.8333333333335</v>
      </c>
      <c r="J3">
        <f>IFERROR(AVERAGEIF(CSL_Sonuclari!C:C,A:A,CSL_Sonuclari!A:A) * H3,"")</f>
        <v>6307</v>
      </c>
      <c r="K3">
        <f>IFERROR(AVERAGEIF(CSL_Sonuclari!D:D,A:A,CSL_Sonuclari!A:A) * H3,"")</f>
        <v>2142</v>
      </c>
      <c r="L3">
        <f>IFERROR(AVERAGEIF(CSL_Sonuclari!E:E,A:A,CSL_Sonuclari!A:A) *H3,"")</f>
        <v>5542</v>
      </c>
      <c r="M3">
        <f>IFERROR(AVERAGEIF(CSL_Sonuclari!F:F,A:A,CSL_Sonuclari!A:A)*H3,"")</f>
        <v>2754</v>
      </c>
      <c r="N3">
        <f>IFERROR(AVERAGEIF(CSL_Sonuclari!G:G,A:A,CSL_Sonuclari!A:A)*H3,"")</f>
        <v>2601</v>
      </c>
      <c r="O3">
        <f>IFERROR(AVERAGEIF(CSL_Sonuclari!H:H,A:A,CSL_Sonuclari!A:A)*H3,"")</f>
        <v>4641</v>
      </c>
      <c r="P3">
        <f>IFERROR(AVERAGEIF(CSL_Sonuclari!I:I,A:A,CSL_Sonuclari!A:A)*F3,"")</f>
        <v>708</v>
      </c>
      <c r="Q3">
        <f>IFERROR(AVERAGEIF(CSL_Sonuclari!J:J,A:A,CSL_Sonuclari!A:A)*D3,"")</f>
        <v>317</v>
      </c>
    </row>
    <row r="4" spans="1:17" x14ac:dyDescent="0.25">
      <c r="A4">
        <v>2</v>
      </c>
      <c r="B4">
        <f>COUNTIF(CSL_Sonuclari!C:J,A4)</f>
        <v>28</v>
      </c>
      <c r="C4" s="5">
        <f t="shared" si="0"/>
        <v>2165</v>
      </c>
      <c r="D4">
        <f>COUNTIF(CSL_Sonuclari!J:J,A4)</f>
        <v>4</v>
      </c>
      <c r="E4" s="5">
        <f t="shared" si="1"/>
        <v>1177</v>
      </c>
      <c r="F4" s="6">
        <f>COUNTIF(CSL_Sonuclari!I:I,A4)</f>
        <v>3</v>
      </c>
      <c r="G4" s="8">
        <f t="shared" si="2"/>
        <v>536</v>
      </c>
      <c r="H4">
        <f>COUNTIF(CSL_Sonuclari!C:H,A4)</f>
        <v>21</v>
      </c>
      <c r="I4" s="5">
        <f t="shared" si="3"/>
        <v>4782</v>
      </c>
      <c r="J4">
        <f>IFERROR(AVERAGEIF(CSL_Sonuclari!C:C,A:A,CSL_Sonuclari!A:A) * H4,"")</f>
        <v>4782</v>
      </c>
      <c r="K4" t="str">
        <f>IFERROR(AVERAGEIF(CSL_Sonuclari!D:D,A:A,CSL_Sonuclari!A:A) * H4,"")</f>
        <v/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536</v>
      </c>
      <c r="Q4">
        <f>IFERROR(AVERAGEIF(CSL_Sonuclari!J:J,A:A,CSL_Sonuclari!A:A)*D4,"")</f>
        <v>1177</v>
      </c>
    </row>
    <row r="5" spans="1:17" x14ac:dyDescent="0.25">
      <c r="A5">
        <v>70</v>
      </c>
      <c r="B5">
        <f>COUNTIF(CSL_Sonuclari!C:J,A5)</f>
        <v>25</v>
      </c>
      <c r="C5" s="5">
        <f t="shared" si="0"/>
        <v>2486.6990740740744</v>
      </c>
      <c r="D5">
        <f>COUNTIF(CSL_Sonuclari!J:J,A5)</f>
        <v>2</v>
      </c>
      <c r="E5" s="5">
        <f t="shared" si="1"/>
        <v>631</v>
      </c>
      <c r="F5" s="6">
        <f>COUNTIF(CSL_Sonuclari!I:I,A5)</f>
        <v>4</v>
      </c>
      <c r="G5" s="8">
        <f t="shared" si="2"/>
        <v>1204</v>
      </c>
      <c r="H5">
        <f>COUNTIF(CSL_Sonuclari!C:H,A5)</f>
        <v>19</v>
      </c>
      <c r="I5" s="5">
        <f t="shared" si="3"/>
        <v>3271.2986111111113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4674</v>
      </c>
      <c r="M5">
        <f>IFERROR(AVERAGEIF(CSL_Sonuclari!F:F,A:A,CSL_Sonuclari!A:A)*H5,"")</f>
        <v>2284.75</v>
      </c>
      <c r="N5">
        <f>IFERROR(AVERAGEIF(CSL_Sonuclari!G:G,A:A,CSL_Sonuclari!A:A)*H5,"")</f>
        <v>3276.4444444444448</v>
      </c>
      <c r="O5">
        <f>IFERROR(AVERAGEIF(CSL_Sonuclari!H:H,A:A,CSL_Sonuclari!A:A)*H5,"")</f>
        <v>2850</v>
      </c>
      <c r="P5">
        <f>IFERROR(AVERAGEIF(CSL_Sonuclari!I:I,A:A,CSL_Sonuclari!A:A)*F5,"")</f>
        <v>1204</v>
      </c>
      <c r="Q5">
        <f>IFERROR(AVERAGEIF(CSL_Sonuclari!J:J,A:A,CSL_Sonuclari!A:A)*D5,"")</f>
        <v>631</v>
      </c>
    </row>
    <row r="6" spans="1:17" x14ac:dyDescent="0.25">
      <c r="A6">
        <v>10</v>
      </c>
      <c r="B6">
        <f>COUNTIF(CSL_Sonuclari!C:J,A6)</f>
        <v>22</v>
      </c>
      <c r="C6" s="5">
        <f t="shared" si="0"/>
        <v>2839.8</v>
      </c>
      <c r="D6">
        <f>COUNTIF(CSL_Sonuclari!J:J,A6)</f>
        <v>0</v>
      </c>
      <c r="E6" s="5">
        <f t="shared" si="1"/>
        <v>0</v>
      </c>
      <c r="F6" s="6">
        <f>COUNTIF(CSL_Sonuclari!I:I,A6)</f>
        <v>7</v>
      </c>
      <c r="G6" s="8">
        <f t="shared" si="2"/>
        <v>1309</v>
      </c>
      <c r="H6">
        <f>COUNTIF(CSL_Sonuclari!C:H,A6)</f>
        <v>15</v>
      </c>
      <c r="I6" s="5">
        <f t="shared" si="3"/>
        <v>3222.5</v>
      </c>
      <c r="J6">
        <f>IFERROR(AVERAGEIF(CSL_Sonuclari!C:C,A:A,CSL_Sonuclari!A:A) * H6,"")</f>
        <v>3515</v>
      </c>
      <c r="K6">
        <f>IFERROR(AVERAGEIF(CSL_Sonuclari!D:D,A:A,CSL_Sonuclari!A:A) * H6,"")</f>
        <v>3960</v>
      </c>
      <c r="L6">
        <f>IFERROR(AVERAGEIF(CSL_Sonuclari!E:E,A:A,CSL_Sonuclari!A:A) *H6,"")</f>
        <v>5340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75</v>
      </c>
      <c r="P6">
        <f>IFERROR(AVERAGEIF(CSL_Sonuclari!I:I,A:A,CSL_Sonuclari!A:A)*F6,"")</f>
        <v>1309</v>
      </c>
      <c r="Q6" t="str">
        <f>IFERROR(AVERAGEIF(CSL_Sonuclari!J:J,A:A,CSL_Sonuclari!A:A)*D6,"")</f>
        <v/>
      </c>
    </row>
    <row r="7" spans="1:17" x14ac:dyDescent="0.25">
      <c r="A7">
        <v>4</v>
      </c>
      <c r="B7">
        <f>COUNTIF(CSL_Sonuclari!C:J,A7)</f>
        <v>30</v>
      </c>
      <c r="C7" s="5">
        <f t="shared" si="0"/>
        <v>2903.6785714285711</v>
      </c>
      <c r="D7">
        <f>COUNTIF(CSL_Sonuclari!J:J,A7)</f>
        <v>1</v>
      </c>
      <c r="E7" s="5">
        <f t="shared" si="1"/>
        <v>352</v>
      </c>
      <c r="F7" s="6">
        <f>COUNTIF(CSL_Sonuclari!I:I,A7)</f>
        <v>4</v>
      </c>
      <c r="G7" s="8">
        <f t="shared" si="2"/>
        <v>1079</v>
      </c>
      <c r="H7">
        <f>COUNTIF(CSL_Sonuclari!C:H,A7)</f>
        <v>25</v>
      </c>
      <c r="I7" s="5">
        <f t="shared" si="3"/>
        <v>3997.7678571428569</v>
      </c>
      <c r="J7">
        <f>IFERROR(AVERAGEIF(CSL_Sonuclari!C:C,A:A,CSL_Sonuclari!A:A) * H7,"")</f>
        <v>6362.5</v>
      </c>
      <c r="K7">
        <f>IFERROR(AVERAGEIF(CSL_Sonuclari!D:D,A:A,CSL_Sonuclari!A:A) * H7,"")</f>
        <v>4978.5714285714284</v>
      </c>
      <c r="L7">
        <f>IFERROR(AVERAGEIF(CSL_Sonuclari!E:E,A:A,CSL_Sonuclari!A:A) *H7,"")</f>
        <v>4625</v>
      </c>
      <c r="M7">
        <f>IFERROR(AVERAGEIF(CSL_Sonuclari!F:F,A:A,CSL_Sonuclari!A:A)*H7,"")</f>
        <v>25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352</v>
      </c>
    </row>
    <row r="8" spans="1:17" x14ac:dyDescent="0.25">
      <c r="A8">
        <v>76</v>
      </c>
      <c r="B8">
        <f>COUNTIF(CSL_Sonuclari!C:J,A8)</f>
        <v>23</v>
      </c>
      <c r="C8" s="5">
        <f t="shared" si="0"/>
        <v>2497.6214285714286</v>
      </c>
      <c r="D8">
        <f>COUNTIF(CSL_Sonuclari!J:J,A8)</f>
        <v>2</v>
      </c>
      <c r="E8" s="5">
        <f t="shared" si="1"/>
        <v>610</v>
      </c>
      <c r="F8" s="6">
        <f>COUNTIF(CSL_Sonuclari!I:I,A8)</f>
        <v>2</v>
      </c>
      <c r="G8" s="8">
        <f t="shared" si="2"/>
        <v>434</v>
      </c>
      <c r="H8">
        <f>COUNTIF(CSL_Sonuclari!C:H,A8)</f>
        <v>19</v>
      </c>
      <c r="I8" s="5">
        <f t="shared" si="3"/>
        <v>3814.7023809523812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2916.5</v>
      </c>
      <c r="N8">
        <f>IFERROR(AVERAGEIF(CSL_Sonuclari!G:G,A:A,CSL_Sonuclari!A:A)*H8,"")</f>
        <v>4665.8571428571431</v>
      </c>
      <c r="O8">
        <f>IFERROR(AVERAGEIF(CSL_Sonuclari!H:H,A:A,CSL_Sonuclari!A:A)*H8,"")</f>
        <v>3861.75</v>
      </c>
      <c r="P8">
        <f>IFERROR(AVERAGEIF(CSL_Sonuclari!I:I,A:A,CSL_Sonuclari!A:A)*F8,"")</f>
        <v>434</v>
      </c>
      <c r="Q8">
        <f>IFERROR(AVERAGEIF(CSL_Sonuclari!J:J,A:A,CSL_Sonuclari!A:A)*D8,"")</f>
        <v>610</v>
      </c>
    </row>
    <row r="9" spans="1:17" x14ac:dyDescent="0.25">
      <c r="A9">
        <v>50</v>
      </c>
      <c r="B9">
        <f>COUNTIF(CSL_Sonuclari!C:J,A9)</f>
        <v>25</v>
      </c>
      <c r="C9" s="5">
        <f t="shared" si="0"/>
        <v>3050.0291666666667</v>
      </c>
      <c r="D9">
        <f>COUNTIF(CSL_Sonuclari!J:J,A9)</f>
        <v>3</v>
      </c>
      <c r="E9" s="5">
        <f t="shared" si="1"/>
        <v>913</v>
      </c>
      <c r="F9" s="6">
        <f>COUNTIF(CSL_Sonuclari!I:I,A9)</f>
        <v>3</v>
      </c>
      <c r="G9" s="8">
        <f t="shared" si="2"/>
        <v>870</v>
      </c>
      <c r="H9">
        <f>COUNTIF(CSL_Sonuclari!C:H,A9)</f>
        <v>19</v>
      </c>
      <c r="I9" s="5">
        <f t="shared" si="3"/>
        <v>4129.2937499999998</v>
      </c>
      <c r="J9" t="str">
        <f>IFERROR(AVERAGEIF(CSL_Sonuclari!C:C,A:A,CSL_Sonuclari!A:A) * H9,"")</f>
        <v/>
      </c>
      <c r="K9">
        <f>IFERROR(AVERAGEIF(CSL_Sonuclari!D:D,A:A,CSL_Sonuclari!A:A) * H9,"")</f>
        <v>4930.5</v>
      </c>
      <c r="L9">
        <f>IFERROR(AVERAGEIF(CSL_Sonuclari!E:E,A:A,CSL_Sonuclari!A:A) *H9,"")</f>
        <v>3099.375</v>
      </c>
      <c r="M9">
        <f>IFERROR(AVERAGEIF(CSL_Sonuclari!F:F,A:A,CSL_Sonuclari!A:A)*H9,"")</f>
        <v>3252.7999999999997</v>
      </c>
      <c r="N9">
        <f>IFERROR(AVERAGEIF(CSL_Sonuclari!G:G,A:A,CSL_Sonuclari!A:A)*H9,"")</f>
        <v>5234.5</v>
      </c>
      <c r="O9" t="str">
        <f>IFERROR(AVERAGEIF(CSL_Sonuclari!H:H,A:A,CSL_Sonuclari!A:A)*H9,"")</f>
        <v/>
      </c>
      <c r="P9">
        <f>IFERROR(AVERAGEIF(CSL_Sonuclari!I:I,A:A,CSL_Sonuclari!A:A)*F9,"")</f>
        <v>870</v>
      </c>
      <c r="Q9">
        <f>IFERROR(AVERAGEIF(CSL_Sonuclari!J:J,A:A,CSL_Sonuclari!A:A)*D9,"")</f>
        <v>913</v>
      </c>
    </row>
    <row r="10" spans="1:17" x14ac:dyDescent="0.25">
      <c r="A10">
        <v>34</v>
      </c>
      <c r="B10">
        <f>COUNTIF(CSL_Sonuclari!C:J,A10)</f>
        <v>27</v>
      </c>
      <c r="C10" s="5">
        <f t="shared" si="0"/>
        <v>4218.3142857142857</v>
      </c>
      <c r="D10">
        <f>COUNTIF(CSL_Sonuclari!J:J,A10)</f>
        <v>1</v>
      </c>
      <c r="E10" s="5">
        <f t="shared" si="1"/>
        <v>268</v>
      </c>
      <c r="F10" s="6">
        <f>COUNTIF(CSL_Sonuclari!I:I,A10)</f>
        <v>2</v>
      </c>
      <c r="G10" s="8">
        <f t="shared" si="2"/>
        <v>317</v>
      </c>
      <c r="H10">
        <f>COUNTIF(CSL_Sonuclari!C:H,A10)</f>
        <v>24</v>
      </c>
      <c r="I10" s="5">
        <f t="shared" si="3"/>
        <v>5788.64</v>
      </c>
      <c r="J10">
        <f>IFERROR(AVERAGEIF(CSL_Sonuclari!C:C,A:A,CSL_Sonuclari!A:A) * H10,"")</f>
        <v>3576</v>
      </c>
      <c r="K10">
        <f>IFERROR(AVERAGEIF(CSL_Sonuclari!D:D,A:A,CSL_Sonuclari!A:A) * H10,"")</f>
        <v>5228</v>
      </c>
      <c r="L10">
        <f>IFERROR(AVERAGEIF(CSL_Sonuclari!E:E,A:A,CSL_Sonuclari!A:A) *H10,"")</f>
        <v>7819.2000000000007</v>
      </c>
      <c r="M10">
        <f>IFERROR(AVERAGEIF(CSL_Sonuclari!F:F,A:A,CSL_Sonuclari!A:A)*H10,"")</f>
        <v>5660</v>
      </c>
      <c r="N10">
        <f>IFERROR(AVERAGEIF(CSL_Sonuclari!G:G,A:A,CSL_Sonuclari!A:A)*H10,"")</f>
        <v>6660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268</v>
      </c>
    </row>
    <row r="11" spans="1:17" x14ac:dyDescent="0.25">
      <c r="A11">
        <v>31</v>
      </c>
      <c r="B11">
        <f>COUNTIF(CSL_Sonuclari!C:J,A11)</f>
        <v>25</v>
      </c>
      <c r="C11" s="5">
        <f t="shared" si="0"/>
        <v>2869.4336734693875</v>
      </c>
      <c r="D11">
        <f>COUNTIF(CSL_Sonuclari!J:J,A11)</f>
        <v>1</v>
      </c>
      <c r="E11" s="5">
        <f t="shared" si="1"/>
        <v>244</v>
      </c>
      <c r="F11" s="6">
        <f>COUNTIF(CSL_Sonuclari!I:I,A11)</f>
        <v>1</v>
      </c>
      <c r="G11" s="8">
        <f t="shared" si="2"/>
        <v>329</v>
      </c>
      <c r="H11">
        <f>COUNTIF(CSL_Sonuclari!C:H,A11)</f>
        <v>23</v>
      </c>
      <c r="I11" s="5">
        <f t="shared" si="3"/>
        <v>3902.6071428571427</v>
      </c>
      <c r="J11">
        <f>IFERROR(AVERAGEIF(CSL_Sonuclari!C:C,A:A,CSL_Sonuclari!A:A) * H11,"")</f>
        <v>5267</v>
      </c>
      <c r="K11">
        <f>IFERROR(AVERAGEIF(CSL_Sonuclari!D:D,A:A,CSL_Sonuclari!A:A) * H11,"")</f>
        <v>6193.5714285714284</v>
      </c>
      <c r="L11">
        <f>IFERROR(AVERAGEIF(CSL_Sonuclari!E:E,A:A,CSL_Sonuclari!A:A) *H11,"")</f>
        <v>3179.75</v>
      </c>
      <c r="M11">
        <f>IFERROR(AVERAGEIF(CSL_Sonuclari!F:F,A:A,CSL_Sonuclari!A:A)*H11,"")</f>
        <v>4573.7142857142862</v>
      </c>
      <c r="N11">
        <f>IFERROR(AVERAGEIF(CSL_Sonuclari!G:G,A:A,CSL_Sonuclari!A:A)*H11,"")</f>
        <v>299</v>
      </c>
      <c r="O11" t="str">
        <f>IFERROR(AVERAGEIF(CSL_Sonuclari!H:H,A:A,CSL_Sonuclari!A:A)*H11,"")</f>
        <v/>
      </c>
      <c r="P11">
        <f>IFERROR(AVERAGEIF(CSL_Sonuclari!I:I,A:A,CSL_Sonuclari!A:A)*F11,"")</f>
        <v>329</v>
      </c>
      <c r="Q11">
        <f>IFERROR(AVERAGEIF(CSL_Sonuclari!J:J,A:A,CSL_Sonuclari!A:A)*D11,"")</f>
        <v>244</v>
      </c>
    </row>
    <row r="12" spans="1:17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</row>
    <row r="13" spans="1:17" x14ac:dyDescent="0.25">
      <c r="A13">
        <v>17</v>
      </c>
      <c r="B13">
        <f>COUNTIF(CSL_Sonuclari!C:J,A13)</f>
        <v>25</v>
      </c>
      <c r="C13" s="5">
        <f t="shared" si="0"/>
        <v>2785.6833333333329</v>
      </c>
      <c r="D13">
        <f>COUNTIF(CSL_Sonuclari!J:J,A13)</f>
        <v>3</v>
      </c>
      <c r="E13" s="5">
        <f t="shared" si="1"/>
        <v>812</v>
      </c>
      <c r="F13" s="6">
        <f>COUNTIF(CSL_Sonuclari!I:I,A13)</f>
        <v>5</v>
      </c>
      <c r="G13" s="8">
        <f t="shared" si="2"/>
        <v>1294</v>
      </c>
      <c r="H13">
        <f>COUNTIF(CSL_Sonuclari!C:H,A13)</f>
        <v>17</v>
      </c>
      <c r="I13" s="5">
        <f t="shared" si="3"/>
        <v>3652.0250000000001</v>
      </c>
      <c r="J13">
        <f>IFERROR(AVERAGEIF(CSL_Sonuclari!C:C,A:A,CSL_Sonuclari!A:A) * H13,"")</f>
        <v>2643.5</v>
      </c>
      <c r="K13">
        <f>IFERROR(AVERAGEIF(CSL_Sonuclari!D:D,A:A,CSL_Sonuclari!A:A) * H13,"")</f>
        <v>4569.6000000000004</v>
      </c>
      <c r="L13">
        <f>IFERROR(AVERAGEIF(CSL_Sonuclari!E:E,A:A,CSL_Sonuclari!A:A) *H13,"")</f>
        <v>1462</v>
      </c>
      <c r="M13">
        <f>IFERROR(AVERAGEIF(CSL_Sonuclari!F:F,A:A,CSL_Sonuclari!A:A)*H13,"")</f>
        <v>5933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1294</v>
      </c>
      <c r="Q13">
        <f>IFERROR(AVERAGEIF(CSL_Sonuclari!J:J,A:A,CSL_Sonuclari!A:A)*D13,"")</f>
        <v>812</v>
      </c>
    </row>
    <row r="14" spans="1:17" x14ac:dyDescent="0.25">
      <c r="A14">
        <v>38</v>
      </c>
      <c r="B14">
        <f>COUNTIF(CSL_Sonuclari!C:J,A14)</f>
        <v>24</v>
      </c>
      <c r="C14" s="5">
        <f t="shared" si="0"/>
        <v>3253.7619047619046</v>
      </c>
      <c r="D14">
        <f>COUNTIF(CSL_Sonuclari!J:J,A14)</f>
        <v>1</v>
      </c>
      <c r="E14" s="5">
        <f t="shared" si="1"/>
        <v>287</v>
      </c>
      <c r="F14" s="6">
        <f>COUNTIF(CSL_Sonuclari!I:I,A14)</f>
        <v>3</v>
      </c>
      <c r="G14" s="8">
        <f t="shared" si="2"/>
        <v>452</v>
      </c>
      <c r="H14">
        <f>COUNTIF(CSL_Sonuclari!C:H,A14)</f>
        <v>20</v>
      </c>
      <c r="I14" s="5">
        <f t="shared" si="3"/>
        <v>4407.4666666666662</v>
      </c>
      <c r="J14">
        <f>IFERROR(AVERAGEIF(CSL_Sonuclari!C:C,A:A,CSL_Sonuclari!A:A) * H14,"")</f>
        <v>7280</v>
      </c>
      <c r="K14">
        <f>IFERROR(AVERAGEIF(CSL_Sonuclari!D:D,A:A,CSL_Sonuclari!A:A) * H14,"")</f>
        <v>4773.333333333333</v>
      </c>
      <c r="L14">
        <f>IFERROR(AVERAGEIF(CSL_Sonuclari!E:E,A:A,CSL_Sonuclari!A:A) *H14,"")</f>
        <v>3204</v>
      </c>
      <c r="M14">
        <f>IFERROR(AVERAGEIF(CSL_Sonuclari!F:F,A:A,CSL_Sonuclari!A:A)*H14,"")</f>
        <v>1120</v>
      </c>
      <c r="N14">
        <f>IFERROR(AVERAGEIF(CSL_Sonuclari!G:G,A:A,CSL_Sonuclari!A:A)*H14,"")</f>
        <v>5660</v>
      </c>
      <c r="O14" t="str">
        <f>IFERROR(AVERAGEIF(CSL_Sonuclari!H:H,A:A,CSL_Sonuclari!A:A)*H14,"")</f>
        <v/>
      </c>
      <c r="P14">
        <f>IFERROR(AVERAGEIF(CSL_Sonuclari!I:I,A:A,CSL_Sonuclari!A:A)*F14,"")</f>
        <v>452</v>
      </c>
      <c r="Q14">
        <f>IFERROR(AVERAGEIF(CSL_Sonuclari!J:J,A:A,CSL_Sonuclari!A:A)*D14,"")</f>
        <v>287</v>
      </c>
    </row>
    <row r="15" spans="1:17" x14ac:dyDescent="0.25">
      <c r="A15">
        <v>36</v>
      </c>
      <c r="B15">
        <f>COUNTIF(CSL_Sonuclari!C:J,A15)</f>
        <v>26</v>
      </c>
      <c r="C15" s="5">
        <f t="shared" si="0"/>
        <v>3379.5714285714284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21</v>
      </c>
      <c r="I15" s="5">
        <f t="shared" si="3"/>
        <v>4500</v>
      </c>
      <c r="J15">
        <f>IFERROR(AVERAGEIF(CSL_Sonuclari!C:C,A:A,CSL_Sonuclari!A:A) * H15,"")</f>
        <v>4081</v>
      </c>
      <c r="K15">
        <f>IFERROR(AVERAGEIF(CSL_Sonuclari!D:D,A:A,CSL_Sonuclari!A:A) * H15,"")</f>
        <v>5871</v>
      </c>
      <c r="L15">
        <f>IFERROR(AVERAGEIF(CSL_Sonuclari!E:E,A:A,CSL_Sonuclari!A:A) *H15,"")</f>
        <v>4197</v>
      </c>
      <c r="M15">
        <f>IFERROR(AVERAGEIF(CSL_Sonuclari!F:F,A:A,CSL_Sonuclari!A:A)*H15,"")</f>
        <v>5075</v>
      </c>
      <c r="N15">
        <f>IFERROR(AVERAGEIF(CSL_Sonuclari!G:G,A:A,CSL_Sonuclari!A:A)*H15,"")</f>
        <v>3276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</row>
    <row r="16" spans="1:17" x14ac:dyDescent="0.25">
      <c r="A16">
        <v>82</v>
      </c>
      <c r="B16">
        <f>COUNTIF(CSL_Sonuclari!C:J,A16)</f>
        <v>26</v>
      </c>
      <c r="C16" s="5">
        <f t="shared" si="0"/>
        <v>2130.8428571428572</v>
      </c>
      <c r="D16">
        <f>COUNTIF(CSL_Sonuclari!J:J,A16)</f>
        <v>2</v>
      </c>
      <c r="E16" s="5">
        <f t="shared" si="1"/>
        <v>607</v>
      </c>
      <c r="F16" s="6">
        <f>COUNTIF(CSL_Sonuclari!I:I,A16)</f>
        <v>1</v>
      </c>
      <c r="G16" s="8">
        <f t="shared" si="2"/>
        <v>130</v>
      </c>
      <c r="H16">
        <f>COUNTIF(CSL_Sonuclari!C:H,A16)</f>
        <v>23</v>
      </c>
      <c r="I16" s="5">
        <f t="shared" si="3"/>
        <v>3012.014285714286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115</v>
      </c>
      <c r="M16">
        <f>IFERROR(AVERAGEIF(CSL_Sonuclari!F:F,A:A,CSL_Sonuclari!A:A)*H16,"")</f>
        <v>4922</v>
      </c>
      <c r="N16">
        <f>IFERROR(AVERAGEIF(CSL_Sonuclari!G:G,A:A,CSL_Sonuclari!A:A)*H16,"")</f>
        <v>3114.2000000000003</v>
      </c>
      <c r="O16">
        <f>IFERROR(AVERAGEIF(CSL_Sonuclari!H:H,A:A,CSL_Sonuclari!A:A)*H16,"")</f>
        <v>3896.8571428571427</v>
      </c>
      <c r="P16">
        <f>IFERROR(AVERAGEIF(CSL_Sonuclari!I:I,A:A,CSL_Sonuclari!A:A)*F16,"")</f>
        <v>130</v>
      </c>
      <c r="Q16">
        <f>IFERROR(AVERAGEIF(CSL_Sonuclari!J:J,A:A,CSL_Sonuclari!A:A)*D16,"")</f>
        <v>607</v>
      </c>
    </row>
    <row r="17" spans="1:17" x14ac:dyDescent="0.25">
      <c r="A17">
        <v>16</v>
      </c>
      <c r="B17">
        <f>COUNTIF(CSL_Sonuclari!C:J,A17)</f>
        <v>26</v>
      </c>
      <c r="C17" s="5">
        <f t="shared" si="0"/>
        <v>3013.7999999999997</v>
      </c>
      <c r="D17">
        <f>COUNTIF(CSL_Sonuclari!J:J,A17)</f>
        <v>1</v>
      </c>
      <c r="E17" s="5">
        <f t="shared" si="1"/>
        <v>206</v>
      </c>
      <c r="F17" s="6">
        <f>COUNTIF(CSL_Sonuclari!I:I,A17)</f>
        <v>4</v>
      </c>
      <c r="G17" s="8">
        <f t="shared" si="2"/>
        <v>1018</v>
      </c>
      <c r="H17">
        <f>COUNTIF(CSL_Sonuclari!C:H,A17)</f>
        <v>21</v>
      </c>
      <c r="I17" s="5">
        <f t="shared" si="3"/>
        <v>4214.7</v>
      </c>
      <c r="J17">
        <f>IFERROR(AVERAGEIF(CSL_Sonuclari!C:C,A:A,CSL_Sonuclari!A:A) * H17,"")</f>
        <v>4137</v>
      </c>
      <c r="K17">
        <f>IFERROR(AVERAGEIF(CSL_Sonuclari!D:D,A:A,CSL_Sonuclari!A:A) * H17,"")</f>
        <v>5035.8</v>
      </c>
      <c r="L17">
        <f>IFERROR(AVERAGEIF(CSL_Sonuclari!E:E,A:A,CSL_Sonuclari!A:A) *H17,"")</f>
        <v>4179</v>
      </c>
      <c r="M17">
        <f>IFERROR(AVERAGEIF(CSL_Sonuclari!F:F,A:A,CSL_Sonuclari!A:A)*H17,"")</f>
        <v>3507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1018</v>
      </c>
      <c r="Q17">
        <f>IFERROR(AVERAGEIF(CSL_Sonuclari!J:J,A:A,CSL_Sonuclari!A:A)*D17,"")</f>
        <v>206</v>
      </c>
    </row>
    <row r="18" spans="1:17" x14ac:dyDescent="0.25">
      <c r="A18">
        <v>75</v>
      </c>
      <c r="B18">
        <f>COUNTIF(CSL_Sonuclari!C:J,A18)</f>
        <v>25</v>
      </c>
      <c r="C18" s="5">
        <f t="shared" si="0"/>
        <v>3372.4369047619048</v>
      </c>
      <c r="D18">
        <f>COUNTIF(CSL_Sonuclari!J:J,A18)</f>
        <v>2</v>
      </c>
      <c r="E18" s="5">
        <f t="shared" si="1"/>
        <v>600</v>
      </c>
      <c r="F18" s="6">
        <f>COUNTIF(CSL_Sonuclari!I:I,A18)</f>
        <v>0</v>
      </c>
      <c r="G18" s="8">
        <f t="shared" si="2"/>
        <v>0</v>
      </c>
      <c r="H18">
        <f>COUNTIF(CSL_Sonuclari!C:H,A18)</f>
        <v>23</v>
      </c>
      <c r="I18" s="5">
        <f t="shared" si="3"/>
        <v>4296.5825396825394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4948.833333333333</v>
      </c>
      <c r="N18">
        <f>IFERROR(AVERAGEIF(CSL_Sonuclari!G:G,A:A,CSL_Sonuclari!A:A)*H18,"")</f>
        <v>3584.7142857142858</v>
      </c>
      <c r="O18">
        <f>IFERROR(AVERAGEIF(CSL_Sonuclari!H:H,A:A,CSL_Sonuclari!A:A)*H18,"")</f>
        <v>4356.2</v>
      </c>
      <c r="P18" t="str">
        <f>IFERROR(AVERAGEIF(CSL_Sonuclari!I:I,A:A,CSL_Sonuclari!A:A)*F18,"")</f>
        <v/>
      </c>
      <c r="Q18">
        <f>IFERROR(AVERAGEIF(CSL_Sonuclari!J:J,A:A,CSL_Sonuclari!A:A)*D18,"")</f>
        <v>600</v>
      </c>
    </row>
    <row r="19" spans="1:17" x14ac:dyDescent="0.25">
      <c r="A19">
        <v>85</v>
      </c>
      <c r="B19">
        <f>COUNTIF(CSL_Sonuclari!C:J,A19)</f>
        <v>28</v>
      </c>
      <c r="C19" s="5">
        <f t="shared" si="0"/>
        <v>2030.5538461538461</v>
      </c>
      <c r="D19">
        <f>COUNTIF(CSL_Sonuclari!J:J,A19)</f>
        <v>1</v>
      </c>
      <c r="E19" s="5">
        <f t="shared" si="1"/>
        <v>300</v>
      </c>
      <c r="F19" s="6">
        <f>COUNTIF(CSL_Sonuclari!I:I,A19)</f>
        <v>6</v>
      </c>
      <c r="G19" s="8">
        <f t="shared" si="2"/>
        <v>1075</v>
      </c>
      <c r="H19">
        <f>COUNTIF(CSL_Sonuclari!C:H,A19)</f>
        <v>21</v>
      </c>
      <c r="I19" s="5">
        <f t="shared" si="3"/>
        <v>2925.9230769230767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252</v>
      </c>
      <c r="N19">
        <f>IFERROR(AVERAGEIF(CSL_Sonuclari!G:G,A:A,CSL_Sonuclari!A:A)*H19,"")</f>
        <v>4812</v>
      </c>
      <c r="O19">
        <f>IFERROR(AVERAGEIF(CSL_Sonuclari!H:H,A:A,CSL_Sonuclari!A:A)*H19,"")</f>
        <v>3713.7692307692305</v>
      </c>
      <c r="P19">
        <f>IFERROR(AVERAGEIF(CSL_Sonuclari!I:I,A:A,CSL_Sonuclari!A:A)*F19,"")</f>
        <v>1075</v>
      </c>
      <c r="Q19">
        <f>IFERROR(AVERAGEIF(CSL_Sonuclari!J:J,A:A,CSL_Sonuclari!A:A)*D19,"")</f>
        <v>300</v>
      </c>
    </row>
    <row r="20" spans="1:17" x14ac:dyDescent="0.25">
      <c r="A20">
        <v>65</v>
      </c>
      <c r="B20">
        <f>COUNTIF(CSL_Sonuclari!C:J,A20)</f>
        <v>32</v>
      </c>
      <c r="C20" s="5">
        <f t="shared" si="0"/>
        <v>3297.5166666666664</v>
      </c>
      <c r="D20">
        <f>COUNTIF(CSL_Sonuclari!J:J,A20)</f>
        <v>2</v>
      </c>
      <c r="E20" s="5">
        <f t="shared" si="1"/>
        <v>465</v>
      </c>
      <c r="F20" s="6">
        <f>COUNTIF(CSL_Sonuclari!I:I,A20)</f>
        <v>4</v>
      </c>
      <c r="G20" s="8">
        <f t="shared" si="2"/>
        <v>916</v>
      </c>
      <c r="H20">
        <f>COUNTIF(CSL_Sonuclari!C:H,A20)</f>
        <v>26</v>
      </c>
      <c r="I20" s="5">
        <f t="shared" si="3"/>
        <v>4601.0249999999996</v>
      </c>
      <c r="J20" t="str">
        <f>IFERROR(AVERAGEIF(CSL_Sonuclari!C:C,A:A,CSL_Sonuclari!A:A) * H20,"")</f>
        <v/>
      </c>
      <c r="K20">
        <f>IFERROR(AVERAGEIF(CSL_Sonuclari!D:D,A:A,CSL_Sonuclari!A:A) * H20,"")</f>
        <v>494</v>
      </c>
      <c r="L20" t="str">
        <f>IFERROR(AVERAGEIF(CSL_Sonuclari!E:E,A:A,CSL_Sonuclari!A:A) *H20,"")</f>
        <v/>
      </c>
      <c r="M20">
        <f>IFERROR(AVERAGEIF(CSL_Sonuclari!F:F,A:A,CSL_Sonuclari!A:A)*H20,"")</f>
        <v>4550</v>
      </c>
      <c r="N20">
        <f>IFERROR(AVERAGEIF(CSL_Sonuclari!G:G,A:A,CSL_Sonuclari!A:A)*H20,"")</f>
        <v>6502.5999999999995</v>
      </c>
      <c r="O20">
        <f>IFERROR(AVERAGEIF(CSL_Sonuclari!H:H,A:A,CSL_Sonuclari!A:A)*H20,"")</f>
        <v>6857.5</v>
      </c>
      <c r="P20">
        <f>IFERROR(AVERAGEIF(CSL_Sonuclari!I:I,A:A,CSL_Sonuclari!A:A)*F20,"")</f>
        <v>916</v>
      </c>
      <c r="Q20">
        <f>IFERROR(AVERAGEIF(CSL_Sonuclari!J:J,A:A,CSL_Sonuclari!A:A)*D20,"")</f>
        <v>465</v>
      </c>
    </row>
    <row r="21" spans="1:17" x14ac:dyDescent="0.25">
      <c r="A21">
        <v>35</v>
      </c>
      <c r="B21">
        <f>COUNTIF(CSL_Sonuclari!C:J,A21)</f>
        <v>28</v>
      </c>
      <c r="C21" s="5">
        <f t="shared" si="0"/>
        <v>3484.1111111111109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22</v>
      </c>
      <c r="I21" s="5">
        <f t="shared" si="3"/>
        <v>4650.5555555555557</v>
      </c>
      <c r="J21">
        <f>IFERROR(AVERAGEIF(CSL_Sonuclari!C:C,A:A,CSL_Sonuclari!A:A) * H21,"")</f>
        <v>4642</v>
      </c>
      <c r="K21">
        <f>IFERROR(AVERAGEIF(CSL_Sonuclari!D:D,A:A,CSL_Sonuclari!A:A) * H21,"")</f>
        <v>3551.7777777777783</v>
      </c>
      <c r="L21">
        <f>IFERROR(AVERAGEIF(CSL_Sonuclari!E:E,A:A,CSL_Sonuclari!A:A) *H21,"")</f>
        <v>5503.6666666666661</v>
      </c>
      <c r="M21">
        <f>IFERROR(AVERAGEIF(CSL_Sonuclari!F:F,A:A,CSL_Sonuclari!A:A)*H21,"")</f>
        <v>4275.3333333333339</v>
      </c>
      <c r="N21">
        <f>IFERROR(AVERAGEIF(CSL_Sonuclari!G:G,A:A,CSL_Sonuclari!A:A)*H21,"")</f>
        <v>5280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</row>
    <row r="22" spans="1:17" x14ac:dyDescent="0.25">
      <c r="A22">
        <v>66</v>
      </c>
      <c r="B22">
        <f>COUNTIF(CSL_Sonuclari!C:J,A22)</f>
        <v>30</v>
      </c>
      <c r="C22" s="5">
        <f t="shared" si="0"/>
        <v>3810.1666666666665</v>
      </c>
      <c r="D22">
        <f>COUNTIF(CSL_Sonuclari!J:J,A22)</f>
        <v>2</v>
      </c>
      <c r="E22" s="5">
        <f t="shared" si="1"/>
        <v>612</v>
      </c>
      <c r="F22" s="6">
        <f>COUNTIF(CSL_Sonuclari!I:I,A22)</f>
        <v>1</v>
      </c>
      <c r="G22" s="8">
        <f t="shared" si="2"/>
        <v>88</v>
      </c>
      <c r="H22">
        <f>COUNTIF(CSL_Sonuclari!C:H,A22)</f>
        <v>27</v>
      </c>
      <c r="I22" s="5">
        <f t="shared" si="3"/>
        <v>5540.25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6111</v>
      </c>
      <c r="M22">
        <f>IFERROR(AVERAGEIF(CSL_Sonuclari!F:F,A:A,CSL_Sonuclari!A:A)*H22,"")</f>
        <v>6024</v>
      </c>
      <c r="N22">
        <f>IFERROR(AVERAGEIF(CSL_Sonuclari!G:G,A:A,CSL_Sonuclari!A:A)*H22,"")</f>
        <v>5940</v>
      </c>
      <c r="O22">
        <f>IFERROR(AVERAGEIF(CSL_Sonuclari!H:H,A:A,CSL_Sonuclari!A:A)*H22,"")</f>
        <v>4086.0000000000005</v>
      </c>
      <c r="P22">
        <f>IFERROR(AVERAGEIF(CSL_Sonuclari!I:I,A:A,CSL_Sonuclari!A:A)*F22,"")</f>
        <v>88</v>
      </c>
      <c r="Q22">
        <f>IFERROR(AVERAGEIF(CSL_Sonuclari!J:J,A:A,CSL_Sonuclari!A:A)*D22,"")</f>
        <v>612</v>
      </c>
    </row>
    <row r="23" spans="1:17" x14ac:dyDescent="0.25">
      <c r="A23">
        <v>58</v>
      </c>
      <c r="B23">
        <f>COUNTIF(CSL_Sonuclari!C:J,A23)</f>
        <v>29</v>
      </c>
      <c r="C23" s="5">
        <f t="shared" si="0"/>
        <v>4100.1142857142859</v>
      </c>
      <c r="D23">
        <f>COUNTIF(CSL_Sonuclari!J:J,A23)</f>
        <v>0</v>
      </c>
      <c r="E23" s="5">
        <f t="shared" si="1"/>
        <v>0</v>
      </c>
      <c r="F23" s="6">
        <f>COUNTIF(CSL_Sonuclari!I:I,A23)</f>
        <v>5</v>
      </c>
      <c r="G23" s="8">
        <f t="shared" si="2"/>
        <v>1240</v>
      </c>
      <c r="H23">
        <f>COUNTIF(CSL_Sonuclari!C:H,A23)</f>
        <v>24</v>
      </c>
      <c r="I23" s="5">
        <f t="shared" si="3"/>
        <v>4815.1428571428569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5101.7142857142862</v>
      </c>
      <c r="M23">
        <f>IFERROR(AVERAGEIF(CSL_Sonuclari!F:F,A:A,CSL_Sonuclari!A:A)*H23,"")</f>
        <v>4206.8571428571431</v>
      </c>
      <c r="N23">
        <f>IFERROR(AVERAGEIF(CSL_Sonuclari!G:G,A:A,CSL_Sonuclari!A:A)*H23,"")</f>
        <v>4372</v>
      </c>
      <c r="O23">
        <f>IFERROR(AVERAGEIF(CSL_Sonuclari!H:H,A:A,CSL_Sonuclari!A:A)*H23,"")</f>
        <v>5580</v>
      </c>
      <c r="P23">
        <f>IFERROR(AVERAGEIF(CSL_Sonuclari!I:I,A:A,CSL_Sonuclari!A:A)*F23,"")</f>
        <v>1240</v>
      </c>
      <c r="Q23" t="str">
        <f>IFERROR(AVERAGEIF(CSL_Sonuclari!J:J,A:A,CSL_Sonuclari!A:A)*D23,"")</f>
        <v/>
      </c>
    </row>
    <row r="24" spans="1:17" x14ac:dyDescent="0.25">
      <c r="A24">
        <v>81</v>
      </c>
      <c r="B24">
        <f>COUNTIF(CSL_Sonuclari!C:J,A24)</f>
        <v>30</v>
      </c>
      <c r="C24" s="5">
        <f t="shared" si="0"/>
        <v>4417.9890109890111</v>
      </c>
      <c r="D24">
        <f>COUNTIF(CSL_Sonuclari!J:J,A24)</f>
        <v>4</v>
      </c>
      <c r="E24" s="5">
        <f t="shared" si="1"/>
        <v>1103</v>
      </c>
      <c r="F24" s="6">
        <f>COUNTIF(CSL_Sonuclari!I:I,A24)</f>
        <v>3</v>
      </c>
      <c r="G24" s="8">
        <f t="shared" si="2"/>
        <v>574</v>
      </c>
      <c r="H24">
        <f>COUNTIF(CSL_Sonuclari!C:H,A24)</f>
        <v>23</v>
      </c>
      <c r="I24" s="5">
        <f t="shared" si="3"/>
        <v>5849.7846153846158</v>
      </c>
      <c r="J24" t="str">
        <f>IFERROR(AVERAGEIF(CSL_Sonuclari!C:C,A:A,CSL_Sonuclari!A:A) * H24,"")</f>
        <v/>
      </c>
      <c r="K24">
        <f>IFERROR(AVERAGEIF(CSL_Sonuclari!D:D,A:A,CSL_Sonuclari!A:A) * H24,"")</f>
        <v>6923</v>
      </c>
      <c r="L24">
        <f>IFERROR(AVERAGEIF(CSL_Sonuclari!E:E,A:A,CSL_Sonuclari!A:A) *H24,"")</f>
        <v>6900</v>
      </c>
      <c r="M24">
        <f>IFERROR(AVERAGEIF(CSL_Sonuclari!F:F,A:A,CSL_Sonuclari!A:A)*H24,"")</f>
        <v>5497</v>
      </c>
      <c r="N24">
        <f>IFERROR(AVERAGEIF(CSL_Sonuclari!G:G,A:A,CSL_Sonuclari!A:A)*H24,"")</f>
        <v>5152</v>
      </c>
      <c r="O24">
        <f>IFERROR(AVERAGEIF(CSL_Sonuclari!H:H,A:A,CSL_Sonuclari!A:A)*H24,"")</f>
        <v>4776.9230769230762</v>
      </c>
      <c r="P24">
        <f>IFERROR(AVERAGEIF(CSL_Sonuclari!I:I,A:A,CSL_Sonuclari!A:A)*F24,"")</f>
        <v>574</v>
      </c>
      <c r="Q24">
        <f>IFERROR(AVERAGEIF(CSL_Sonuclari!J:J,A:A,CSL_Sonuclari!A:A)*D24,"")</f>
        <v>1103</v>
      </c>
    </row>
    <row r="25" spans="1:17" x14ac:dyDescent="0.25">
      <c r="A25">
        <v>7</v>
      </c>
      <c r="B25">
        <f>COUNTIF(CSL_Sonuclari!C:J,A25)</f>
        <v>26</v>
      </c>
      <c r="C25" s="5">
        <f t="shared" si="0"/>
        <v>3956.1319444444443</v>
      </c>
      <c r="D25">
        <f>COUNTIF(CSL_Sonuclari!J:J,A25)</f>
        <v>0</v>
      </c>
      <c r="E25" s="5">
        <f t="shared" si="1"/>
        <v>0</v>
      </c>
      <c r="F25" s="6">
        <f>COUNTIF(CSL_Sonuclari!I:I,A25)</f>
        <v>3</v>
      </c>
      <c r="G25" s="8">
        <f t="shared" si="2"/>
        <v>281</v>
      </c>
      <c r="H25">
        <f>COUNTIF(CSL_Sonuclari!C:H,A25)</f>
        <v>23</v>
      </c>
      <c r="I25" s="5">
        <f t="shared" si="3"/>
        <v>5181.1759259259261</v>
      </c>
      <c r="J25">
        <f>IFERROR(AVERAGEIF(CSL_Sonuclari!C:C,A:A,CSL_Sonuclari!A:A) * H25,"")</f>
        <v>4072.2777777777774</v>
      </c>
      <c r="K25">
        <f>IFERROR(AVERAGEIF(CSL_Sonuclari!D:D,A:A,CSL_Sonuclari!A:A) * H25,"")</f>
        <v>3444.25</v>
      </c>
      <c r="L25">
        <f>IFERROR(AVERAGEIF(CSL_Sonuclari!E:E,A:A,CSL_Sonuclari!A:A) *H25,"")</f>
        <v>8027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281</v>
      </c>
      <c r="Q25" t="str">
        <f>IFERROR(AVERAGEIF(CSL_Sonuclari!J:J,A:A,CSL_Sonuclari!A:A)*D25,"")</f>
        <v/>
      </c>
    </row>
    <row r="26" spans="1:17" x14ac:dyDescent="0.25">
      <c r="A26">
        <v>68</v>
      </c>
      <c r="B26">
        <f>COUNTIF(CSL_Sonuclari!C:J,A26)</f>
        <v>31</v>
      </c>
      <c r="C26" s="5">
        <f t="shared" si="0"/>
        <v>3778.8174603174607</v>
      </c>
      <c r="D26">
        <f>COUNTIF(CSL_Sonuclari!J:J,A26)</f>
        <v>2</v>
      </c>
      <c r="E26" s="5">
        <f t="shared" si="1"/>
        <v>659</v>
      </c>
      <c r="F26" s="6">
        <f>COUNTIF(CSL_Sonuclari!I:I,A26)</f>
        <v>4</v>
      </c>
      <c r="G26" s="8">
        <f t="shared" si="2"/>
        <v>802</v>
      </c>
      <c r="H26">
        <f>COUNTIF(CSL_Sonuclari!C:H,A26)</f>
        <v>25</v>
      </c>
      <c r="I26" s="5">
        <f t="shared" si="3"/>
        <v>5302.9761904761908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3150</v>
      </c>
      <c r="M26">
        <f>IFERROR(AVERAGEIF(CSL_Sonuclari!F:F,A:A,CSL_Sonuclari!A:A)*H26,"")</f>
        <v>4678.5714285714284</v>
      </c>
      <c r="N26">
        <f>IFERROR(AVERAGEIF(CSL_Sonuclari!G:G,A:A,CSL_Sonuclari!A:A)*H26,"")</f>
        <v>6264.5833333333339</v>
      </c>
      <c r="O26">
        <f>IFERROR(AVERAGEIF(CSL_Sonuclari!H:H,A:A,CSL_Sonuclari!A:A)*H26,"")</f>
        <v>7118.75</v>
      </c>
      <c r="P26">
        <f>IFERROR(AVERAGEIF(CSL_Sonuclari!I:I,A:A,CSL_Sonuclari!A:A)*F26,"")</f>
        <v>802</v>
      </c>
      <c r="Q26">
        <f>IFERROR(AVERAGEIF(CSL_Sonuclari!J:J,A:A,CSL_Sonuclari!A:A)*D26,"")</f>
        <v>659</v>
      </c>
    </row>
    <row r="27" spans="1:17" x14ac:dyDescent="0.25">
      <c r="A27">
        <v>14</v>
      </c>
      <c r="B27">
        <f>COUNTIF(CSL_Sonuclari!C:J,A27)</f>
        <v>36</v>
      </c>
      <c r="C27" s="5">
        <f t="shared" si="0"/>
        <v>4707.4787878787874</v>
      </c>
      <c r="D27">
        <f>COUNTIF(CSL_Sonuclari!J:J,A27)</f>
        <v>3</v>
      </c>
      <c r="E27" s="5">
        <f t="shared" si="1"/>
        <v>1033</v>
      </c>
      <c r="F27" s="6">
        <f>COUNTIF(CSL_Sonuclari!I:I,A27)</f>
        <v>6</v>
      </c>
      <c r="G27" s="8">
        <f t="shared" si="2"/>
        <v>1366</v>
      </c>
      <c r="H27">
        <f>COUNTIF(CSL_Sonuclari!C:H,A27)</f>
        <v>27</v>
      </c>
      <c r="I27" s="5">
        <f t="shared" si="3"/>
        <v>6461.4681818181816</v>
      </c>
      <c r="J27">
        <f>IFERROR(AVERAGEIF(CSL_Sonuclari!C:C,A:A,CSL_Sonuclari!A:A) * H27,"")</f>
        <v>5817.2727272727279</v>
      </c>
      <c r="K27">
        <f>IFERROR(AVERAGEIF(CSL_Sonuclari!D:D,A:A,CSL_Sonuclari!A:A) * H27,"")</f>
        <v>5329.8</v>
      </c>
      <c r="L27">
        <f>IFERROR(AVERAGEIF(CSL_Sonuclari!E:E,A:A,CSL_Sonuclari!A:A) *H27,"")</f>
        <v>6274.8</v>
      </c>
      <c r="M27">
        <f>IFERROR(AVERAGEIF(CSL_Sonuclari!F:F,A:A,CSL_Sonuclari!A:A)*H27,"")</f>
        <v>8424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1033</v>
      </c>
    </row>
    <row r="28" spans="1:17" x14ac:dyDescent="0.25">
      <c r="A28">
        <v>33</v>
      </c>
      <c r="B28">
        <f>COUNTIF(CSL_Sonuclari!C:J,A28)</f>
        <v>32</v>
      </c>
      <c r="C28" s="5">
        <f t="shared" si="0"/>
        <v>3518.6857142857143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24</v>
      </c>
      <c r="I28" s="5">
        <f t="shared" si="3"/>
        <v>3808.7999999999997</v>
      </c>
      <c r="J28">
        <f>IFERROR(AVERAGEIF(CSL_Sonuclari!C:C,A:A,CSL_Sonuclari!A:A) * H28,"")</f>
        <v>7800</v>
      </c>
      <c r="K28">
        <f>IFERROR(AVERAGEIF(CSL_Sonuclari!D:D,A:A,CSL_Sonuclari!A:A) * H28,"")</f>
        <v>4324.7999999999993</v>
      </c>
      <c r="L28">
        <f>IFERROR(AVERAGEIF(CSL_Sonuclari!E:E,A:A,CSL_Sonuclari!A:A) *H28,"")</f>
        <v>3768</v>
      </c>
      <c r="M28">
        <f>IFERROR(AVERAGEIF(CSL_Sonuclari!F:F,A:A,CSL_Sonuclari!A:A)*H28,"")</f>
        <v>6696</v>
      </c>
      <c r="N28">
        <f>IFERROR(AVERAGEIF(CSL_Sonuclari!G:G,A:A,CSL_Sonuclari!A:A)*H28,"")</f>
        <v>192</v>
      </c>
      <c r="O28">
        <f>IFERROR(AVERAGEIF(CSL_Sonuclari!H:H,A:A,CSL_Sonuclari!A:A)*H28,"")</f>
        <v>72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</row>
    <row r="29" spans="1:17" x14ac:dyDescent="0.25">
      <c r="A29">
        <v>41</v>
      </c>
      <c r="B29">
        <f>COUNTIF(CSL_Sonuclari!C:J,A29)</f>
        <v>33</v>
      </c>
      <c r="C29" s="5">
        <f t="shared" si="0"/>
        <v>3548.0952380952381</v>
      </c>
      <c r="D29">
        <f>COUNTIF(CSL_Sonuclari!J:J,A29)</f>
        <v>3</v>
      </c>
      <c r="E29" s="5">
        <f t="shared" si="1"/>
        <v>960</v>
      </c>
      <c r="F29" s="6">
        <f>COUNTIF(CSL_Sonuclari!I:I,A29)</f>
        <v>2</v>
      </c>
      <c r="G29" s="8">
        <f t="shared" si="2"/>
        <v>450</v>
      </c>
      <c r="H29">
        <f>COUNTIF(CSL_Sonuclari!C:H,A29)</f>
        <v>28</v>
      </c>
      <c r="I29" s="5">
        <f t="shared" si="3"/>
        <v>4685.3333333333339</v>
      </c>
      <c r="J29">
        <f>IFERROR(AVERAGEIF(CSL_Sonuclari!C:C,A:A,CSL_Sonuclari!A:A) * H29,"")</f>
        <v>476</v>
      </c>
      <c r="K29">
        <f>IFERROR(AVERAGEIF(CSL_Sonuclari!D:D,A:A,CSL_Sonuclari!A:A) * H29,"")</f>
        <v>5693.3333333333339</v>
      </c>
      <c r="L29">
        <f>IFERROR(AVERAGEIF(CSL_Sonuclari!E:E,A:A,CSL_Sonuclari!A:A) *H29,"")</f>
        <v>5539.3333333333339</v>
      </c>
      <c r="M29">
        <f>IFERROR(AVERAGEIF(CSL_Sonuclari!F:F,A:A,CSL_Sonuclari!A:A)*H29,"")</f>
        <v>7322</v>
      </c>
      <c r="N29">
        <f>IFERROR(AVERAGEIF(CSL_Sonuclari!G:G,A:A,CSL_Sonuclari!A:A)*H29,"")</f>
        <v>4396</v>
      </c>
      <c r="O29" t="str">
        <f>IFERROR(AVERAGEIF(CSL_Sonuclari!H:H,A:A,CSL_Sonuclari!A:A)*H29,"")</f>
        <v/>
      </c>
      <c r="P29">
        <f>IFERROR(AVERAGEIF(CSL_Sonuclari!I:I,A:A,CSL_Sonuclari!A:A)*F29,"")</f>
        <v>450</v>
      </c>
      <c r="Q29">
        <f>IFERROR(AVERAGEIF(CSL_Sonuclari!J:J,A:A,CSL_Sonuclari!A:A)*D29,"")</f>
        <v>960</v>
      </c>
    </row>
    <row r="30" spans="1:17" x14ac:dyDescent="0.25">
      <c r="A30">
        <v>29</v>
      </c>
      <c r="B30">
        <f>COUNTIF(CSL_Sonuclari!C:J,A30)</f>
        <v>31</v>
      </c>
      <c r="C30" s="5">
        <f t="shared" si="0"/>
        <v>3606.8333333333335</v>
      </c>
      <c r="D30">
        <f>COUNTIF(CSL_Sonuclari!J:J,A30)</f>
        <v>2</v>
      </c>
      <c r="E30" s="5">
        <f t="shared" si="1"/>
        <v>557</v>
      </c>
      <c r="F30" s="6">
        <f>COUNTIF(CSL_Sonuclari!I:I,A30)</f>
        <v>5</v>
      </c>
      <c r="G30" s="8">
        <f t="shared" si="2"/>
        <v>927</v>
      </c>
      <c r="H30">
        <f>COUNTIF(CSL_Sonuclari!C:H,A30)</f>
        <v>24</v>
      </c>
      <c r="I30" s="5">
        <f t="shared" si="3"/>
        <v>5039.25</v>
      </c>
      <c r="J30">
        <f>IFERROR(AVERAGEIF(CSL_Sonuclari!C:C,A:A,CSL_Sonuclari!A:A) * H30,"")</f>
        <v>3720</v>
      </c>
      <c r="K30">
        <f>IFERROR(AVERAGEIF(CSL_Sonuclari!D:D,A:A,CSL_Sonuclari!A:A) * H30,"")</f>
        <v>4827</v>
      </c>
      <c r="L30">
        <f>IFERROR(AVERAGEIF(CSL_Sonuclari!E:E,A:A,CSL_Sonuclari!A:A) *H30,"")</f>
        <v>5502</v>
      </c>
      <c r="M30">
        <f>IFERROR(AVERAGEIF(CSL_Sonuclari!F:F,A:A,CSL_Sonuclari!A:A)*H30,"")</f>
        <v>6108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927</v>
      </c>
      <c r="Q30">
        <f>IFERROR(AVERAGEIF(CSL_Sonuclari!J:J,A:A,CSL_Sonuclari!A:A)*D30,"")</f>
        <v>557</v>
      </c>
    </row>
    <row r="31" spans="1:17" x14ac:dyDescent="0.25">
      <c r="A31">
        <v>78</v>
      </c>
      <c r="B31">
        <f>COUNTIF(CSL_Sonuclari!C:J,A31)</f>
        <v>31</v>
      </c>
      <c r="C31" s="5">
        <f t="shared" si="0"/>
        <v>3356.9134615384614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27</v>
      </c>
      <c r="I31" s="5">
        <f t="shared" si="3"/>
        <v>4805.8701923076924</v>
      </c>
      <c r="J31">
        <f>IFERROR(AVERAGEIF(CSL_Sonuclari!C:C,A:A,CSL_Sonuclari!A:A) * H31,"")</f>
        <v>81</v>
      </c>
      <c r="K31" t="str">
        <f>IFERROR(AVERAGEIF(CSL_Sonuclari!D:D,A:A,CSL_Sonuclari!A:A) * H31,"")</f>
        <v/>
      </c>
      <c r="L31" t="str">
        <f>IFERROR(AVERAGEIF(CSL_Sonuclari!E:E,A:A,CSL_Sonuclari!A:A) *H31,"")</f>
        <v/>
      </c>
      <c r="M31">
        <f>IFERROR(AVERAGEIF(CSL_Sonuclari!F:F,A:A,CSL_Sonuclari!A:A)*H31,"")</f>
        <v>7155</v>
      </c>
      <c r="N31">
        <f>IFERROR(AVERAGEIF(CSL_Sonuclari!G:G,A:A,CSL_Sonuclari!A:A)*H31,"")</f>
        <v>5379.2307692307695</v>
      </c>
      <c r="O31">
        <f>IFERROR(AVERAGEIF(CSL_Sonuclari!H:H,A:A,CSL_Sonuclari!A:A)*H31,"")</f>
        <v>6608.25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</row>
    <row r="32" spans="1:17" x14ac:dyDescent="0.25">
      <c r="A32">
        <v>59</v>
      </c>
      <c r="B32">
        <f>COUNTIF(CSL_Sonuclari!C:J,A32)</f>
        <v>27</v>
      </c>
      <c r="C32" s="5">
        <f t="shared" si="0"/>
        <v>3084</v>
      </c>
      <c r="D32">
        <f>COUNTIF(CSL_Sonuclari!J:J,A32)</f>
        <v>1</v>
      </c>
      <c r="E32" s="5">
        <f t="shared" si="1"/>
        <v>256</v>
      </c>
      <c r="F32" s="6">
        <f>COUNTIF(CSL_Sonuclari!I:I,A32)</f>
        <v>2</v>
      </c>
      <c r="G32" s="8">
        <f t="shared" si="2"/>
        <v>380</v>
      </c>
      <c r="H32">
        <f>COUNTIF(CSL_Sonuclari!C:H,A32)</f>
        <v>24</v>
      </c>
      <c r="I32" s="5">
        <f t="shared" si="3"/>
        <v>4190.3999999999996</v>
      </c>
      <c r="J32" t="str">
        <f>IFERROR(AVERAGEIF(CSL_Sonuclari!C:C,A:A,CSL_Sonuclari!A:A) * H32,"")</f>
        <v/>
      </c>
      <c r="K32">
        <f>IFERROR(AVERAGEIF(CSL_Sonuclari!D:D,A:A,CSL_Sonuclari!A:A) * H32,"")</f>
        <v>5856</v>
      </c>
      <c r="L32">
        <f>IFERROR(AVERAGEIF(CSL_Sonuclari!E:E,A:A,CSL_Sonuclari!A:A) *H32,"")</f>
        <v>3812.5714285714284</v>
      </c>
      <c r="M32">
        <f>IFERROR(AVERAGEIF(CSL_Sonuclari!F:F,A:A,CSL_Sonuclari!A:A)*H32,"")</f>
        <v>5379.4285714285716</v>
      </c>
      <c r="N32">
        <f>IFERROR(AVERAGEIF(CSL_Sonuclari!G:G,A:A,CSL_Sonuclari!A:A)*H32,"")</f>
        <v>2480</v>
      </c>
      <c r="O32">
        <f>IFERROR(AVERAGEIF(CSL_Sonuclari!H:H,A:A,CSL_Sonuclari!A:A)*H32,"")</f>
        <v>3424</v>
      </c>
      <c r="P32">
        <f>IFERROR(AVERAGEIF(CSL_Sonuclari!I:I,A:A,CSL_Sonuclari!A:A)*F32,"")</f>
        <v>380</v>
      </c>
      <c r="Q32">
        <f>IFERROR(AVERAGEIF(CSL_Sonuclari!J:J,A:A,CSL_Sonuclari!A:A)*D32,"")</f>
        <v>256</v>
      </c>
    </row>
    <row r="33" spans="1:17" x14ac:dyDescent="0.25">
      <c r="A33">
        <v>3</v>
      </c>
      <c r="B33">
        <f>COUNTIF(CSL_Sonuclari!C:J,A33)</f>
        <v>29</v>
      </c>
      <c r="C33" s="5">
        <f t="shared" si="0"/>
        <v>4028.655701754386</v>
      </c>
      <c r="D33">
        <f>COUNTIF(CSL_Sonuclari!J:J,A33)</f>
        <v>2</v>
      </c>
      <c r="E33" s="5">
        <f t="shared" si="1"/>
        <v>679</v>
      </c>
      <c r="F33" s="6">
        <f>COUNTIF(CSL_Sonuclari!I:I,A33)</f>
        <v>0</v>
      </c>
      <c r="G33" s="8">
        <f t="shared" si="2"/>
        <v>0</v>
      </c>
      <c r="H33">
        <f>COUNTIF(CSL_Sonuclari!C:H,A33)</f>
        <v>27</v>
      </c>
      <c r="I33" s="5">
        <f t="shared" si="3"/>
        <v>5703.4835526315792</v>
      </c>
      <c r="J33">
        <f>IFERROR(AVERAGEIF(CSL_Sonuclari!C:C,A:A,CSL_Sonuclari!A:A) * H33,"")</f>
        <v>4700.8421052631584</v>
      </c>
      <c r="K33">
        <f>IFERROR(AVERAGEIF(CSL_Sonuclari!D:D,A:A,CSL_Sonuclari!A:A) * H33,"")</f>
        <v>6706.125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679</v>
      </c>
    </row>
    <row r="34" spans="1:17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</row>
    <row r="35" spans="1:17" x14ac:dyDescent="0.25">
      <c r="A35">
        <v>63</v>
      </c>
      <c r="B35">
        <f>COUNTIF(CSL_Sonuclari!C:J,A35)</f>
        <v>33</v>
      </c>
      <c r="C35" s="5">
        <f t="shared" si="4"/>
        <v>3380.6999999999994</v>
      </c>
      <c r="D35">
        <f>COUNTIF(CSL_Sonuclari!J:J,A35)</f>
        <v>2</v>
      </c>
      <c r="E35" s="5">
        <f t="shared" si="5"/>
        <v>649</v>
      </c>
      <c r="F35" s="6">
        <f>COUNTIF(CSL_Sonuclari!I:I,A35)</f>
        <v>4</v>
      </c>
      <c r="G35" s="8">
        <f t="shared" si="6"/>
        <v>485</v>
      </c>
      <c r="H35">
        <f>COUNTIF(CSL_Sonuclari!C:H,A35)</f>
        <v>27</v>
      </c>
      <c r="I35" s="5">
        <f t="shared" si="7"/>
        <v>4787.5499999999993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7106.4</v>
      </c>
      <c r="M35">
        <f>IFERROR(AVERAGEIF(CSL_Sonuclari!F:F,A:A,CSL_Sonuclari!A:A)*H35,"")</f>
        <v>2932.2</v>
      </c>
      <c r="N35">
        <f>IFERROR(AVERAGEIF(CSL_Sonuclari!G:G,A:A,CSL_Sonuclari!A:A)*H35,"")</f>
        <v>6249.6</v>
      </c>
      <c r="O35">
        <f>IFERROR(AVERAGEIF(CSL_Sonuclari!H:H,A:A,CSL_Sonuclari!A:A)*H35,"")</f>
        <v>2862</v>
      </c>
      <c r="P35">
        <f>IFERROR(AVERAGEIF(CSL_Sonuclari!I:I,A:A,CSL_Sonuclari!A:A)*F35,"")</f>
        <v>485</v>
      </c>
      <c r="Q35">
        <f>IFERROR(AVERAGEIF(CSL_Sonuclari!J:J,A:A,CSL_Sonuclari!A:A)*D35,"")</f>
        <v>649</v>
      </c>
    </row>
    <row r="36" spans="1:17" x14ac:dyDescent="0.25">
      <c r="A36">
        <v>9</v>
      </c>
      <c r="B36">
        <f>COUNTIF(CSL_Sonuclari!C:J,A36)</f>
        <v>32</v>
      </c>
      <c r="C36" s="5">
        <f t="shared" si="4"/>
        <v>3845.54</v>
      </c>
      <c r="D36">
        <f>COUNTIF(CSL_Sonuclari!J:J,A36)</f>
        <v>1</v>
      </c>
      <c r="E36" s="5">
        <f t="shared" si="5"/>
        <v>209</v>
      </c>
      <c r="F36" s="6">
        <f>COUNTIF(CSL_Sonuclari!I:I,A36)</f>
        <v>5</v>
      </c>
      <c r="G36" s="8">
        <f t="shared" si="6"/>
        <v>1158</v>
      </c>
      <c r="H36">
        <f>COUNTIF(CSL_Sonuclari!C:H,A36)</f>
        <v>26</v>
      </c>
      <c r="I36" s="5">
        <f t="shared" si="7"/>
        <v>5953.5666666666666</v>
      </c>
      <c r="J36">
        <f>IFERROR(AVERAGEIF(CSL_Sonuclari!C:C,A:A,CSL_Sonuclari!A:A) * H36,"")</f>
        <v>6186.7</v>
      </c>
      <c r="K36">
        <f>IFERROR(AVERAGEIF(CSL_Sonuclari!D:D,A:A,CSL_Sonuclari!A:A) * H36,"")</f>
        <v>5928</v>
      </c>
      <c r="L36">
        <f>IFERROR(AVERAGEIF(CSL_Sonuclari!E:E,A:A,CSL_Sonuclari!A:A) *H36,"")</f>
        <v>5746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1158</v>
      </c>
      <c r="Q36">
        <f>IFERROR(AVERAGEIF(CSL_Sonuclari!J:J,A:A,CSL_Sonuclari!A:A)*D36,"")</f>
        <v>209</v>
      </c>
    </row>
    <row r="37" spans="1:17" x14ac:dyDescent="0.25">
      <c r="A37">
        <v>48</v>
      </c>
      <c r="B37">
        <f>COUNTIF(CSL_Sonuclari!C:J,A37)</f>
        <v>28</v>
      </c>
      <c r="C37" s="5">
        <f t="shared" si="4"/>
        <v>3294.0714285714284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21</v>
      </c>
      <c r="I37" s="5">
        <f t="shared" si="7"/>
        <v>4372.8999999999996</v>
      </c>
      <c r="J37" t="str">
        <f>IFERROR(AVERAGEIF(CSL_Sonuclari!C:C,A:A,CSL_Sonuclari!A:A) * H37,"")</f>
        <v/>
      </c>
      <c r="K37">
        <f>IFERROR(AVERAGEIF(CSL_Sonuclari!D:D,A:A,CSL_Sonuclari!A:A) * H37,"")</f>
        <v>2639</v>
      </c>
      <c r="L37">
        <f>IFERROR(AVERAGEIF(CSL_Sonuclari!E:E,A:A,CSL_Sonuclari!A:A) *H37,"")</f>
        <v>4263</v>
      </c>
      <c r="M37">
        <f>IFERROR(AVERAGEIF(CSL_Sonuclari!F:F,A:A,CSL_Sonuclari!A:A)*H37,"")</f>
        <v>2604</v>
      </c>
      <c r="N37">
        <f>IFERROR(AVERAGEIF(CSL_Sonuclari!G:G,A:A,CSL_Sonuclari!A:A)*H37,"")</f>
        <v>4399.5</v>
      </c>
      <c r="O37">
        <f>IFERROR(AVERAGEIF(CSL_Sonuclari!H:H,A:A,CSL_Sonuclari!A:A)*H37,"")</f>
        <v>7959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</row>
    <row r="38" spans="1:17" x14ac:dyDescent="0.25">
      <c r="A38">
        <v>28</v>
      </c>
      <c r="B38">
        <f>COUNTIF(CSL_Sonuclari!C:J,A38)</f>
        <v>35</v>
      </c>
      <c r="C38" s="5">
        <f t="shared" si="4"/>
        <v>4645.4018939393936</v>
      </c>
      <c r="D38">
        <f>COUNTIF(CSL_Sonuclari!J:J,A38)</f>
        <v>2</v>
      </c>
      <c r="E38" s="5">
        <f t="shared" si="5"/>
        <v>577</v>
      </c>
      <c r="F38" s="6">
        <f>COUNTIF(CSL_Sonuclari!I:I,A38)</f>
        <v>6</v>
      </c>
      <c r="G38" s="8">
        <f t="shared" si="6"/>
        <v>987</v>
      </c>
      <c r="H38">
        <f>COUNTIF(CSL_Sonuclari!C:H,A38)</f>
        <v>27</v>
      </c>
      <c r="I38" s="5">
        <f t="shared" si="7"/>
        <v>6577.1028409090904</v>
      </c>
      <c r="J38">
        <f>IFERROR(AVERAGEIF(CSL_Sonuclari!C:C,A:A,CSL_Sonuclari!A:A) * H38,"")</f>
        <v>6215.4</v>
      </c>
      <c r="K38">
        <f>IFERROR(AVERAGEIF(CSL_Sonuclari!D:D,A:A,CSL_Sonuclari!A:A) * H38,"")</f>
        <v>7887.375</v>
      </c>
      <c r="L38">
        <f>IFERROR(AVERAGEIF(CSL_Sonuclari!E:E,A:A,CSL_Sonuclari!A:A) *H38,"")</f>
        <v>5635.6363636363631</v>
      </c>
      <c r="M38">
        <f>IFERROR(AVERAGEIF(CSL_Sonuclari!F:F,A:A,CSL_Sonuclari!A:A)*H38,"")</f>
        <v>6570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987</v>
      </c>
      <c r="Q38">
        <f>IFERROR(AVERAGEIF(CSL_Sonuclari!J:J,A:A,CSL_Sonuclari!A:A)*D38,"")</f>
        <v>577</v>
      </c>
    </row>
    <row r="39" spans="1:17" x14ac:dyDescent="0.25">
      <c r="A39">
        <v>60</v>
      </c>
      <c r="B39">
        <f>COUNTIF(CSL_Sonuclari!C:J,A39)</f>
        <v>34</v>
      </c>
      <c r="C39" s="5">
        <f t="shared" si="4"/>
        <v>3700.5650793650793</v>
      </c>
      <c r="D39">
        <f>COUNTIF(CSL_Sonuclari!J:J,A39)</f>
        <v>2</v>
      </c>
      <c r="E39" s="5">
        <f t="shared" si="5"/>
        <v>694</v>
      </c>
      <c r="F39" s="6">
        <f>COUNTIF(CSL_Sonuclari!I:I,A39)</f>
        <v>4</v>
      </c>
      <c r="G39" s="8">
        <f t="shared" si="6"/>
        <v>966</v>
      </c>
      <c r="H39">
        <f>COUNTIF(CSL_Sonuclari!C:H,A39)</f>
        <v>28</v>
      </c>
      <c r="I39" s="5">
        <f t="shared" si="7"/>
        <v>4848.7911111111116</v>
      </c>
      <c r="J39" t="str">
        <f>IFERROR(AVERAGEIF(CSL_Sonuclari!C:C,A:A,CSL_Sonuclari!A:A) * H39,"")</f>
        <v/>
      </c>
      <c r="K39">
        <f>IFERROR(AVERAGEIF(CSL_Sonuclari!D:D,A:A,CSL_Sonuclari!A:A) * H39,"")</f>
        <v>4060</v>
      </c>
      <c r="L39">
        <f>IFERROR(AVERAGEIF(CSL_Sonuclari!E:E,A:A,CSL_Sonuclari!A:A) *H39,"")</f>
        <v>4894.4000000000005</v>
      </c>
      <c r="M39">
        <f>IFERROR(AVERAGEIF(CSL_Sonuclari!F:F,A:A,CSL_Sonuclari!A:A)*H39,"")</f>
        <v>5503.5555555555547</v>
      </c>
      <c r="N39">
        <f>IFERROR(AVERAGEIF(CSL_Sonuclari!G:G,A:A,CSL_Sonuclari!A:A)*H39,"")</f>
        <v>7546</v>
      </c>
      <c r="O39">
        <f>IFERROR(AVERAGEIF(CSL_Sonuclari!H:H,A:A,CSL_Sonuclari!A:A)*H39,"")</f>
        <v>2240</v>
      </c>
      <c r="P39">
        <f>IFERROR(AVERAGEIF(CSL_Sonuclari!I:I,A:A,CSL_Sonuclari!A:A)*F39,"")</f>
        <v>966</v>
      </c>
      <c r="Q39">
        <f>IFERROR(AVERAGEIF(CSL_Sonuclari!J:J,A:A,CSL_Sonuclari!A:A)*D39,"")</f>
        <v>694</v>
      </c>
    </row>
    <row r="40" spans="1:17" x14ac:dyDescent="0.25">
      <c r="A40">
        <v>26</v>
      </c>
      <c r="B40">
        <f>COUNTIF(CSL_Sonuclari!C:J,A40)</f>
        <v>30</v>
      </c>
      <c r="C40" s="5">
        <f t="shared" si="4"/>
        <v>3685.6952380952384</v>
      </c>
      <c r="D40">
        <f>COUNTIF(CSL_Sonuclari!J:J,A40)</f>
        <v>3</v>
      </c>
      <c r="E40" s="5">
        <f t="shared" si="5"/>
        <v>914</v>
      </c>
      <c r="F40" s="6">
        <f>COUNTIF(CSL_Sonuclari!I:I,A40)</f>
        <v>5</v>
      </c>
      <c r="G40" s="8">
        <f t="shared" si="6"/>
        <v>886</v>
      </c>
      <c r="H40">
        <f>COUNTIF(CSL_Sonuclari!C:H,A40)</f>
        <v>22</v>
      </c>
      <c r="I40" s="5">
        <f t="shared" si="7"/>
        <v>5078.5428571428574</v>
      </c>
      <c r="J40">
        <f>IFERROR(AVERAGEIF(CSL_Sonuclari!C:C,A:A,CSL_Sonuclari!A:A) * H40,"")</f>
        <v>5693.6</v>
      </c>
      <c r="K40">
        <f>IFERROR(AVERAGEIF(CSL_Sonuclari!D:D,A:A,CSL_Sonuclari!A:A) * H40,"")</f>
        <v>2762.5714285714284</v>
      </c>
      <c r="L40">
        <f>IFERROR(AVERAGEIF(CSL_Sonuclari!E:E,A:A,CSL_Sonuclari!A:A) *H40,"")</f>
        <v>5676</v>
      </c>
      <c r="M40">
        <f>IFERROR(AVERAGEIF(CSL_Sonuclari!F:F,A:A,CSL_Sonuclari!A:A)*H40,"")</f>
        <v>6182</v>
      </c>
      <c r="N40" t="str">
        <f>IFERROR(AVERAGEIF(CSL_Sonuclari!G:G,A:A,CSL_Sonuclari!A:A)*H40,"")</f>
        <v/>
      </c>
      <c r="O40" t="str">
        <f>IFERROR(AVERAGEIF(CSL_Sonuclari!H:H,A:A,CSL_Sonuclari!A:A)*H40,"")</f>
        <v/>
      </c>
      <c r="P40">
        <f>IFERROR(AVERAGEIF(CSL_Sonuclari!I:I,A:A,CSL_Sonuclari!A:A)*F40,"")</f>
        <v>886</v>
      </c>
      <c r="Q40">
        <f>IFERROR(AVERAGEIF(CSL_Sonuclari!J:J,A:A,CSL_Sonuclari!A:A)*D40,"")</f>
        <v>914</v>
      </c>
    </row>
    <row r="41" spans="1:17" x14ac:dyDescent="0.25">
      <c r="A41">
        <v>64</v>
      </c>
      <c r="B41">
        <f>COUNTIF(CSL_Sonuclari!C:J,A41)</f>
        <v>35</v>
      </c>
      <c r="C41" s="5">
        <f t="shared" si="4"/>
        <v>4587.6111111111113</v>
      </c>
      <c r="D41">
        <f>COUNTIF(CSL_Sonuclari!J:J,A41)</f>
        <v>1</v>
      </c>
      <c r="E41" s="5">
        <f t="shared" si="5"/>
        <v>383</v>
      </c>
      <c r="F41" s="6">
        <f>COUNTIF(CSL_Sonuclari!I:I,A41)</f>
        <v>4</v>
      </c>
      <c r="G41" s="8">
        <f t="shared" si="6"/>
        <v>1027</v>
      </c>
      <c r="H41">
        <f>COUNTIF(CSL_Sonuclari!C:H,A41)</f>
        <v>30</v>
      </c>
      <c r="I41" s="5">
        <f t="shared" si="7"/>
        <v>6528.916666666667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4920</v>
      </c>
      <c r="M41">
        <f>IFERROR(AVERAGEIF(CSL_Sonuclari!F:F,A:A,CSL_Sonuclari!A:A)*H41,"")</f>
        <v>7404</v>
      </c>
      <c r="N41">
        <f>IFERROR(AVERAGEIF(CSL_Sonuclari!G:G,A:A,CSL_Sonuclari!A:A)*H41,"")</f>
        <v>5586.666666666667</v>
      </c>
      <c r="O41">
        <f>IFERROR(AVERAGEIF(CSL_Sonuclari!H:H,A:A,CSL_Sonuclari!A:A)*H41,"")</f>
        <v>8205</v>
      </c>
      <c r="P41">
        <f>IFERROR(AVERAGEIF(CSL_Sonuclari!I:I,A:A,CSL_Sonuclari!A:A)*F41,"")</f>
        <v>1027</v>
      </c>
      <c r="Q41">
        <f>IFERROR(AVERAGEIF(CSL_Sonuclari!J:J,A:A,CSL_Sonuclari!A:A)*D41,"")</f>
        <v>383</v>
      </c>
    </row>
    <row r="42" spans="1:17" x14ac:dyDescent="0.25">
      <c r="A42">
        <v>21</v>
      </c>
      <c r="B42">
        <f>COUNTIF(CSL_Sonuclari!C:J,A42)</f>
        <v>32</v>
      </c>
      <c r="C42" s="5">
        <f t="shared" si="4"/>
        <v>3253.5456349206347</v>
      </c>
      <c r="D42">
        <f>COUNTIF(CSL_Sonuclari!J:J,A42)</f>
        <v>4</v>
      </c>
      <c r="E42" s="5">
        <f t="shared" si="5"/>
        <v>1102</v>
      </c>
      <c r="F42" s="6">
        <f>COUNTIF(CSL_Sonuclari!I:I,A42)</f>
        <v>2</v>
      </c>
      <c r="G42" s="8">
        <f t="shared" si="6"/>
        <v>381</v>
      </c>
      <c r="H42">
        <f>COUNTIF(CSL_Sonuclari!C:H,A42)</f>
        <v>26</v>
      </c>
      <c r="I42" s="5">
        <f t="shared" si="7"/>
        <v>4509.5684523809523</v>
      </c>
      <c r="J42">
        <f>IFERROR(AVERAGEIF(CSL_Sonuclari!C:C,A:A,CSL_Sonuclari!A:A) * H42,"")</f>
        <v>4611.75</v>
      </c>
      <c r="K42">
        <f>IFERROR(AVERAGEIF(CSL_Sonuclari!D:D,A:A,CSL_Sonuclari!A:A) * H42,"")</f>
        <v>4246.666666666667</v>
      </c>
      <c r="L42">
        <f>IFERROR(AVERAGEIF(CSL_Sonuclari!E:E,A:A,CSL_Sonuclari!A:A) *H42,"")</f>
        <v>4616.8571428571431</v>
      </c>
      <c r="M42" t="str">
        <f>IFERROR(AVERAGEIF(CSL_Sonuclari!F:F,A:A,CSL_Sonuclari!A:A)*H42,"")</f>
        <v/>
      </c>
      <c r="N42">
        <f>IFERROR(AVERAGEIF(CSL_Sonuclari!G:G,A:A,CSL_Sonuclari!A:A)*H42,"")</f>
        <v>4563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1102</v>
      </c>
    </row>
    <row r="43" spans="1:17" x14ac:dyDescent="0.25">
      <c r="A43">
        <v>37</v>
      </c>
      <c r="B43">
        <f>COUNTIF(CSL_Sonuclari!C:J,A43)</f>
        <v>31</v>
      </c>
      <c r="C43" s="5">
        <f t="shared" si="4"/>
        <v>3164.4404761904761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23</v>
      </c>
      <c r="I43" s="5">
        <f t="shared" si="7"/>
        <v>4089.0166666666664</v>
      </c>
      <c r="J43">
        <f>IFERROR(AVERAGEIF(CSL_Sonuclari!C:C,A:A,CSL_Sonuclari!A:A) * H43,"")</f>
        <v>5673.333333333333</v>
      </c>
      <c r="K43">
        <f>IFERROR(AVERAGEIF(CSL_Sonuclari!D:D,A:A,CSL_Sonuclari!A:A) * H43,"")</f>
        <v>4232</v>
      </c>
      <c r="L43">
        <f>IFERROR(AVERAGEIF(CSL_Sonuclari!E:E,A:A,CSL_Sonuclari!A:A) *H43,"")</f>
        <v>3493.125</v>
      </c>
      <c r="M43">
        <f>IFERROR(AVERAGEIF(CSL_Sonuclari!F:F,A:A,CSL_Sonuclari!A:A)*H43,"")</f>
        <v>4723.625</v>
      </c>
      <c r="N43">
        <f>IFERROR(AVERAGEIF(CSL_Sonuclari!G:G,A:A,CSL_Sonuclari!A:A)*H43,"")</f>
        <v>2323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</row>
    <row r="44" spans="1:17" x14ac:dyDescent="0.25">
      <c r="A44">
        <v>77</v>
      </c>
      <c r="B44">
        <f>COUNTIF(CSL_Sonuclari!C:J,A44)</f>
        <v>35</v>
      </c>
      <c r="C44" s="5">
        <f t="shared" si="4"/>
        <v>4450.9423076923076</v>
      </c>
      <c r="D44">
        <f>COUNTIF(CSL_Sonuclari!J:J,A44)</f>
        <v>2</v>
      </c>
      <c r="E44" s="5">
        <f t="shared" si="5"/>
        <v>646</v>
      </c>
      <c r="F44" s="6">
        <f>COUNTIF(CSL_Sonuclari!I:I,A44)</f>
        <v>6</v>
      </c>
      <c r="G44" s="8">
        <f t="shared" si="6"/>
        <v>1191</v>
      </c>
      <c r="H44">
        <f>COUNTIF(CSL_Sonuclari!C:H,A44)</f>
        <v>27</v>
      </c>
      <c r="I44" s="5">
        <f t="shared" si="7"/>
        <v>6805.9038461538466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9477</v>
      </c>
      <c r="N44">
        <f>IFERROR(AVERAGEIF(CSL_Sonuclari!G:G,A:A,CSL_Sonuclari!A:A)*H44,"")</f>
        <v>6554.25</v>
      </c>
      <c r="O44">
        <f>IFERROR(AVERAGEIF(CSL_Sonuclari!H:H,A:A,CSL_Sonuclari!A:A)*H44,"")</f>
        <v>4386.4615384615381</v>
      </c>
      <c r="P44">
        <f>IFERROR(AVERAGEIF(CSL_Sonuclari!I:I,A:A,CSL_Sonuclari!A:A)*F44,"")</f>
        <v>1191</v>
      </c>
      <c r="Q44">
        <f>IFERROR(AVERAGEIF(CSL_Sonuclari!J:J,A:A,CSL_Sonuclari!A:A)*D44,"")</f>
        <v>646</v>
      </c>
    </row>
    <row r="45" spans="1:17" x14ac:dyDescent="0.25">
      <c r="A45">
        <v>57</v>
      </c>
      <c r="B45">
        <f>COUNTIF(CSL_Sonuclari!C:J,A45)</f>
        <v>31</v>
      </c>
      <c r="C45" s="5">
        <f t="shared" si="4"/>
        <v>2743.1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22</v>
      </c>
      <c r="I45" s="5">
        <f t="shared" si="7"/>
        <v>3546.4</v>
      </c>
      <c r="J45" t="str">
        <f>IFERROR(AVERAGEIF(CSL_Sonuclari!C:C,A:A,CSL_Sonuclari!A:A) * H45,"")</f>
        <v/>
      </c>
      <c r="K45" t="str">
        <f>IFERROR(AVERAGEIF(CSL_Sonuclari!D:D,A:A,CSL_Sonuclari!A:A) * H45,"")</f>
        <v/>
      </c>
      <c r="L45">
        <f>IFERROR(AVERAGEIF(CSL_Sonuclari!E:E,A:A,CSL_Sonuclari!A:A) *H45,"")</f>
        <v>3427.6000000000004</v>
      </c>
      <c r="M45">
        <f>IFERROR(AVERAGEIF(CSL_Sonuclari!F:F,A:A,CSL_Sonuclari!A:A)*H45,"")</f>
        <v>4884</v>
      </c>
      <c r="N45">
        <f>IFERROR(AVERAGEIF(CSL_Sonuclari!G:G,A:A,CSL_Sonuclari!A:A)*H45,"")</f>
        <v>5434</v>
      </c>
      <c r="O45">
        <f>IFERROR(AVERAGEIF(CSL_Sonuclari!H:H,A:A,CSL_Sonuclari!A:A)*H45,"")</f>
        <v>440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</row>
    <row r="46" spans="1:17" x14ac:dyDescent="0.25">
      <c r="A46">
        <v>42</v>
      </c>
      <c r="B46">
        <f>COUNTIF(CSL_Sonuclari!C:J,A46)</f>
        <v>30</v>
      </c>
      <c r="C46" s="5">
        <f t="shared" si="4"/>
        <v>3038.3762626262628</v>
      </c>
      <c r="D46">
        <f>COUNTIF(CSL_Sonuclari!J:J,A46)</f>
        <v>2</v>
      </c>
      <c r="E46" s="5">
        <f t="shared" si="5"/>
        <v>618</v>
      </c>
      <c r="F46" s="6">
        <f>COUNTIF(CSL_Sonuclari!I:I,A46)</f>
        <v>3</v>
      </c>
      <c r="G46" s="8">
        <f t="shared" si="6"/>
        <v>424</v>
      </c>
      <c r="H46">
        <f>COUNTIF(CSL_Sonuclari!C:H,A46)</f>
        <v>25</v>
      </c>
      <c r="I46" s="5">
        <f t="shared" si="7"/>
        <v>4297.064393939394</v>
      </c>
      <c r="J46" t="str">
        <f>IFERROR(AVERAGEIF(CSL_Sonuclari!C:C,A:A,CSL_Sonuclari!A:A) * H46,"")</f>
        <v/>
      </c>
      <c r="K46">
        <f>IFERROR(AVERAGEIF(CSL_Sonuclari!D:D,A:A,CSL_Sonuclari!A:A) * H46,"")</f>
        <v>3783.3333333333335</v>
      </c>
      <c r="L46">
        <f>IFERROR(AVERAGEIF(CSL_Sonuclari!E:E,A:A,CSL_Sonuclari!A:A) *H46,"")</f>
        <v>5259.090909090909</v>
      </c>
      <c r="M46">
        <f>IFERROR(AVERAGEIF(CSL_Sonuclari!F:F,A:A,CSL_Sonuclari!A:A)*H46,"")</f>
        <v>4108.3333333333339</v>
      </c>
      <c r="N46">
        <f>IFERROR(AVERAGEIF(CSL_Sonuclari!G:G,A:A,CSL_Sonuclari!A:A)*H46,"")</f>
        <v>4037.5</v>
      </c>
      <c r="O46" t="str">
        <f>IFERROR(AVERAGEIF(CSL_Sonuclari!H:H,A:A,CSL_Sonuclari!A:A)*H46,"")</f>
        <v/>
      </c>
      <c r="P46">
        <f>IFERROR(AVERAGEIF(CSL_Sonuclari!I:I,A:A,CSL_Sonuclari!A:A)*F46,"")</f>
        <v>424</v>
      </c>
      <c r="Q46">
        <f>IFERROR(AVERAGEIF(CSL_Sonuclari!J:J,A:A,CSL_Sonuclari!A:A)*D46,"")</f>
        <v>618</v>
      </c>
    </row>
    <row r="47" spans="1:17" x14ac:dyDescent="0.25">
      <c r="A47">
        <v>80</v>
      </c>
      <c r="B47">
        <f>COUNTIF(CSL_Sonuclari!C:J,A47)</f>
        <v>32</v>
      </c>
      <c r="C47" s="5">
        <f t="shared" si="4"/>
        <v>3399.5800000000004</v>
      </c>
      <c r="D47">
        <f>COUNTIF(CSL_Sonuclari!J:J,A47)</f>
        <v>2</v>
      </c>
      <c r="E47" s="5">
        <f t="shared" si="5"/>
        <v>579</v>
      </c>
      <c r="F47" s="6">
        <f>COUNTIF(CSL_Sonuclari!I:I,A47)</f>
        <v>3</v>
      </c>
      <c r="G47" s="8">
        <f t="shared" si="6"/>
        <v>551</v>
      </c>
      <c r="H47">
        <f>COUNTIF(CSL_Sonuclari!C:H,A47)</f>
        <v>27</v>
      </c>
      <c r="I47" s="5">
        <f t="shared" si="7"/>
        <v>5289.3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4266</v>
      </c>
      <c r="N47">
        <f>IFERROR(AVERAGEIF(CSL_Sonuclari!G:G,A:A,CSL_Sonuclari!A:A)*H47,"")</f>
        <v>5872.5</v>
      </c>
      <c r="O47">
        <f>IFERROR(AVERAGEIF(CSL_Sonuclari!H:H,A:A,CSL_Sonuclari!A:A)*H47,"")</f>
        <v>5729.4</v>
      </c>
      <c r="P47">
        <f>IFERROR(AVERAGEIF(CSL_Sonuclari!I:I,A:A,CSL_Sonuclari!A:A)*F47,"")</f>
        <v>551</v>
      </c>
      <c r="Q47">
        <f>IFERROR(AVERAGEIF(CSL_Sonuclari!J:J,A:A,CSL_Sonuclari!A:A)*D47,"")</f>
        <v>579</v>
      </c>
    </row>
    <row r="48" spans="1:17" x14ac:dyDescent="0.25">
      <c r="A48">
        <v>55</v>
      </c>
      <c r="B48">
        <f>COUNTIF(CSL_Sonuclari!C:J,A48)</f>
        <v>30</v>
      </c>
      <c r="C48" s="5">
        <f t="shared" si="4"/>
        <v>3994.1359126984125</v>
      </c>
      <c r="D48">
        <f>COUNTIF(CSL_Sonuclari!J:J,A48)</f>
        <v>1</v>
      </c>
      <c r="E48" s="5">
        <f t="shared" si="5"/>
        <v>203</v>
      </c>
      <c r="F48" s="6">
        <f>COUNTIF(CSL_Sonuclari!I:I,A48)</f>
        <v>4</v>
      </c>
      <c r="G48" s="8">
        <f t="shared" si="6"/>
        <v>701</v>
      </c>
      <c r="H48">
        <f>COUNTIF(CSL_Sonuclari!C:H,A48)</f>
        <v>25</v>
      </c>
      <c r="I48" s="5">
        <f t="shared" si="7"/>
        <v>5174.8478835978831</v>
      </c>
      <c r="J48">
        <f>IFERROR(AVERAGEIF(CSL_Sonuclari!C:C,A:A,CSL_Sonuclari!A:A) * H48,"")</f>
        <v>8275</v>
      </c>
      <c r="K48">
        <f>IFERROR(AVERAGEIF(CSL_Sonuclari!D:D,A:A,CSL_Sonuclari!A:A) * H48,"")</f>
        <v>7212.5</v>
      </c>
      <c r="L48">
        <f>IFERROR(AVERAGEIF(CSL_Sonuclari!E:E,A:A,CSL_Sonuclari!A:A) *H48,"")</f>
        <v>4085</v>
      </c>
      <c r="M48">
        <f>IFERROR(AVERAGEIF(CSL_Sonuclari!F:F,A:A,CSL_Sonuclari!A:A)*H48,"")</f>
        <v>4582.1428571428569</v>
      </c>
      <c r="N48">
        <f>IFERROR(AVERAGEIF(CSL_Sonuclari!G:G,A:A,CSL_Sonuclari!A:A)*H48,"")</f>
        <v>3144.4444444444443</v>
      </c>
      <c r="O48">
        <f>IFERROR(AVERAGEIF(CSL_Sonuclari!H:H,A:A,CSL_Sonuclari!A:A)*H48,"")</f>
        <v>3750</v>
      </c>
      <c r="P48">
        <f>IFERROR(AVERAGEIF(CSL_Sonuclari!I:I,A:A,CSL_Sonuclari!A:A)*F48,"")</f>
        <v>701</v>
      </c>
      <c r="Q48">
        <f>IFERROR(AVERAGEIF(CSL_Sonuclari!J:J,A:A,CSL_Sonuclari!A:A)*D48,"")</f>
        <v>203</v>
      </c>
    </row>
    <row r="49" spans="1:17" x14ac:dyDescent="0.25">
      <c r="A49">
        <v>67</v>
      </c>
      <c r="B49">
        <f>COUNTIF(CSL_Sonuclari!C:J,A49)</f>
        <v>36</v>
      </c>
      <c r="C49" s="5">
        <f t="shared" si="4"/>
        <v>4017.6512059369206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30</v>
      </c>
      <c r="I49" s="5">
        <f t="shared" si="7"/>
        <v>5354.1116883116892</v>
      </c>
      <c r="J49">
        <f>IFERROR(AVERAGEIF(CSL_Sonuclari!C:C,A:A,CSL_Sonuclari!A:A) * H49,"")</f>
        <v>150</v>
      </c>
      <c r="K49" t="str">
        <f>IFERROR(AVERAGEIF(CSL_Sonuclari!D:D,A:A,CSL_Sonuclari!A:A) * H49,"")</f>
        <v/>
      </c>
      <c r="L49">
        <f>IFERROR(AVERAGEIF(CSL_Sonuclari!E:E,A:A,CSL_Sonuclari!A:A) *H49,"")</f>
        <v>6030</v>
      </c>
      <c r="M49">
        <f>IFERROR(AVERAGEIF(CSL_Sonuclari!F:F,A:A,CSL_Sonuclari!A:A)*H49,"")</f>
        <v>8374.2857142857156</v>
      </c>
      <c r="N49">
        <f>IFERROR(AVERAGEIF(CSL_Sonuclari!G:G,A:A,CSL_Sonuclari!A:A)*H49,"")</f>
        <v>5709</v>
      </c>
      <c r="O49">
        <f>IFERROR(AVERAGEIF(CSL_Sonuclari!H:H,A:A,CSL_Sonuclari!A:A)*H49,"")</f>
        <v>6507.272727272727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</row>
    <row r="50" spans="1:17" x14ac:dyDescent="0.25">
      <c r="A50">
        <v>74</v>
      </c>
      <c r="B50">
        <f>COUNTIF(CSL_Sonuclari!C:J,A50)</f>
        <v>38</v>
      </c>
      <c r="C50" s="5">
        <f t="shared" si="4"/>
        <v>2783.875</v>
      </c>
      <c r="D50">
        <f>COUNTIF(CSL_Sonuclari!J:J,A50)</f>
        <v>5</v>
      </c>
      <c r="E50" s="5">
        <f t="shared" si="5"/>
        <v>1575</v>
      </c>
      <c r="F50" s="6">
        <f>COUNTIF(CSL_Sonuclari!I:I,A50)</f>
        <v>6</v>
      </c>
      <c r="G50" s="8">
        <f t="shared" si="6"/>
        <v>1068</v>
      </c>
      <c r="H50">
        <f>COUNTIF(CSL_Sonuclari!C:H,A50)</f>
        <v>27</v>
      </c>
      <c r="I50" s="5">
        <f t="shared" si="7"/>
        <v>3515.0625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999</v>
      </c>
      <c r="M50">
        <f>IFERROR(AVERAGEIF(CSL_Sonuclari!F:F,A:A,CSL_Sonuclari!A:A)*H50,"")</f>
        <v>4347</v>
      </c>
      <c r="N50">
        <f>IFERROR(AVERAGEIF(CSL_Sonuclari!G:G,A:A,CSL_Sonuclari!A:A)*H50,"")</f>
        <v>3820.5</v>
      </c>
      <c r="O50">
        <f>IFERROR(AVERAGEIF(CSL_Sonuclari!H:H,A:A,CSL_Sonuclari!A:A)*H50,"")</f>
        <v>4893.75</v>
      </c>
      <c r="P50">
        <f>IFERROR(AVERAGEIF(CSL_Sonuclari!I:I,A:A,CSL_Sonuclari!A:A)*F50,"")</f>
        <v>1068</v>
      </c>
      <c r="Q50">
        <f>IFERROR(AVERAGEIF(CSL_Sonuclari!J:J,A:A,CSL_Sonuclari!A:A)*D50,"")</f>
        <v>1575</v>
      </c>
    </row>
    <row r="51" spans="1:17" x14ac:dyDescent="0.25">
      <c r="A51">
        <v>6</v>
      </c>
      <c r="B51">
        <f>COUNTIF(CSL_Sonuclari!C:J,A51)</f>
        <v>33</v>
      </c>
      <c r="C51" s="5">
        <f t="shared" si="4"/>
        <v>2613.1064814814813</v>
      </c>
      <c r="D51">
        <f>COUNTIF(CSL_Sonuclari!J:J,A51)</f>
        <v>2</v>
      </c>
      <c r="E51" s="5">
        <f t="shared" si="5"/>
        <v>550</v>
      </c>
      <c r="F51" s="6">
        <f>COUNTIF(CSL_Sonuclari!I:I,A51)</f>
        <v>6</v>
      </c>
      <c r="G51" s="8">
        <f t="shared" si="6"/>
        <v>1121</v>
      </c>
      <c r="H51">
        <f>COUNTIF(CSL_Sonuclari!C:H,A51)</f>
        <v>25</v>
      </c>
      <c r="I51" s="5">
        <f t="shared" si="7"/>
        <v>3501.9097222222222</v>
      </c>
      <c r="J51">
        <f>IFERROR(AVERAGEIF(CSL_Sonuclari!C:C,A:A,CSL_Sonuclari!A:A) * H51,"")</f>
        <v>5113.8888888888887</v>
      </c>
      <c r="K51">
        <f>IFERROR(AVERAGEIF(CSL_Sonuclari!D:D,A:A,CSL_Sonuclari!A:A) * H51,"")</f>
        <v>4631.25</v>
      </c>
      <c r="L51">
        <f>IFERROR(AVERAGEIF(CSL_Sonuclari!E:E,A:A,CSL_Sonuclari!A:A) *H51,"")</f>
        <v>3750</v>
      </c>
      <c r="M51">
        <f>IFERROR(AVERAGEIF(CSL_Sonuclari!F:F,A:A,CSL_Sonuclari!A:A)*H51,"")</f>
        <v>512.5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550</v>
      </c>
    </row>
    <row r="52" spans="1:17" x14ac:dyDescent="0.25">
      <c r="A52">
        <v>39</v>
      </c>
      <c r="B52">
        <f>COUNTIF(CSL_Sonuclari!C:J,A52)</f>
        <v>32</v>
      </c>
      <c r="C52" s="5">
        <f t="shared" si="4"/>
        <v>3217.3054945054942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24</v>
      </c>
      <c r="I52" s="5">
        <f t="shared" si="7"/>
        <v>4139.0276923076917</v>
      </c>
      <c r="J52">
        <f>IFERROR(AVERAGEIF(CSL_Sonuclari!C:C,A:A,CSL_Sonuclari!A:A) * H52,"")</f>
        <v>5208</v>
      </c>
      <c r="K52">
        <f>IFERROR(AVERAGEIF(CSL_Sonuclari!D:D,A:A,CSL_Sonuclari!A:A) * H52,"")</f>
        <v>3921.6000000000004</v>
      </c>
      <c r="L52">
        <f>IFERROR(AVERAGEIF(CSL_Sonuclari!E:E,A:A,CSL_Sonuclari!A:A) *H52,"")</f>
        <v>3701.5384615384614</v>
      </c>
      <c r="M52">
        <f>IFERROR(AVERAGEIF(CSL_Sonuclari!F:F,A:A,CSL_Sonuclari!A:A)*H52,"")</f>
        <v>7744</v>
      </c>
      <c r="N52">
        <f>IFERROR(AVERAGEIF(CSL_Sonuclari!G:G,A:A,CSL_Sonuclari!A:A)*H52,"")</f>
        <v>120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</row>
    <row r="53" spans="1:17" x14ac:dyDescent="0.25">
      <c r="A53">
        <v>19</v>
      </c>
      <c r="B53">
        <f>COUNTIF(CSL_Sonuclari!C:J,A53)</f>
        <v>29</v>
      </c>
      <c r="C53" s="5">
        <f t="shared" si="4"/>
        <v>2490.2883116883118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4</v>
      </c>
      <c r="G53" s="8">
        <f t="shared" si="6"/>
        <v>800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800</v>
      </c>
      <c r="Q53">
        <f>IFERROR(AVERAGEIF(CSL_Sonuclari!J:J,A:A,CSL_Sonuclari!A:A)*D53,"")</f>
        <v>573</v>
      </c>
    </row>
    <row r="54" spans="1:17" x14ac:dyDescent="0.25">
      <c r="A54">
        <v>62</v>
      </c>
      <c r="B54">
        <f>COUNTIF(CSL_Sonuclari!C:J,A54)</f>
        <v>33</v>
      </c>
      <c r="C54" s="5">
        <f t="shared" si="4"/>
        <v>3115.8393939393936</v>
      </c>
      <c r="D54">
        <f>COUNTIF(CSL_Sonuclari!J:J,A54)</f>
        <v>3</v>
      </c>
      <c r="E54" s="5">
        <f t="shared" si="5"/>
        <v>1047</v>
      </c>
      <c r="F54" s="6">
        <f>COUNTIF(CSL_Sonuclari!I:I,A54)</f>
        <v>2</v>
      </c>
      <c r="G54" s="8">
        <f t="shared" si="6"/>
        <v>426</v>
      </c>
      <c r="H54">
        <f>COUNTIF(CSL_Sonuclari!C:H,A54)</f>
        <v>28</v>
      </c>
      <c r="I54" s="5">
        <f t="shared" si="7"/>
        <v>4305.5090909090904</v>
      </c>
      <c r="J54" t="str">
        <f>IFERROR(AVERAGEIF(CSL_Sonuclari!C:C,A:A,CSL_Sonuclari!A:A) * H54,"")</f>
        <v/>
      </c>
      <c r="K54">
        <f>IFERROR(AVERAGEIF(CSL_Sonuclari!D:D,A:A,CSL_Sonuclari!A:A) * H54,"")</f>
        <v>2156</v>
      </c>
      <c r="L54">
        <f>IFERROR(AVERAGEIF(CSL_Sonuclari!E:E,A:A,CSL_Sonuclari!A:A) *H54,"")</f>
        <v>5958.4000000000005</v>
      </c>
      <c r="M54">
        <f>IFERROR(AVERAGEIF(CSL_Sonuclari!F:F,A:A,CSL_Sonuclari!A:A)*H54,"")</f>
        <v>3535.6363636363635</v>
      </c>
      <c r="N54">
        <f>IFERROR(AVERAGEIF(CSL_Sonuclari!G:G,A:A,CSL_Sonuclari!A:A)*H54,"")</f>
        <v>5572</v>
      </c>
      <c r="O54" t="str">
        <f>IFERROR(AVERAGEIF(CSL_Sonuclari!H:H,A:A,CSL_Sonuclari!A:A)*H54,"")</f>
        <v/>
      </c>
      <c r="P54">
        <f>IFERROR(AVERAGEIF(CSL_Sonuclari!I:I,A:A,CSL_Sonuclari!A:A)*F54,"")</f>
        <v>426</v>
      </c>
      <c r="Q54">
        <f>IFERROR(AVERAGEIF(CSL_Sonuclari!J:J,A:A,CSL_Sonuclari!A:A)*D54,"")</f>
        <v>1047</v>
      </c>
    </row>
    <row r="55" spans="1:17" x14ac:dyDescent="0.25">
      <c r="A55">
        <v>20</v>
      </c>
      <c r="B55">
        <f>COUNTIF(CSL_Sonuclari!C:J,A55)</f>
        <v>29</v>
      </c>
      <c r="C55" s="5">
        <f t="shared" si="4"/>
        <v>3054.5238095238096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19</v>
      </c>
      <c r="I55" s="5">
        <f t="shared" si="7"/>
        <v>3950.7333333333336</v>
      </c>
      <c r="J55">
        <f>IFERROR(AVERAGEIF(CSL_Sonuclari!C:C,A:A,CSL_Sonuclari!A:A) * H55,"")</f>
        <v>4186.3333333333339</v>
      </c>
      <c r="K55">
        <f>IFERROR(AVERAGEIF(CSL_Sonuclari!D:D,A:A,CSL_Sonuclari!A:A) * H55,"")</f>
        <v>2736</v>
      </c>
      <c r="L55">
        <f>IFERROR(AVERAGEIF(CSL_Sonuclari!E:E,A:A,CSL_Sonuclari!A:A) *H55,"")</f>
        <v>3103.3333333333335</v>
      </c>
      <c r="M55">
        <f>IFERROR(AVERAGEIF(CSL_Sonuclari!F:F,A:A,CSL_Sonuclari!A:A)*H55,"")</f>
        <v>6346</v>
      </c>
      <c r="N55">
        <f>IFERROR(AVERAGEIF(CSL_Sonuclari!G:G,A:A,CSL_Sonuclari!A:A)*H55,"")</f>
        <v>3382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</row>
    <row r="56" spans="1:17" x14ac:dyDescent="0.25">
      <c r="A56">
        <v>40</v>
      </c>
      <c r="B56">
        <f>COUNTIF(CSL_Sonuclari!C:J,A56)</f>
        <v>32</v>
      </c>
      <c r="C56" s="5">
        <f t="shared" si="4"/>
        <v>3536.2857142857142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21</v>
      </c>
      <c r="I56" s="5">
        <f t="shared" si="7"/>
        <v>4449.6000000000004</v>
      </c>
      <c r="J56">
        <f>IFERROR(AVERAGEIF(CSL_Sonuclari!C:C,A:A,CSL_Sonuclari!A:A) * H56,"")</f>
        <v>5019</v>
      </c>
      <c r="K56">
        <f>IFERROR(AVERAGEIF(CSL_Sonuclari!D:D,A:A,CSL_Sonuclari!A:A) * H56,"")</f>
        <v>4410</v>
      </c>
      <c r="L56">
        <f>IFERROR(AVERAGEIF(CSL_Sonuclari!E:E,A:A,CSL_Sonuclari!A:A) *H56,"")</f>
        <v>5112</v>
      </c>
      <c r="M56">
        <f>IFERROR(AVERAGEIF(CSL_Sonuclari!F:F,A:A,CSL_Sonuclari!A:A)*H56,"")</f>
        <v>5050.5</v>
      </c>
      <c r="N56">
        <f>IFERROR(AVERAGEIF(CSL_Sonuclari!G:G,A:A,CSL_Sonuclari!A:A)*H56,"")</f>
        <v>2656.5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</row>
    <row r="57" spans="1:17" x14ac:dyDescent="0.25">
      <c r="A57">
        <v>45</v>
      </c>
      <c r="B57">
        <f>COUNTIF(CSL_Sonuclari!C:J,A57)</f>
        <v>32</v>
      </c>
      <c r="C57" s="5">
        <f t="shared" si="4"/>
        <v>4133.88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27</v>
      </c>
      <c r="I57" s="5">
        <f t="shared" si="7"/>
        <v>4964.8500000000004</v>
      </c>
      <c r="J57" t="str">
        <f>IFERROR(AVERAGEIF(CSL_Sonuclari!C:C,A:A,CSL_Sonuclari!A:A) * H57,"")</f>
        <v/>
      </c>
      <c r="K57">
        <f>IFERROR(AVERAGEIF(CSL_Sonuclari!D:D,A:A,CSL_Sonuclari!A:A) * H57,"")</f>
        <v>6755.4</v>
      </c>
      <c r="L57">
        <f>IFERROR(AVERAGEIF(CSL_Sonuclari!E:E,A:A,CSL_Sonuclari!A:A) *H57,"")</f>
        <v>2821.5</v>
      </c>
      <c r="M57">
        <f>IFERROR(AVERAGEIF(CSL_Sonuclari!F:F,A:A,CSL_Sonuclari!A:A)*H57,"")</f>
        <v>5548.5</v>
      </c>
      <c r="N57">
        <f>IFERROR(AVERAGEIF(CSL_Sonuclari!G:G,A:A,CSL_Sonuclari!A:A)*H57,"")</f>
        <v>4734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</row>
    <row r="58" spans="1:17" x14ac:dyDescent="0.25">
      <c r="A58">
        <v>79</v>
      </c>
      <c r="B58">
        <f>COUNTIF(CSL_Sonuclari!C:J,A58)</f>
        <v>32</v>
      </c>
      <c r="C58" s="5">
        <f t="shared" si="4"/>
        <v>3168.3504273504273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25</v>
      </c>
      <c r="I58" s="5">
        <f t="shared" si="7"/>
        <v>4078.2905982905986</v>
      </c>
      <c r="J58" t="str">
        <f>IFERROR(AVERAGEIF(CSL_Sonuclari!C:C,A:A,CSL_Sonuclari!A:A) * H58,"")</f>
        <v/>
      </c>
      <c r="K58">
        <f>IFERROR(AVERAGEIF(CSL_Sonuclari!D:D,A:A,CSL_Sonuclari!A:A) * H58,"")</f>
        <v>7500</v>
      </c>
      <c r="L58">
        <f>IFERROR(AVERAGEIF(CSL_Sonuclari!E:E,A:A,CSL_Sonuclari!A:A) *H58,"")</f>
        <v>150</v>
      </c>
      <c r="M58">
        <f>IFERROR(AVERAGEIF(CSL_Sonuclari!F:F,A:A,CSL_Sonuclari!A:A)*H58,"")</f>
        <v>2800</v>
      </c>
      <c r="N58">
        <f>IFERROR(AVERAGEIF(CSL_Sonuclari!G:G,A:A,CSL_Sonuclari!A:A)*H58,"")</f>
        <v>5269.2307692307695</v>
      </c>
      <c r="O58">
        <f>IFERROR(AVERAGEIF(CSL_Sonuclari!H:H,A:A,CSL_Sonuclari!A:A)*H58,"")</f>
        <v>4672.2222222222217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</row>
    <row r="59" spans="1:17" x14ac:dyDescent="0.25">
      <c r="A59">
        <v>1</v>
      </c>
      <c r="B59">
        <f>COUNTIF(CSL_Sonuclari!C:J,A59)</f>
        <v>35</v>
      </c>
      <c r="C59" s="5">
        <f t="shared" si="4"/>
        <v>1695.4677419354839</v>
      </c>
      <c r="D59">
        <f>COUNTIF(CSL_Sonuclari!J:J,A59)</f>
        <v>1</v>
      </c>
      <c r="E59" s="5">
        <f t="shared" si="5"/>
        <v>351</v>
      </c>
      <c r="F59" s="6">
        <f>COUNTIF(CSL_Sonuclari!I:I,A59)</f>
        <v>2</v>
      </c>
      <c r="G59" s="8">
        <f t="shared" si="6"/>
        <v>227</v>
      </c>
      <c r="H59">
        <f>COUNTIF(CSL_Sonuclari!C:H,A59)</f>
        <v>32</v>
      </c>
      <c r="I59" s="5">
        <f t="shared" si="7"/>
        <v>3101.9354838709678</v>
      </c>
      <c r="J59">
        <f>IFERROR(AVERAGEIF(CSL_Sonuclari!C:C,A:A,CSL_Sonuclari!A:A) * H59,"")</f>
        <v>5659.8709677419356</v>
      </c>
      <c r="K59" t="str">
        <f>IFERROR(AVERAGEIF(CSL_Sonuclari!D:D,A:A,CSL_Sonuclari!A:A) * H59,"")</f>
        <v/>
      </c>
      <c r="L59">
        <f>IFERROR(AVERAGEIF(CSL_Sonuclari!E:E,A:A,CSL_Sonuclari!A:A) *H59,"")</f>
        <v>544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227</v>
      </c>
      <c r="Q59">
        <f>IFERROR(AVERAGEIF(CSL_Sonuclari!J:J,A:A,CSL_Sonuclari!A:A)*D59,"")</f>
        <v>351</v>
      </c>
    </row>
    <row r="60" spans="1:17" x14ac:dyDescent="0.25">
      <c r="A60">
        <v>24</v>
      </c>
      <c r="B60">
        <f>COUNTIF(CSL_Sonuclari!C:J,A60)</f>
        <v>34</v>
      </c>
      <c r="C60" s="5">
        <f t="shared" si="4"/>
        <v>3073.1166666666663</v>
      </c>
      <c r="D60">
        <f>COUNTIF(CSL_Sonuclari!J:J,A60)</f>
        <v>5</v>
      </c>
      <c r="E60" s="5">
        <f t="shared" si="5"/>
        <v>1338</v>
      </c>
      <c r="F60" s="6">
        <f>COUNTIF(CSL_Sonuclari!I:I,A60)</f>
        <v>6</v>
      </c>
      <c r="G60" s="8">
        <f t="shared" si="6"/>
        <v>678</v>
      </c>
      <c r="H60">
        <f>COUNTIF(CSL_Sonuclari!C:H,A60)</f>
        <v>23</v>
      </c>
      <c r="I60" s="5">
        <f t="shared" si="7"/>
        <v>4449.8611111111104</v>
      </c>
      <c r="J60">
        <f>IFERROR(AVERAGEIF(CSL_Sonuclari!C:C,A:A,CSL_Sonuclari!A:A) * H60,"")</f>
        <v>4063.333333333333</v>
      </c>
      <c r="K60">
        <f>IFERROR(AVERAGEIF(CSL_Sonuclari!D:D,A:A,CSL_Sonuclari!A:A) * H60,"")</f>
        <v>5192.25</v>
      </c>
      <c r="L60">
        <f>IFERROR(AVERAGEIF(CSL_Sonuclari!E:E,A:A,CSL_Sonuclari!A:A) *H60,"")</f>
        <v>4094</v>
      </c>
      <c r="M60" t="str">
        <f>IFERROR(AVERAGEIF(CSL_Sonuclari!F:F,A:A,CSL_Sonuclari!A:A)*H60,"")</f>
        <v/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678</v>
      </c>
      <c r="Q60">
        <f>IFERROR(AVERAGEIF(CSL_Sonuclari!J:J,A:A,CSL_Sonuclari!A:A)*D60,"")</f>
        <v>1338</v>
      </c>
    </row>
    <row r="61" spans="1:17" x14ac:dyDescent="0.25">
      <c r="A61">
        <v>47</v>
      </c>
      <c r="B61">
        <f>COUNTIF(CSL_Sonuclari!C:J,A61)</f>
        <v>34</v>
      </c>
      <c r="C61" s="5">
        <f t="shared" si="4"/>
        <v>3539.0208333333335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26</v>
      </c>
      <c r="I61" s="5">
        <f t="shared" si="7"/>
        <v>4387.8611111111113</v>
      </c>
      <c r="J61">
        <f>IFERROR(AVERAGEIF(CSL_Sonuclari!C:C,A:A,CSL_Sonuclari!A:A) * H61,"")</f>
        <v>6032</v>
      </c>
      <c r="K61">
        <f>IFERROR(AVERAGEIF(CSL_Sonuclari!D:D,A:A,CSL_Sonuclari!A:A) * H61,"")</f>
        <v>4439.5</v>
      </c>
      <c r="L61">
        <f>IFERROR(AVERAGEIF(CSL_Sonuclari!E:E,A:A,CSL_Sonuclari!A:A) *H61,"")</f>
        <v>5429.666666666667</v>
      </c>
      <c r="M61">
        <f>IFERROR(AVERAGEIF(CSL_Sonuclari!F:F,A:A,CSL_Sonuclari!A:A)*H61,"")</f>
        <v>4264</v>
      </c>
      <c r="N61">
        <f>IFERROR(AVERAGEIF(CSL_Sonuclari!G:G,A:A,CSL_Sonuclari!A:A)*H61,"")</f>
        <v>6136</v>
      </c>
      <c r="O61">
        <f>IFERROR(AVERAGEIF(CSL_Sonuclari!H:H,A:A,CSL_Sonuclari!A:A)*H61,"")</f>
        <v>26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</row>
    <row r="62" spans="1:17" x14ac:dyDescent="0.25">
      <c r="A62">
        <v>52</v>
      </c>
      <c r="B62">
        <f>COUNTIF(CSL_Sonuclari!C:J,A62)</f>
        <v>38</v>
      </c>
      <c r="C62" s="5">
        <f t="shared" si="4"/>
        <v>3914.4897959183677</v>
      </c>
      <c r="D62">
        <f>COUNTIF(CSL_Sonuclari!J:J,A62)</f>
        <v>3</v>
      </c>
      <c r="E62" s="5">
        <f t="shared" si="5"/>
        <v>1026</v>
      </c>
      <c r="F62" s="6">
        <f>COUNTIF(CSL_Sonuclari!I:I,A62)</f>
        <v>3</v>
      </c>
      <c r="G62" s="8">
        <f t="shared" si="6"/>
        <v>596</v>
      </c>
      <c r="H62">
        <f>COUNTIF(CSL_Sonuclari!C:H,A62)</f>
        <v>32</v>
      </c>
      <c r="I62" s="5">
        <f t="shared" si="7"/>
        <v>5155.8857142857141</v>
      </c>
      <c r="J62" t="str">
        <f>IFERROR(AVERAGEIF(CSL_Sonuclari!C:C,A:A,CSL_Sonuclari!A:A) * H62,"")</f>
        <v/>
      </c>
      <c r="K62">
        <f>IFERROR(AVERAGEIF(CSL_Sonuclari!D:D,A:A,CSL_Sonuclari!A:A) * H62,"")</f>
        <v>4496</v>
      </c>
      <c r="L62">
        <f>IFERROR(AVERAGEIF(CSL_Sonuclari!E:E,A:A,CSL_Sonuclari!A:A) *H62,"")</f>
        <v>7360</v>
      </c>
      <c r="M62">
        <f>IFERROR(AVERAGEIF(CSL_Sonuclari!F:F,A:A,CSL_Sonuclari!A:A)*H62,"")</f>
        <v>4859.4285714285716</v>
      </c>
      <c r="N62">
        <f>IFERROR(AVERAGEIF(CSL_Sonuclari!G:G,A:A,CSL_Sonuclari!A:A)*H62,"")</f>
        <v>6440</v>
      </c>
      <c r="O62">
        <f>IFERROR(AVERAGEIF(CSL_Sonuclari!H:H,A:A,CSL_Sonuclari!A:A)*H62,"")</f>
        <v>2624</v>
      </c>
      <c r="P62">
        <f>IFERROR(AVERAGEIF(CSL_Sonuclari!I:I,A:A,CSL_Sonuclari!A:A)*F62,"")</f>
        <v>596</v>
      </c>
      <c r="Q62">
        <f>IFERROR(AVERAGEIF(CSL_Sonuclari!J:J,A:A,CSL_Sonuclari!A:A)*D62,"")</f>
        <v>1026</v>
      </c>
    </row>
    <row r="63" spans="1:17" x14ac:dyDescent="0.25">
      <c r="A63">
        <v>72</v>
      </c>
      <c r="B63">
        <f>COUNTIF(CSL_Sonuclari!C:J,A63)</f>
        <v>31</v>
      </c>
      <c r="C63" s="5">
        <f t="shared" si="4"/>
        <v>3109.689393939394</v>
      </c>
      <c r="D63">
        <f>COUNTIF(CSL_Sonuclari!J:J,A63)</f>
        <v>1</v>
      </c>
      <c r="E63" s="5">
        <f t="shared" si="5"/>
        <v>270</v>
      </c>
      <c r="F63" s="6">
        <f>COUNTIF(CSL_Sonuclari!I:I,A63)</f>
        <v>3</v>
      </c>
      <c r="G63" s="8">
        <f t="shared" si="6"/>
        <v>598</v>
      </c>
      <c r="H63">
        <f>COUNTIF(CSL_Sonuclari!C:H,A63)</f>
        <v>27</v>
      </c>
      <c r="I63" s="5">
        <f t="shared" si="7"/>
        <v>4447.534090909091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6993</v>
      </c>
      <c r="M63">
        <f>IFERROR(AVERAGEIF(CSL_Sonuclari!F:F,A:A,CSL_Sonuclari!A:A)*H63,"")</f>
        <v>1530</v>
      </c>
      <c r="N63">
        <f>IFERROR(AVERAGEIF(CSL_Sonuclari!G:G,A:A,CSL_Sonuclari!A:A)*H63,"")</f>
        <v>3853.6363636363635</v>
      </c>
      <c r="O63">
        <f>IFERROR(AVERAGEIF(CSL_Sonuclari!H:H,A:A,CSL_Sonuclari!A:A)*H63,"")</f>
        <v>5413.5</v>
      </c>
      <c r="P63">
        <f>IFERROR(AVERAGEIF(CSL_Sonuclari!I:I,A:A,CSL_Sonuclari!A:A)*F63,"")</f>
        <v>598</v>
      </c>
      <c r="Q63">
        <f>IFERROR(AVERAGEIF(CSL_Sonuclari!J:J,A:A,CSL_Sonuclari!A:A)*D63,"")</f>
        <v>270</v>
      </c>
    </row>
    <row r="64" spans="1:17" x14ac:dyDescent="0.25">
      <c r="A64">
        <v>22</v>
      </c>
      <c r="B64">
        <f>COUNTIF(CSL_Sonuclari!C:J,A64)</f>
        <v>36</v>
      </c>
      <c r="C64" s="5">
        <f t="shared" si="4"/>
        <v>4037.5185185185187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32</v>
      </c>
      <c r="I64" s="5">
        <f t="shared" si="7"/>
        <v>5881.7777777777783</v>
      </c>
      <c r="J64">
        <f>IFERROR(AVERAGEIF(CSL_Sonuclari!C:C,A:A,CSL_Sonuclari!A:A) * H64,"")</f>
        <v>6064</v>
      </c>
      <c r="K64">
        <f>IFERROR(AVERAGEIF(CSL_Sonuclari!D:D,A:A,CSL_Sonuclari!A:A) * H64,"")</f>
        <v>6972.4444444444443</v>
      </c>
      <c r="L64">
        <f>IFERROR(AVERAGEIF(CSL_Sonuclari!E:E,A:A,CSL_Sonuclari!A:A) *H64,"")</f>
        <v>4698.666666666667</v>
      </c>
      <c r="M64">
        <f>IFERROR(AVERAGEIF(CSL_Sonuclari!F:F,A:A,CSL_Sonuclari!A:A)*H64,"")</f>
        <v>5792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</row>
    <row r="65" spans="1:17" x14ac:dyDescent="0.25">
      <c r="A65">
        <v>84</v>
      </c>
      <c r="B65">
        <f>COUNTIF(CSL_Sonuclari!C:J,A65)</f>
        <v>35</v>
      </c>
      <c r="C65" s="5">
        <f t="shared" si="4"/>
        <v>3874.5111111111109</v>
      </c>
      <c r="D65">
        <f>COUNTIF(CSL_Sonuclari!J:J,A65)</f>
        <v>4</v>
      </c>
      <c r="E65" s="5">
        <f t="shared" si="5"/>
        <v>1012</v>
      </c>
      <c r="F65" s="6">
        <f>COUNTIF(CSL_Sonuclari!I:I,A65)</f>
        <v>6</v>
      </c>
      <c r="G65" s="8">
        <f t="shared" si="6"/>
        <v>1180</v>
      </c>
      <c r="H65">
        <f>COUNTIF(CSL_Sonuclari!C:H,A65)</f>
        <v>25</v>
      </c>
      <c r="I65" s="5">
        <f t="shared" si="7"/>
        <v>5726.8518518518513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7725</v>
      </c>
      <c r="N65">
        <f>IFERROR(AVERAGEIF(CSL_Sonuclari!G:G,A:A,CSL_Sonuclari!A:A)*H65,"")</f>
        <v>3895.8333333333335</v>
      </c>
      <c r="O65">
        <f>IFERROR(AVERAGEIF(CSL_Sonuclari!H:H,A:A,CSL_Sonuclari!A:A)*H65,"")</f>
        <v>5559.7222222222217</v>
      </c>
      <c r="P65">
        <f>IFERROR(AVERAGEIF(CSL_Sonuclari!I:I,A:A,CSL_Sonuclari!A:A)*F65,"")</f>
        <v>1180</v>
      </c>
      <c r="Q65">
        <f>IFERROR(AVERAGEIF(CSL_Sonuclari!J:J,A:A,CSL_Sonuclari!A:A)*D65,"")</f>
        <v>1012</v>
      </c>
    </row>
    <row r="66" spans="1:17" x14ac:dyDescent="0.25">
      <c r="A66">
        <v>8</v>
      </c>
      <c r="B66">
        <f>COUNTIF(CSL_Sonuclari!C:J,A66)</f>
        <v>32</v>
      </c>
      <c r="C66" s="5">
        <f t="shared" ref="C66:C91" si="8">AVERAGE(J66:Q66)</f>
        <v>3716.4920634920636</v>
      </c>
      <c r="D66">
        <f>COUNTIF(CSL_Sonuclari!J:J,A66)</f>
        <v>0</v>
      </c>
      <c r="E66" s="5">
        <f t="shared" ref="E66:E91" si="9">IF(Q66&lt;&gt;"",Q66,0)</f>
        <v>0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30</v>
      </c>
      <c r="I66" s="5">
        <f t="shared" ref="I66:I91" si="11">AVERAGE(J66:O66)</f>
        <v>5370.2380952380954</v>
      </c>
      <c r="J66">
        <f>IFERROR(AVERAGEIF(CSL_Sonuclari!C:C,A:A,CSL_Sonuclari!A:A) * H66,"")</f>
        <v>5757.1428571428569</v>
      </c>
      <c r="K66">
        <f>IFERROR(AVERAGEIF(CSL_Sonuclari!D:D,A:A,CSL_Sonuclari!A:A) * H66,"")</f>
        <v>4983.333333333333</v>
      </c>
      <c r="L66" t="str">
        <f>IFERROR(AVERAGEIF(CSL_Sonuclari!E:E,A:A,CSL_Sonuclari!A:A) *H66,"")</f>
        <v/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 t="str">
        <f>IFERROR(AVERAGEIF(CSL_Sonuclari!J:J,A:A,CSL_Sonuclari!A:A)*D66,"")</f>
        <v/>
      </c>
    </row>
    <row r="67" spans="1:17" x14ac:dyDescent="0.25">
      <c r="A67">
        <v>69</v>
      </c>
      <c r="B67">
        <f>COUNTIF(CSL_Sonuclari!C:J,A67)</f>
        <v>37</v>
      </c>
      <c r="C67" s="5">
        <f t="shared" si="8"/>
        <v>4942.9138888888892</v>
      </c>
      <c r="D67">
        <f>COUNTIF(CSL_Sonuclari!J:J,A67)</f>
        <v>5</v>
      </c>
      <c r="E67" s="5">
        <f t="shared" si="9"/>
        <v>1610</v>
      </c>
      <c r="F67" s="6">
        <f>COUNTIF(CSL_Sonuclari!I:I,A67)</f>
        <v>1</v>
      </c>
      <c r="G67" s="8">
        <f t="shared" si="10"/>
        <v>210</v>
      </c>
      <c r="H67">
        <f>COUNTIF(CSL_Sonuclari!C:H,A67)</f>
        <v>31</v>
      </c>
      <c r="I67" s="5">
        <f t="shared" si="11"/>
        <v>6959.3708333333343</v>
      </c>
      <c r="J67" t="str">
        <f>IFERROR(AVERAGEIF(CSL_Sonuclari!C:C,A:A,CSL_Sonuclari!A:A) * H67,"")</f>
        <v/>
      </c>
      <c r="K67">
        <f>IFERROR(AVERAGEIF(CSL_Sonuclari!D:D,A:A,CSL_Sonuclari!A:A) * H67,"")</f>
        <v>7626</v>
      </c>
      <c r="L67" t="str">
        <f>IFERROR(AVERAGEIF(CSL_Sonuclari!E:E,A:A,CSL_Sonuclari!A:A) *H67,"")</f>
        <v/>
      </c>
      <c r="M67">
        <f>IFERROR(AVERAGEIF(CSL_Sonuclari!F:F,A:A,CSL_Sonuclari!A:A)*H67,"")</f>
        <v>5638.9000000000005</v>
      </c>
      <c r="N67">
        <f>IFERROR(AVERAGEIF(CSL_Sonuclari!G:G,A:A,CSL_Sonuclari!A:A)*H67,"")</f>
        <v>6272.3333333333339</v>
      </c>
      <c r="O67">
        <f>IFERROR(AVERAGEIF(CSL_Sonuclari!H:H,A:A,CSL_Sonuclari!A:A)*H67,"")</f>
        <v>8300.25</v>
      </c>
      <c r="P67">
        <f>IFERROR(AVERAGEIF(CSL_Sonuclari!I:I,A:A,CSL_Sonuclari!A:A)*F67,"")</f>
        <v>210</v>
      </c>
      <c r="Q67">
        <f>IFERROR(AVERAGEIF(CSL_Sonuclari!J:J,A:A,CSL_Sonuclari!A:A)*D67,"")</f>
        <v>1610</v>
      </c>
    </row>
    <row r="68" spans="1:17" x14ac:dyDescent="0.25">
      <c r="A68">
        <v>25</v>
      </c>
      <c r="B68">
        <f>COUNTIF(CSL_Sonuclari!C:J,A68)</f>
        <v>35</v>
      </c>
      <c r="C68" s="5">
        <f t="shared" si="8"/>
        <v>5074.6762523191092</v>
      </c>
      <c r="D68">
        <f>COUNTIF(CSL_Sonuclari!J:J,A68)</f>
        <v>2</v>
      </c>
      <c r="E68" s="5">
        <f t="shared" si="9"/>
        <v>468</v>
      </c>
      <c r="F68" s="6">
        <f>COUNTIF(CSL_Sonuclari!I:I,A68)</f>
        <v>4</v>
      </c>
      <c r="G68" s="8">
        <f t="shared" si="10"/>
        <v>1056</v>
      </c>
      <c r="H68">
        <f>COUNTIF(CSL_Sonuclari!C:H,A68)</f>
        <v>29</v>
      </c>
      <c r="I68" s="5">
        <f t="shared" si="11"/>
        <v>6799.7467532467535</v>
      </c>
      <c r="J68">
        <f>IFERROR(AVERAGEIF(CSL_Sonuclari!C:C,A:A,CSL_Sonuclari!A:A) * H68,"")</f>
        <v>5891.1428571428569</v>
      </c>
      <c r="K68">
        <f>IFERROR(AVERAGEIF(CSL_Sonuclari!D:D,A:A,CSL_Sonuclari!A:A) * H68,"")</f>
        <v>5676.090909090909</v>
      </c>
      <c r="L68">
        <f>IFERROR(AVERAGEIF(CSL_Sonuclari!E:E,A:A,CSL_Sonuclari!A:A) *H68,"")</f>
        <v>7105</v>
      </c>
      <c r="M68">
        <f>IFERROR(AVERAGEIF(CSL_Sonuclari!F:F,A:A,CSL_Sonuclari!A:A)*H68,"")</f>
        <v>7989.5</v>
      </c>
      <c r="N68">
        <f>IFERROR(AVERAGEIF(CSL_Sonuclari!G:G,A:A,CSL_Sonuclari!A:A)*H68,"")</f>
        <v>7337</v>
      </c>
      <c r="O68" t="str">
        <f>IFERROR(AVERAGEIF(CSL_Sonuclari!H:H,A:A,CSL_Sonuclari!A:A)*H68,"")</f>
        <v/>
      </c>
      <c r="P68">
        <f>IFERROR(AVERAGEIF(CSL_Sonuclari!I:I,A:A,CSL_Sonuclari!A:A)*F68,"")</f>
        <v>1056</v>
      </c>
      <c r="Q68">
        <f>IFERROR(AVERAGEIF(CSL_Sonuclari!J:J,A:A,CSL_Sonuclari!A:A)*D68,"")</f>
        <v>468</v>
      </c>
    </row>
    <row r="69" spans="1:17" x14ac:dyDescent="0.25">
      <c r="A69">
        <v>44</v>
      </c>
      <c r="B69">
        <f>COUNTIF(CSL_Sonuclari!C:J,A69)</f>
        <v>36</v>
      </c>
      <c r="C69" s="5">
        <f t="shared" si="8"/>
        <v>3288.8404761904762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32</v>
      </c>
      <c r="I69" s="5">
        <f t="shared" si="11"/>
        <v>4208.787301587302</v>
      </c>
      <c r="J69">
        <f>IFERROR(AVERAGEIF(CSL_Sonuclari!C:C,A:A,CSL_Sonuclari!A:A) * H69,"")</f>
        <v>1184</v>
      </c>
      <c r="K69">
        <f>IFERROR(AVERAGEIF(CSL_Sonuclari!D:D,A:A,CSL_Sonuclari!A:A) * H69,"")</f>
        <v>5507.2</v>
      </c>
      <c r="L69">
        <f>IFERROR(AVERAGEIF(CSL_Sonuclari!E:E,A:A,CSL_Sonuclari!A:A) *H69,"")</f>
        <v>7382.8571428571431</v>
      </c>
      <c r="M69">
        <f>IFERROR(AVERAGEIF(CSL_Sonuclari!F:F,A:A,CSL_Sonuclari!A:A)*H69,"")</f>
        <v>5856</v>
      </c>
      <c r="N69">
        <f>IFERROR(AVERAGEIF(CSL_Sonuclari!G:G,A:A,CSL_Sonuclari!A:A)*H69,"")</f>
        <v>4778.666666666667</v>
      </c>
      <c r="O69">
        <f>IFERROR(AVERAGEIF(CSL_Sonuclari!H:H,A:A,CSL_Sonuclari!A:A)*H69,"")</f>
        <v>544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</row>
    <row r="70" spans="1:17" x14ac:dyDescent="0.25">
      <c r="A70">
        <v>49</v>
      </c>
      <c r="B70">
        <f>COUNTIF(CSL_Sonuclari!C:J,A70)</f>
        <v>34</v>
      </c>
      <c r="C70" s="5">
        <f t="shared" si="8"/>
        <v>3796.3571428571427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23</v>
      </c>
      <c r="I70" s="5">
        <f t="shared" si="11"/>
        <v>4892.1000000000004</v>
      </c>
      <c r="J70" t="str">
        <f>IFERROR(AVERAGEIF(CSL_Sonuclari!C:C,A:A,CSL_Sonuclari!A:A) * H70,"")</f>
        <v/>
      </c>
      <c r="K70">
        <f>IFERROR(AVERAGEIF(CSL_Sonuclari!D:D,A:A,CSL_Sonuclari!A:A) * H70,"")</f>
        <v>5094.5</v>
      </c>
      <c r="L70">
        <f>IFERROR(AVERAGEIF(CSL_Sonuclari!E:E,A:A,CSL_Sonuclari!A:A) *H70,"")</f>
        <v>4466.5999999999995</v>
      </c>
      <c r="M70">
        <f>IFERROR(AVERAGEIF(CSL_Sonuclari!F:F,A:A,CSL_Sonuclari!A:A)*H70,"")</f>
        <v>3675.4</v>
      </c>
      <c r="N70">
        <f>IFERROR(AVERAGEIF(CSL_Sonuclari!G:G,A:A,CSL_Sonuclari!A:A)*H70,"")</f>
        <v>5738.5</v>
      </c>
      <c r="O70">
        <f>IFERROR(AVERAGEIF(CSL_Sonuclari!H:H,A:A,CSL_Sonuclari!A:A)*H70,"")</f>
        <v>5485.5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</row>
    <row r="71" spans="1:17" x14ac:dyDescent="0.25">
      <c r="A71">
        <v>43</v>
      </c>
      <c r="B71">
        <f>COUNTIF(CSL_Sonuclari!C:J,A71)</f>
        <v>33</v>
      </c>
      <c r="C71" s="5">
        <f t="shared" si="8"/>
        <v>4063.2539682539682</v>
      </c>
      <c r="D71">
        <f>COUNTIF(CSL_Sonuclari!J:J,A71)</f>
        <v>0</v>
      </c>
      <c r="E71" s="5">
        <f t="shared" si="9"/>
        <v>0</v>
      </c>
      <c r="F71" s="6">
        <f>COUNTIF(CSL_Sonuclari!I:I,A71)</f>
        <v>5</v>
      </c>
      <c r="G71" s="8">
        <f t="shared" si="10"/>
        <v>627</v>
      </c>
      <c r="H71">
        <f>COUNTIF(CSL_Sonuclari!C:H,A71)</f>
        <v>28</v>
      </c>
      <c r="I71" s="5">
        <f t="shared" si="11"/>
        <v>4635.9629629629626</v>
      </c>
      <c r="J71">
        <f>IFERROR(AVERAGEIF(CSL_Sonuclari!C:C,A:A,CSL_Sonuclari!A:A) * H71,"")</f>
        <v>2016</v>
      </c>
      <c r="K71">
        <f>IFERROR(AVERAGEIF(CSL_Sonuclari!D:D,A:A,CSL_Sonuclari!A:A) * H71,"")</f>
        <v>4344</v>
      </c>
      <c r="L71">
        <f>IFERROR(AVERAGEIF(CSL_Sonuclari!E:E,A:A,CSL_Sonuclari!A:A) *H71,"")</f>
        <v>5509.7777777777774</v>
      </c>
      <c r="M71">
        <f>IFERROR(AVERAGEIF(CSL_Sonuclari!F:F,A:A,CSL_Sonuclari!A:A)*H71,"")</f>
        <v>5432</v>
      </c>
      <c r="N71">
        <f>IFERROR(AVERAGEIF(CSL_Sonuclari!G:G,A:A,CSL_Sonuclari!A:A)*H71,"")</f>
        <v>1162</v>
      </c>
      <c r="O71">
        <f>IFERROR(AVERAGEIF(CSL_Sonuclari!H:H,A:A,CSL_Sonuclari!A:A)*H71,"")</f>
        <v>9352</v>
      </c>
      <c r="P71">
        <f>IFERROR(AVERAGEIF(CSL_Sonuclari!I:I,A:A,CSL_Sonuclari!A:A)*F71,"")</f>
        <v>627</v>
      </c>
      <c r="Q71" t="str">
        <f>IFERROR(AVERAGEIF(CSL_Sonuclari!J:J,A:A,CSL_Sonuclari!A:A)*D71,"")</f>
        <v/>
      </c>
    </row>
    <row r="72" spans="1:17" x14ac:dyDescent="0.25">
      <c r="A72">
        <v>83</v>
      </c>
      <c r="B72">
        <f>COUNTIF(CSL_Sonuclari!C:J,A72)</f>
        <v>33</v>
      </c>
      <c r="C72" s="5">
        <f t="shared" si="8"/>
        <v>3061.798701298701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27</v>
      </c>
      <c r="I72" s="5">
        <f t="shared" si="11"/>
        <v>4087.7181818181816</v>
      </c>
      <c r="J72">
        <f>IFERROR(AVERAGEIF(CSL_Sonuclari!C:C,A:A,CSL_Sonuclari!A:A) * H72,"")</f>
        <v>54</v>
      </c>
      <c r="K72" t="str">
        <f>IFERROR(AVERAGEIF(CSL_Sonuclari!D:D,A:A,CSL_Sonuclari!A:A) * H72,"")</f>
        <v/>
      </c>
      <c r="L72">
        <f>IFERROR(AVERAGEIF(CSL_Sonuclari!E:E,A:A,CSL_Sonuclari!A:A) *H72,"")</f>
        <v>8127</v>
      </c>
      <c r="M72">
        <f>IFERROR(AVERAGEIF(CSL_Sonuclari!F:F,A:A,CSL_Sonuclari!A:A)*H72,"")</f>
        <v>3550.5</v>
      </c>
      <c r="N72">
        <f>IFERROR(AVERAGEIF(CSL_Sonuclari!G:G,A:A,CSL_Sonuclari!A:A)*H72,"")</f>
        <v>4801.090909090909</v>
      </c>
      <c r="O72">
        <f>IFERROR(AVERAGEIF(CSL_Sonuclari!H:H,A:A,CSL_Sonuclari!A:A)*H72,"")</f>
        <v>3905.9999999999995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</row>
    <row r="73" spans="1:17" x14ac:dyDescent="0.25">
      <c r="A73">
        <v>73</v>
      </c>
      <c r="B73">
        <f>COUNTIF(CSL_Sonuclari!C:J,A73)</f>
        <v>33</v>
      </c>
      <c r="C73" s="5">
        <f t="shared" si="8"/>
        <v>2680.125</v>
      </c>
      <c r="D73">
        <f>COUNTIF(CSL_Sonuclari!J:J,A73)</f>
        <v>2</v>
      </c>
      <c r="E73" s="5">
        <f t="shared" si="9"/>
        <v>726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726</v>
      </c>
    </row>
    <row r="74" spans="1:17" x14ac:dyDescent="0.25">
      <c r="A74">
        <v>12</v>
      </c>
      <c r="B74">
        <f>COUNTIF(CSL_Sonuclari!C:J,A74)</f>
        <v>37</v>
      </c>
      <c r="C74" s="5">
        <f t="shared" si="8"/>
        <v>4848.2418300653599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30</v>
      </c>
      <c r="I74" s="5">
        <f t="shared" si="11"/>
        <v>6811.8627450980393</v>
      </c>
      <c r="J74">
        <f>IFERROR(AVERAGEIF(CSL_Sonuclari!C:C,A:A,CSL_Sonuclari!A:A) * H74,"")</f>
        <v>4963.3333333333339</v>
      </c>
      <c r="K74">
        <f>IFERROR(AVERAGEIF(CSL_Sonuclari!D:D,A:A,CSL_Sonuclari!A:A) * H74,"")</f>
        <v>6314.1176470588234</v>
      </c>
      <c r="L74">
        <f>IFERROR(AVERAGEIF(CSL_Sonuclari!E:E,A:A,CSL_Sonuclari!A:A) *H74,"")</f>
        <v>5290</v>
      </c>
      <c r="M74">
        <f>IFERROR(AVERAGEIF(CSL_Sonuclari!F:F,A:A,CSL_Sonuclari!A:A)*H74,"")</f>
        <v>10680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</row>
    <row r="75" spans="1:17" x14ac:dyDescent="0.25">
      <c r="A75">
        <v>53</v>
      </c>
      <c r="B75">
        <f>COUNTIF(CSL_Sonuclari!C:J,A75)</f>
        <v>32</v>
      </c>
      <c r="C75" s="5">
        <f t="shared" si="8"/>
        <v>3838.1791666666663</v>
      </c>
      <c r="D75">
        <f>COUNTIF(CSL_Sonuclari!J:J,A75)</f>
        <v>4</v>
      </c>
      <c r="E75" s="5">
        <f t="shared" si="9"/>
        <v>1140</v>
      </c>
      <c r="F75" s="6">
        <f>COUNTIF(CSL_Sonuclari!I:I,A75)</f>
        <v>2</v>
      </c>
      <c r="G75" s="8">
        <f t="shared" si="10"/>
        <v>211</v>
      </c>
      <c r="H75">
        <f>COUNTIF(CSL_Sonuclari!C:H,A75)</f>
        <v>26</v>
      </c>
      <c r="I75" s="5">
        <f t="shared" si="11"/>
        <v>4892.4055555555551</v>
      </c>
      <c r="J75">
        <f>IFERROR(AVERAGEIF(CSL_Sonuclari!C:C,A:A,CSL_Sonuclari!A:A) * H75,"")</f>
        <v>5278</v>
      </c>
      <c r="K75">
        <f>IFERROR(AVERAGEIF(CSL_Sonuclari!D:D,A:A,CSL_Sonuclari!A:A) * H75,"")</f>
        <v>5284.5</v>
      </c>
      <c r="L75">
        <f>IFERROR(AVERAGEIF(CSL_Sonuclari!E:E,A:A,CSL_Sonuclari!A:A) *H75,"")</f>
        <v>3588</v>
      </c>
      <c r="M75">
        <f>IFERROR(AVERAGEIF(CSL_Sonuclari!F:F,A:A,CSL_Sonuclari!A:A)*H75,"")</f>
        <v>5215.5999999999995</v>
      </c>
      <c r="N75">
        <f>IFERROR(AVERAGEIF(CSL_Sonuclari!G:G,A:A,CSL_Sonuclari!A:A)*H75,"")</f>
        <v>6634.333333333333</v>
      </c>
      <c r="O75">
        <f>IFERROR(AVERAGEIF(CSL_Sonuclari!H:H,A:A,CSL_Sonuclari!A:A)*H75,"")</f>
        <v>3354</v>
      </c>
      <c r="P75">
        <f>IFERROR(AVERAGEIF(CSL_Sonuclari!I:I,A:A,CSL_Sonuclari!A:A)*F75,"")</f>
        <v>211</v>
      </c>
      <c r="Q75">
        <f>IFERROR(AVERAGEIF(CSL_Sonuclari!J:J,A:A,CSL_Sonuclari!A:A)*D75,"")</f>
        <v>1140</v>
      </c>
    </row>
    <row r="76" spans="1:17" x14ac:dyDescent="0.25">
      <c r="A76">
        <v>46</v>
      </c>
      <c r="B76">
        <f>COUNTIF(CSL_Sonuclari!C:J,A76)</f>
        <v>38</v>
      </c>
      <c r="C76" s="5">
        <f t="shared" si="8"/>
        <v>5723.3273809523807</v>
      </c>
      <c r="D76">
        <f>COUNTIF(CSL_Sonuclari!J:J,A76)</f>
        <v>2</v>
      </c>
      <c r="E76" s="5">
        <f t="shared" si="9"/>
        <v>630</v>
      </c>
      <c r="F76" s="6">
        <f>COUNTIF(CSL_Sonuclari!I:I,A76)</f>
        <v>6</v>
      </c>
      <c r="G76" s="8">
        <f t="shared" si="10"/>
        <v>1563</v>
      </c>
      <c r="H76">
        <f>COUNTIF(CSL_Sonuclari!C:H,A76)</f>
        <v>30</v>
      </c>
      <c r="I76" s="5">
        <f t="shared" si="11"/>
        <v>7265.603174603174</v>
      </c>
      <c r="J76">
        <f>IFERROR(AVERAGEIF(CSL_Sonuclari!C:C,A:A,CSL_Sonuclari!A:A) * H76,"")</f>
        <v>9000</v>
      </c>
      <c r="K76">
        <f>IFERROR(AVERAGEIF(CSL_Sonuclari!D:D,A:A,CSL_Sonuclari!A:A) * H76,"")</f>
        <v>4654.2857142857138</v>
      </c>
      <c r="L76">
        <f>IFERROR(AVERAGEIF(CSL_Sonuclari!E:E,A:A,CSL_Sonuclari!A:A) *H76,"")</f>
        <v>4683.333333333333</v>
      </c>
      <c r="M76">
        <f>IFERROR(AVERAGEIF(CSL_Sonuclari!F:F,A:A,CSL_Sonuclari!A:A)*H76,"")</f>
        <v>7536</v>
      </c>
      <c r="N76">
        <f>IFERROR(AVERAGEIF(CSL_Sonuclari!G:G,A:A,CSL_Sonuclari!A:A)*H76,"")</f>
        <v>7430</v>
      </c>
      <c r="O76">
        <f>IFERROR(AVERAGEIF(CSL_Sonuclari!H:H,A:A,CSL_Sonuclari!A:A)*H76,"")</f>
        <v>10290</v>
      </c>
      <c r="P76">
        <f>IFERROR(AVERAGEIF(CSL_Sonuclari!I:I,A:A,CSL_Sonuclari!A:A)*F76,"")</f>
        <v>1563</v>
      </c>
      <c r="Q76">
        <f>IFERROR(AVERAGEIF(CSL_Sonuclari!J:J,A:A,CSL_Sonuclari!A:A)*D76,"")</f>
        <v>630</v>
      </c>
    </row>
    <row r="77" spans="1:17" x14ac:dyDescent="0.25">
      <c r="A77">
        <v>90</v>
      </c>
      <c r="B77">
        <f>COUNTIF(CSL_Sonuclari!C:J,A77)</f>
        <v>35</v>
      </c>
      <c r="C77" s="5">
        <f t="shared" si="8"/>
        <v>1589.7304347826089</v>
      </c>
      <c r="D77">
        <f>COUNTIF(CSL_Sonuclari!J:J,A77)</f>
        <v>1</v>
      </c>
      <c r="E77" s="5">
        <f t="shared" si="9"/>
        <v>304</v>
      </c>
      <c r="F77" s="6">
        <f>COUNTIF(CSL_Sonuclari!I:I,A77)</f>
        <v>9</v>
      </c>
      <c r="G77" s="8">
        <f t="shared" si="10"/>
        <v>1924</v>
      </c>
      <c r="H77">
        <f>COUNTIF(CSL_Sonuclari!C:H,A77)</f>
        <v>25</v>
      </c>
      <c r="I77" s="5">
        <f t="shared" si="11"/>
        <v>1906.8840579710147</v>
      </c>
      <c r="J77">
        <f>IFERROR(AVERAGEIF(CSL_Sonuclari!C:C,A:A,CSL_Sonuclari!A:A) * H77,"")</f>
        <v>450</v>
      </c>
      <c r="K77" t="str">
        <f>IFERROR(AVERAGEIF(CSL_Sonuclari!D:D,A:A,CSL_Sonuclari!A:A) * H77,"")</f>
        <v/>
      </c>
      <c r="L77">
        <f>IFERROR(AVERAGEIF(CSL_Sonuclari!E:E,A:A,CSL_Sonuclari!A:A) *H77,"")</f>
        <v>575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4695.652173913044</v>
      </c>
      <c r="P77">
        <f>IFERROR(AVERAGEIF(CSL_Sonuclari!I:I,A:A,CSL_Sonuclari!A:A)*F77,"")</f>
        <v>1924</v>
      </c>
      <c r="Q77">
        <f>IFERROR(AVERAGEIF(CSL_Sonuclari!J:J,A:A,CSL_Sonuclari!A:A)*D77,"")</f>
        <v>304</v>
      </c>
    </row>
    <row r="78" spans="1:17" x14ac:dyDescent="0.25">
      <c r="A78">
        <v>11</v>
      </c>
      <c r="B78">
        <f>COUNTIF(CSL_Sonuclari!C:J,A78)</f>
        <v>37</v>
      </c>
      <c r="C78" s="5">
        <f t="shared" si="8"/>
        <v>2884.001282051282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27</v>
      </c>
      <c r="I78" s="5">
        <f t="shared" si="11"/>
        <v>3796.251923076923</v>
      </c>
      <c r="J78">
        <f>IFERROR(AVERAGEIF(CSL_Sonuclari!C:C,A:A,CSL_Sonuclari!A:A) * H78,"")</f>
        <v>5348.7</v>
      </c>
      <c r="K78">
        <f>IFERROR(AVERAGEIF(CSL_Sonuclari!D:D,A:A,CSL_Sonuclari!A:A) * H78,"")</f>
        <v>3869.3076923076928</v>
      </c>
      <c r="L78">
        <f>IFERROR(AVERAGEIF(CSL_Sonuclari!E:E,A:A,CSL_Sonuclari!A:A) *H78,"")</f>
        <v>5589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378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</row>
    <row r="79" spans="1:17" x14ac:dyDescent="0.25">
      <c r="A79">
        <v>61</v>
      </c>
      <c r="B79">
        <f>COUNTIF(CSL_Sonuclari!C:J,A79)</f>
        <v>33</v>
      </c>
      <c r="C79" s="5">
        <f t="shared" si="8"/>
        <v>3148.6034090909088</v>
      </c>
      <c r="D79">
        <f>COUNTIF(CSL_Sonuclari!J:J,A79)</f>
        <v>2</v>
      </c>
      <c r="E79" s="5">
        <f t="shared" si="9"/>
        <v>525</v>
      </c>
      <c r="F79" s="6">
        <f>COUNTIF(CSL_Sonuclari!I:I,A79)</f>
        <v>4</v>
      </c>
      <c r="G79" s="8">
        <f t="shared" si="10"/>
        <v>732</v>
      </c>
      <c r="H79">
        <f>COUNTIF(CSL_Sonuclari!C:H,A79)</f>
        <v>27</v>
      </c>
      <c r="I79" s="5">
        <f t="shared" si="11"/>
        <v>4408.6551136363632</v>
      </c>
      <c r="J79" t="str">
        <f>IFERROR(AVERAGEIF(CSL_Sonuclari!C:C,A:A,CSL_Sonuclari!A:A) * H79,"")</f>
        <v/>
      </c>
      <c r="K79" t="str">
        <f>IFERROR(AVERAGEIF(CSL_Sonuclari!D:D,A:A,CSL_Sonuclari!A:A) * H79,"")</f>
        <v/>
      </c>
      <c r="L79">
        <f>IFERROR(AVERAGEIF(CSL_Sonuclari!E:E,A:A,CSL_Sonuclari!A:A) *H79,"")</f>
        <v>4606.875</v>
      </c>
      <c r="M79">
        <f>IFERROR(AVERAGEIF(CSL_Sonuclari!F:F,A:A,CSL_Sonuclari!A:A)*H79,"")</f>
        <v>5127.545454545454</v>
      </c>
      <c r="N79">
        <f>IFERROR(AVERAGEIF(CSL_Sonuclari!G:G,A:A,CSL_Sonuclari!A:A)*H79,"")</f>
        <v>3661.2</v>
      </c>
      <c r="O79">
        <f>IFERROR(AVERAGEIF(CSL_Sonuclari!H:H,A:A,CSL_Sonuclari!A:A)*H79,"")</f>
        <v>4239</v>
      </c>
      <c r="P79">
        <f>IFERROR(AVERAGEIF(CSL_Sonuclari!I:I,A:A,CSL_Sonuclari!A:A)*F79,"")</f>
        <v>732</v>
      </c>
      <c r="Q79">
        <f>IFERROR(AVERAGEIF(CSL_Sonuclari!J:J,A:A,CSL_Sonuclari!A:A)*D79,"")</f>
        <v>525</v>
      </c>
    </row>
    <row r="80" spans="1:17" x14ac:dyDescent="0.25">
      <c r="A80">
        <v>56</v>
      </c>
      <c r="B80">
        <f>COUNTIF(CSL_Sonuclari!C:J,A80)</f>
        <v>40</v>
      </c>
      <c r="C80" s="5">
        <f t="shared" si="8"/>
        <v>4484.0773809523807</v>
      </c>
      <c r="D80">
        <f>COUNTIF(CSL_Sonuclari!J:J,A80)</f>
        <v>5</v>
      </c>
      <c r="E80" s="5">
        <f t="shared" si="9"/>
        <v>1315</v>
      </c>
      <c r="F80" s="6">
        <f>COUNTIF(CSL_Sonuclari!I:I,A80)</f>
        <v>4</v>
      </c>
      <c r="G80" s="8">
        <f t="shared" si="10"/>
        <v>909</v>
      </c>
      <c r="H80">
        <f>COUNTIF(CSL_Sonuclari!C:H,A80)</f>
        <v>31</v>
      </c>
      <c r="I80" s="5">
        <f t="shared" si="11"/>
        <v>5832.9083333333338</v>
      </c>
      <c r="J80" t="str">
        <f>IFERROR(AVERAGEIF(CSL_Sonuclari!C:C,A:A,CSL_Sonuclari!A:A) * H80,"")</f>
        <v/>
      </c>
      <c r="K80">
        <f>IFERROR(AVERAGEIF(CSL_Sonuclari!D:D,A:A,CSL_Sonuclari!A:A) * H80,"")</f>
        <v>7884.3333333333339</v>
      </c>
      <c r="L80">
        <f>IFERROR(AVERAGEIF(CSL_Sonuclari!E:E,A:A,CSL_Sonuclari!A:A) *H80,"")</f>
        <v>5955.875</v>
      </c>
      <c r="M80">
        <f>IFERROR(AVERAGEIF(CSL_Sonuclari!F:F,A:A,CSL_Sonuclari!A:A)*H80,"")</f>
        <v>7174.7777777777783</v>
      </c>
      <c r="N80">
        <f>IFERROR(AVERAGEIF(CSL_Sonuclari!G:G,A:A,CSL_Sonuclari!A:A)*H80,"")</f>
        <v>5173.5555555555557</v>
      </c>
      <c r="O80">
        <f>IFERROR(AVERAGEIF(CSL_Sonuclari!H:H,A:A,CSL_Sonuclari!A:A)*H80,"")</f>
        <v>2976</v>
      </c>
      <c r="P80">
        <f>IFERROR(AVERAGEIF(CSL_Sonuclari!I:I,A:A,CSL_Sonuclari!A:A)*F80,"")</f>
        <v>909</v>
      </c>
      <c r="Q80">
        <f>IFERROR(AVERAGEIF(CSL_Sonuclari!J:J,A:A,CSL_Sonuclari!A:A)*D80,"")</f>
        <v>1315</v>
      </c>
    </row>
    <row r="81" spans="1:17" x14ac:dyDescent="0.25">
      <c r="A81">
        <v>15</v>
      </c>
      <c r="B81">
        <f>COUNTIF(CSL_Sonuclari!C:J,A81)</f>
        <v>36</v>
      </c>
      <c r="C81" s="5">
        <f t="shared" si="8"/>
        <v>3142.5277777777774</v>
      </c>
      <c r="D81">
        <f>COUNTIF(CSL_Sonuclari!J:J,A81)</f>
        <v>1</v>
      </c>
      <c r="E81" s="5">
        <f t="shared" si="9"/>
        <v>263</v>
      </c>
      <c r="F81" s="6">
        <f>COUNTIF(CSL_Sonuclari!I:I,A81)</f>
        <v>7</v>
      </c>
      <c r="G81" s="8">
        <f t="shared" si="10"/>
        <v>1601</v>
      </c>
      <c r="H81">
        <f>COUNTIF(CSL_Sonuclari!C:H,A81)</f>
        <v>28</v>
      </c>
      <c r="I81" s="5">
        <f t="shared" si="11"/>
        <v>4247.7916666666661</v>
      </c>
      <c r="J81">
        <f>IFERROR(AVERAGEIF(CSL_Sonuclari!C:C,A:A,CSL_Sonuclari!A:A) * H81,"")</f>
        <v>5471.6666666666661</v>
      </c>
      <c r="K81">
        <f>IFERROR(AVERAGEIF(CSL_Sonuclari!D:D,A:A,CSL_Sonuclari!A:A) * H81,"")</f>
        <v>6000</v>
      </c>
      <c r="L81">
        <f>IFERROR(AVERAGEIF(CSL_Sonuclari!E:E,A:A,CSL_Sonuclari!A:A) *H81,"")</f>
        <v>4259.5</v>
      </c>
      <c r="M81">
        <f>IFERROR(AVERAGEIF(CSL_Sonuclari!F:F,A:A,CSL_Sonuclari!A:A)*H81,"")</f>
        <v>1260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263</v>
      </c>
    </row>
    <row r="82" spans="1:17" x14ac:dyDescent="0.25">
      <c r="A82">
        <v>86</v>
      </c>
      <c r="B82">
        <f>COUNTIF(CSL_Sonuclari!C:J,A82)</f>
        <v>39</v>
      </c>
      <c r="C82" s="5">
        <f t="shared" si="8"/>
        <v>3977.1687499999998</v>
      </c>
      <c r="D82">
        <f>COUNTIF(CSL_Sonuclari!J:J,A82)</f>
        <v>2</v>
      </c>
      <c r="E82" s="5">
        <f t="shared" si="9"/>
        <v>646</v>
      </c>
      <c r="F82" s="6">
        <f>COUNTIF(CSL_Sonuclari!I:I,A82)</f>
        <v>8</v>
      </c>
      <c r="G82" s="8">
        <f t="shared" si="10"/>
        <v>1355</v>
      </c>
      <c r="H82">
        <f>COUNTIF(CSL_Sonuclari!C:H,A82)</f>
        <v>29</v>
      </c>
      <c r="I82" s="5">
        <f t="shared" si="11"/>
        <v>6953.8374999999996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7371.7999999999993</v>
      </c>
      <c r="O82">
        <f>IFERROR(AVERAGEIF(CSL_Sonuclari!H:H,A:A,CSL_Sonuclari!A:A)*H82,"")</f>
        <v>6535.875</v>
      </c>
      <c r="P82">
        <f>IFERROR(AVERAGEIF(CSL_Sonuclari!I:I,A:A,CSL_Sonuclari!A:A)*F82,"")</f>
        <v>1355</v>
      </c>
      <c r="Q82">
        <f>IFERROR(AVERAGEIF(CSL_Sonuclari!J:J,A:A,CSL_Sonuclari!A:A)*D82,"")</f>
        <v>646</v>
      </c>
    </row>
    <row r="83" spans="1:17" x14ac:dyDescent="0.25">
      <c r="A83">
        <v>89</v>
      </c>
      <c r="B83">
        <f>COUNTIF(CSL_Sonuclari!C:J,A83)</f>
        <v>38</v>
      </c>
      <c r="C83" s="5">
        <f t="shared" si="8"/>
        <v>2377.2857142857142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32</v>
      </c>
      <c r="I83" s="5">
        <f t="shared" si="11"/>
        <v>3203.4285714285716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384</v>
      </c>
      <c r="M83">
        <f>IFERROR(AVERAGEIF(CSL_Sonuclari!F:F,A:A,CSL_Sonuclari!A:A)*H83,"")</f>
        <v>256</v>
      </c>
      <c r="N83">
        <f>IFERROR(AVERAGEIF(CSL_Sonuclari!G:G,A:A,CSL_Sonuclari!A:A)*H83,"")</f>
        <v>5856</v>
      </c>
      <c r="O83">
        <f>IFERROR(AVERAGEIF(CSL_Sonuclari!H:H,A:A,CSL_Sonuclari!A:A)*H83,"")</f>
        <v>6317.7142857142853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</row>
    <row r="84" spans="1:17" x14ac:dyDescent="0.25">
      <c r="A84">
        <v>88</v>
      </c>
      <c r="B84">
        <f>COUNTIF(CSL_Sonuclari!C:J,A84)</f>
        <v>39</v>
      </c>
      <c r="C84" s="5">
        <f t="shared" si="8"/>
        <v>3500.6160714285716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33</v>
      </c>
      <c r="I84" s="5">
        <f t="shared" si="11"/>
        <v>4200.8214285714284</v>
      </c>
      <c r="J84">
        <f>IFERROR(AVERAGEIF(CSL_Sonuclari!C:C,A:A,CSL_Sonuclari!A:A) * H84,"")</f>
        <v>462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5057.25</v>
      </c>
      <c r="O84">
        <f>IFERROR(AVERAGEIF(CSL_Sonuclari!H:H,A:A,CSL_Sonuclari!A:A)*H84,"")</f>
        <v>7083.2142857142853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</row>
    <row r="85" spans="1:17" x14ac:dyDescent="0.25">
      <c r="A85">
        <v>87</v>
      </c>
      <c r="B85">
        <f>COUNTIF(CSL_Sonuclari!C:J,A85)</f>
        <v>40</v>
      </c>
      <c r="C85" s="5">
        <f t="shared" si="8"/>
        <v>4020.6769230769228</v>
      </c>
      <c r="D85">
        <f>COUNTIF(CSL_Sonuclari!J:J,A85)</f>
        <v>3</v>
      </c>
      <c r="E85" s="5">
        <f t="shared" si="9"/>
        <v>819</v>
      </c>
      <c r="F85" s="6">
        <f>COUNTIF(CSL_Sonuclari!I:I,A85)</f>
        <v>3</v>
      </c>
      <c r="G85" s="8">
        <f t="shared" si="10"/>
        <v>399</v>
      </c>
      <c r="H85">
        <f>COUNTIF(CSL_Sonuclari!C:H,A85)</f>
        <v>34</v>
      </c>
      <c r="I85" s="5">
        <f t="shared" si="11"/>
        <v>5726.5153846153844</v>
      </c>
      <c r="J85" t="str">
        <f>IFERROR(AVERAGEIF(CSL_Sonuclari!C:C,A:A,CSL_Sonuclari!A:A) * H85,"")</f>
        <v/>
      </c>
      <c r="K85">
        <f>IFERROR(AVERAGEIF(CSL_Sonuclari!D:D,A:A,CSL_Sonuclari!A:A) * H85,"")</f>
        <v>170</v>
      </c>
      <c r="L85" t="str">
        <f>IFERROR(AVERAGEIF(CSL_Sonuclari!E:E,A:A,CSL_Sonuclari!A:A) *H85,"")</f>
        <v/>
      </c>
      <c r="M85">
        <f>IFERROR(AVERAGEIF(CSL_Sonuclari!F:F,A:A,CSL_Sonuclari!A:A)*H85,"")</f>
        <v>9231</v>
      </c>
      <c r="N85">
        <f>IFERROR(AVERAGEIF(CSL_Sonuclari!G:G,A:A,CSL_Sonuclari!A:A)*H85,"")</f>
        <v>8139.6</v>
      </c>
      <c r="O85">
        <f>IFERROR(AVERAGEIF(CSL_Sonuclari!H:H,A:A,CSL_Sonuclari!A:A)*H85,"")</f>
        <v>5365.461538461539</v>
      </c>
      <c r="P85">
        <f>IFERROR(AVERAGEIF(CSL_Sonuclari!I:I,A:A,CSL_Sonuclari!A:A)*F85,"")</f>
        <v>399</v>
      </c>
      <c r="Q85">
        <f>IFERROR(AVERAGEIF(CSL_Sonuclari!J:J,A:A,CSL_Sonuclari!A:A)*D85,"")</f>
        <v>819</v>
      </c>
    </row>
    <row r="86" spans="1:17" x14ac:dyDescent="0.25">
      <c r="A86">
        <v>13</v>
      </c>
      <c r="B86">
        <f>COUNTIF(CSL_Sonuclari!C:J,A86)</f>
        <v>41</v>
      </c>
      <c r="C86" s="5">
        <f t="shared" si="8"/>
        <v>4297.3558823529411</v>
      </c>
      <c r="D86">
        <f>COUNTIF(CSL_Sonuclari!J:J,A86)</f>
        <v>4</v>
      </c>
      <c r="E86" s="5">
        <f t="shared" si="9"/>
        <v>1052</v>
      </c>
      <c r="F86" s="6">
        <f>COUNTIF(CSL_Sonuclari!I:I,A86)</f>
        <v>4</v>
      </c>
      <c r="G86" s="8">
        <f t="shared" si="10"/>
        <v>567</v>
      </c>
      <c r="H86">
        <f>COUNTIF(CSL_Sonuclari!C:H,A86)</f>
        <v>33</v>
      </c>
      <c r="I86" s="5">
        <f t="shared" si="11"/>
        <v>6622.5931372549021</v>
      </c>
      <c r="J86">
        <f>IFERROR(AVERAGEIF(CSL_Sonuclari!C:C,A:A,CSL_Sonuclari!A:A) * H86,"")</f>
        <v>6846.5294117647054</v>
      </c>
      <c r="K86">
        <f>IFERROR(AVERAGEIF(CSL_Sonuclari!D:D,A:A,CSL_Sonuclari!A:A) * H86,"")</f>
        <v>6866.75</v>
      </c>
      <c r="L86">
        <f>IFERROR(AVERAGEIF(CSL_Sonuclari!E:E,A:A,CSL_Sonuclari!A:A) *H86,"")</f>
        <v>6154.5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567</v>
      </c>
      <c r="Q86">
        <f>IFERROR(AVERAGEIF(CSL_Sonuclari!J:J,A:A,CSL_Sonuclari!A:A)*D86,"")</f>
        <v>1052</v>
      </c>
    </row>
    <row r="87" spans="1:17" x14ac:dyDescent="0.25">
      <c r="A87">
        <v>32</v>
      </c>
      <c r="B87">
        <f>COUNTIF(CSL_Sonuclari!C:J,A87)</f>
        <v>39</v>
      </c>
      <c r="C87" s="5">
        <f t="shared" si="8"/>
        <v>4776.8346590909096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29</v>
      </c>
      <c r="I87" s="5">
        <f t="shared" si="11"/>
        <v>5980.6128787878797</v>
      </c>
      <c r="J87">
        <f>IFERROR(AVERAGEIF(CSL_Sonuclari!C:C,A:A,CSL_Sonuclari!A:A) * H87,"")</f>
        <v>8352</v>
      </c>
      <c r="K87">
        <f>IFERROR(AVERAGEIF(CSL_Sonuclari!D:D,A:A,CSL_Sonuclari!A:A) * H87,"")</f>
        <v>4429.75</v>
      </c>
      <c r="L87">
        <f>IFERROR(AVERAGEIF(CSL_Sonuclari!E:E,A:A,CSL_Sonuclari!A:A) *H87,"")</f>
        <v>4779.727272727273</v>
      </c>
      <c r="M87">
        <f>IFERROR(AVERAGEIF(CSL_Sonuclari!F:F,A:A,CSL_Sonuclari!A:A)*H87,"")</f>
        <v>6345.2000000000007</v>
      </c>
      <c r="N87">
        <f>IFERROR(AVERAGEIF(CSL_Sonuclari!G:G,A:A,CSL_Sonuclari!A:A)*H87,"")</f>
        <v>6931</v>
      </c>
      <c r="O87">
        <f>IFERROR(AVERAGEIF(CSL_Sonuclari!H:H,A:A,CSL_Sonuclari!A:A)*H87,"")</f>
        <v>5046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</row>
    <row r="88" spans="1:17" x14ac:dyDescent="0.25">
      <c r="A88">
        <v>5</v>
      </c>
      <c r="B88">
        <f>COUNTIF(CSL_Sonuclari!C:J,A88)</f>
        <v>38</v>
      </c>
      <c r="C88" s="5">
        <f t="shared" si="8"/>
        <v>2233.4800000000005</v>
      </c>
      <c r="D88">
        <f>COUNTIF(CSL_Sonuclari!J:J,A88)</f>
        <v>5</v>
      </c>
      <c r="E88" s="5">
        <f t="shared" si="9"/>
        <v>1378</v>
      </c>
      <c r="F88" s="6">
        <f>COUNTIF(CSL_Sonuclari!I:I,A88)</f>
        <v>5</v>
      </c>
      <c r="G88" s="8">
        <f t="shared" si="10"/>
        <v>784</v>
      </c>
      <c r="H88">
        <f>COUNTIF(CSL_Sonuclari!C:H,A88)</f>
        <v>28</v>
      </c>
      <c r="I88" s="5">
        <f t="shared" si="11"/>
        <v>3001.8000000000006</v>
      </c>
      <c r="J88">
        <f>IFERROR(AVERAGEIF(CSL_Sonuclari!C:C,A:A,CSL_Sonuclari!A:A) * H88,"")</f>
        <v>4789.4000000000005</v>
      </c>
      <c r="K88">
        <f>IFERROR(AVERAGEIF(CSL_Sonuclari!D:D,A:A,CSL_Sonuclari!A:A) * H88,"")</f>
        <v>3572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644</v>
      </c>
      <c r="P88">
        <f>IFERROR(AVERAGEIF(CSL_Sonuclari!I:I,A:A,CSL_Sonuclari!A:A)*F88,"")</f>
        <v>784</v>
      </c>
      <c r="Q88">
        <f>IFERROR(AVERAGEIF(CSL_Sonuclari!J:J,A:A,CSL_Sonuclari!A:A)*D88,"")</f>
        <v>1378</v>
      </c>
    </row>
    <row r="89" spans="1:17" x14ac:dyDescent="0.25">
      <c r="A89">
        <v>71</v>
      </c>
      <c r="B89">
        <f>COUNTIF(CSL_Sonuclari!C:J,A89)</f>
        <v>45</v>
      </c>
      <c r="C89" s="5">
        <f t="shared" si="8"/>
        <v>4838.0793650793648</v>
      </c>
      <c r="D89">
        <f>COUNTIF(CSL_Sonuclari!J:J,A89)</f>
        <v>3</v>
      </c>
      <c r="E89" s="5">
        <f t="shared" si="9"/>
        <v>993</v>
      </c>
      <c r="F89" s="6">
        <f>COUNTIF(CSL_Sonuclari!I:I,A89)</f>
        <v>2</v>
      </c>
      <c r="G89" s="8">
        <f t="shared" si="10"/>
        <v>158</v>
      </c>
      <c r="H89">
        <f>COUNTIF(CSL_Sonuclari!C:H,A89)</f>
        <v>40</v>
      </c>
      <c r="I89" s="5">
        <f t="shared" si="11"/>
        <v>6543.1111111111113</v>
      </c>
      <c r="J89" t="str">
        <f>IFERROR(AVERAGEIF(CSL_Sonuclari!C:C,A:A,CSL_Sonuclari!A:A) * H89,"")</f>
        <v/>
      </c>
      <c r="K89">
        <f>IFERROR(AVERAGEIF(CSL_Sonuclari!D:D,A:A,CSL_Sonuclari!A:A) * H89,"")</f>
        <v>2180</v>
      </c>
      <c r="L89">
        <f>IFERROR(AVERAGEIF(CSL_Sonuclari!E:E,A:A,CSL_Sonuclari!A:A) *H89,"")</f>
        <v>4480</v>
      </c>
      <c r="M89">
        <f>IFERROR(AVERAGEIF(CSL_Sonuclari!F:F,A:A,CSL_Sonuclari!A:A)*H89,"")</f>
        <v>10275.555555555557</v>
      </c>
      <c r="N89">
        <f>IFERROR(AVERAGEIF(CSL_Sonuclari!G:G,A:A,CSL_Sonuclari!A:A)*H89,"")</f>
        <v>7100</v>
      </c>
      <c r="O89">
        <f>IFERROR(AVERAGEIF(CSL_Sonuclari!H:H,A:A,CSL_Sonuclari!A:A)*H89,"")</f>
        <v>8680</v>
      </c>
      <c r="P89">
        <f>IFERROR(AVERAGEIF(CSL_Sonuclari!I:I,A:A,CSL_Sonuclari!A:A)*F89,"")</f>
        <v>158</v>
      </c>
      <c r="Q89">
        <f>IFERROR(AVERAGEIF(CSL_Sonuclari!J:J,A:A,CSL_Sonuclari!A:A)*D89,"")</f>
        <v>993</v>
      </c>
    </row>
    <row r="90" spans="1:17" x14ac:dyDescent="0.25">
      <c r="A90">
        <v>18</v>
      </c>
      <c r="B90">
        <f>COUNTIF(CSL_Sonuclari!C:J,A90)</f>
        <v>41</v>
      </c>
      <c r="C90" s="5">
        <f t="shared" si="8"/>
        <v>3620.4164835164838</v>
      </c>
      <c r="D90">
        <f>COUNTIF(CSL_Sonuclari!J:J,A90)</f>
        <v>0</v>
      </c>
      <c r="E90" s="5">
        <f t="shared" si="9"/>
        <v>0</v>
      </c>
      <c r="F90" s="6">
        <f>COUNTIF(CSL_Sonuclari!I:I,A90)</f>
        <v>10</v>
      </c>
      <c r="G90" s="8">
        <f t="shared" si="10"/>
        <v>1683</v>
      </c>
      <c r="H90">
        <f>COUNTIF(CSL_Sonuclari!C:H,A90)</f>
        <v>31</v>
      </c>
      <c r="I90" s="5">
        <f t="shared" si="11"/>
        <v>3943.3192307692311</v>
      </c>
      <c r="J90">
        <f>IFERROR(AVERAGEIF(CSL_Sonuclari!C:C,A:A,CSL_Sonuclari!A:A) * H90,"")</f>
        <v>4213.6153846153848</v>
      </c>
      <c r="K90">
        <f>IFERROR(AVERAGEIF(CSL_Sonuclari!D:D,A:A,CSL_Sonuclari!A:A) * H90,"")</f>
        <v>7464.8</v>
      </c>
      <c r="L90">
        <f>IFERROR(AVERAGEIF(CSL_Sonuclari!E:E,A:A,CSL_Sonuclari!A:A) *H90,"")</f>
        <v>4960</v>
      </c>
      <c r="M90">
        <f>IFERROR(AVERAGEIF(CSL_Sonuclari!F:F,A:A,CSL_Sonuclari!A:A)*H90,"")</f>
        <v>6432.5</v>
      </c>
      <c r="N90">
        <f>IFERROR(AVERAGEIF(CSL_Sonuclari!G:G,A:A,CSL_Sonuclari!A:A)*H90,"")</f>
        <v>372</v>
      </c>
      <c r="O90">
        <f>IFERROR(AVERAGEIF(CSL_Sonuclari!H:H,A:A,CSL_Sonuclari!A:A)*H90,"")</f>
        <v>217</v>
      </c>
      <c r="P90">
        <f>IFERROR(AVERAGEIF(CSL_Sonuclari!I:I,A:A,CSL_Sonuclari!A:A)*F90,"")</f>
        <v>1683</v>
      </c>
      <c r="Q90" t="str">
        <f>IFERROR(AVERAGEIF(CSL_Sonuclari!J:J,A:A,CSL_Sonuclari!A:A)*D90,"")</f>
        <v/>
      </c>
    </row>
    <row r="91" spans="1:17" x14ac:dyDescent="0.25">
      <c r="A91">
        <v>23</v>
      </c>
      <c r="B91">
        <f>COUNTIF(CSL_Sonuclari!C:J,A91)</f>
        <v>45</v>
      </c>
      <c r="C91" s="5">
        <f t="shared" si="8"/>
        <v>5348.640151515151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35</v>
      </c>
      <c r="I91" s="5">
        <f t="shared" si="11"/>
        <v>7528.460227272727</v>
      </c>
      <c r="J91">
        <f>IFERROR(AVERAGEIF(CSL_Sonuclari!C:C,A:A,CSL_Sonuclari!A:A) * H91,"")</f>
        <v>6634.090909090909</v>
      </c>
      <c r="K91">
        <f>IFERROR(AVERAGEIF(CSL_Sonuclari!D:D,A:A,CSL_Sonuclari!A:A) * H91,"")</f>
        <v>6186.25</v>
      </c>
      <c r="L91">
        <f>IFERROR(AVERAGEIF(CSL_Sonuclari!E:E,A:A,CSL_Sonuclari!A:A) *H91,"")</f>
        <v>8911</v>
      </c>
      <c r="M91">
        <f>IFERROR(AVERAGEIF(CSL_Sonuclari!F:F,A:A,CSL_Sonuclari!A:A)*H91,"")</f>
        <v>8382.5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50</v>
      </c>
      <c r="C2" s="5">
        <f t="shared" ref="C2:C33" si="0">AVERAGE(D2:H2)</f>
        <v>102.57142857142857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201.14285714285714</v>
      </c>
    </row>
    <row r="3" spans="1:8" x14ac:dyDescent="0.25">
      <c r="A3">
        <v>1</v>
      </c>
      <c r="B3">
        <f>COUNTIF(SL_Sonuclari!C:H,A3)</f>
        <v>33</v>
      </c>
      <c r="C3" s="5">
        <f t="shared" si="0"/>
        <v>90.790322580645167</v>
      </c>
      <c r="D3">
        <f>IFERROR(AVERAGEIF(SL_Sonuclari!C:C,A3,SL_Sonuclari!A:A),"")</f>
        <v>174.58064516129033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36</v>
      </c>
      <c r="C4" s="5">
        <f t="shared" si="0"/>
        <v>104.66249999999999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203.2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29</v>
      </c>
      <c r="C5" s="5">
        <f t="shared" si="0"/>
        <v>109.44642857142857</v>
      </c>
      <c r="D5">
        <f>IFERROR(AVERAGEIF(SL_Sonuclari!C:C,A5,SL_Sonuclari!A:A),"")</f>
        <v>211.89285714285714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43</v>
      </c>
      <c r="C6" s="5">
        <f t="shared" si="0"/>
        <v>127.10416666666666</v>
      </c>
      <c r="D6">
        <f>IFERROR(AVERAGEIF(SL_Sonuclari!C:C,A6,SL_Sonuclari!A:A),"")</f>
        <v>182.75</v>
      </c>
      <c r="E6">
        <f>IFERROR(AVERAGEIF(SL_Sonuclari!D:D,A6,SL_Sonuclari!A:A),"")</f>
        <v>187.66666666666666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36</v>
      </c>
      <c r="C7" s="5">
        <f t="shared" si="0"/>
        <v>162.92106227106228</v>
      </c>
      <c r="D7">
        <f>IFERROR(AVERAGEIF(SL_Sonuclari!C:C,A7,SL_Sonuclari!A:A),"")</f>
        <v>197.26666666666668</v>
      </c>
      <c r="E7">
        <f>IFERROR(AVERAGEIF(SL_Sonuclari!D:D,A7,SL_Sonuclari!A:A),"")</f>
        <v>215.84615384615384</v>
      </c>
      <c r="F7">
        <f>IFERROR(AVERAGEIF(SL_Sonuclari!E:E,A7,SL_Sonuclari!A:A),"")</f>
        <v>232.57142857142858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47</v>
      </c>
      <c r="C8" s="5">
        <f t="shared" si="0"/>
        <v>148.55208333333334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179.45833333333334</v>
      </c>
    </row>
    <row r="9" spans="1:8" x14ac:dyDescent="0.25">
      <c r="A9">
        <v>8</v>
      </c>
      <c r="B9">
        <f>COUNTIF(SL_Sonuclari!C:H,A9)</f>
        <v>36</v>
      </c>
      <c r="C9" s="5">
        <f t="shared" si="0"/>
        <v>140.61666666666667</v>
      </c>
      <c r="D9">
        <f>IFERROR(AVERAGEIF(SL_Sonuclari!C:C,A9,SL_Sonuclari!A:A),"")</f>
        <v>190</v>
      </c>
      <c r="E9">
        <f>IFERROR(AVERAGEIF(SL_Sonuclari!D:D,A9,SL_Sonuclari!A:A),"")</f>
        <v>222.13333333333333</v>
      </c>
      <c r="F9">
        <f>IFERROR(AVERAGEIF(SL_Sonuclari!E:E,A9,SL_Sonuclari!A:A),"")</f>
        <v>25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38</v>
      </c>
      <c r="C10" s="5">
        <f t="shared" si="0"/>
        <v>189.86153846153846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216.30769230769232</v>
      </c>
      <c r="G10">
        <f>IFERROR(AVERAGEIF(SL_Sonuclari!F:F,A10,SL_Sonuclari!A:A),"")</f>
        <v>189.53846153846155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44</v>
      </c>
      <c r="C11" s="5">
        <f t="shared" si="0"/>
        <v>143.13792293233081</v>
      </c>
      <c r="D11">
        <f>IFERROR(AVERAGEIF(SL_Sonuclari!C:C,A11,SL_Sonuclari!A:A),"")</f>
        <v>104.57142857142857</v>
      </c>
      <c r="E11">
        <f>IFERROR(AVERAGEIF(SL_Sonuclari!D:D,A11,SL_Sonuclari!A:A),"")</f>
        <v>181.10526315789474</v>
      </c>
      <c r="F11">
        <f>IFERROR(AVERAGEIF(SL_Sonuclari!E:E,A11,SL_Sonuclari!A:A),"")</f>
        <v>270.375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32</v>
      </c>
      <c r="C12" s="5">
        <f t="shared" si="0"/>
        <v>145.62777777777779</v>
      </c>
      <c r="D12">
        <f>IFERROR(AVERAGEIF(SL_Sonuclari!C:C,A12,SL_Sonuclari!A:A),"")</f>
        <v>188.9</v>
      </c>
      <c r="E12">
        <f>IFERROR(AVERAGEIF(SL_Sonuclari!D:D,A12,SL_Sonuclari!A:A),"")</f>
        <v>237.11111111111111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31</v>
      </c>
      <c r="C13" s="5">
        <f t="shared" si="0"/>
        <v>148.94642857142856</v>
      </c>
      <c r="D13">
        <f>IFERROR(AVERAGEIF(SL_Sonuclari!C:C,A13,SL_Sonuclari!A:A),"")</f>
        <v>226.85714285714286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38</v>
      </c>
      <c r="C14" s="5">
        <f t="shared" si="0"/>
        <v>159.39775910364148</v>
      </c>
      <c r="D14">
        <f>IFERROR(AVERAGEIF(SL_Sonuclari!C:C,A14,SL_Sonuclari!A:A),"")</f>
        <v>186.71428571428572</v>
      </c>
      <c r="E14">
        <f>IFERROR(AVERAGEIF(SL_Sonuclari!D:D,A14,SL_Sonuclari!A:A),"")</f>
        <v>193.94117647058823</v>
      </c>
      <c r="F14">
        <f>IFERROR(AVERAGEIF(SL_Sonuclari!E:E,A14,SL_Sonuclari!A:A),"")</f>
        <v>192.33333333333334</v>
      </c>
      <c r="G14">
        <f>IFERROR(AVERAGEIF(SL_Sonuclari!F:F,A14,SL_Sonuclari!A:A),"")</f>
        <v>219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40</v>
      </c>
      <c r="C15" s="5">
        <f t="shared" si="0"/>
        <v>179.24949494949493</v>
      </c>
      <c r="D15">
        <f>IFERROR(AVERAGEIF(SL_Sonuclari!C:C,A15,SL_Sonuclari!A:A),"")</f>
        <v>215.5</v>
      </c>
      <c r="E15">
        <f>IFERROR(AVERAGEIF(SL_Sonuclari!D:D,A15,SL_Sonuclari!A:A),"")</f>
        <v>246.63636363636363</v>
      </c>
      <c r="F15">
        <f>IFERROR(AVERAGEIF(SL_Sonuclari!E:E,A15,SL_Sonuclari!A:A),"")</f>
        <v>157.11111111111111</v>
      </c>
      <c r="G15">
        <f>IFERROR(AVERAGEIF(SL_Sonuclari!F:F,A15,SL_Sonuclari!A:A),"")</f>
        <v>179.66666666666666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42</v>
      </c>
      <c r="C16" s="5">
        <f t="shared" si="0"/>
        <v>178.40862745098039</v>
      </c>
      <c r="D16">
        <f>IFERROR(AVERAGEIF(SL_Sonuclari!C:C,A16,SL_Sonuclari!A:A),"")</f>
        <v>159.5</v>
      </c>
      <c r="E16">
        <f>IFERROR(AVERAGEIF(SL_Sonuclari!D:D,A16,SL_Sonuclari!A:A),"")</f>
        <v>156.69999999999999</v>
      </c>
      <c r="F16">
        <f>IFERROR(AVERAGEIF(SL_Sonuclari!E:E,A16,SL_Sonuclari!A:A),"")</f>
        <v>154.1764705882353</v>
      </c>
      <c r="G16">
        <f>IFERROR(AVERAGEIF(SL_Sonuclari!F:F,A16,SL_Sonuclari!A:A),"")</f>
        <v>236.16666666666666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37</v>
      </c>
      <c r="C17" s="5">
        <f t="shared" si="0"/>
        <v>206.00952380952381</v>
      </c>
      <c r="D17">
        <f>IFERROR(AVERAGEIF(SL_Sonuclari!C:C,A17,SL_Sonuclari!A:A),"")</f>
        <v>224.5</v>
      </c>
      <c r="E17">
        <f>IFERROR(AVERAGEIF(SL_Sonuclari!D:D,A17,SL_Sonuclari!A:A),"")</f>
        <v>191.21428571428572</v>
      </c>
      <c r="F17">
        <f>IFERROR(AVERAGEIF(SL_Sonuclari!E:E,A17,SL_Sonuclari!A:A),"")</f>
        <v>197.33333333333334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39</v>
      </c>
      <c r="C18" s="5">
        <f t="shared" si="0"/>
        <v>142.73015873015871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230.14285714285714</v>
      </c>
      <c r="H18">
        <f>IFERROR(AVERAGEIF(SL_Sonuclari!G:G,A18,SL_Sonuclari!A:A),"")</f>
        <v>184.04761904761904</v>
      </c>
    </row>
    <row r="19" spans="1:8" x14ac:dyDescent="0.25">
      <c r="A19">
        <v>53</v>
      </c>
      <c r="B19">
        <f>COUNTIF(SL_Sonuclari!C:H,A19)</f>
        <v>33</v>
      </c>
      <c r="C19" s="5">
        <f t="shared" si="0"/>
        <v>132.58333333333334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95.5</v>
      </c>
      <c r="H19">
        <f>IFERROR(AVERAGEIF(SL_Sonuclari!G:G,A19,SL_Sonuclari!A:A),"")</f>
        <v>108.25</v>
      </c>
    </row>
    <row r="20" spans="1:8" x14ac:dyDescent="0.25">
      <c r="A20">
        <v>21</v>
      </c>
      <c r="B20">
        <f>COUNTIF(SL_Sonuclari!C:H,A20)</f>
        <v>41</v>
      </c>
      <c r="C20" s="5">
        <f t="shared" si="0"/>
        <v>189.53968253968253</v>
      </c>
      <c r="D20">
        <f>IFERROR(AVERAGEIF(SL_Sonuclari!C:C,A20,SL_Sonuclari!A:A),"")</f>
        <v>178.44444444444446</v>
      </c>
      <c r="E20">
        <f>IFERROR(AVERAGEIF(SL_Sonuclari!D:D,A20,SL_Sonuclari!A:A),"")</f>
        <v>242</v>
      </c>
      <c r="F20">
        <f>IFERROR(AVERAGEIF(SL_Sonuclari!E:E,A20,SL_Sonuclari!A:A),"")</f>
        <v>226.21428571428572</v>
      </c>
      <c r="G20">
        <f>IFERROR(AVERAGEIF(SL_Sonuclari!F:F,A20,SL_Sonuclari!A:A),"")</f>
        <v>111.5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31</v>
      </c>
      <c r="C21" s="5">
        <f t="shared" si="0"/>
        <v>200.91704545454544</v>
      </c>
      <c r="D21">
        <f>IFERROR(AVERAGEIF(SL_Sonuclari!C:C,A21,SL_Sonuclari!A:A),"")</f>
        <v>198.1</v>
      </c>
      <c r="E21">
        <f>IFERROR(AVERAGEIF(SL_Sonuclari!D:D,A21,SL_Sonuclari!A:A),"")</f>
        <v>248.81818181818181</v>
      </c>
      <c r="F21">
        <f>IFERROR(AVERAGEIF(SL_Sonuclari!E:E,A21,SL_Sonuclari!A:A),"")</f>
        <v>164.5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36</v>
      </c>
      <c r="C22" s="5">
        <f t="shared" si="0"/>
        <v>206.9375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173.875</v>
      </c>
    </row>
    <row r="23" spans="1:8" x14ac:dyDescent="0.25">
      <c r="A23">
        <v>32</v>
      </c>
      <c r="B23">
        <f>COUNTIF(SL_Sonuclari!C:H,A23)</f>
        <v>33</v>
      </c>
      <c r="C23" s="5">
        <f t="shared" si="0"/>
        <v>186.70882936507937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180.375</v>
      </c>
      <c r="G23">
        <f>IFERROR(AVERAGEIF(SL_Sonuclari!F:F,A23,SL_Sonuclari!A:A),"")</f>
        <v>201.42857142857142</v>
      </c>
      <c r="H23">
        <f>IFERROR(AVERAGEIF(SL_Sonuclari!G:G,A23,SL_Sonuclari!A:A),"")</f>
        <v>208.88888888888889</v>
      </c>
    </row>
    <row r="24" spans="1:8" x14ac:dyDescent="0.25">
      <c r="A24">
        <v>43</v>
      </c>
      <c r="B24">
        <f>COUNTIF(SL_Sonuclari!C:H,A24)</f>
        <v>38</v>
      </c>
      <c r="C24" s="5">
        <f t="shared" si="0"/>
        <v>181.35470085470084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217.33333333333334</v>
      </c>
      <c r="H24">
        <f>IFERROR(AVERAGEIF(SL_Sonuclari!G:G,A24,SL_Sonuclari!A:A),"")</f>
        <v>219.23076923076923</v>
      </c>
    </row>
    <row r="25" spans="1:8" x14ac:dyDescent="0.25">
      <c r="A25">
        <v>41</v>
      </c>
      <c r="B25">
        <f>COUNTIF(SL_Sonuclari!C:H,A25)</f>
        <v>31</v>
      </c>
      <c r="C25" s="5">
        <f t="shared" si="0"/>
        <v>171.13541666666666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107</v>
      </c>
      <c r="G25">
        <f>IFERROR(AVERAGEIF(SL_Sonuclari!F:F,A25,SL_Sonuclari!A:A),"")</f>
        <v>164.91666666666666</v>
      </c>
      <c r="H25">
        <f>IFERROR(AVERAGEIF(SL_Sonuclari!G:G,A25,SL_Sonuclari!A:A),"")</f>
        <v>195.625</v>
      </c>
    </row>
    <row r="26" spans="1:8" x14ac:dyDescent="0.25">
      <c r="A26">
        <v>40</v>
      </c>
      <c r="B26">
        <f>COUNTIF(SL_Sonuclari!C:H,A26)</f>
        <v>41</v>
      </c>
      <c r="C26" s="5">
        <f t="shared" si="0"/>
        <v>154.72857142857143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181.71428571428572</v>
      </c>
      <c r="G26">
        <f>IFERROR(AVERAGEIF(SL_Sonuclari!F:F,A26,SL_Sonuclari!A:A),"")</f>
        <v>150.53333333333333</v>
      </c>
      <c r="H26">
        <f>IFERROR(AVERAGEIF(SL_Sonuclari!G:G,A26,SL_Sonuclari!A:A),"")</f>
        <v>206.66666666666666</v>
      </c>
    </row>
    <row r="27" spans="1:8" x14ac:dyDescent="0.25">
      <c r="A27">
        <v>56</v>
      </c>
      <c r="B27">
        <f>COUNTIF(SL_Sonuclari!C:H,A27)</f>
        <v>34</v>
      </c>
      <c r="C27" s="5">
        <f t="shared" si="0"/>
        <v>154.5625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219.125</v>
      </c>
    </row>
    <row r="28" spans="1:8" x14ac:dyDescent="0.25">
      <c r="A28">
        <v>11</v>
      </c>
      <c r="B28">
        <f>COUNTIF(SL_Sonuclari!C:H,A28)</f>
        <v>40</v>
      </c>
      <c r="C28" s="5">
        <f t="shared" si="0"/>
        <v>192.79590643274855</v>
      </c>
      <c r="D28">
        <f>IFERROR(AVERAGEIF(SL_Sonuclari!C:C,A28,SL_Sonuclari!A:A),"")</f>
        <v>197.42105263157896</v>
      </c>
      <c r="E28">
        <f>IFERROR(AVERAGEIF(SL_Sonuclari!D:D,A28,SL_Sonuclari!A:A),"")</f>
        <v>167.8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36</v>
      </c>
      <c r="C29" s="5">
        <f t="shared" si="0"/>
        <v>182.41964285714286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198.42857142857142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36</v>
      </c>
      <c r="C30" s="5">
        <f t="shared" si="0"/>
        <v>175.65757575757576</v>
      </c>
      <c r="D30">
        <f>IFERROR(AVERAGEIF(SL_Sonuclari!C:C,A30,SL_Sonuclari!A:A),"")</f>
        <v>61</v>
      </c>
      <c r="E30">
        <f>IFERROR(AVERAGEIF(SL_Sonuclari!D:D,A30,SL_Sonuclari!A:A),"")</f>
        <v>117.33333333333333</v>
      </c>
      <c r="F30">
        <f>IFERROR(AVERAGEIF(SL_Sonuclari!E:E,A30,SL_Sonuclari!A:A),"")</f>
        <v>199.45454545454547</v>
      </c>
      <c r="G30">
        <f>IFERROR(AVERAGEIF(SL_Sonuclari!F:F,A30,SL_Sonuclari!A:A),"")</f>
        <v>289.5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35</v>
      </c>
      <c r="C31" s="5">
        <f t="shared" si="0"/>
        <v>171.31777777777779</v>
      </c>
      <c r="D31">
        <f>IFERROR(AVERAGEIF(SL_Sonuclari!C:C,A31,SL_Sonuclari!A:A),"")</f>
        <v>124.2</v>
      </c>
      <c r="E31">
        <f>IFERROR(AVERAGEIF(SL_Sonuclari!D:D,A31,SL_Sonuclari!A:A),"")</f>
        <v>124.44444444444444</v>
      </c>
      <c r="F31">
        <f>IFERROR(AVERAGEIF(SL_Sonuclari!E:E,A31,SL_Sonuclari!A:A),"")</f>
        <v>214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37</v>
      </c>
      <c r="C32" s="5">
        <f t="shared" si="0"/>
        <v>204.1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 t="str">
        <f>IFERROR(AVERAGEIF(SL_Sonuclari!E:E,A32,SL_Sonuclari!A:A),"")</f>
        <v/>
      </c>
      <c r="G32">
        <f>IFERROR(AVERAGEIF(SL_Sonuclari!F:F,A32,SL_Sonuclari!A:A),"")</f>
        <v>187.25</v>
      </c>
      <c r="H32">
        <f>IFERROR(AVERAGEIF(SL_Sonuclari!G:G,A32,SL_Sonuclari!A:A),"")</f>
        <v>220.95</v>
      </c>
    </row>
    <row r="33" spans="1:8" x14ac:dyDescent="0.25">
      <c r="A33">
        <v>28</v>
      </c>
      <c r="B33">
        <f>COUNTIF(SL_Sonuclari!C:H,A33)</f>
        <v>37</v>
      </c>
      <c r="C33" s="5">
        <f t="shared" si="0"/>
        <v>167.67994505494505</v>
      </c>
      <c r="D33" t="str">
        <f>IFERROR(AVERAGEIF(SL_Sonuclari!C:C,A33,SL_Sonuclari!A:A),"")</f>
        <v/>
      </c>
      <c r="E33">
        <f>IFERROR(AVERAGEIF(SL_Sonuclari!D:D,A33,SL_Sonuclari!A:A),"")</f>
        <v>218.57142857142858</v>
      </c>
      <c r="F33">
        <f>IFERROR(AVERAGEIF(SL_Sonuclari!E:E,A33,SL_Sonuclari!A:A),"")</f>
        <v>177.57142857142858</v>
      </c>
      <c r="G33">
        <f>IFERROR(AVERAGEIF(SL_Sonuclari!F:F,A33,SL_Sonuclari!A:A),"")</f>
        <v>181.07692307692307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41</v>
      </c>
      <c r="C34" s="5">
        <f t="shared" ref="C34:C61" si="1">AVERAGE(D34:H34)</f>
        <v>210.35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 t="str">
        <f>IFERROR(AVERAGEIF(SL_Sonuclari!E:E,A34,SL_Sonuclari!A:A),"")</f>
        <v/>
      </c>
      <c r="G34">
        <f>IFERROR(AVERAGEIF(SL_Sonuclari!F:F,A34,SL_Sonuclari!A:A),"")</f>
        <v>219.5</v>
      </c>
      <c r="H34">
        <f>IFERROR(AVERAGEIF(SL_Sonuclari!G:G,A34,SL_Sonuclari!A:A),"")</f>
        <v>201.2</v>
      </c>
    </row>
    <row r="35" spans="1:8" x14ac:dyDescent="0.25">
      <c r="A35">
        <v>33</v>
      </c>
      <c r="B35">
        <f>COUNTIF(SL_Sonuclari!C:H,A35)</f>
        <v>29</v>
      </c>
      <c r="C35" s="5">
        <f t="shared" si="1"/>
        <v>198.9020202020202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182.45454545454547</v>
      </c>
      <c r="G35">
        <f>IFERROR(AVERAGEIF(SL_Sonuclari!F:F,A35,SL_Sonuclari!A:A),"")</f>
        <v>176.88888888888889</v>
      </c>
      <c r="H35">
        <f>IFERROR(AVERAGEIF(SL_Sonuclari!G:G,A35,SL_Sonuclari!A:A),"")</f>
        <v>309</v>
      </c>
    </row>
    <row r="36" spans="1:8" x14ac:dyDescent="0.25">
      <c r="A36">
        <v>46</v>
      </c>
      <c r="B36">
        <f>COUNTIF(SL_Sonuclari!C:H,A36)</f>
        <v>34</v>
      </c>
      <c r="C36" s="5">
        <f t="shared" si="1"/>
        <v>176.89743589743588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 t="str">
        <f>IFERROR(AVERAGEIF(SL_Sonuclari!E:E,A36,SL_Sonuclari!A:A),"")</f>
        <v/>
      </c>
      <c r="G36">
        <f>IFERROR(AVERAGEIF(SL_Sonuclari!F:F,A36,SL_Sonuclari!A:A),"")</f>
        <v>152</v>
      </c>
      <c r="H36">
        <f>IFERROR(AVERAGEIF(SL_Sonuclari!G:G,A36,SL_Sonuclari!A:A),"")</f>
        <v>213.69230769230768</v>
      </c>
    </row>
    <row r="37" spans="1:8" x14ac:dyDescent="0.25">
      <c r="A37">
        <v>7</v>
      </c>
      <c r="B37">
        <f>COUNTIF(SL_Sonuclari!C:H,A37)</f>
        <v>46</v>
      </c>
      <c r="C37" s="5">
        <f t="shared" si="1"/>
        <v>175.88095238095238</v>
      </c>
      <c r="D37">
        <f>IFERROR(AVERAGEIF(SL_Sonuclari!C:C,A37,SL_Sonuclari!A:A),"")</f>
        <v>217.60714285714286</v>
      </c>
      <c r="E37">
        <f>IFERROR(AVERAGEIF(SL_Sonuclari!D:D,A37,SL_Sonuclari!A:A),"")</f>
        <v>181.28571428571428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37</v>
      </c>
      <c r="C38" s="5">
        <f t="shared" si="1"/>
        <v>170.22647058823532</v>
      </c>
      <c r="D38">
        <f>IFERROR(AVERAGEIF(SL_Sonuclari!C:C,A38,SL_Sonuclari!A:A),"")</f>
        <v>175.33333333333334</v>
      </c>
      <c r="E38">
        <f>IFERROR(AVERAGEIF(SL_Sonuclari!D:D,A38,SL_Sonuclari!A:A),"")</f>
        <v>184.86666666666667</v>
      </c>
      <c r="F38">
        <f>IFERROR(AVERAGEIF(SL_Sonuclari!E:E,A38,SL_Sonuclari!A:A),"")</f>
        <v>184.70588235294119</v>
      </c>
      <c r="G38">
        <f>IFERROR(AVERAGEIF(SL_Sonuclari!F:F,A38,SL_Sonuclari!A:A),"")</f>
        <v>136</v>
      </c>
      <c r="H38" t="str">
        <f>IFERROR(AVERAGEIF(SL_Sonuclari!G:G,A38,SL_Sonuclari!A:A),"")</f>
        <v/>
      </c>
    </row>
    <row r="39" spans="1:8" x14ac:dyDescent="0.25">
      <c r="A39">
        <v>19</v>
      </c>
      <c r="B39">
        <f>COUNTIF(SL_Sonuclari!C:H,A39)</f>
        <v>38</v>
      </c>
      <c r="C39" s="5">
        <f t="shared" si="1"/>
        <v>203.61192810457516</v>
      </c>
      <c r="D39">
        <f>IFERROR(AVERAGEIF(SL_Sonuclari!C:C,A39,SL_Sonuclari!A:A),"")</f>
        <v>158.75</v>
      </c>
      <c r="E39">
        <f>IFERROR(AVERAGEIF(SL_Sonuclari!D:D,A39,SL_Sonuclari!A:A),"")</f>
        <v>219.05882352941177</v>
      </c>
      <c r="F39">
        <f>IFERROR(AVERAGEIF(SL_Sonuclari!E:E,A39,SL_Sonuclari!A:A),"")</f>
        <v>236.88888888888889</v>
      </c>
      <c r="G39">
        <f>IFERROR(AVERAGEIF(SL_Sonuclari!F:F,A39,SL_Sonuclari!A:A),"")</f>
        <v>199.75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43</v>
      </c>
      <c r="C40" s="5">
        <f t="shared" si="1"/>
        <v>199.55269607843135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196.75</v>
      </c>
      <c r="G40">
        <f>IFERROR(AVERAGEIF(SL_Sonuclari!F:F,A40,SL_Sonuclari!A:A),"")</f>
        <v>194.29411764705881</v>
      </c>
      <c r="H40">
        <f>IFERROR(AVERAGEIF(SL_Sonuclari!G:G,A40,SL_Sonuclari!A:A),"")</f>
        <v>190.16666666666666</v>
      </c>
    </row>
    <row r="41" spans="1:8" x14ac:dyDescent="0.25">
      <c r="A41">
        <v>37</v>
      </c>
      <c r="B41">
        <f>COUNTIF(SL_Sonuclari!C:H,A41)</f>
        <v>53</v>
      </c>
      <c r="C41" s="5">
        <f t="shared" si="1"/>
        <v>187.05308441558444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167.57142857142858</v>
      </c>
      <c r="G41">
        <f>IFERROR(AVERAGEIF(SL_Sonuclari!F:F,A41,SL_Sonuclari!A:A),"")</f>
        <v>212.8</v>
      </c>
      <c r="H41">
        <f>IFERROR(AVERAGEIF(SL_Sonuclari!G:G,A41,SL_Sonuclari!A:A),"")</f>
        <v>137.09090909090909</v>
      </c>
    </row>
    <row r="42" spans="1:8" x14ac:dyDescent="0.25">
      <c r="A42">
        <v>59</v>
      </c>
      <c r="B42">
        <f>COUNTIF(SL_Sonuclari!C:H,A42)</f>
        <v>42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44</v>
      </c>
      <c r="C43" s="5">
        <f t="shared" si="1"/>
        <v>194.74074074074073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229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45</v>
      </c>
      <c r="C44" s="5">
        <f t="shared" si="1"/>
        <v>216.14999999999998</v>
      </c>
      <c r="D44">
        <f>IFERROR(AVERAGEIF(SL_Sonuclari!C:C,A44,SL_Sonuclari!A:A),"")</f>
        <v>220.1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46</v>
      </c>
      <c r="C45" s="5">
        <f t="shared" si="1"/>
        <v>193.52828839869281</v>
      </c>
      <c r="D45" t="str">
        <f>IFERROR(AVERAGEIF(SL_Sonuclari!C:C,A45,SL_Sonuclari!A:A),"")</f>
        <v/>
      </c>
      <c r="E45">
        <f>IFERROR(AVERAGEIF(SL_Sonuclari!D:D,A45,SL_Sonuclari!A:A),"")</f>
        <v>256</v>
      </c>
      <c r="F45">
        <f>IFERROR(AVERAGEIF(SL_Sonuclari!E:E,A45,SL_Sonuclari!A:A),"")</f>
        <v>152.88888888888889</v>
      </c>
      <c r="G45">
        <f>IFERROR(AVERAGEIF(SL_Sonuclari!F:F,A45,SL_Sonuclari!A:A),"")</f>
        <v>181.8125</v>
      </c>
      <c r="H45">
        <f>IFERROR(AVERAGEIF(SL_Sonuclari!G:G,A45,SL_Sonuclari!A:A),"")</f>
        <v>183.41176470588235</v>
      </c>
    </row>
    <row r="46" spans="1:8" x14ac:dyDescent="0.25">
      <c r="A46">
        <v>26</v>
      </c>
      <c r="B46">
        <f>COUNTIF(SL_Sonuclari!C:H,A46)</f>
        <v>47</v>
      </c>
      <c r="C46" s="5">
        <f t="shared" si="1"/>
        <v>201.59567099567101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219</v>
      </c>
      <c r="G46">
        <f>IFERROR(AVERAGEIF(SL_Sonuclari!F:F,A46,SL_Sonuclari!A:A),"")</f>
        <v>163.85714285714286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34</v>
      </c>
      <c r="C47" s="5">
        <f t="shared" si="1"/>
        <v>210.67818627450981</v>
      </c>
      <c r="D47">
        <f>IFERROR(AVERAGEIF(SL_Sonuclari!C:C,A47,SL_Sonuclari!A:A),"")</f>
        <v>147.75</v>
      </c>
      <c r="E47">
        <f>IFERROR(AVERAGEIF(SL_Sonuclari!D:D,A47,SL_Sonuclari!A:A),"")</f>
        <v>217.52941176470588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53</v>
      </c>
      <c r="C48" s="5">
        <f t="shared" si="1"/>
        <v>216.99410774410774</v>
      </c>
      <c r="D48">
        <f>IFERROR(AVERAGEIF(SL_Sonuclari!C:C,A48,SL_Sonuclari!A:A),"")</f>
        <v>217.77777777777777</v>
      </c>
      <c r="E48">
        <f>IFERROR(AVERAGEIF(SL_Sonuclari!D:D,A48,SL_Sonuclari!A:A),"")</f>
        <v>196.45454545454547</v>
      </c>
      <c r="F48">
        <f>IFERROR(AVERAGEIF(SL_Sonuclari!E:E,A48,SL_Sonuclari!A:A),"")</f>
        <v>236.75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41</v>
      </c>
      <c r="C49" s="5">
        <f t="shared" si="1"/>
        <v>191.99835164835164</v>
      </c>
      <c r="D49">
        <f>IFERROR(AVERAGEIF(SL_Sonuclari!C:C,A49,SL_Sonuclari!A:A),"")</f>
        <v>283</v>
      </c>
      <c r="E49">
        <f>IFERROR(AVERAGEIF(SL_Sonuclari!D:D,A49,SL_Sonuclari!A:A),"")</f>
        <v>100.85714285714286</v>
      </c>
      <c r="F49">
        <f>IFERROR(AVERAGEIF(SL_Sonuclari!E:E,A49,SL_Sonuclari!A:A),"")</f>
        <v>225.38461538461539</v>
      </c>
      <c r="G49">
        <f>IFERROR(AVERAGEIF(SL_Sonuclari!F:F,A49,SL_Sonuclari!A:A),"")</f>
        <v>208</v>
      </c>
      <c r="H49">
        <f>IFERROR(AVERAGEIF(SL_Sonuclari!G:G,A49,SL_Sonuclari!A:A),"")</f>
        <v>142.75</v>
      </c>
    </row>
    <row r="50" spans="1:9" x14ac:dyDescent="0.25">
      <c r="A50">
        <v>25</v>
      </c>
      <c r="B50">
        <f>COUNTIF(SL_Sonuclari!C:H,A50)</f>
        <v>39</v>
      </c>
      <c r="C50" s="5">
        <f t="shared" si="1"/>
        <v>208.44335664335668</v>
      </c>
      <c r="D50">
        <f>IFERROR(AVERAGEIF(SL_Sonuclari!C:C,A50,SL_Sonuclari!A:A),"")</f>
        <v>276</v>
      </c>
      <c r="E50">
        <f>IFERROR(AVERAGEIF(SL_Sonuclari!D:D,A50,SL_Sonuclari!A:A),"")</f>
        <v>210.30769230769232</v>
      </c>
      <c r="F50">
        <f>IFERROR(AVERAGEIF(SL_Sonuclari!E:E,A50,SL_Sonuclari!A:A),"")</f>
        <v>244.90909090909091</v>
      </c>
      <c r="G50">
        <f>IFERROR(AVERAGEIF(SL_Sonuclari!F:F,A50,SL_Sonuclari!A:A),"")</f>
        <v>186.28571428571428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41</v>
      </c>
      <c r="C51" s="5">
        <f t="shared" si="1"/>
        <v>181.75844155844158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153.80000000000001</v>
      </c>
      <c r="G51">
        <f>IFERROR(AVERAGEIF(SL_Sonuclari!F:F,A51,SL_Sonuclari!A:A),"")</f>
        <v>148.64285714285714</v>
      </c>
      <c r="H51">
        <f>IFERROR(AVERAGEIF(SL_Sonuclari!G:G,A51,SL_Sonuclari!A:A),"")</f>
        <v>176.09090909090909</v>
      </c>
    </row>
    <row r="52" spans="1:9" x14ac:dyDescent="0.25">
      <c r="A52">
        <v>44</v>
      </c>
      <c r="B52">
        <f>COUNTIF(SL_Sonuclari!C:H,A52)</f>
        <v>48</v>
      </c>
      <c r="C52" s="5">
        <f t="shared" si="1"/>
        <v>208.6875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223.375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36</v>
      </c>
      <c r="C53" s="5">
        <f t="shared" si="1"/>
        <v>229.6436011904762</v>
      </c>
      <c r="D53">
        <f>IFERROR(AVERAGEIF(SL_Sonuclari!C:C,A53,SL_Sonuclari!A:A),"")</f>
        <v>205.42857142857142</v>
      </c>
      <c r="E53">
        <f>IFERROR(AVERAGEIF(SL_Sonuclari!D:D,A53,SL_Sonuclari!A:A),"")</f>
        <v>217.3125</v>
      </c>
      <c r="F53">
        <f>IFERROR(AVERAGEIF(SL_Sonuclari!E:E,A53,SL_Sonuclari!A:A),"")</f>
        <v>260.5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22</v>
      </c>
      <c r="C54" s="5">
        <f t="shared" si="1"/>
        <v>197.8</v>
      </c>
      <c r="D54">
        <f>IFERROR(AVERAGEIF(SL_Sonuclari!C:C,A54,SL_Sonuclari!A:A),"")</f>
        <v>139</v>
      </c>
      <c r="E54">
        <f>IFERROR(AVERAGEIF(SL_Sonuclari!D:D,A54,SL_Sonuclari!A:A),"")</f>
        <v>137</v>
      </c>
      <c r="F54">
        <f>IFERROR(AVERAGEIF(SL_Sonuclari!E:E,A54,SL_Sonuclari!A:A),"")</f>
        <v>185</v>
      </c>
      <c r="G54">
        <f>IFERROR(AVERAGEIF(SL_Sonuclari!F:F,A54,SL_Sonuclari!A:A),"")</f>
        <v>267</v>
      </c>
      <c r="H54">
        <f>IFERROR(AVERAGEIF(SL_Sonuclari!G:G,A54,SL_Sonuclari!A:A),"")</f>
        <v>261</v>
      </c>
    </row>
    <row r="55" spans="1:9" x14ac:dyDescent="0.25">
      <c r="A55">
        <v>31</v>
      </c>
      <c r="B55">
        <f>COUNTIF(SL_Sonuclari!C:H,A55)</f>
        <v>42</v>
      </c>
      <c r="C55" s="5">
        <f t="shared" si="1"/>
        <v>211.79824561403512</v>
      </c>
      <c r="D55">
        <f>IFERROR(AVERAGEIF(SL_Sonuclari!C:C,A55,SL_Sonuclari!A:A),"")</f>
        <v>215.5</v>
      </c>
      <c r="E55">
        <f>IFERROR(AVERAGEIF(SL_Sonuclari!D:D,A55,SL_Sonuclari!A:A),"")</f>
        <v>204.33333333333334</v>
      </c>
      <c r="F55">
        <f>IFERROR(AVERAGEIF(SL_Sonuclari!E:E,A55,SL_Sonuclari!A:A),"")</f>
        <v>148</v>
      </c>
      <c r="G55">
        <f>IFERROR(AVERAGEIF(SL_Sonuclari!F:F,A55,SL_Sonuclari!A:A),"")</f>
        <v>204.15789473684211</v>
      </c>
      <c r="H55">
        <f>IFERROR(AVERAGEIF(SL_Sonuclari!G:G,A55,SL_Sonuclari!A:A),"")</f>
        <v>287</v>
      </c>
    </row>
    <row r="56" spans="1:9" x14ac:dyDescent="0.25">
      <c r="A56">
        <v>16</v>
      </c>
      <c r="B56">
        <f>COUNTIF(SL_Sonuclari!C:H,A56)</f>
        <v>47</v>
      </c>
      <c r="C56" s="5">
        <f t="shared" si="1"/>
        <v>227.57449494949492</v>
      </c>
      <c r="D56">
        <f>IFERROR(AVERAGEIF(SL_Sonuclari!C:C,A56,SL_Sonuclari!A:A),"")</f>
        <v>163.88888888888889</v>
      </c>
      <c r="E56">
        <f>IFERROR(AVERAGEIF(SL_Sonuclari!D:D,A56,SL_Sonuclari!A:A),"")</f>
        <v>158.31818181818181</v>
      </c>
      <c r="F56">
        <f>IFERROR(AVERAGEIF(SL_Sonuclari!E:E,A56,SL_Sonuclari!A:A),"")</f>
        <v>281.09090909090907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37</v>
      </c>
      <c r="C57" s="5">
        <f t="shared" si="1"/>
        <v>206.75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218.66666666666666</v>
      </c>
      <c r="H57">
        <f>IFERROR(AVERAGEIF(SL_Sonuclari!G:G,A57,SL_Sonuclari!A:A),"")</f>
        <v>194.83333333333334</v>
      </c>
      <c r="I57">
        <f>IFERROR(AVERAGEIF(SL_Sonuclari!H:H,A57,SL_Sonuclari!A:A),"")</f>
        <v>172.25</v>
      </c>
    </row>
    <row r="58" spans="1:9" x14ac:dyDescent="0.25">
      <c r="A58">
        <v>54</v>
      </c>
      <c r="B58">
        <f>COUNTIF(SL_Sonuclari!C:H,A58)</f>
        <v>35</v>
      </c>
      <c r="C58" s="5">
        <f t="shared" si="1"/>
        <v>230.73611111111111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183.72222222222223</v>
      </c>
    </row>
    <row r="59" spans="1:9" x14ac:dyDescent="0.25">
      <c r="A59">
        <v>55</v>
      </c>
      <c r="B59">
        <f>COUNTIF(SL_Sonuclari!C:H,A59)</f>
        <v>37</v>
      </c>
      <c r="C59" s="5">
        <f t="shared" si="1"/>
        <v>221.77777777777777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229.55555555555554</v>
      </c>
    </row>
    <row r="60" spans="1:9" x14ac:dyDescent="0.25">
      <c r="A60">
        <v>51</v>
      </c>
      <c r="B60">
        <f>COUNTIF(SL_Sonuclari!C:H,A60)</f>
        <v>32</v>
      </c>
      <c r="C60" s="5">
        <f t="shared" si="1"/>
        <v>221.85606060606059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201.75</v>
      </c>
      <c r="H60">
        <f>IFERROR(AVERAGEIF(SL_Sonuclari!G:G,A60,SL_Sonuclari!A:A),"")</f>
        <v>188.81818181818181</v>
      </c>
    </row>
    <row r="61" spans="1:9" x14ac:dyDescent="0.25">
      <c r="A61">
        <v>60</v>
      </c>
      <c r="B61">
        <f>COUNTIF(SL_Sonuclari!C:H,A61)</f>
        <v>37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2023-01-25T11:55:50Z</dcterms:modified>
</cp:coreProperties>
</file>