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5940AB0-7200-483B-86EF-67656DE6F236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<sst xmlns="http://schemas.openxmlformats.org/spreadsheetml/2006/main" count="69" uniqueCount="42">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</sst>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7"/>
  <sheetViews>
    <sheetView workbookViewId="0">
      <pane xSplit="1" ySplit="1" topLeftCell="B417" activePane="bottomRight" state="frozen"/>
      <selection pane="topRight" activeCell="B1" sqref="B1"/>
      <selection pane="bottomLeft" activeCell="A2" sqref="A2"/>
      <selection pane="bottomRight" activeCell="A438" sqref="A43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7"/>
  <sheetViews>
    <sheetView topLeftCell="A403" workbookViewId="0">
      <selection activeCell="A438" sqref="A43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1"/>
  <sheetViews>
    <sheetView tabSelected="1" topLeftCell="A1251" workbookViewId="0">
      <selection activeCell="C1282" sqref="C1282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25</v>
      </c>
      <c r="C6" s="5">
        <f t="shared" si="0"/>
        <v>3381.272727272727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17</v>
      </c>
      <c r="I6" s="5">
        <f t="shared" si="3"/>
        <v>3798.340909090909</v>
      </c>
      <c r="J6">
        <f>IFERROR(AVERAGEIF(CSL_Sonuclari!C:C,A:A,CSL_Sonuclari!A:A) * H6,"")</f>
        <v>4568.3636363636369</v>
      </c>
      <c r="K6">
        <f>IFERROR(AVERAGEIF(CSL_Sonuclari!D:D,A:A,CSL_Sonuclari!A:A) * H6,"")</f>
        <v>4488</v>
      </c>
      <c r="L6">
        <f>IFERROR(AVERAGEIF(CSL_Sonuclari!E:E,A:A,CSL_Sonuclari!A:A) *H6,"")</f>
        <v>6052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25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45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30</v>
      </c>
    </row>
    <row r="22" spans="1:19" x14ac:dyDescent="0.25">
      <c r="A22">
        <v>66</v>
      </c>
      <c r="B22">
        <f>COUNTIF(CSL_Sonuclari!C:J,A22)</f>
        <v>36</v>
      </c>
      <c r="C22" s="5">
        <f t="shared" si="0"/>
        <v>5526.155555555556</v>
      </c>
      <c r="D22">
        <f>COUNTIF(CSL_Sonuclari!J:J,A22)</f>
        <v>3</v>
      </c>
      <c r="E22" s="5">
        <f t="shared" si="1"/>
        <v>1046</v>
      </c>
      <c r="F22" s="6">
        <f>COUNTIF(CSL_Sonuclari!I:I,A22)</f>
        <v>1</v>
      </c>
      <c r="G22" s="8">
        <f t="shared" si="2"/>
        <v>88</v>
      </c>
      <c r="H22">
        <f>COUNTIF(CSL_Sonuclari!C:H,A22)</f>
        <v>32</v>
      </c>
      <c r="I22" s="5">
        <f t="shared" si="3"/>
        <v>8005.7333333333336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10405.333333333334</v>
      </c>
      <c r="M22">
        <f>IFERROR(AVERAGEIF(CSL_Sonuclari!F:F,A:A,CSL_Sonuclari!A:A)*H22,"")</f>
        <v>7721.6</v>
      </c>
      <c r="N22">
        <f>IFERROR(AVERAGEIF(CSL_Sonuclari!G:G,A:A,CSL_Sonuclari!A:A)*H22,"")</f>
        <v>7040</v>
      </c>
      <c r="O22">
        <f>IFERROR(AVERAGEIF(CSL_Sonuclari!H:H,A:A,CSL_Sonuclari!A:A)*H22,"")</f>
        <v>6856</v>
      </c>
      <c r="P22">
        <f>IFERROR(AVERAGEIF(CSL_Sonuclari!I:I,A:A,CSL_Sonuclari!A:A)*F22,"")</f>
        <v>88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35</v>
      </c>
      <c r="C26" s="5">
        <f t="shared" si="0"/>
        <v>4728.9023809523815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32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42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34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41</v>
      </c>
      <c r="C54" s="5">
        <f t="shared" si="4"/>
        <v>4602.4163614163617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34</v>
      </c>
      <c r="I54" s="5">
        <f t="shared" si="7"/>
        <v>6328.3745421245421</v>
      </c>
      <c r="J54" t="str">
        <f>IFERROR(AVERAGEIF(CSL_Sonuclari!C:C,A:A,CSL_Sonuclari!A:A) * H54,"")</f>
        <v/>
      </c>
      <c r="K54">
        <f>IFERROR(AVERAGEIF(CSL_Sonuclari!D:D,A:A,CSL_Sonuclari!A:A) * H54,"")</f>
        <v>2618</v>
      </c>
      <c r="L54">
        <f>IFERROR(AVERAGEIF(CSL_Sonuclari!E:E,A:A,CSL_Sonuclari!A:A) *H54,"")</f>
        <v>8307.3333333333339</v>
      </c>
      <c r="M54">
        <f>IFERROR(AVERAGEIF(CSL_Sonuclari!F:F,A:A,CSL_Sonuclari!A:A)*H54,"")</f>
        <v>6481.8571428571431</v>
      </c>
      <c r="N54">
        <f>IFERROR(AVERAGEIF(CSL_Sonuclari!G:G,A:A,CSL_Sonuclari!A:A)*H54,"")</f>
        <v>7906.3076923076924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33</v>
      </c>
      <c r="C55" s="5">
        <f t="shared" si="4"/>
        <v>4235.3928571428569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23</v>
      </c>
      <c r="I55" s="5">
        <f t="shared" si="7"/>
        <v>5603.95</v>
      </c>
      <c r="J55">
        <f>IFERROR(AVERAGEIF(CSL_Sonuclari!C:C,A:A,CSL_Sonuclari!A:A) * H55,"")</f>
        <v>6077.75</v>
      </c>
      <c r="K55">
        <f>IFERROR(AVERAGEIF(CSL_Sonuclari!D:D,A:A,CSL_Sonuclari!A:A) * H55,"")</f>
        <v>3835.25</v>
      </c>
      <c r="L55">
        <f>IFERROR(AVERAGEIF(CSL_Sonuclari!E:E,A:A,CSL_Sonuclari!A:A) *H55,"")</f>
        <v>5307.25</v>
      </c>
      <c r="M55">
        <f>IFERROR(AVERAGEIF(CSL_Sonuclari!F:F,A:A,CSL_Sonuclari!A:A)*H55,"")</f>
        <v>8705.5</v>
      </c>
      <c r="N55">
        <f>IFERROR(AVERAGEIF(CSL_Sonuclari!G:G,A:A,CSL_Sonuclari!A:A)*H55,"")</f>
        <v>4094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37</v>
      </c>
      <c r="C56" s="5">
        <f t="shared" si="4"/>
        <v>4991.5714285714284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26</v>
      </c>
      <c r="I56" s="5">
        <f t="shared" si="7"/>
        <v>6487</v>
      </c>
      <c r="J56">
        <f>IFERROR(AVERAGEIF(CSL_Sonuclari!C:C,A:A,CSL_Sonuclari!A:A) * H56,"")</f>
        <v>6214</v>
      </c>
      <c r="K56">
        <f>IFERROR(AVERAGEIF(CSL_Sonuclari!D:D,A:A,CSL_Sonuclari!A:A) * H56,"")</f>
        <v>5460</v>
      </c>
      <c r="L56">
        <f>IFERROR(AVERAGEIF(CSL_Sonuclari!E:E,A:A,CSL_Sonuclari!A:A) *H56,"")</f>
        <v>7592</v>
      </c>
      <c r="M56">
        <f>IFERROR(AVERAGEIF(CSL_Sonuclari!F:F,A:A,CSL_Sonuclari!A:A)*H56,"")</f>
        <v>6253</v>
      </c>
      <c r="N56">
        <f>IFERROR(AVERAGEIF(CSL_Sonuclari!G:G,A:A,CSL_Sonuclari!A:A)*H56,"")</f>
        <v>6916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39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37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40</v>
      </c>
      <c r="C67" s="5">
        <f t="shared" si="8"/>
        <v>5648.1873015873016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34</v>
      </c>
      <c r="I67" s="5">
        <f t="shared" si="11"/>
        <v>8017.2809523809528</v>
      </c>
      <c r="J67" t="str">
        <f>IFERROR(AVERAGEIF(CSL_Sonuclari!C:C,A:A,CSL_Sonuclari!A:A) * H67,"")</f>
        <v/>
      </c>
      <c r="K67">
        <f>IFERROR(AVERAGEIF(CSL_Sonuclari!D:D,A:A,CSL_Sonuclari!A:A) * H67,"")</f>
        <v>8364</v>
      </c>
      <c r="L67" t="str">
        <f>IFERROR(AVERAGEIF(CSL_Sonuclari!E:E,A:A,CSL_Sonuclari!A:A) *H67,"")</f>
        <v/>
      </c>
      <c r="M67">
        <f>IFERROR(AVERAGEIF(CSL_Sonuclari!F:F,A:A,CSL_Sonuclari!A:A)*H67,"")</f>
        <v>6184.6</v>
      </c>
      <c r="N67">
        <f>IFERROR(AVERAGEIF(CSL_Sonuclari!G:G,A:A,CSL_Sonuclari!A:A)*H67,"")</f>
        <v>7943.8571428571431</v>
      </c>
      <c r="O67">
        <f>IFERROR(AVERAGEIF(CSL_Sonuclari!H:H,A:A,CSL_Sonuclari!A:A)*H67,"")</f>
        <v>9576.6666666666679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33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37</v>
      </c>
      <c r="C70" s="5">
        <f t="shared" si="8"/>
        <v>4752.0519480519479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26</v>
      </c>
      <c r="I70" s="5">
        <f t="shared" si="11"/>
        <v>6230.0727272727272</v>
      </c>
      <c r="J70" t="str">
        <f>IFERROR(AVERAGEIF(CSL_Sonuclari!C:C,A:A,CSL_Sonuclari!A:A) * H70,"")</f>
        <v/>
      </c>
      <c r="K70">
        <f>IFERROR(AVERAGEIF(CSL_Sonuclari!D:D,A:A,CSL_Sonuclari!A:A) * H70,"")</f>
        <v>7583.3333333333339</v>
      </c>
      <c r="L70">
        <f>IFERROR(AVERAGEIF(CSL_Sonuclari!E:E,A:A,CSL_Sonuclari!A:A) *H70,"")</f>
        <v>5566.363636363636</v>
      </c>
      <c r="M70">
        <f>IFERROR(AVERAGEIF(CSL_Sonuclari!F:F,A:A,CSL_Sonuclari!A:A)*H70,"")</f>
        <v>5312.666666666667</v>
      </c>
      <c r="N70">
        <f>IFERROR(AVERAGEIF(CSL_Sonuclari!G:G,A:A,CSL_Sonuclari!A:A)*H70,"")</f>
        <v>6487</v>
      </c>
      <c r="O70">
        <f>IFERROR(AVERAGEIF(CSL_Sonuclari!H:H,A:A,CSL_Sonuclari!A:A)*H70,"")</f>
        <v>6201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35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44</v>
      </c>
      <c r="C76" s="5">
        <f t="shared" si="8"/>
        <v>7181.609375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35</v>
      </c>
      <c r="I76" s="5">
        <f t="shared" si="11"/>
        <v>9143.6458333333339</v>
      </c>
      <c r="J76">
        <f>IFERROR(AVERAGEIF(CSL_Sonuclari!C:C,A:A,CSL_Sonuclari!A:A) * H76,"")</f>
        <v>10500</v>
      </c>
      <c r="K76">
        <f>IFERROR(AVERAGEIF(CSL_Sonuclari!D:D,A:A,CSL_Sonuclari!A:A) * H76,"")</f>
        <v>5430</v>
      </c>
      <c r="L76">
        <f>IFERROR(AVERAGEIF(CSL_Sonuclari!E:E,A:A,CSL_Sonuclari!A:A) *H76,"")</f>
        <v>6422.5</v>
      </c>
      <c r="M76">
        <f>IFERROR(AVERAGEIF(CSL_Sonuclari!F:F,A:A,CSL_Sonuclari!A:A)*H76,"")</f>
        <v>10959.375</v>
      </c>
      <c r="N76">
        <f>IFERROR(AVERAGEIF(CSL_Sonuclari!G:G,A:A,CSL_Sonuclari!A:A)*H76,"")</f>
        <v>9545</v>
      </c>
      <c r="O76">
        <f>IFERROR(AVERAGEIF(CSL_Sonuclari!H:H,A:A,CSL_Sonuclari!A:A)*H76,"")</f>
        <v>12005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44</v>
      </c>
      <c r="C80" s="5">
        <f t="shared" si="8"/>
        <v>5247.1706349206352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45</v>
      </c>
      <c r="C83" s="5">
        <f t="shared" si="8"/>
        <v>3625.2352941176468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39</v>
      </c>
      <c r="I83" s="5">
        <f t="shared" si="11"/>
        <v>5075.3529411764703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468</v>
      </c>
      <c r="M83">
        <f>IFERROR(AVERAGEIF(CSL_Sonuclari!F:F,A:A,CSL_Sonuclari!A:A)*H83,"")</f>
        <v>312</v>
      </c>
      <c r="N83">
        <f>IFERROR(AVERAGEIF(CSL_Sonuclari!G:G,A:A,CSL_Sonuclari!A:A)*H83,"")</f>
        <v>10361</v>
      </c>
      <c r="O83">
        <f>IFERROR(AVERAGEIF(CSL_Sonuclari!H:H,A:A,CSL_Sonuclari!A:A)*H83,"")</f>
        <v>9160.4117647058829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44</v>
      </c>
      <c r="C84" s="5">
        <f t="shared" si="8"/>
        <v>4660.2687500000002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38</v>
      </c>
      <c r="I84" s="5">
        <f t="shared" si="11"/>
        <v>5747.0250000000005</v>
      </c>
      <c r="J84">
        <f>IFERROR(AVERAGEIF(CSL_Sonuclari!C:C,A:A,CSL_Sonuclari!A:A) * H84,"")</f>
        <v>532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7615.2</v>
      </c>
      <c r="O84">
        <f>IFERROR(AVERAGEIF(CSL_Sonuclari!H:H,A:A,CSL_Sonuclari!A:A)*H84,"")</f>
        <v>9093.875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44</v>
      </c>
    </row>
    <row r="90" spans="1:19" x14ac:dyDescent="0.25">
      <c r="A90">
        <v>18</v>
      </c>
      <c r="B90">
        <f>COUNTIF(CSL_Sonuclari!C:J,A90)</f>
        <v>46</v>
      </c>
      <c r="C90" s="5">
        <f t="shared" si="8"/>
        <v>4122.3926282051289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35</v>
      </c>
      <c r="I90" s="5">
        <f t="shared" si="11"/>
        <v>5145.5235042735048</v>
      </c>
      <c r="J90">
        <f>IFERROR(AVERAGEIF(CSL_Sonuclari!C:C,A:A,CSL_Sonuclari!A:A) * H90,"")</f>
        <v>4757.3076923076924</v>
      </c>
      <c r="K90">
        <f>IFERROR(AVERAGEIF(CSL_Sonuclari!D:D,A:A,CSL_Sonuclari!A:A) * H90,"")</f>
        <v>9461.6666666666661</v>
      </c>
      <c r="L90">
        <f>IFERROR(AVERAGEIF(CSL_Sonuclari!E:E,A:A,CSL_Sonuclari!A:A) *H90,"")</f>
        <v>8726.6666666666679</v>
      </c>
      <c r="M90">
        <f>IFERROR(AVERAGEIF(CSL_Sonuclari!F:F,A:A,CSL_Sonuclari!A:A)*H90,"")</f>
        <v>7262.5</v>
      </c>
      <c r="N90">
        <f>IFERROR(AVERAGEIF(CSL_Sonuclari!G:G,A:A,CSL_Sonuclari!A:A)*H90,"")</f>
        <v>420</v>
      </c>
      <c r="O90">
        <f>IFERROR(AVERAGEIF(CSL_Sonuclari!H:H,A:A,CSL_Sonuclari!A:A)*H90,"")</f>
        <v>245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42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48</v>
      </c>
      <c r="C11" s="5">
        <f t="shared" si="0"/>
        <v>157.31071428571425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45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46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43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44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43</v>
      </c>
      <c r="C33" s="5">
        <f t="shared" si="0"/>
        <v>193.09201388888889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208.3125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52</v>
      </c>
      <c r="C37" s="5">
        <f t="shared" si="1"/>
        <v>193.67708333333334</v>
      </c>
      <c r="D37">
        <f>IFERROR(AVERAGEIF(SL_Sonuclari!C:C,A37,SL_Sonuclari!A:A),"")</f>
        <v>241.46875</v>
      </c>
      <c r="E37">
        <f>IFERROR(AVERAGEIF(SL_Sonuclari!D:D,A37,SL_Sonuclari!A:A),"")</f>
        <v>210.8125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61</v>
      </c>
      <c r="C48" s="5">
        <f t="shared" si="1"/>
        <v>246.7232865048957</v>
      </c>
      <c r="D48">
        <f>IFERROR(AVERAGEIF(SL_Sonuclari!C:C,A48,SL_Sonuclari!A:A),"")</f>
        <v>231.20689655172413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41</v>
      </c>
      <c r="C53" s="5">
        <f t="shared" si="1"/>
        <v>247.10494987468672</v>
      </c>
      <c r="D53">
        <f>IFERROR(AVERAGEIF(SL_Sonuclari!C:C,A53,SL_Sonuclari!A:A),"")</f>
        <v>205.42857142857142</v>
      </c>
      <c r="E53">
        <f>IFERROR(AVERAGEIF(SL_Sonuclari!D:D,A53,SL_Sonuclari!A:A),"")</f>
        <v>248.15789473684211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2023-05-22T07:02:59Z</dcterms:modified>
</cp:coreProperties>
</file>