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sen\Desktop\dersler\psm\"/>
    </mc:Choice>
  </mc:AlternateContent>
  <xr:revisionPtr revIDLastSave="0" documentId="13_ncr:1_{D75B9496-C8C9-4A49-9345-DC34C5A53578}" xr6:coauthVersionLast="45" xr6:coauthVersionMax="45" xr10:uidLastSave="{00000000-0000-0000-0000-000000000000}"/>
  <bookViews>
    <workbookView xWindow="-108" yWindow="-108" windowWidth="23256" windowHeight="12576" xr2:uid="{4FD770EA-EBDE-4178-8558-F98C6873A324}"/>
  </bookViews>
  <sheets>
    <sheet name="Sayfa1" sheetId="1" r:id="rId1"/>
  </sheets>
  <definedNames>
    <definedName name="_r">Sayfa1!$B$2</definedName>
    <definedName name="alfa">Sayfa1!$B$3</definedName>
    <definedName name="dt">Sayfa1!$B$1</definedName>
    <definedName name="g">Sayfa1!$B$4</definedName>
    <definedName name="m">Sayfa1!$B$5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AS8" i="1" l="1"/>
  <c r="U8" i="1"/>
  <c r="R8" i="1" l="1"/>
  <c r="O8" i="1"/>
  <c r="C8" i="1"/>
  <c r="AP8" i="1" l="1"/>
  <c r="AQ8" i="1" s="1"/>
  <c r="AR8" i="1" s="1"/>
  <c r="AT8" i="1" s="1"/>
  <c r="AO8" i="1"/>
  <c r="T8" i="1"/>
  <c r="V8" i="1" s="1"/>
  <c r="X8" i="1" s="1"/>
  <c r="AA8" i="1" s="1"/>
  <c r="AC8" i="1" s="1"/>
  <c r="AE8" i="1" s="1"/>
  <c r="AG8" i="1" s="1"/>
  <c r="AI8" i="1" s="1"/>
  <c r="AK8" i="1" s="1"/>
  <c r="W8" i="1"/>
  <c r="Y8" i="1" s="1"/>
  <c r="AB8" i="1" s="1"/>
  <c r="AD8" i="1" s="1"/>
  <c r="AF8" i="1" s="1"/>
  <c r="AH8" i="1" s="1"/>
  <c r="AJ8" i="1" s="1"/>
  <c r="AL8" i="1" s="1"/>
  <c r="K8" i="1"/>
  <c r="L8" i="1"/>
  <c r="M8" i="1" s="1"/>
  <c r="N8" i="1" s="1"/>
  <c r="P8" i="1" s="1"/>
  <c r="G8" i="1"/>
  <c r="H8" i="1" s="1"/>
  <c r="J8" i="1" s="1"/>
  <c r="D9" i="1" s="1"/>
  <c r="O9" i="1" s="1"/>
  <c r="E8" i="1"/>
  <c r="F8" i="1" s="1"/>
  <c r="I8" i="1" s="1"/>
  <c r="C9" i="1" s="1"/>
  <c r="AM8" i="1" l="1"/>
  <c r="R9" i="1" s="1"/>
  <c r="AN8" i="1"/>
  <c r="S9" i="1" s="1"/>
  <c r="T9" i="1"/>
  <c r="V9" i="1" s="1"/>
  <c r="AP9" i="1"/>
  <c r="AQ9" i="1" s="1"/>
  <c r="AR9" i="1" s="1"/>
  <c r="AO9" i="1"/>
  <c r="E9" i="1"/>
  <c r="F9" i="1" s="1"/>
  <c r="I9" i="1" s="1"/>
  <c r="C10" i="1" s="1"/>
  <c r="L9" i="1"/>
  <c r="M9" i="1" s="1"/>
  <c r="N9" i="1" s="1"/>
  <c r="P9" i="1" s="1"/>
  <c r="G9" i="1"/>
  <c r="H9" i="1" s="1"/>
  <c r="J9" i="1" s="1"/>
  <c r="D10" i="1" s="1"/>
  <c r="K9" i="1"/>
  <c r="X9" i="1" l="1"/>
  <c r="AA9" i="1" s="1"/>
  <c r="AC9" i="1" s="1"/>
  <c r="AE9" i="1" s="1"/>
  <c r="AG9" i="1" s="1"/>
  <c r="AI9" i="1" s="1"/>
  <c r="AK9" i="1" s="1"/>
  <c r="U9" i="1"/>
  <c r="W9" i="1" s="1"/>
  <c r="Y9" i="1" s="1"/>
  <c r="AB9" i="1" s="1"/>
  <c r="AD9" i="1" s="1"/>
  <c r="AF9" i="1" s="1"/>
  <c r="AH9" i="1" s="1"/>
  <c r="AJ9" i="1" s="1"/>
  <c r="AL9" i="1" s="1"/>
  <c r="AN9" i="1" s="1"/>
  <c r="S10" i="1" s="1"/>
  <c r="AS9" i="1"/>
  <c r="AT9" i="1" s="1"/>
  <c r="K10" i="1"/>
  <c r="E10" i="1"/>
  <c r="F10" i="1" s="1"/>
  <c r="I10" i="1" s="1"/>
  <c r="C11" i="1" s="1"/>
  <c r="L10" i="1"/>
  <c r="M10" i="1" s="1"/>
  <c r="N10" i="1" s="1"/>
  <c r="G10" i="1"/>
  <c r="H10" i="1" s="1"/>
  <c r="J10" i="1" s="1"/>
  <c r="D11" i="1" s="1"/>
  <c r="O11" i="1" s="1"/>
  <c r="O10" i="1"/>
  <c r="AM9" i="1" l="1"/>
  <c r="R10" i="1" s="1"/>
  <c r="U10" i="1"/>
  <c r="AS10" i="1"/>
  <c r="L11" i="1"/>
  <c r="M11" i="1" s="1"/>
  <c r="N11" i="1" s="1"/>
  <c r="P11" i="1" s="1"/>
  <c r="K11" i="1"/>
  <c r="G11" i="1"/>
  <c r="H11" i="1" s="1"/>
  <c r="J11" i="1" s="1"/>
  <c r="D12" i="1" s="1"/>
  <c r="E11" i="1"/>
  <c r="F11" i="1" s="1"/>
  <c r="I11" i="1" s="1"/>
  <c r="C12" i="1" s="1"/>
  <c r="P10" i="1"/>
  <c r="W10" i="1" l="1"/>
  <c r="Y10" i="1" s="1"/>
  <c r="AB10" i="1" s="1"/>
  <c r="AD10" i="1" s="1"/>
  <c r="AF10" i="1" s="1"/>
  <c r="AH10" i="1" s="1"/>
  <c r="AJ10" i="1" s="1"/>
  <c r="AL10" i="1" s="1"/>
  <c r="T10" i="1"/>
  <c r="V10" i="1" s="1"/>
  <c r="X10" i="1" s="1"/>
  <c r="AA10" i="1" s="1"/>
  <c r="AC10" i="1" s="1"/>
  <c r="AE10" i="1" s="1"/>
  <c r="AG10" i="1" s="1"/>
  <c r="AI10" i="1" s="1"/>
  <c r="AK10" i="1" s="1"/>
  <c r="AP10" i="1"/>
  <c r="AQ10" i="1" s="1"/>
  <c r="AR10" i="1" s="1"/>
  <c r="AT10" i="1" s="1"/>
  <c r="AO10" i="1"/>
  <c r="O12" i="1"/>
  <c r="K12" i="1"/>
  <c r="L12" i="1"/>
  <c r="M12" i="1" s="1"/>
  <c r="N12" i="1" s="1"/>
  <c r="E12" i="1"/>
  <c r="F12" i="1" s="1"/>
  <c r="I12" i="1" s="1"/>
  <c r="C13" i="1" s="1"/>
  <c r="G12" i="1"/>
  <c r="H12" i="1" s="1"/>
  <c r="J12" i="1" s="1"/>
  <c r="D13" i="1" s="1"/>
  <c r="O13" i="1" s="1"/>
  <c r="AN10" i="1" l="1"/>
  <c r="S11" i="1" s="1"/>
  <c r="U11" i="1" s="1"/>
  <c r="AM10" i="1"/>
  <c r="R11" i="1" s="1"/>
  <c r="P12" i="1"/>
  <c r="L13" i="1"/>
  <c r="M13" i="1" s="1"/>
  <c r="N13" i="1" s="1"/>
  <c r="P13" i="1" s="1"/>
  <c r="K13" i="1"/>
  <c r="E13" i="1"/>
  <c r="F13" i="1" s="1"/>
  <c r="I13" i="1" s="1"/>
  <c r="C14" i="1" s="1"/>
  <c r="G13" i="1"/>
  <c r="H13" i="1" s="1"/>
  <c r="J13" i="1" s="1"/>
  <c r="D14" i="1" s="1"/>
  <c r="AS11" i="1" l="1"/>
  <c r="AO11" i="1"/>
  <c r="T11" i="1"/>
  <c r="V11" i="1" s="1"/>
  <c r="AP11" i="1"/>
  <c r="AQ11" i="1" s="1"/>
  <c r="AR11" i="1" s="1"/>
  <c r="AT11" i="1" s="1"/>
  <c r="W11" i="1"/>
  <c r="Y11" i="1" s="1"/>
  <c r="AB11" i="1" s="1"/>
  <c r="AD11" i="1" s="1"/>
  <c r="AF11" i="1" s="1"/>
  <c r="AH11" i="1" s="1"/>
  <c r="AJ11" i="1" s="1"/>
  <c r="AL11" i="1" s="1"/>
  <c r="O14" i="1"/>
  <c r="L14" i="1"/>
  <c r="M14" i="1" s="1"/>
  <c r="N14" i="1" s="1"/>
  <c r="K14" i="1"/>
  <c r="G14" i="1"/>
  <c r="H14" i="1" s="1"/>
  <c r="J14" i="1" s="1"/>
  <c r="D15" i="1" s="1"/>
  <c r="O15" i="1" s="1"/>
  <c r="E14" i="1"/>
  <c r="F14" i="1" s="1"/>
  <c r="I14" i="1" s="1"/>
  <c r="C15" i="1" s="1"/>
  <c r="X11" i="1" l="1"/>
  <c r="AA11" i="1" s="1"/>
  <c r="L15" i="1"/>
  <c r="M15" i="1" s="1"/>
  <c r="N15" i="1" s="1"/>
  <c r="P15" i="1" s="1"/>
  <c r="K15" i="1"/>
  <c r="G15" i="1"/>
  <c r="H15" i="1" s="1"/>
  <c r="J15" i="1" s="1"/>
  <c r="D16" i="1" s="1"/>
  <c r="O16" i="1" s="1"/>
  <c r="E15" i="1"/>
  <c r="F15" i="1" s="1"/>
  <c r="I15" i="1" s="1"/>
  <c r="C16" i="1" s="1"/>
  <c r="P14" i="1"/>
  <c r="AC11" i="1" l="1"/>
  <c r="AE11" i="1" s="1"/>
  <c r="AG11" i="1" s="1"/>
  <c r="L16" i="1"/>
  <c r="M16" i="1" s="1"/>
  <c r="N16" i="1" s="1"/>
  <c r="P16" i="1" s="1"/>
  <c r="K16" i="1"/>
  <c r="G16" i="1"/>
  <c r="H16" i="1" s="1"/>
  <c r="J16" i="1" s="1"/>
  <c r="D17" i="1" s="1"/>
  <c r="O17" i="1" s="1"/>
  <c r="E16" i="1"/>
  <c r="F16" i="1" s="1"/>
  <c r="I16" i="1" s="1"/>
  <c r="C17" i="1" s="1"/>
  <c r="AI11" i="1" l="1"/>
  <c r="AK11" i="1" s="1"/>
  <c r="AM11" i="1" s="1"/>
  <c r="R12" i="1" s="1"/>
  <c r="AN11" i="1"/>
  <c r="S12" i="1" s="1"/>
  <c r="L17" i="1"/>
  <c r="M17" i="1" s="1"/>
  <c r="N17" i="1" s="1"/>
  <c r="P17" i="1" s="1"/>
  <c r="K17" i="1"/>
  <c r="G17" i="1"/>
  <c r="H17" i="1" s="1"/>
  <c r="J17" i="1" s="1"/>
  <c r="D18" i="1" s="1"/>
  <c r="E17" i="1"/>
  <c r="F17" i="1" s="1"/>
  <c r="I17" i="1" s="1"/>
  <c r="C18" i="1" s="1"/>
  <c r="AS12" i="1" l="1"/>
  <c r="U12" i="1"/>
  <c r="W12" i="1" s="1"/>
  <c r="Y12" i="1" s="1"/>
  <c r="AB12" i="1" s="1"/>
  <c r="AD12" i="1" s="1"/>
  <c r="AF12" i="1" s="1"/>
  <c r="AH12" i="1" s="1"/>
  <c r="AJ12" i="1" s="1"/>
  <c r="AL12" i="1" s="1"/>
  <c r="T12" i="1"/>
  <c r="V12" i="1" s="1"/>
  <c r="AO12" i="1"/>
  <c r="AP12" i="1"/>
  <c r="AQ12" i="1" s="1"/>
  <c r="AR12" i="1" s="1"/>
  <c r="K18" i="1"/>
  <c r="L18" i="1"/>
  <c r="M18" i="1" s="1"/>
  <c r="N18" i="1" s="1"/>
  <c r="G18" i="1"/>
  <c r="H18" i="1" s="1"/>
  <c r="J18" i="1" s="1"/>
  <c r="D19" i="1" s="1"/>
  <c r="O19" i="1" s="1"/>
  <c r="E18" i="1"/>
  <c r="F18" i="1" s="1"/>
  <c r="I18" i="1" s="1"/>
  <c r="C19" i="1" s="1"/>
  <c r="O18" i="1"/>
  <c r="AT12" i="1" l="1"/>
  <c r="X12" i="1"/>
  <c r="AA12" i="1" s="1"/>
  <c r="AC12" i="1" s="1"/>
  <c r="AE12" i="1" s="1"/>
  <c r="AG12" i="1" s="1"/>
  <c r="AI12" i="1" s="1"/>
  <c r="AK12" i="1" s="1"/>
  <c r="AM12" i="1" s="1"/>
  <c r="R13" i="1" s="1"/>
  <c r="L19" i="1"/>
  <c r="M19" i="1" s="1"/>
  <c r="N19" i="1" s="1"/>
  <c r="P19" i="1" s="1"/>
  <c r="K19" i="1"/>
  <c r="E19" i="1"/>
  <c r="F19" i="1" s="1"/>
  <c r="I19" i="1" s="1"/>
  <c r="C20" i="1" s="1"/>
  <c r="G19" i="1"/>
  <c r="H19" i="1" s="1"/>
  <c r="J19" i="1" s="1"/>
  <c r="D20" i="1" s="1"/>
  <c r="P18" i="1"/>
  <c r="AP13" i="1" l="1"/>
  <c r="AQ13" i="1" s="1"/>
  <c r="AR13" i="1" s="1"/>
  <c r="T13" i="1"/>
  <c r="V13" i="1" s="1"/>
  <c r="AO13" i="1"/>
  <c r="AN12" i="1"/>
  <c r="S13" i="1" s="1"/>
  <c r="O20" i="1"/>
  <c r="L20" i="1"/>
  <c r="M20" i="1" s="1"/>
  <c r="N20" i="1" s="1"/>
  <c r="K20" i="1"/>
  <c r="G20" i="1"/>
  <c r="H20" i="1" s="1"/>
  <c r="J20" i="1" s="1"/>
  <c r="D21" i="1" s="1"/>
  <c r="E20" i="1"/>
  <c r="F20" i="1" s="1"/>
  <c r="I20" i="1" s="1"/>
  <c r="C21" i="1" s="1"/>
  <c r="AS13" i="1" l="1"/>
  <c r="AT13" i="1" s="1"/>
  <c r="U13" i="1"/>
  <c r="X13" i="1"/>
  <c r="AA13" i="1" s="1"/>
  <c r="AC13" i="1" s="1"/>
  <c r="AE13" i="1" s="1"/>
  <c r="AG13" i="1" s="1"/>
  <c r="AI13" i="1" s="1"/>
  <c r="AK13" i="1" s="1"/>
  <c r="P20" i="1"/>
  <c r="K21" i="1"/>
  <c r="L21" i="1"/>
  <c r="M21" i="1" s="1"/>
  <c r="N21" i="1" s="1"/>
  <c r="E21" i="1"/>
  <c r="F21" i="1" s="1"/>
  <c r="I21" i="1" s="1"/>
  <c r="C22" i="1" s="1"/>
  <c r="G21" i="1"/>
  <c r="H21" i="1" s="1"/>
  <c r="J21" i="1" s="1"/>
  <c r="D22" i="1" s="1"/>
  <c r="O21" i="1"/>
  <c r="W13" i="1" l="1"/>
  <c r="Y13" i="1" s="1"/>
  <c r="AB13" i="1" s="1"/>
  <c r="AD13" i="1" s="1"/>
  <c r="AF13" i="1" s="1"/>
  <c r="AH13" i="1" s="1"/>
  <c r="AJ13" i="1" s="1"/>
  <c r="AL13" i="1" s="1"/>
  <c r="AN13" i="1" s="1"/>
  <c r="S14" i="1" s="1"/>
  <c r="L22" i="1"/>
  <c r="M22" i="1" s="1"/>
  <c r="N22" i="1" s="1"/>
  <c r="K22" i="1"/>
  <c r="G22" i="1"/>
  <c r="H22" i="1" s="1"/>
  <c r="J22" i="1" s="1"/>
  <c r="D23" i="1" s="1"/>
  <c r="E22" i="1"/>
  <c r="F22" i="1" s="1"/>
  <c r="I22" i="1" s="1"/>
  <c r="C23" i="1" s="1"/>
  <c r="P21" i="1"/>
  <c r="O22" i="1"/>
  <c r="P22" i="1" l="1"/>
  <c r="AS14" i="1"/>
  <c r="U14" i="1"/>
  <c r="AM13" i="1"/>
  <c r="R14" i="1" s="1"/>
  <c r="K23" i="1"/>
  <c r="L23" i="1"/>
  <c r="M23" i="1" s="1"/>
  <c r="N23" i="1" s="1"/>
  <c r="E23" i="1"/>
  <c r="F23" i="1" s="1"/>
  <c r="I23" i="1" s="1"/>
  <c r="C24" i="1" s="1"/>
  <c r="G23" i="1"/>
  <c r="H23" i="1" s="1"/>
  <c r="J23" i="1" s="1"/>
  <c r="D24" i="1" s="1"/>
  <c r="O23" i="1"/>
  <c r="W14" i="1" l="1"/>
  <c r="Y14" i="1" s="1"/>
  <c r="AB14" i="1" s="1"/>
  <c r="AD14" i="1" s="1"/>
  <c r="AF14" i="1" s="1"/>
  <c r="AH14" i="1" s="1"/>
  <c r="AJ14" i="1" s="1"/>
  <c r="AL14" i="1" s="1"/>
  <c r="T14" i="1"/>
  <c r="V14" i="1" s="1"/>
  <c r="AO14" i="1"/>
  <c r="AP14" i="1"/>
  <c r="AQ14" i="1" s="1"/>
  <c r="AR14" i="1" s="1"/>
  <c r="AT14" i="1" s="1"/>
  <c r="P23" i="1"/>
  <c r="K24" i="1"/>
  <c r="L24" i="1"/>
  <c r="M24" i="1" s="1"/>
  <c r="N24" i="1" s="1"/>
  <c r="G24" i="1"/>
  <c r="H24" i="1" s="1"/>
  <c r="J24" i="1" s="1"/>
  <c r="D25" i="1" s="1"/>
  <c r="O25" i="1" s="1"/>
  <c r="E24" i="1"/>
  <c r="F24" i="1" s="1"/>
  <c r="I24" i="1" s="1"/>
  <c r="C25" i="1" s="1"/>
  <c r="O24" i="1"/>
  <c r="X14" i="1" l="1"/>
  <c r="AA14" i="1" s="1"/>
  <c r="P24" i="1"/>
  <c r="L25" i="1"/>
  <c r="M25" i="1" s="1"/>
  <c r="N25" i="1" s="1"/>
  <c r="P25" i="1" s="1"/>
  <c r="K25" i="1"/>
  <c r="G25" i="1"/>
  <c r="H25" i="1" s="1"/>
  <c r="J25" i="1" s="1"/>
  <c r="D26" i="1" s="1"/>
  <c r="O26" i="1" s="1"/>
  <c r="E25" i="1"/>
  <c r="F25" i="1" s="1"/>
  <c r="I25" i="1" s="1"/>
  <c r="C26" i="1" s="1"/>
  <c r="AC14" i="1" l="1"/>
  <c r="AE14" i="1" s="1"/>
  <c r="AG14" i="1" s="1"/>
  <c r="K26" i="1"/>
  <c r="L26" i="1"/>
  <c r="M26" i="1" s="1"/>
  <c r="N26" i="1" s="1"/>
  <c r="P26" i="1" s="1"/>
  <c r="E26" i="1"/>
  <c r="F26" i="1" s="1"/>
  <c r="I26" i="1" s="1"/>
  <c r="C27" i="1" s="1"/>
  <c r="G26" i="1"/>
  <c r="H26" i="1" s="1"/>
  <c r="J26" i="1" s="1"/>
  <c r="D27" i="1" s="1"/>
  <c r="O27" i="1" s="1"/>
  <c r="AI14" i="1" l="1"/>
  <c r="AK14" i="1" s="1"/>
  <c r="AM14" i="1" s="1"/>
  <c r="R15" i="1" s="1"/>
  <c r="AN14" i="1"/>
  <c r="S15" i="1" s="1"/>
  <c r="L27" i="1"/>
  <c r="M27" i="1" s="1"/>
  <c r="N27" i="1" s="1"/>
  <c r="P27" i="1" s="1"/>
  <c r="K27" i="1"/>
  <c r="G27" i="1"/>
  <c r="H27" i="1" s="1"/>
  <c r="J27" i="1" s="1"/>
  <c r="D28" i="1" s="1"/>
  <c r="E27" i="1"/>
  <c r="F27" i="1" s="1"/>
  <c r="I27" i="1" s="1"/>
  <c r="C28" i="1" s="1"/>
  <c r="U15" i="1" l="1"/>
  <c r="AS15" i="1"/>
  <c r="AO15" i="1"/>
  <c r="AP15" i="1"/>
  <c r="AQ15" i="1" s="1"/>
  <c r="AR15" i="1" s="1"/>
  <c r="AT15" i="1" s="1"/>
  <c r="T15" i="1"/>
  <c r="V15" i="1" s="1"/>
  <c r="X15" i="1" s="1"/>
  <c r="AA15" i="1" s="1"/>
  <c r="AC15" i="1" s="1"/>
  <c r="AE15" i="1" s="1"/>
  <c r="AG15" i="1" s="1"/>
  <c r="AI15" i="1" s="1"/>
  <c r="AK15" i="1" s="1"/>
  <c r="K28" i="1"/>
  <c r="L28" i="1"/>
  <c r="M28" i="1" s="1"/>
  <c r="N28" i="1" s="1"/>
  <c r="E28" i="1"/>
  <c r="F28" i="1" s="1"/>
  <c r="I28" i="1" s="1"/>
  <c r="C29" i="1" s="1"/>
  <c r="G28" i="1"/>
  <c r="H28" i="1" s="1"/>
  <c r="J28" i="1" s="1"/>
  <c r="D29" i="1" s="1"/>
  <c r="O28" i="1"/>
  <c r="W15" i="1" l="1"/>
  <c r="Y15" i="1" s="1"/>
  <c r="AB15" i="1" s="1"/>
  <c r="AD15" i="1" s="1"/>
  <c r="AF15" i="1" s="1"/>
  <c r="AH15" i="1" s="1"/>
  <c r="AJ15" i="1" s="1"/>
  <c r="AL15" i="1" s="1"/>
  <c r="G29" i="1"/>
  <c r="H29" i="1" s="1"/>
  <c r="J29" i="1" s="1"/>
  <c r="D30" i="1" s="1"/>
  <c r="O30" i="1" s="1"/>
  <c r="O29" i="1"/>
  <c r="L29" i="1"/>
  <c r="M29" i="1" s="1"/>
  <c r="N29" i="1" s="1"/>
  <c r="E29" i="1"/>
  <c r="F29" i="1" s="1"/>
  <c r="I29" i="1" s="1"/>
  <c r="C30" i="1" s="1"/>
  <c r="K29" i="1"/>
  <c r="P28" i="1"/>
  <c r="AM15" i="1" l="1"/>
  <c r="R16" i="1" s="1"/>
  <c r="AN15" i="1"/>
  <c r="S16" i="1" s="1"/>
  <c r="L30" i="1"/>
  <c r="M30" i="1" s="1"/>
  <c r="N30" i="1" s="1"/>
  <c r="P30" i="1" s="1"/>
  <c r="K30" i="1"/>
  <c r="E30" i="1"/>
  <c r="F30" i="1" s="1"/>
  <c r="I30" i="1" s="1"/>
  <c r="C31" i="1" s="1"/>
  <c r="G30" i="1"/>
  <c r="H30" i="1" s="1"/>
  <c r="J30" i="1" s="1"/>
  <c r="D31" i="1" s="1"/>
  <c r="P29" i="1"/>
  <c r="AS16" i="1" l="1"/>
  <c r="U16" i="1"/>
  <c r="T16" i="1"/>
  <c r="V16" i="1" s="1"/>
  <c r="AP16" i="1"/>
  <c r="AQ16" i="1" s="1"/>
  <c r="AR16" i="1" s="1"/>
  <c r="AT16" i="1" s="1"/>
  <c r="AO16" i="1"/>
  <c r="L31" i="1"/>
  <c r="M31" i="1" s="1"/>
  <c r="N31" i="1" s="1"/>
  <c r="E31" i="1"/>
  <c r="F31" i="1" s="1"/>
  <c r="I31" i="1" s="1"/>
  <c r="C32" i="1" s="1"/>
  <c r="G31" i="1"/>
  <c r="H31" i="1" s="1"/>
  <c r="J31" i="1" s="1"/>
  <c r="D32" i="1" s="1"/>
  <c r="O32" i="1" s="1"/>
  <c r="K31" i="1"/>
  <c r="O31" i="1"/>
  <c r="X16" i="1" l="1"/>
  <c r="AA16" i="1" s="1"/>
  <c r="AC16" i="1" s="1"/>
  <c r="AE16" i="1" s="1"/>
  <c r="AG16" i="1" s="1"/>
  <c r="AI16" i="1" s="1"/>
  <c r="AK16" i="1" s="1"/>
  <c r="P31" i="1"/>
  <c r="W16" i="1"/>
  <c r="Y16" i="1" s="1"/>
  <c r="AB16" i="1" s="1"/>
  <c r="AD16" i="1" s="1"/>
  <c r="AF16" i="1" s="1"/>
  <c r="AH16" i="1" s="1"/>
  <c r="AJ16" i="1" s="1"/>
  <c r="AL16" i="1" s="1"/>
  <c r="G32" i="1"/>
  <c r="H32" i="1" s="1"/>
  <c r="J32" i="1" s="1"/>
  <c r="D33" i="1" s="1"/>
  <c r="E32" i="1"/>
  <c r="F32" i="1" s="1"/>
  <c r="I32" i="1" s="1"/>
  <c r="C33" i="1" s="1"/>
  <c r="K32" i="1"/>
  <c r="L32" i="1"/>
  <c r="M32" i="1" s="1"/>
  <c r="N32" i="1" s="1"/>
  <c r="P32" i="1" s="1"/>
  <c r="AM16" i="1" l="1"/>
  <c r="R17" i="1" s="1"/>
  <c r="AN16" i="1"/>
  <c r="S17" i="1" s="1"/>
  <c r="E33" i="1"/>
  <c r="F33" i="1" s="1"/>
  <c r="I33" i="1" s="1"/>
  <c r="C34" i="1" s="1"/>
  <c r="K33" i="1"/>
  <c r="L33" i="1"/>
  <c r="M33" i="1" s="1"/>
  <c r="N33" i="1" s="1"/>
  <c r="G33" i="1"/>
  <c r="H33" i="1" s="1"/>
  <c r="J33" i="1" s="1"/>
  <c r="D34" i="1" s="1"/>
  <c r="O33" i="1"/>
  <c r="U17" i="1" l="1"/>
  <c r="W17" i="1" s="1"/>
  <c r="Y17" i="1" s="1"/>
  <c r="AB17" i="1" s="1"/>
  <c r="AD17" i="1" s="1"/>
  <c r="AF17" i="1" s="1"/>
  <c r="AH17" i="1" s="1"/>
  <c r="AJ17" i="1" s="1"/>
  <c r="AL17" i="1" s="1"/>
  <c r="AS17" i="1"/>
  <c r="P33" i="1"/>
  <c r="AO17" i="1"/>
  <c r="T17" i="1"/>
  <c r="V17" i="1" s="1"/>
  <c r="X17" i="1" s="1"/>
  <c r="AA17" i="1" s="1"/>
  <c r="AC17" i="1" s="1"/>
  <c r="AE17" i="1" s="1"/>
  <c r="AG17" i="1" s="1"/>
  <c r="AI17" i="1" s="1"/>
  <c r="AK17" i="1" s="1"/>
  <c r="AP17" i="1"/>
  <c r="AQ17" i="1" s="1"/>
  <c r="AR17" i="1" s="1"/>
  <c r="O34" i="1"/>
  <c r="E34" i="1"/>
  <c r="F34" i="1" s="1"/>
  <c r="I34" i="1" s="1"/>
  <c r="C35" i="1" s="1"/>
  <c r="G34" i="1"/>
  <c r="H34" i="1" s="1"/>
  <c r="J34" i="1" s="1"/>
  <c r="D35" i="1" s="1"/>
  <c r="O35" i="1" s="1"/>
  <c r="K34" i="1"/>
  <c r="L34" i="1"/>
  <c r="M34" i="1" s="1"/>
  <c r="N34" i="1" s="1"/>
  <c r="AT17" i="1" l="1"/>
  <c r="AN17" i="1"/>
  <c r="S18" i="1" s="1"/>
  <c r="AM17" i="1"/>
  <c r="R18" i="1" s="1"/>
  <c r="P34" i="1"/>
  <c r="L35" i="1"/>
  <c r="M35" i="1" s="1"/>
  <c r="N35" i="1" s="1"/>
  <c r="P35" i="1" s="1"/>
  <c r="K35" i="1"/>
  <c r="E35" i="1"/>
  <c r="F35" i="1" s="1"/>
  <c r="I35" i="1" s="1"/>
  <c r="C36" i="1" s="1"/>
  <c r="G35" i="1"/>
  <c r="H35" i="1" s="1"/>
  <c r="J35" i="1" s="1"/>
  <c r="D36" i="1" s="1"/>
  <c r="T18" i="1" l="1"/>
  <c r="V18" i="1" s="1"/>
  <c r="X18" i="1" s="1"/>
  <c r="AA18" i="1" s="1"/>
  <c r="AC18" i="1" s="1"/>
  <c r="AE18" i="1" s="1"/>
  <c r="AG18" i="1" s="1"/>
  <c r="AI18" i="1" s="1"/>
  <c r="AK18" i="1" s="1"/>
  <c r="AP18" i="1"/>
  <c r="AQ18" i="1" s="1"/>
  <c r="AR18" i="1" s="1"/>
  <c r="AO18" i="1"/>
  <c r="AS18" i="1"/>
  <c r="U18" i="1"/>
  <c r="W18" i="1" s="1"/>
  <c r="Y18" i="1" s="1"/>
  <c r="AB18" i="1" s="1"/>
  <c r="AD18" i="1" s="1"/>
  <c r="AF18" i="1" s="1"/>
  <c r="AH18" i="1" s="1"/>
  <c r="AJ18" i="1" s="1"/>
  <c r="AL18" i="1" s="1"/>
  <c r="O36" i="1"/>
  <c r="E36" i="1"/>
  <c r="F36" i="1" s="1"/>
  <c r="I36" i="1" s="1"/>
  <c r="C37" i="1" s="1"/>
  <c r="G36" i="1"/>
  <c r="H36" i="1" s="1"/>
  <c r="J36" i="1" s="1"/>
  <c r="D37" i="1" s="1"/>
  <c r="K36" i="1"/>
  <c r="L36" i="1"/>
  <c r="M36" i="1" s="1"/>
  <c r="N36" i="1" s="1"/>
  <c r="AM18" i="1" l="1"/>
  <c r="R19" i="1" s="1"/>
  <c r="AO19" i="1" s="1"/>
  <c r="AT18" i="1"/>
  <c r="AN18" i="1"/>
  <c r="S19" i="1" s="1"/>
  <c r="O37" i="1"/>
  <c r="G37" i="1"/>
  <c r="H37" i="1" s="1"/>
  <c r="J37" i="1" s="1"/>
  <c r="D38" i="1" s="1"/>
  <c r="L37" i="1"/>
  <c r="M37" i="1" s="1"/>
  <c r="N37" i="1" s="1"/>
  <c r="K37" i="1"/>
  <c r="E37" i="1"/>
  <c r="F37" i="1" s="1"/>
  <c r="I37" i="1" s="1"/>
  <c r="C38" i="1" s="1"/>
  <c r="P36" i="1"/>
  <c r="AP19" i="1" l="1"/>
  <c r="AQ19" i="1" s="1"/>
  <c r="AR19" i="1" s="1"/>
  <c r="T19" i="1"/>
  <c r="V19" i="1" s="1"/>
  <c r="X19" i="1" s="1"/>
  <c r="AA19" i="1" s="1"/>
  <c r="AC19" i="1" s="1"/>
  <c r="AE19" i="1" s="1"/>
  <c r="AG19" i="1" s="1"/>
  <c r="AI19" i="1" s="1"/>
  <c r="AK19" i="1" s="1"/>
  <c r="U19" i="1"/>
  <c r="AS19" i="1"/>
  <c r="E38" i="1"/>
  <c r="F38" i="1" s="1"/>
  <c r="I38" i="1" s="1"/>
  <c r="C39" i="1" s="1"/>
  <c r="K38" i="1"/>
  <c r="L38" i="1"/>
  <c r="M38" i="1" s="1"/>
  <c r="N38" i="1" s="1"/>
  <c r="G38" i="1"/>
  <c r="H38" i="1" s="1"/>
  <c r="J38" i="1" s="1"/>
  <c r="D39" i="1" s="1"/>
  <c r="O38" i="1"/>
  <c r="P37" i="1"/>
  <c r="AT19" i="1" l="1"/>
  <c r="P38" i="1"/>
  <c r="W19" i="1"/>
  <c r="Y19" i="1" s="1"/>
  <c r="AB19" i="1" s="1"/>
  <c r="AD19" i="1" s="1"/>
  <c r="AF19" i="1" s="1"/>
  <c r="AH19" i="1" s="1"/>
  <c r="AJ19" i="1" s="1"/>
  <c r="AL19" i="1" s="1"/>
  <c r="AN19" i="1" s="1"/>
  <c r="S20" i="1" s="1"/>
  <c r="O39" i="1"/>
  <c r="E39" i="1"/>
  <c r="F39" i="1" s="1"/>
  <c r="I39" i="1" s="1"/>
  <c r="C40" i="1" s="1"/>
  <c r="K39" i="1"/>
  <c r="G39" i="1"/>
  <c r="H39" i="1" s="1"/>
  <c r="J39" i="1" s="1"/>
  <c r="D40" i="1" s="1"/>
  <c r="L39" i="1"/>
  <c r="M39" i="1" s="1"/>
  <c r="N39" i="1" s="1"/>
  <c r="AS20" i="1" l="1"/>
  <c r="U20" i="1"/>
  <c r="AM19" i="1"/>
  <c r="R20" i="1" s="1"/>
  <c r="O40" i="1"/>
  <c r="E40" i="1"/>
  <c r="F40" i="1" s="1"/>
  <c r="I40" i="1" s="1"/>
  <c r="C41" i="1" s="1"/>
  <c r="L40" i="1"/>
  <c r="M40" i="1" s="1"/>
  <c r="N40" i="1" s="1"/>
  <c r="K40" i="1"/>
  <c r="G40" i="1"/>
  <c r="H40" i="1" s="1"/>
  <c r="J40" i="1" s="1"/>
  <c r="D41" i="1" s="1"/>
  <c r="P39" i="1"/>
  <c r="T20" i="1" l="1"/>
  <c r="V20" i="1" s="1"/>
  <c r="AP20" i="1"/>
  <c r="AQ20" i="1" s="1"/>
  <c r="AR20" i="1" s="1"/>
  <c r="AT20" i="1" s="1"/>
  <c r="AO20" i="1"/>
  <c r="W20" i="1"/>
  <c r="Y20" i="1" s="1"/>
  <c r="AB20" i="1" s="1"/>
  <c r="AD20" i="1" s="1"/>
  <c r="AF20" i="1" s="1"/>
  <c r="AH20" i="1" s="1"/>
  <c r="AJ20" i="1" s="1"/>
  <c r="AL20" i="1" s="1"/>
  <c r="O41" i="1"/>
  <c r="E41" i="1"/>
  <c r="F41" i="1" s="1"/>
  <c r="I41" i="1" s="1"/>
  <c r="C42" i="1" s="1"/>
  <c r="K41" i="1"/>
  <c r="L41" i="1"/>
  <c r="M41" i="1" s="1"/>
  <c r="N41" i="1" s="1"/>
  <c r="G41" i="1"/>
  <c r="H41" i="1" s="1"/>
  <c r="J41" i="1" s="1"/>
  <c r="D42" i="1" s="1"/>
  <c r="P40" i="1"/>
  <c r="X20" i="1" l="1"/>
  <c r="AA20" i="1" s="1"/>
  <c r="K42" i="1"/>
  <c r="G42" i="1"/>
  <c r="H42" i="1" s="1"/>
  <c r="J42" i="1" s="1"/>
  <c r="D43" i="1" s="1"/>
  <c r="L42" i="1"/>
  <c r="M42" i="1" s="1"/>
  <c r="N42" i="1" s="1"/>
  <c r="E42" i="1"/>
  <c r="F42" i="1" s="1"/>
  <c r="I42" i="1" s="1"/>
  <c r="C43" i="1" s="1"/>
  <c r="O42" i="1"/>
  <c r="P41" i="1"/>
  <c r="P42" i="1" l="1"/>
  <c r="AC20" i="1"/>
  <c r="AE20" i="1" s="1"/>
  <c r="AG20" i="1" s="1"/>
  <c r="K43" i="1"/>
  <c r="L43" i="1"/>
  <c r="M43" i="1" s="1"/>
  <c r="N43" i="1" s="1"/>
  <c r="G43" i="1"/>
  <c r="H43" i="1" s="1"/>
  <c r="J43" i="1" s="1"/>
  <c r="D44" i="1" s="1"/>
  <c r="E43" i="1"/>
  <c r="F43" i="1" s="1"/>
  <c r="I43" i="1" s="1"/>
  <c r="C44" i="1" s="1"/>
  <c r="O43" i="1"/>
  <c r="AI20" i="1" l="1"/>
  <c r="AK20" i="1" s="1"/>
  <c r="AM20" i="1" s="1"/>
  <c r="R21" i="1" s="1"/>
  <c r="AN20" i="1"/>
  <c r="S21" i="1" s="1"/>
  <c r="L44" i="1"/>
  <c r="M44" i="1" s="1"/>
  <c r="N44" i="1" s="1"/>
  <c r="E44" i="1"/>
  <c r="F44" i="1" s="1"/>
  <c r="I44" i="1" s="1"/>
  <c r="C45" i="1" s="1"/>
  <c r="G44" i="1"/>
  <c r="H44" i="1" s="1"/>
  <c r="J44" i="1" s="1"/>
  <c r="D45" i="1" s="1"/>
  <c r="K44" i="1"/>
  <c r="P43" i="1"/>
  <c r="O44" i="1"/>
  <c r="AS21" i="1" l="1"/>
  <c r="U21" i="1"/>
  <c r="P44" i="1"/>
  <c r="AO21" i="1"/>
  <c r="T21" i="1"/>
  <c r="V21" i="1" s="1"/>
  <c r="X21" i="1" s="1"/>
  <c r="AA21" i="1" s="1"/>
  <c r="AC21" i="1" s="1"/>
  <c r="AE21" i="1" s="1"/>
  <c r="AG21" i="1" s="1"/>
  <c r="AI21" i="1" s="1"/>
  <c r="AK21" i="1" s="1"/>
  <c r="AP21" i="1"/>
  <c r="AQ21" i="1" s="1"/>
  <c r="AR21" i="1" s="1"/>
  <c r="O45" i="1"/>
  <c r="G45" i="1"/>
  <c r="H45" i="1" s="1"/>
  <c r="J45" i="1" s="1"/>
  <c r="D46" i="1" s="1"/>
  <c r="K45" i="1"/>
  <c r="E45" i="1"/>
  <c r="F45" i="1" s="1"/>
  <c r="I45" i="1" s="1"/>
  <c r="C46" i="1" s="1"/>
  <c r="L45" i="1"/>
  <c r="M45" i="1" s="1"/>
  <c r="N45" i="1" s="1"/>
  <c r="AT21" i="1" l="1"/>
  <c r="W21" i="1"/>
  <c r="Y21" i="1" s="1"/>
  <c r="AB21" i="1" s="1"/>
  <c r="AD21" i="1" s="1"/>
  <c r="AF21" i="1" s="1"/>
  <c r="AH21" i="1" s="1"/>
  <c r="AJ21" i="1" s="1"/>
  <c r="AL21" i="1" s="1"/>
  <c r="L46" i="1"/>
  <c r="M46" i="1" s="1"/>
  <c r="N46" i="1" s="1"/>
  <c r="E46" i="1"/>
  <c r="F46" i="1" s="1"/>
  <c r="I46" i="1" s="1"/>
  <c r="C47" i="1" s="1"/>
  <c r="G46" i="1"/>
  <c r="H46" i="1" s="1"/>
  <c r="J46" i="1" s="1"/>
  <c r="D47" i="1" s="1"/>
  <c r="O47" i="1" s="1"/>
  <c r="K46" i="1"/>
  <c r="O46" i="1"/>
  <c r="P45" i="1"/>
  <c r="AM21" i="1" l="1"/>
  <c r="R22" i="1" s="1"/>
  <c r="AP22" i="1" s="1"/>
  <c r="AQ22" i="1" s="1"/>
  <c r="AR22" i="1" s="1"/>
  <c r="P46" i="1"/>
  <c r="AN21" i="1"/>
  <c r="S22" i="1" s="1"/>
  <c r="G47" i="1"/>
  <c r="H47" i="1" s="1"/>
  <c r="J47" i="1" s="1"/>
  <c r="L47" i="1"/>
  <c r="M47" i="1" s="1"/>
  <c r="N47" i="1" s="1"/>
  <c r="P47" i="1" s="1"/>
  <c r="E47" i="1"/>
  <c r="F47" i="1" s="1"/>
  <c r="I47" i="1" s="1"/>
  <c r="K47" i="1"/>
  <c r="AO22" i="1" l="1"/>
  <c r="T22" i="1"/>
  <c r="V22" i="1" s="1"/>
  <c r="X22" i="1" s="1"/>
  <c r="AA22" i="1" s="1"/>
  <c r="AC22" i="1" s="1"/>
  <c r="AE22" i="1" s="1"/>
  <c r="AG22" i="1" s="1"/>
  <c r="AI22" i="1" s="1"/>
  <c r="AK22" i="1" s="1"/>
  <c r="AS22" i="1"/>
  <c r="AT22" i="1" s="1"/>
  <c r="U22" i="1"/>
  <c r="W22" i="1" l="1"/>
  <c r="Y22" i="1" s="1"/>
  <c r="AB22" i="1" s="1"/>
  <c r="AD22" i="1" l="1"/>
  <c r="AF22" i="1" s="1"/>
  <c r="AH22" i="1" l="1"/>
  <c r="AJ22" i="1" s="1"/>
  <c r="AL22" i="1" s="1"/>
  <c r="AN22" i="1" s="1"/>
  <c r="S23" i="1" s="1"/>
  <c r="AM22" i="1"/>
  <c r="R23" i="1" s="1"/>
  <c r="AP23" i="1" l="1"/>
  <c r="AQ23" i="1" s="1"/>
  <c r="AR23" i="1" s="1"/>
  <c r="AO23" i="1"/>
  <c r="T23" i="1"/>
  <c r="V23" i="1" s="1"/>
  <c r="AS23" i="1"/>
  <c r="U23" i="1"/>
  <c r="W23" i="1" l="1"/>
  <c r="Y23" i="1" s="1"/>
  <c r="AB23" i="1" s="1"/>
  <c r="AD23" i="1" s="1"/>
  <c r="AF23" i="1" s="1"/>
  <c r="AH23" i="1" s="1"/>
  <c r="AJ23" i="1" s="1"/>
  <c r="AL23" i="1" s="1"/>
  <c r="X23" i="1"/>
  <c r="AA23" i="1" s="1"/>
  <c r="AC23" i="1" s="1"/>
  <c r="AE23" i="1" s="1"/>
  <c r="AG23" i="1" s="1"/>
  <c r="AI23" i="1" s="1"/>
  <c r="AK23" i="1" s="1"/>
  <c r="AT23" i="1"/>
  <c r="AN23" i="1" l="1"/>
  <c r="S24" i="1" s="1"/>
  <c r="AM23" i="1"/>
  <c r="R24" i="1" s="1"/>
  <c r="U24" i="1" l="1"/>
  <c r="W24" i="1" s="1"/>
  <c r="Y24" i="1" s="1"/>
  <c r="AB24" i="1" s="1"/>
  <c r="AD24" i="1" s="1"/>
  <c r="AF24" i="1" s="1"/>
  <c r="AH24" i="1" s="1"/>
  <c r="AJ24" i="1" s="1"/>
  <c r="AL24" i="1" s="1"/>
  <c r="AS24" i="1"/>
  <c r="T24" i="1"/>
  <c r="V24" i="1" s="1"/>
  <c r="X24" i="1" s="1"/>
  <c r="AA24" i="1" s="1"/>
  <c r="AC24" i="1" s="1"/>
  <c r="AE24" i="1" s="1"/>
  <c r="AG24" i="1" s="1"/>
  <c r="AI24" i="1" s="1"/>
  <c r="AK24" i="1" s="1"/>
  <c r="AO24" i="1"/>
  <c r="AP24" i="1"/>
  <c r="AQ24" i="1" s="1"/>
  <c r="AR24" i="1" s="1"/>
  <c r="AT24" i="1" s="1"/>
  <c r="AN24" i="1" l="1"/>
  <c r="S25" i="1" s="1"/>
  <c r="AM24" i="1"/>
  <c r="R25" i="1" s="1"/>
  <c r="AS25" i="1" l="1"/>
  <c r="U25" i="1"/>
  <c r="AP25" i="1"/>
  <c r="AQ25" i="1" s="1"/>
  <c r="AR25" i="1" s="1"/>
  <c r="AT25" i="1" s="1"/>
  <c r="AO25" i="1"/>
  <c r="T25" i="1"/>
  <c r="V25" i="1" s="1"/>
  <c r="W25" i="1"/>
  <c r="Y25" i="1" s="1"/>
  <c r="AB25" i="1" s="1"/>
  <c r="AD25" i="1" s="1"/>
  <c r="AF25" i="1" s="1"/>
  <c r="AH25" i="1" s="1"/>
  <c r="AJ25" i="1" s="1"/>
  <c r="AL25" i="1" s="1"/>
  <c r="X25" i="1" l="1"/>
  <c r="AA25" i="1" s="1"/>
  <c r="AC25" i="1" s="1"/>
  <c r="AE25" i="1" s="1"/>
  <c r="AG25" i="1" s="1"/>
  <c r="AI25" i="1" s="1"/>
  <c r="AK25" i="1" s="1"/>
  <c r="AM25" i="1" l="1"/>
  <c r="R26" i="1" s="1"/>
  <c r="AN25" i="1"/>
  <c r="S26" i="1" s="1"/>
  <c r="U26" i="1" l="1"/>
  <c r="AS26" i="1"/>
  <c r="T26" i="1"/>
  <c r="V26" i="1" s="1"/>
  <c r="AP26" i="1"/>
  <c r="AQ26" i="1" s="1"/>
  <c r="AR26" i="1" s="1"/>
  <c r="AO26" i="1"/>
  <c r="AT26" i="1" l="1"/>
  <c r="X26" i="1"/>
  <c r="AA26" i="1" s="1"/>
  <c r="AC26" i="1" s="1"/>
  <c r="AE26" i="1" s="1"/>
  <c r="AG26" i="1" s="1"/>
  <c r="AI26" i="1" s="1"/>
  <c r="AK26" i="1" s="1"/>
  <c r="W26" i="1"/>
  <c r="Y26" i="1" s="1"/>
  <c r="AB26" i="1" s="1"/>
  <c r="AD26" i="1" s="1"/>
  <c r="AF26" i="1" s="1"/>
  <c r="AH26" i="1" s="1"/>
  <c r="AJ26" i="1" s="1"/>
  <c r="AL26" i="1" s="1"/>
  <c r="AM26" i="1" l="1"/>
  <c r="R27" i="1" s="1"/>
  <c r="AN26" i="1"/>
  <c r="S27" i="1" s="1"/>
  <c r="U27" i="1" l="1"/>
  <c r="W27" i="1" s="1"/>
  <c r="Y27" i="1" s="1"/>
  <c r="AB27" i="1" s="1"/>
  <c r="AD27" i="1" s="1"/>
  <c r="AF27" i="1" s="1"/>
  <c r="AH27" i="1" s="1"/>
  <c r="AJ27" i="1" s="1"/>
  <c r="AL27" i="1" s="1"/>
  <c r="AS27" i="1"/>
  <c r="AP27" i="1"/>
  <c r="AQ27" i="1" s="1"/>
  <c r="AR27" i="1" s="1"/>
  <c r="AO27" i="1"/>
  <c r="T27" i="1"/>
  <c r="V27" i="1" s="1"/>
  <c r="X27" i="1" s="1"/>
  <c r="AA27" i="1" s="1"/>
  <c r="AC27" i="1" s="1"/>
  <c r="AE27" i="1" s="1"/>
  <c r="AG27" i="1" s="1"/>
  <c r="AI27" i="1" s="1"/>
  <c r="AK27" i="1" s="1"/>
  <c r="AT27" i="1" l="1"/>
  <c r="AN27" i="1"/>
  <c r="S28" i="1" s="1"/>
  <c r="U28" i="1" s="1"/>
  <c r="AM27" i="1"/>
  <c r="R28" i="1" s="1"/>
  <c r="AS28" i="1" l="1"/>
  <c r="AO28" i="1"/>
  <c r="AP28" i="1"/>
  <c r="AQ28" i="1" s="1"/>
  <c r="AR28" i="1" s="1"/>
  <c r="AT28" i="1" s="1"/>
  <c r="T28" i="1"/>
  <c r="V28" i="1" s="1"/>
  <c r="W28" i="1"/>
  <c r="Y28" i="1" s="1"/>
  <c r="AB28" i="1" s="1"/>
  <c r="AD28" i="1" s="1"/>
  <c r="AF28" i="1" s="1"/>
  <c r="AH28" i="1" s="1"/>
  <c r="AJ28" i="1" s="1"/>
  <c r="AL28" i="1" s="1"/>
  <c r="X28" i="1" l="1"/>
  <c r="AA28" i="1" s="1"/>
  <c r="AC28" i="1" s="1"/>
  <c r="AE28" i="1" s="1"/>
  <c r="AG28" i="1" s="1"/>
  <c r="AI28" i="1" s="1"/>
  <c r="AK28" i="1" s="1"/>
  <c r="AM28" i="1" s="1"/>
  <c r="R29" i="1" s="1"/>
  <c r="T29" i="1" l="1"/>
  <c r="V29" i="1" s="1"/>
  <c r="AO29" i="1"/>
  <c r="AP29" i="1"/>
  <c r="AQ29" i="1" s="1"/>
  <c r="AR29" i="1" s="1"/>
  <c r="AN28" i="1"/>
  <c r="S29" i="1" s="1"/>
  <c r="X29" i="1" l="1"/>
  <c r="AA29" i="1" s="1"/>
  <c r="AC29" i="1" s="1"/>
  <c r="AE29" i="1" s="1"/>
  <c r="AG29" i="1" s="1"/>
  <c r="AI29" i="1" s="1"/>
  <c r="AK29" i="1" s="1"/>
  <c r="AS29" i="1"/>
  <c r="AT29" i="1" s="1"/>
  <c r="U29" i="1"/>
  <c r="W29" i="1" l="1"/>
  <c r="Y29" i="1" s="1"/>
  <c r="AB29" i="1" s="1"/>
  <c r="AD29" i="1" l="1"/>
  <c r="AF29" i="1" s="1"/>
  <c r="AH29" i="1" l="1"/>
  <c r="AJ29" i="1" s="1"/>
  <c r="AL29" i="1" s="1"/>
  <c r="AN29" i="1" s="1"/>
  <c r="S30" i="1" s="1"/>
  <c r="AM29" i="1"/>
  <c r="R30" i="1" s="1"/>
  <c r="T30" i="1" l="1"/>
  <c r="V30" i="1" s="1"/>
  <c r="X30" i="1" s="1"/>
  <c r="AA30" i="1" s="1"/>
  <c r="AC30" i="1" s="1"/>
  <c r="AE30" i="1" s="1"/>
  <c r="AG30" i="1" s="1"/>
  <c r="AI30" i="1" s="1"/>
  <c r="AK30" i="1" s="1"/>
  <c r="AP30" i="1"/>
  <c r="AQ30" i="1" s="1"/>
  <c r="AR30" i="1" s="1"/>
  <c r="AO30" i="1"/>
  <c r="U30" i="1"/>
  <c r="AS30" i="1"/>
  <c r="W30" i="1" l="1"/>
  <c r="Y30" i="1" s="1"/>
  <c r="AB30" i="1" s="1"/>
  <c r="AD30" i="1" s="1"/>
  <c r="AF30" i="1" s="1"/>
  <c r="AH30" i="1" s="1"/>
  <c r="AJ30" i="1" s="1"/>
  <c r="AL30" i="1" s="1"/>
  <c r="AN30" i="1" s="1"/>
  <c r="S31" i="1" s="1"/>
  <c r="AT30" i="1"/>
  <c r="U31" i="1" l="1"/>
  <c r="AS31" i="1"/>
  <c r="AM30" i="1"/>
  <c r="R31" i="1" s="1"/>
  <c r="W31" i="1" l="1"/>
  <c r="Y31" i="1" s="1"/>
  <c r="AB31" i="1" s="1"/>
  <c r="AD31" i="1" s="1"/>
  <c r="AF31" i="1" s="1"/>
  <c r="AH31" i="1" s="1"/>
  <c r="AJ31" i="1" s="1"/>
  <c r="AL31" i="1" s="1"/>
  <c r="AO31" i="1"/>
  <c r="AP31" i="1"/>
  <c r="AQ31" i="1" s="1"/>
  <c r="AR31" i="1" s="1"/>
  <c r="AT31" i="1" s="1"/>
  <c r="T31" i="1"/>
  <c r="V31" i="1" s="1"/>
  <c r="X31" i="1" l="1"/>
  <c r="AA31" i="1" s="1"/>
  <c r="AC31" i="1" s="1"/>
  <c r="AE31" i="1" s="1"/>
  <c r="AG31" i="1" s="1"/>
  <c r="AI31" i="1" s="1"/>
  <c r="AK31" i="1" s="1"/>
  <c r="AM31" i="1" s="1"/>
  <c r="R32" i="1" s="1"/>
  <c r="AP32" i="1" l="1"/>
  <c r="AQ32" i="1" s="1"/>
  <c r="AR32" i="1" s="1"/>
  <c r="T32" i="1"/>
  <c r="V32" i="1" s="1"/>
  <c r="AO32" i="1"/>
  <c r="AN31" i="1"/>
  <c r="S32" i="1" s="1"/>
  <c r="U32" i="1" l="1"/>
  <c r="W32" i="1" s="1"/>
  <c r="Y32" i="1" s="1"/>
  <c r="AB32" i="1" s="1"/>
  <c r="AD32" i="1" s="1"/>
  <c r="AF32" i="1" s="1"/>
  <c r="AH32" i="1" s="1"/>
  <c r="AJ32" i="1" s="1"/>
  <c r="AL32" i="1" s="1"/>
  <c r="AS32" i="1"/>
  <c r="AT32" i="1" s="1"/>
  <c r="X32" i="1"/>
  <c r="AA32" i="1" s="1"/>
  <c r="AC32" i="1" s="1"/>
  <c r="AE32" i="1" s="1"/>
  <c r="AG32" i="1" s="1"/>
  <c r="AI32" i="1" s="1"/>
  <c r="AK32" i="1" s="1"/>
  <c r="AM32" i="1" l="1"/>
  <c r="R33" i="1" s="1"/>
  <c r="AN32" i="1"/>
  <c r="S33" i="1" s="1"/>
  <c r="AP33" i="1"/>
  <c r="AQ33" i="1" s="1"/>
  <c r="AR33" i="1" s="1"/>
  <c r="AO33" i="1"/>
  <c r="T33" i="1"/>
  <c r="V33" i="1" s="1"/>
  <c r="X33" i="1" s="1"/>
  <c r="AA33" i="1" s="1"/>
  <c r="AC33" i="1" s="1"/>
  <c r="AE33" i="1" s="1"/>
  <c r="AG33" i="1" s="1"/>
  <c r="AI33" i="1" s="1"/>
  <c r="AK33" i="1" s="1"/>
  <c r="AS33" i="1"/>
  <c r="U33" i="1"/>
  <c r="AT33" i="1" l="1"/>
  <c r="W33" i="1"/>
  <c r="Y33" i="1" s="1"/>
  <c r="AB33" i="1" s="1"/>
  <c r="AD33" i="1" s="1"/>
  <c r="AF33" i="1" s="1"/>
  <c r="AH33" i="1" s="1"/>
  <c r="AJ33" i="1" s="1"/>
  <c r="AL33" i="1" s="1"/>
  <c r="AN33" i="1" s="1"/>
  <c r="S34" i="1" s="1"/>
  <c r="AS34" i="1" l="1"/>
  <c r="U34" i="1"/>
  <c r="AM33" i="1"/>
  <c r="R34" i="1" s="1"/>
  <c r="T34" i="1" l="1"/>
  <c r="V34" i="1" s="1"/>
  <c r="AO34" i="1"/>
  <c r="AP34" i="1"/>
  <c r="AQ34" i="1" s="1"/>
  <c r="AR34" i="1" s="1"/>
  <c r="AT34" i="1" s="1"/>
  <c r="W34" i="1"/>
  <c r="Y34" i="1" s="1"/>
  <c r="AB34" i="1" s="1"/>
  <c r="AD34" i="1" s="1"/>
  <c r="AF34" i="1" s="1"/>
  <c r="AH34" i="1" s="1"/>
  <c r="AJ34" i="1" s="1"/>
  <c r="AL34" i="1" s="1"/>
  <c r="X34" i="1" l="1"/>
  <c r="AA34" i="1" s="1"/>
  <c r="AC34" i="1" s="1"/>
  <c r="AE34" i="1" s="1"/>
  <c r="AG34" i="1" s="1"/>
  <c r="AI34" i="1" s="1"/>
  <c r="AK34" i="1" s="1"/>
  <c r="AM34" i="1" s="1"/>
  <c r="R35" i="1" s="1"/>
  <c r="AP35" i="1" l="1"/>
  <c r="AQ35" i="1" s="1"/>
  <c r="AR35" i="1" s="1"/>
  <c r="T35" i="1"/>
  <c r="V35" i="1" s="1"/>
  <c r="AO35" i="1"/>
  <c r="AN34" i="1"/>
  <c r="S35" i="1" s="1"/>
  <c r="AS35" i="1" l="1"/>
  <c r="AT35" i="1" s="1"/>
  <c r="X35" i="1"/>
  <c r="AA35" i="1" s="1"/>
  <c r="AC35" i="1" s="1"/>
  <c r="AE35" i="1" s="1"/>
  <c r="AG35" i="1" s="1"/>
  <c r="AI35" i="1" s="1"/>
  <c r="AK35" i="1" s="1"/>
  <c r="U35" i="1"/>
  <c r="W35" i="1" l="1"/>
  <c r="Y35" i="1" s="1"/>
  <c r="AB35" i="1" s="1"/>
  <c r="AD35" i="1" s="1"/>
  <c r="AF35" i="1" s="1"/>
  <c r="AH35" i="1" s="1"/>
  <c r="AJ35" i="1" s="1"/>
  <c r="AL35" i="1" s="1"/>
  <c r="AN35" i="1" s="1"/>
  <c r="S36" i="1" s="1"/>
  <c r="AS36" i="1" l="1"/>
  <c r="U36" i="1"/>
  <c r="AM35" i="1"/>
  <c r="R36" i="1" s="1"/>
  <c r="W36" i="1" l="1"/>
  <c r="Y36" i="1" s="1"/>
  <c r="AB36" i="1" s="1"/>
  <c r="AD36" i="1" s="1"/>
  <c r="AF36" i="1" s="1"/>
  <c r="AH36" i="1" s="1"/>
  <c r="AJ36" i="1" s="1"/>
  <c r="AL36" i="1" s="1"/>
  <c r="T36" i="1"/>
  <c r="V36" i="1" s="1"/>
  <c r="AO36" i="1"/>
  <c r="AP36" i="1"/>
  <c r="AQ36" i="1" s="1"/>
  <c r="AR36" i="1" s="1"/>
  <c r="AT36" i="1" s="1"/>
  <c r="X36" i="1" l="1"/>
  <c r="AA36" i="1" s="1"/>
  <c r="AC36" i="1" l="1"/>
  <c r="AE36" i="1" s="1"/>
  <c r="AG36" i="1" s="1"/>
  <c r="AI36" i="1" l="1"/>
  <c r="AK36" i="1" s="1"/>
  <c r="AM36" i="1" s="1"/>
  <c r="R37" i="1" s="1"/>
  <c r="AN36" i="1"/>
  <c r="S37" i="1" s="1"/>
  <c r="U37" i="1" l="1"/>
  <c r="W37" i="1" s="1"/>
  <c r="Y37" i="1" s="1"/>
  <c r="AB37" i="1" s="1"/>
  <c r="AD37" i="1" s="1"/>
  <c r="AF37" i="1" s="1"/>
  <c r="AH37" i="1" s="1"/>
  <c r="AJ37" i="1" s="1"/>
  <c r="AL37" i="1" s="1"/>
  <c r="AS37" i="1"/>
  <c r="AO37" i="1"/>
  <c r="AP37" i="1"/>
  <c r="AQ37" i="1" s="1"/>
  <c r="AR37" i="1" s="1"/>
  <c r="T37" i="1"/>
  <c r="V37" i="1" s="1"/>
  <c r="AT37" i="1" l="1"/>
  <c r="X37" i="1"/>
  <c r="AA37" i="1" s="1"/>
  <c r="AC37" i="1" s="1"/>
  <c r="AE37" i="1" s="1"/>
  <c r="AG37" i="1" s="1"/>
  <c r="AI37" i="1" s="1"/>
  <c r="AK37" i="1" s="1"/>
  <c r="AM37" i="1" s="1"/>
  <c r="R38" i="1" s="1"/>
  <c r="T38" i="1" l="1"/>
  <c r="V38" i="1" s="1"/>
  <c r="AO38" i="1"/>
  <c r="AP38" i="1"/>
  <c r="AQ38" i="1" s="1"/>
  <c r="AR38" i="1" s="1"/>
  <c r="AN37" i="1"/>
  <c r="S38" i="1" s="1"/>
  <c r="AS38" i="1" l="1"/>
  <c r="AT38" i="1" s="1"/>
  <c r="U38" i="1"/>
  <c r="W38" i="1" s="1"/>
  <c r="Y38" i="1" s="1"/>
  <c r="AB38" i="1" s="1"/>
  <c r="AD38" i="1" s="1"/>
  <c r="AF38" i="1" s="1"/>
  <c r="AH38" i="1" s="1"/>
  <c r="AJ38" i="1" s="1"/>
  <c r="AL38" i="1" s="1"/>
  <c r="X38" i="1"/>
  <c r="AA38" i="1" s="1"/>
  <c r="AC38" i="1" s="1"/>
  <c r="AE38" i="1" s="1"/>
  <c r="AG38" i="1" s="1"/>
  <c r="AI38" i="1" s="1"/>
  <c r="AK38" i="1" s="1"/>
  <c r="AM38" i="1" l="1"/>
  <c r="R39" i="1" s="1"/>
  <c r="AO39" i="1" s="1"/>
  <c r="AN38" i="1"/>
  <c r="S39" i="1" s="1"/>
  <c r="T39" i="1" l="1"/>
  <c r="V39" i="1" s="1"/>
  <c r="X39" i="1" s="1"/>
  <c r="AA39" i="1" s="1"/>
  <c r="AC39" i="1" s="1"/>
  <c r="AE39" i="1" s="1"/>
  <c r="AG39" i="1" s="1"/>
  <c r="AI39" i="1" s="1"/>
  <c r="AK39" i="1" s="1"/>
  <c r="AP39" i="1"/>
  <c r="AQ39" i="1" s="1"/>
  <c r="AR39" i="1" s="1"/>
  <c r="U39" i="1"/>
  <c r="W39" i="1" s="1"/>
  <c r="Y39" i="1" s="1"/>
  <c r="AB39" i="1" s="1"/>
  <c r="AD39" i="1" s="1"/>
  <c r="AF39" i="1" s="1"/>
  <c r="AH39" i="1" s="1"/>
  <c r="AJ39" i="1" s="1"/>
  <c r="AL39" i="1" s="1"/>
  <c r="AS39" i="1"/>
  <c r="AT39" i="1" l="1"/>
  <c r="AM39" i="1"/>
  <c r="R40" i="1" s="1"/>
  <c r="AO40" i="1" s="1"/>
  <c r="AN39" i="1"/>
  <c r="S40" i="1" s="1"/>
  <c r="T40" i="1" l="1"/>
  <c r="V40" i="1" s="1"/>
  <c r="AP40" i="1"/>
  <c r="AQ40" i="1" s="1"/>
  <c r="AR40" i="1" s="1"/>
  <c r="U40" i="1"/>
  <c r="X40" i="1"/>
  <c r="AA40" i="1" s="1"/>
  <c r="AC40" i="1" s="1"/>
  <c r="AE40" i="1" s="1"/>
  <c r="AG40" i="1" s="1"/>
  <c r="AI40" i="1" s="1"/>
  <c r="AK40" i="1" s="1"/>
  <c r="AS40" i="1"/>
  <c r="AT40" i="1" s="1"/>
  <c r="W40" i="1" l="1"/>
  <c r="Y40" i="1" s="1"/>
  <c r="AB40" i="1" s="1"/>
  <c r="AD40" i="1" s="1"/>
  <c r="AF40" i="1" s="1"/>
  <c r="AH40" i="1" s="1"/>
  <c r="AJ40" i="1" s="1"/>
  <c r="AL40" i="1" s="1"/>
  <c r="AN40" i="1" s="1"/>
  <c r="S41" i="1" s="1"/>
  <c r="AM40" i="1" l="1"/>
  <c r="R41" i="1" s="1"/>
  <c r="U41" i="1"/>
  <c r="AS41" i="1"/>
  <c r="AO41" i="1" l="1"/>
  <c r="T41" i="1"/>
  <c r="V41" i="1" s="1"/>
  <c r="AP41" i="1"/>
  <c r="AQ41" i="1" s="1"/>
  <c r="AR41" i="1" s="1"/>
  <c r="AT41" i="1" s="1"/>
  <c r="W41" i="1"/>
  <c r="Y41" i="1" s="1"/>
  <c r="AB41" i="1" s="1"/>
  <c r="AD41" i="1" s="1"/>
  <c r="AF41" i="1" s="1"/>
  <c r="AH41" i="1" s="1"/>
  <c r="AJ41" i="1" s="1"/>
  <c r="AL41" i="1" s="1"/>
  <c r="X41" i="1" l="1"/>
  <c r="AA41" i="1" s="1"/>
  <c r="AC41" i="1" l="1"/>
  <c r="AE41" i="1" s="1"/>
  <c r="AG41" i="1" s="1"/>
  <c r="AI41" i="1" l="1"/>
  <c r="AK41" i="1" s="1"/>
  <c r="AM41" i="1" s="1"/>
  <c r="R42" i="1" s="1"/>
  <c r="AN41" i="1"/>
  <c r="S42" i="1" s="1"/>
  <c r="AP42" i="1" l="1"/>
  <c r="AQ42" i="1" s="1"/>
  <c r="AR42" i="1" s="1"/>
  <c r="AO42" i="1"/>
  <c r="T42" i="1"/>
  <c r="V42" i="1" s="1"/>
  <c r="U42" i="1"/>
  <c r="AS42" i="1"/>
  <c r="X42" i="1" l="1"/>
  <c r="AA42" i="1" s="1"/>
  <c r="AC42" i="1" s="1"/>
  <c r="AE42" i="1" s="1"/>
  <c r="AG42" i="1" s="1"/>
  <c r="AI42" i="1" s="1"/>
  <c r="AK42" i="1" s="1"/>
  <c r="W42" i="1"/>
  <c r="Y42" i="1" s="1"/>
  <c r="AB42" i="1" s="1"/>
  <c r="AD42" i="1" s="1"/>
  <c r="AF42" i="1" s="1"/>
  <c r="AH42" i="1" s="1"/>
  <c r="AJ42" i="1" s="1"/>
  <c r="AL42" i="1" s="1"/>
  <c r="AT42" i="1"/>
  <c r="AM42" i="1" l="1"/>
  <c r="R43" i="1" s="1"/>
  <c r="AN42" i="1"/>
  <c r="S43" i="1" s="1"/>
  <c r="AP43" i="1" l="1"/>
  <c r="AQ43" i="1" s="1"/>
  <c r="AR43" i="1" s="1"/>
  <c r="AO43" i="1"/>
  <c r="T43" i="1"/>
  <c r="V43" i="1" s="1"/>
  <c r="U43" i="1"/>
  <c r="AS43" i="1"/>
  <c r="X43" i="1" l="1"/>
  <c r="AA43" i="1" s="1"/>
  <c r="AC43" i="1" s="1"/>
  <c r="AE43" i="1" s="1"/>
  <c r="AG43" i="1" s="1"/>
  <c r="AI43" i="1" s="1"/>
  <c r="AK43" i="1" s="1"/>
  <c r="W43" i="1"/>
  <c r="Y43" i="1" s="1"/>
  <c r="AB43" i="1" s="1"/>
  <c r="AD43" i="1" s="1"/>
  <c r="AF43" i="1" s="1"/>
  <c r="AH43" i="1" s="1"/>
  <c r="AJ43" i="1" s="1"/>
  <c r="AL43" i="1" s="1"/>
  <c r="AT43" i="1"/>
  <c r="AM43" i="1" l="1"/>
  <c r="R44" i="1" s="1"/>
  <c r="AN43" i="1"/>
  <c r="S44" i="1" s="1"/>
  <c r="T44" i="1" l="1"/>
  <c r="V44" i="1" s="1"/>
  <c r="AP44" i="1"/>
  <c r="AQ44" i="1" s="1"/>
  <c r="AR44" i="1" s="1"/>
  <c r="AO44" i="1"/>
  <c r="AS44" i="1"/>
  <c r="U44" i="1"/>
  <c r="X44" i="1"/>
  <c r="AA44" i="1" s="1"/>
  <c r="AC44" i="1" s="1"/>
  <c r="AE44" i="1" s="1"/>
  <c r="AG44" i="1" s="1"/>
  <c r="AI44" i="1" s="1"/>
  <c r="AK44" i="1" s="1"/>
  <c r="W44" i="1" l="1"/>
  <c r="Y44" i="1" s="1"/>
  <c r="AB44" i="1" s="1"/>
  <c r="AD44" i="1" s="1"/>
  <c r="AF44" i="1" s="1"/>
  <c r="AH44" i="1" s="1"/>
  <c r="AJ44" i="1" s="1"/>
  <c r="AL44" i="1" s="1"/>
  <c r="AN44" i="1" s="1"/>
  <c r="S45" i="1" s="1"/>
  <c r="AT44" i="1"/>
  <c r="AS45" i="1" l="1"/>
  <c r="U45" i="1"/>
  <c r="AM44" i="1"/>
  <c r="R45" i="1" s="1"/>
  <c r="T45" i="1" l="1"/>
  <c r="V45" i="1" s="1"/>
  <c r="W45" i="1"/>
  <c r="Y45" i="1" s="1"/>
  <c r="AB45" i="1" s="1"/>
  <c r="AD45" i="1" s="1"/>
  <c r="AF45" i="1" s="1"/>
  <c r="AH45" i="1" s="1"/>
  <c r="AJ45" i="1" s="1"/>
  <c r="AL45" i="1" s="1"/>
  <c r="AO45" i="1"/>
  <c r="AP45" i="1"/>
  <c r="AQ45" i="1" s="1"/>
  <c r="AR45" i="1" s="1"/>
  <c r="AT45" i="1" s="1"/>
  <c r="X45" i="1" l="1"/>
  <c r="AA45" i="1" s="1"/>
  <c r="AC45" i="1" s="1"/>
  <c r="AE45" i="1" s="1"/>
  <c r="AG45" i="1" s="1"/>
  <c r="AI45" i="1" s="1"/>
  <c r="AK45" i="1" s="1"/>
  <c r="AM45" i="1" s="1"/>
  <c r="R46" i="1" s="1"/>
  <c r="AP46" i="1" l="1"/>
  <c r="AQ46" i="1" s="1"/>
  <c r="AR46" i="1" s="1"/>
  <c r="T46" i="1"/>
  <c r="V46" i="1" s="1"/>
  <c r="AO46" i="1"/>
  <c r="AN45" i="1"/>
  <c r="S46" i="1" s="1"/>
  <c r="AS46" i="1" l="1"/>
  <c r="U46" i="1"/>
  <c r="X46" i="1"/>
  <c r="AA46" i="1" s="1"/>
  <c r="AC46" i="1" s="1"/>
  <c r="AE46" i="1" s="1"/>
  <c r="AG46" i="1" s="1"/>
  <c r="AI46" i="1" s="1"/>
  <c r="AK46" i="1" s="1"/>
  <c r="AT46" i="1"/>
  <c r="W46" i="1" l="1"/>
  <c r="Y46" i="1" s="1"/>
  <c r="AB46" i="1" s="1"/>
  <c r="AD46" i="1" l="1"/>
  <c r="AF46" i="1" s="1"/>
  <c r="AH46" i="1" l="1"/>
  <c r="AJ46" i="1" s="1"/>
  <c r="AL46" i="1" s="1"/>
  <c r="AN46" i="1" s="1"/>
  <c r="S47" i="1" s="1"/>
  <c r="AM46" i="1"/>
  <c r="R47" i="1" s="1"/>
  <c r="U47" i="1" l="1"/>
  <c r="W47" i="1" s="1"/>
  <c r="Y47" i="1" s="1"/>
  <c r="AB47" i="1" s="1"/>
  <c r="AD47" i="1" s="1"/>
  <c r="AF47" i="1" s="1"/>
  <c r="AH47" i="1" s="1"/>
  <c r="AJ47" i="1" s="1"/>
  <c r="AL47" i="1" s="1"/>
  <c r="AS47" i="1"/>
  <c r="AP47" i="1"/>
  <c r="AQ47" i="1" s="1"/>
  <c r="AR47" i="1" s="1"/>
  <c r="AO47" i="1"/>
  <c r="T47" i="1"/>
  <c r="V47" i="1" s="1"/>
  <c r="X47" i="1" s="1"/>
  <c r="AA47" i="1" s="1"/>
  <c r="AC47" i="1" s="1"/>
  <c r="AE47" i="1" s="1"/>
  <c r="AG47" i="1" s="1"/>
  <c r="AI47" i="1" s="1"/>
  <c r="AK47" i="1" s="1"/>
  <c r="AT47" i="1" l="1"/>
  <c r="AN47" i="1"/>
  <c r="AM47" i="1"/>
</calcChain>
</file>

<file path=xl/sharedStrings.xml><?xml version="1.0" encoding="utf-8"?>
<sst xmlns="http://schemas.openxmlformats.org/spreadsheetml/2006/main" count="58" uniqueCount="41">
  <si>
    <t>dt</t>
  </si>
  <si>
    <t>r</t>
  </si>
  <si>
    <t>alfa</t>
  </si>
  <si>
    <t>g</t>
  </si>
  <si>
    <t>m</t>
  </si>
  <si>
    <t>a</t>
  </si>
  <si>
    <t>w</t>
  </si>
  <si>
    <t>e</t>
  </si>
  <si>
    <t>w_2</t>
  </si>
  <si>
    <t>a_2</t>
  </si>
  <si>
    <t>e_2</t>
  </si>
  <si>
    <t>Da</t>
  </si>
  <si>
    <t>Dw</t>
  </si>
  <si>
    <t>x</t>
  </si>
  <si>
    <t>y</t>
  </si>
  <si>
    <t>h</t>
  </si>
  <si>
    <t>Ep</t>
  </si>
  <si>
    <t>Ek</t>
  </si>
  <si>
    <t>Et</t>
  </si>
  <si>
    <t>improved eular method</t>
  </si>
  <si>
    <t>RK4 method</t>
  </si>
  <si>
    <t>w_2_k1w</t>
  </si>
  <si>
    <t>e_2_k1a</t>
  </si>
  <si>
    <t>w_2_k2w</t>
  </si>
  <si>
    <t>e_2_k2a</t>
  </si>
  <si>
    <t>w_k3w</t>
  </si>
  <si>
    <t>e_k3a</t>
  </si>
  <si>
    <t>(k1a+2*k2a+2*k3a+k4a)/6*dt</t>
  </si>
  <si>
    <t>k1a</t>
  </si>
  <si>
    <t>k1w</t>
  </si>
  <si>
    <t>a_2_k1a</t>
  </si>
  <si>
    <t>k2a</t>
  </si>
  <si>
    <t>k2w</t>
  </si>
  <si>
    <t>a_2_k2a</t>
  </si>
  <si>
    <t>k3a</t>
  </si>
  <si>
    <t>k3w</t>
  </si>
  <si>
    <t>a_k3a</t>
  </si>
  <si>
    <t>k4a</t>
  </si>
  <si>
    <t>k4w</t>
  </si>
  <si>
    <t xml:space="preserve">h </t>
  </si>
  <si>
    <t xml:space="preserve">Ek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</si>
</sst>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improved</a:t>
            </a:r>
            <a:r>
              <a:rPr lang="en-US" baseline="0"/>
              <a:t> method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0934170582676351E-2"/>
          <c:y val="0.10716542792168939"/>
          <c:w val="0.88433956894212329"/>
          <c:h val="0.78230552349787441"/>
        </c:manualLayout>
      </c:layout>
      <c:scatterChart>
        <c:scatterStyle val="smoothMarker"/>
        <c:varyColors val="0"/>
        <c:ser>
          <c:idx val="0"/>
          <c:order val="0"/>
          <c:tx>
            <c:v>Ep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Sayfa1!$N$8:$N$47</c:f>
              <c:numCache>
                <c:formatCode>General</c:formatCode>
                <c:ptCount val="40"/>
                <c:pt idx="0">
                  <c:v>2.9289321881345254</c:v>
                </c:pt>
                <c:pt idx="1">
                  <c:v>2.6834032252583659</c:v>
                </c:pt>
                <c:pt idx="2">
                  <c:v>2.0104974066531742</c:v>
                </c:pt>
                <c:pt idx="3">
                  <c:v>1.1251146627289221</c:v>
                </c:pt>
                <c:pt idx="4">
                  <c:v>0.34927941039049948</c:v>
                </c:pt>
                <c:pt idx="5">
                  <c:v>2.8199955676722066E-3</c:v>
                </c:pt>
                <c:pt idx="6">
                  <c:v>0.24257030544042602</c:v>
                </c:pt>
                <c:pt idx="7">
                  <c:v>0.96640223092747668</c:v>
                </c:pt>
                <c:pt idx="8">
                  <c:v>1.8740148659124145</c:v>
                </c:pt>
                <c:pt idx="9">
                  <c:v>2.6270324569866457</c:v>
                </c:pt>
                <c:pt idx="10">
                  <c:v>2.9791782094225203</c:v>
                </c:pt>
                <c:pt idx="11">
                  <c:v>2.826353020004837</c:v>
                </c:pt>
                <c:pt idx="12">
                  <c:v>2.2127329988144115</c:v>
                </c:pt>
                <c:pt idx="13">
                  <c:v>1.3289713475586873</c:v>
                </c:pt>
                <c:pt idx="14">
                  <c:v>0.48722442920785536</c:v>
                </c:pt>
                <c:pt idx="15">
                  <c:v>2.6822174792456854E-2</c:v>
                </c:pt>
                <c:pt idx="16">
                  <c:v>0.15297743654557161</c:v>
                </c:pt>
                <c:pt idx="17">
                  <c:v>0.81393413287956462</c:v>
                </c:pt>
                <c:pt idx="18">
                  <c:v>1.7311363565640525</c:v>
                </c:pt>
                <c:pt idx="19">
                  <c:v>2.5543924868914103</c:v>
                </c:pt>
                <c:pt idx="20">
                  <c:v>3.0085639772494641</c:v>
                </c:pt>
                <c:pt idx="21">
                  <c:v>2.9583073246018854</c:v>
                </c:pt>
                <c:pt idx="22">
                  <c:v>2.4179718723783452</c:v>
                </c:pt>
                <c:pt idx="23">
                  <c:v>1.5509059649100787</c:v>
                </c:pt>
                <c:pt idx="24">
                  <c:v>0.65379536312793696</c:v>
                </c:pt>
                <c:pt idx="25">
                  <c:v>7.9060851015935185E-2</c:v>
                </c:pt>
                <c:pt idx="26">
                  <c:v>7.8684859226834103E-2</c:v>
                </c:pt>
                <c:pt idx="27">
                  <c:v>0.6576287665903835</c:v>
                </c:pt>
                <c:pt idx="28">
                  <c:v>1.5685634696325945</c:v>
                </c:pt>
                <c:pt idx="29">
                  <c:v>2.4550294693863117</c:v>
                </c:pt>
                <c:pt idx="30">
                  <c:v>3.0132947625559394</c:v>
                </c:pt>
                <c:pt idx="31">
                  <c:v>3.0748274551434163</c:v>
                </c:pt>
                <c:pt idx="32">
                  <c:v>2.6221637799853115</c:v>
                </c:pt>
                <c:pt idx="33">
                  <c:v>1.7885807132642595</c:v>
                </c:pt>
                <c:pt idx="34">
                  <c:v>0.84979803801698006</c:v>
                </c:pt>
                <c:pt idx="35">
                  <c:v>0.16386918551831942</c:v>
                </c:pt>
                <c:pt idx="36">
                  <c:v>2.5810842832710845E-2</c:v>
                </c:pt>
                <c:pt idx="37">
                  <c:v>0.50238871340742008</c:v>
                </c:pt>
                <c:pt idx="38">
                  <c:v>1.3879712907141539</c:v>
                </c:pt>
                <c:pt idx="39">
                  <c:v>2.3273418657853142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D296-4B94-93A6-305E5153FF55}"/>
            </c:ext>
          </c:extLst>
        </c:ser>
        <c:ser>
          <c:idx val="1"/>
          <c:order val="1"/>
          <c:tx>
            <c:v>Ek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Sayfa1!$O$8:$O$47</c:f>
              <c:numCache>
                <c:formatCode>General</c:formatCode>
                <c:ptCount val="40"/>
                <c:pt idx="0">
                  <c:v>0</c:v>
                </c:pt>
                <c:pt idx="1">
                  <c:v>0.24999999999999994</c:v>
                </c:pt>
                <c:pt idx="2">
                  <c:v>0.92818703138078307</c:v>
                </c:pt>
                <c:pt idx="3">
                  <c:v>1.820431181056352</c:v>
                </c:pt>
                <c:pt idx="4">
                  <c:v>2.6044371891024185</c:v>
                </c:pt>
                <c:pt idx="5">
                  <c:v>2.9589814368034202</c:v>
                </c:pt>
                <c:pt idx="6">
                  <c:v>2.7260132510622532</c:v>
                </c:pt>
                <c:pt idx="7">
                  <c:v>2.0077497618004827</c:v>
                </c:pt>
                <c:pt idx="8">
                  <c:v>1.1052559359712917</c:v>
                </c:pt>
                <c:pt idx="9">
                  <c:v>0.35719229324388035</c:v>
                </c:pt>
                <c:pt idx="10">
                  <c:v>9.6740646564612183E-3</c:v>
                </c:pt>
                <c:pt idx="11">
                  <c:v>0.16696340773091961</c:v>
                </c:pt>
                <c:pt idx="12">
                  <c:v>0.78569003123194603</c:v>
                </c:pt>
                <c:pt idx="13">
                  <c:v>1.6761007943714588</c:v>
                </c:pt>
                <c:pt idx="14">
                  <c:v>2.5260258516169665</c:v>
                </c:pt>
                <c:pt idx="15">
                  <c:v>2.9948451652920296</c:v>
                </c:pt>
                <c:pt idx="16">
                  <c:v>2.8759060694776792</c:v>
                </c:pt>
                <c:pt idx="17">
                  <c:v>2.2207823046517214</c:v>
                </c:pt>
                <c:pt idx="18">
                  <c:v>1.3088024967737668</c:v>
                </c:pt>
                <c:pt idx="19">
                  <c:v>0.49059796606055134</c:v>
                </c:pt>
                <c:pt idx="20">
                  <c:v>4.1171856076476783E-2</c:v>
                </c:pt>
                <c:pt idx="21">
                  <c:v>9.5914365187379363E-2</c:v>
                </c:pt>
                <c:pt idx="22">
                  <c:v>0.64119319139762132</c:v>
                </c:pt>
                <c:pt idx="23">
                  <c:v>1.5146552147694765</c:v>
                </c:pt>
                <c:pt idx="24">
                  <c:v>2.419871363607776</c:v>
                </c:pt>
                <c:pt idx="25">
                  <c:v>3.0033096689521663</c:v>
                </c:pt>
                <c:pt idx="26">
                  <c:v>3.0113719996106685</c:v>
                </c:pt>
                <c:pt idx="27">
                  <c:v>2.4385895840069218</c:v>
                </c:pt>
                <c:pt idx="28">
                  <c:v>1.5330053094828053</c:v>
                </c:pt>
                <c:pt idx="29">
                  <c:v>0.65168314269509819</c:v>
                </c:pt>
                <c:pt idx="30">
                  <c:v>9.8288920440292582E-2</c:v>
                </c:pt>
                <c:pt idx="31">
                  <c:v>4.1294787990201101E-2</c:v>
                </c:pt>
                <c:pt idx="32">
                  <c:v>0.49876105048360142</c:v>
                </c:pt>
                <c:pt idx="33">
                  <c:v>1.3384572395917866</c:v>
                </c:pt>
                <c:pt idx="34">
                  <c:v>2.2851874471573757</c:v>
                </c:pt>
                <c:pt idx="35">
                  <c:v>2.980038116829645</c:v>
                </c:pt>
                <c:pt idx="36">
                  <c:v>3.1262736000872242</c:v>
                </c:pt>
                <c:pt idx="37">
                  <c:v>2.6562585849893203</c:v>
                </c:pt>
                <c:pt idx="38">
                  <c:v>1.776193242601749</c:v>
                </c:pt>
                <c:pt idx="39">
                  <c:v>0.84205513543611143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D296-4B94-93A6-305E5153FF55}"/>
            </c:ext>
          </c:extLst>
        </c:ser>
        <c:ser>
          <c:idx val="2"/>
          <c:order val="2"/>
          <c:tx>
            <c:strRef>
              <c:f>Sayfa1!$P$7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Sayfa1!$P$8:$P$47</c:f>
              <c:numCache>
                <c:formatCode>General</c:formatCode>
                <c:ptCount val="40"/>
                <c:pt idx="0">
                  <c:v>2.9289321881345254</c:v>
                </c:pt>
                <c:pt idx="1">
                  <c:v>2.9334032252583659</c:v>
                </c:pt>
                <c:pt idx="2">
                  <c:v>2.9386844380339574</c:v>
                </c:pt>
                <c:pt idx="3">
                  <c:v>2.9455458437852742</c:v>
                </c:pt>
                <c:pt idx="4">
                  <c:v>2.953716599492918</c:v>
                </c:pt>
                <c:pt idx="5">
                  <c:v>2.9618014323710922</c:v>
                </c:pt>
                <c:pt idx="6">
                  <c:v>2.9685835565026792</c:v>
                </c:pt>
                <c:pt idx="7">
                  <c:v>2.9741519927279594</c:v>
                </c:pt>
                <c:pt idx="8">
                  <c:v>2.9792708018837062</c:v>
                </c:pt>
                <c:pt idx="9">
                  <c:v>2.9842247502305259</c:v>
                </c:pt>
                <c:pt idx="10">
                  <c:v>2.9888522740789814</c:v>
                </c:pt>
                <c:pt idx="11">
                  <c:v>2.9933164277357567</c:v>
                </c:pt>
                <c:pt idx="12">
                  <c:v>2.9984230300463577</c:v>
                </c:pt>
                <c:pt idx="13">
                  <c:v>3.005072141930146</c:v>
                </c:pt>
                <c:pt idx="14">
                  <c:v>3.0132502808248218</c:v>
                </c:pt>
                <c:pt idx="15">
                  <c:v>3.0216673400844867</c:v>
                </c:pt>
                <c:pt idx="16">
                  <c:v>3.0288835060232508</c:v>
                </c:pt>
                <c:pt idx="17">
                  <c:v>3.0347164375312863</c:v>
                </c:pt>
                <c:pt idx="18">
                  <c:v>3.0399388533378193</c:v>
                </c:pt>
                <c:pt idx="19">
                  <c:v>3.0449904529519616</c:v>
                </c:pt>
                <c:pt idx="20">
                  <c:v>3.0497358333259408</c:v>
                </c:pt>
                <c:pt idx="21">
                  <c:v>3.0542216897892649</c:v>
                </c:pt>
                <c:pt idx="22">
                  <c:v>3.0591650637759664</c:v>
                </c:pt>
                <c:pt idx="23">
                  <c:v>3.0655611796795554</c:v>
                </c:pt>
                <c:pt idx="24">
                  <c:v>3.0736667267357127</c:v>
                </c:pt>
                <c:pt idx="25">
                  <c:v>3.0823705199681015</c:v>
                </c:pt>
                <c:pt idx="26">
                  <c:v>3.0900568588375026</c:v>
                </c:pt>
                <c:pt idx="27">
                  <c:v>3.0962183505973053</c:v>
                </c:pt>
                <c:pt idx="28">
                  <c:v>3.1015687791154001</c:v>
                </c:pt>
                <c:pt idx="29">
                  <c:v>3.1067126120814099</c:v>
                </c:pt>
                <c:pt idx="30">
                  <c:v>3.111583682996232</c:v>
                </c:pt>
                <c:pt idx="31">
                  <c:v>3.1161222431336175</c:v>
                </c:pt>
                <c:pt idx="32">
                  <c:v>3.1209248304689128</c:v>
                </c:pt>
                <c:pt idx="33">
                  <c:v>3.1270379528560461</c:v>
                </c:pt>
                <c:pt idx="34">
                  <c:v>3.1349854851743557</c:v>
                </c:pt>
                <c:pt idx="35">
                  <c:v>3.1439073023479644</c:v>
                </c:pt>
                <c:pt idx="36">
                  <c:v>3.1520844429199348</c:v>
                </c:pt>
                <c:pt idx="37">
                  <c:v>3.1586472983967404</c:v>
                </c:pt>
                <c:pt idx="38">
                  <c:v>3.164164533315903</c:v>
                </c:pt>
                <c:pt idx="39">
                  <c:v>3.1693970012214256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D296-4B94-93A6-305E5153F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195791"/>
        <c:axId val="726845487"/>
      </c:scatterChart>
      <c:valAx>
        <c:axId val="89519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26845487"/>
        <c:crosses val="autoZero"/>
        <c:crossBetween val="midCat"/>
      </c:valAx>
      <c:valAx>
        <c:axId val="72684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9519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 </a:t>
            </a:r>
            <a:r>
              <a:rPr lang="en-GB"/>
              <a:t>x</a:t>
            </a:r>
            <a:r>
              <a:rPr lang="en-GB" baseline="0"/>
              <a:t> and y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6.1800899527260825E-2"/>
          <c:y val="0.13111088737402513"/>
          <c:w val="0.90349300087489059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v>xy1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Sayfa1!$K$8:$K$47</c:f>
              <c:numCache>
                <c:formatCode>General</c:formatCode>
                <c:ptCount val="40"/>
                <c:pt idx="0">
                  <c:v>0.70710678118654757</c:v>
                </c:pt>
                <c:pt idx="1">
                  <c:v>0.68167009348980778</c:v>
                </c:pt>
                <c:pt idx="2">
                  <c:v>0.60139710932880575</c:v>
                </c:pt>
                <c:pt idx="3">
                  <c:v>0.46082979775933364</c:v>
                </c:pt>
                <c:pt idx="4">
                  <c:v>0.26198458163195903</c:v>
                </c:pt>
                <c:pt idx="5">
                  <c:v>2.3746991173292251E-2</c:v>
                </c:pt>
                <c:pt idx="6">
                  <c:v>-0.21891929462080431</c:v>
                </c:pt>
                <c:pt idx="7">
                  <c:v>-0.42888356632783142</c:v>
                </c:pt>
                <c:pt idx="8">
                  <c:v>-0.58282386362079897</c:v>
                </c:pt>
                <c:pt idx="9">
                  <c:v>-0.67556901653103962</c:v>
                </c:pt>
                <c:pt idx="10">
                  <c:v>-0.7120959302295754</c:v>
                </c:pt>
                <c:pt idx="11">
                  <c:v>-0.6966978470356161</c:v>
                </c:pt>
                <c:pt idx="12">
                  <c:v>-0.62736331301922665</c:v>
                </c:pt>
                <c:pt idx="13">
                  <c:v>-0.49812912089679917</c:v>
                </c:pt>
                <c:pt idx="14">
                  <c:v>-0.30833587108444255</c:v>
                </c:pt>
                <c:pt idx="15">
                  <c:v>-7.3193173642665602E-2</c:v>
                </c:pt>
                <c:pt idx="16">
                  <c:v>0.17424541987723455</c:v>
                </c:pt>
                <c:pt idx="17">
                  <c:v>0.3951733022981801</c:v>
                </c:pt>
                <c:pt idx="18">
                  <c:v>0.56236904294478363</c:v>
                </c:pt>
                <c:pt idx="19">
                  <c:v>0.66755470757639723</c:v>
                </c:pt>
                <c:pt idx="20">
                  <c:v>0.7149812748582034</c:v>
                </c:pt>
                <c:pt idx="21">
                  <c:v>0.71003214198544939</c:v>
                </c:pt>
                <c:pt idx="22">
                  <c:v>0.65201878402354374</c:v>
                </c:pt>
                <c:pt idx="23">
                  <c:v>0.53490943145740022</c:v>
                </c:pt>
                <c:pt idx="24">
                  <c:v>0.35564671917102159</c:v>
                </c:pt>
                <c:pt idx="25">
                  <c:v>0.12549766540280097</c:v>
                </c:pt>
                <c:pt idx="26">
                  <c:v>-0.12520007497861746</c:v>
                </c:pt>
                <c:pt idx="27">
                  <c:v>-0.35665248824535734</c:v>
                </c:pt>
                <c:pt idx="28">
                  <c:v>-0.53768836731313097</c:v>
                </c:pt>
                <c:pt idx="29">
                  <c:v>-0.65630343357452425</c:v>
                </c:pt>
                <c:pt idx="30">
                  <c:v>-0.71544356818041022</c:v>
                </c:pt>
                <c:pt idx="31">
                  <c:v>-0.72140131150396858</c:v>
                </c:pt>
                <c:pt idx="32">
                  <c:v>-0.67503727830868254</c:v>
                </c:pt>
                <c:pt idx="33">
                  <c:v>-0.57072404275117317</c:v>
                </c:pt>
                <c:pt idx="34">
                  <c:v>-0.40340803233106415</c:v>
                </c:pt>
                <c:pt idx="35">
                  <c:v>-0.18029227938000955</c:v>
                </c:pt>
                <c:pt idx="36">
                  <c:v>7.1801856316287077E-2</c:v>
                </c:pt>
                <c:pt idx="37">
                  <c:v>0.31297571549226055</c:v>
                </c:pt>
                <c:pt idx="38">
                  <c:v>0.50826136495346919</c:v>
                </c:pt>
                <c:pt idx="39">
                  <c:v>0.64132922243937407</c:v>
                </c:pt>
              </c:numCache>
            </c:numRef>
          </c:xVal>
          <c:yVal>
            <c:numRef>
              <c:f>Sayfa1!$L$8:$L$47</c:f>
              <c:numCache>
                <c:formatCode>General</c:formatCode>
                <c:ptCount val="40"/>
                <c:pt idx="0">
                  <c:v>-0.70710678118654746</c:v>
                </c:pt>
                <c:pt idx="1">
                  <c:v>-0.73165967747416338</c:v>
                </c:pt>
                <c:pt idx="2">
                  <c:v>-0.79895025933468256</c:v>
                </c:pt>
                <c:pt idx="3">
                  <c:v>-0.88748853372710779</c:v>
                </c:pt>
                <c:pt idx="4">
                  <c:v>-0.96507205896095005</c:v>
                </c:pt>
                <c:pt idx="5">
                  <c:v>-0.99971800044323278</c:v>
                </c:pt>
                <c:pt idx="6">
                  <c:v>-0.9757429694559574</c:v>
                </c:pt>
                <c:pt idx="7">
                  <c:v>-0.90335977690725233</c:v>
                </c:pt>
                <c:pt idx="8">
                  <c:v>-0.81259851340875855</c:v>
                </c:pt>
                <c:pt idx="9">
                  <c:v>-0.73729675430133546</c:v>
                </c:pt>
                <c:pt idx="10">
                  <c:v>-0.70208217905774795</c:v>
                </c:pt>
                <c:pt idx="11">
                  <c:v>-0.7173646979995163</c:v>
                </c:pt>
                <c:pt idx="12">
                  <c:v>-0.77872670011855882</c:v>
                </c:pt>
                <c:pt idx="13">
                  <c:v>-0.86710286524413127</c:v>
                </c:pt>
                <c:pt idx="14">
                  <c:v>-0.95127755707921446</c:v>
                </c:pt>
                <c:pt idx="15">
                  <c:v>-0.99731778252075431</c:v>
                </c:pt>
                <c:pt idx="16">
                  <c:v>-0.98470225634544284</c:v>
                </c:pt>
                <c:pt idx="17">
                  <c:v>-0.91860658671204354</c:v>
                </c:pt>
                <c:pt idx="18">
                  <c:v>-0.82688636434359475</c:v>
                </c:pt>
                <c:pt idx="19">
                  <c:v>-0.74456075131085897</c:v>
                </c:pt>
                <c:pt idx="20">
                  <c:v>-0.69914360227505357</c:v>
                </c:pt>
                <c:pt idx="21">
                  <c:v>-0.70416926753981146</c:v>
                </c:pt>
                <c:pt idx="22">
                  <c:v>-0.7582028127621655</c:v>
                </c:pt>
                <c:pt idx="23">
                  <c:v>-0.84490940350899213</c:v>
                </c:pt>
                <c:pt idx="24">
                  <c:v>-0.9346204636872063</c:v>
                </c:pt>
                <c:pt idx="25">
                  <c:v>-0.99209391489840648</c:v>
                </c:pt>
                <c:pt idx="26">
                  <c:v>-0.99213151407731659</c:v>
                </c:pt>
                <c:pt idx="27">
                  <c:v>-0.93423712334096165</c:v>
                </c:pt>
                <c:pt idx="28">
                  <c:v>-0.84314365303674055</c:v>
                </c:pt>
                <c:pt idx="29">
                  <c:v>-0.75449705306136883</c:v>
                </c:pt>
                <c:pt idx="30">
                  <c:v>-0.69867052374440608</c:v>
                </c:pt>
                <c:pt idx="31">
                  <c:v>-0.69251725448565837</c:v>
                </c:pt>
                <c:pt idx="32">
                  <c:v>-0.73778362200146885</c:v>
                </c:pt>
                <c:pt idx="33">
                  <c:v>-0.82114192867357405</c:v>
                </c:pt>
                <c:pt idx="34">
                  <c:v>-0.91502019619830199</c:v>
                </c:pt>
                <c:pt idx="35">
                  <c:v>-0.98361308144816806</c:v>
                </c:pt>
                <c:pt idx="36">
                  <c:v>-0.99741891571672892</c:v>
                </c:pt>
                <c:pt idx="37">
                  <c:v>-0.94976112865925799</c:v>
                </c:pt>
                <c:pt idx="38">
                  <c:v>-0.86120287092858461</c:v>
                </c:pt>
                <c:pt idx="39">
                  <c:v>-0.7672658134214686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417-A42E-A8CF0D7CE74C}"/>
            </c:ext>
          </c:extLst>
        </c:ser>
        <c:ser>
          <c:idx val="1"/>
          <c:order val="1"/>
          <c:tx>
            <c:v>xy2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Sayfa1!$AO$8:$AO$47</c:f>
              <c:numCache>
                <c:formatCode>General</c:formatCode>
                <c:ptCount val="40"/>
                <c:pt idx="0">
                  <c:v>0.70710678118654757</c:v>
                </c:pt>
                <c:pt idx="1">
                  <c:v>0.68182384685550501</c:v>
                </c:pt>
                <c:pt idx="2">
                  <c:v>0.6030961386492526</c:v>
                </c:pt>
                <c:pt idx="3">
                  <c:v>0.46593419855763174</c:v>
                </c:pt>
                <c:pt idx="4">
                  <c:v>0.27240996120725086</c:v>
                </c:pt>
                <c:pt idx="5">
                  <c:v>4.0190070080581862E-2</c:v>
                </c:pt>
                <c:pt idx="6">
                  <c:v>-0.19813776118856891</c:v>
                </c:pt>
                <c:pt idx="7">
                  <c:v>-0.40735168517134729</c:v>
                </c:pt>
                <c:pt idx="8">
                  <c:v>-0.56411621139295953</c:v>
                </c:pt>
                <c:pt idx="9">
                  <c:v>-0.66183551008859387</c:v>
                </c:pt>
                <c:pt idx="10">
                  <c:v>-0.70430965961176095</c:v>
                </c:pt>
                <c:pt idx="11">
                  <c:v>-0.69587163699439802</c:v>
                </c:pt>
                <c:pt idx="12">
                  <c:v>-0.63550773517728343</c:v>
                </c:pt>
                <c:pt idx="13">
                  <c:v>-0.51810452816296104</c:v>
                </c:pt>
                <c:pt idx="14">
                  <c:v>-0.34223399904412261</c:v>
                </c:pt>
                <c:pt idx="15">
                  <c:v>-0.11984639762035246</c:v>
                </c:pt>
                <c:pt idx="16">
                  <c:v>0.12055399910536155</c:v>
                </c:pt>
                <c:pt idx="17">
                  <c:v>0.34283214394817085</c:v>
                </c:pt>
                <c:pt idx="18">
                  <c:v>0.51852900749180908</c:v>
                </c:pt>
                <c:pt idx="19">
                  <c:v>0.63574754019655388</c:v>
                </c:pt>
                <c:pt idx="20">
                  <c:v>0.69594291300642785</c:v>
                </c:pt>
                <c:pt idx="21">
                  <c:v>0.70422456255120192</c:v>
                </c:pt>
                <c:pt idx="22">
                  <c:v>0.66158795937157444</c:v>
                </c:pt>
                <c:pt idx="23">
                  <c:v>0.56369135121414304</c:v>
                </c:pt>
                <c:pt idx="24">
                  <c:v>0.40675450527386281</c:v>
                </c:pt>
                <c:pt idx="25">
                  <c:v>0.19742260602872236</c:v>
                </c:pt>
                <c:pt idx="26">
                  <c:v>-4.0918239441938641E-2</c:v>
                </c:pt>
                <c:pt idx="27">
                  <c:v>-0.273035019501287</c:v>
                </c:pt>
                <c:pt idx="28">
                  <c:v>-0.46637944071001908</c:v>
                </c:pt>
                <c:pt idx="29">
                  <c:v>-0.60334243441396995</c:v>
                </c:pt>
                <c:pt idx="30">
                  <c:v>-0.68188791568615248</c:v>
                </c:pt>
                <c:pt idx="31">
                  <c:v>-0.70700707512861927</c:v>
                </c:pt>
                <c:pt idx="32">
                  <c:v>-0.68156416233587491</c:v>
                </c:pt>
                <c:pt idx="33">
                  <c:v>-0.60266309079368241</c:v>
                </c:pt>
                <c:pt idx="34">
                  <c:v>-0.46532596493908202</c:v>
                </c:pt>
                <c:pt idx="35">
                  <c:v>-0.27166774458904708</c:v>
                </c:pt>
                <c:pt idx="36">
                  <c:v>-3.9408770040039343E-2</c:v>
                </c:pt>
                <c:pt idx="37">
                  <c:v>0.1988389673026926</c:v>
                </c:pt>
                <c:pt idx="38">
                  <c:v>0.40788098305483234</c:v>
                </c:pt>
                <c:pt idx="39">
                  <c:v>0.56443917305493974</c:v>
                </c:pt>
              </c:numCache>
            </c:numRef>
          </c:xVal>
          <c:yVal>
            <c:numRef>
              <c:f>Sayfa1!$AP$8:$AP$47</c:f>
              <c:numCache>
                <c:formatCode>General</c:formatCode>
                <c:ptCount val="40"/>
                <c:pt idx="0">
                  <c:v>-0.70710678118654746</c:v>
                </c:pt>
                <c:pt idx="1">
                  <c:v>-0.73151639889968345</c:v>
                </c:pt>
                <c:pt idx="2">
                  <c:v>-0.79766850730510941</c:v>
                </c:pt>
                <c:pt idx="3">
                  <c:v>-0.88481937287474521</c:v>
                </c:pt>
                <c:pt idx="4">
                  <c:v>-0.96218127867625036</c:v>
                </c:pt>
                <c:pt idx="5">
                  <c:v>-0.99919205274407474</c:v>
                </c:pt>
                <c:pt idx="6">
                  <c:v>-0.98017418227128472</c:v>
                </c:pt>
                <c:pt idx="7">
                  <c:v>-0.91327137510603251</c:v>
                </c:pt>
                <c:pt idx="8">
                  <c:v>-0.82569540391336427</c:v>
                </c:pt>
                <c:pt idx="9">
                  <c:v>-0.74964908963178956</c:v>
                </c:pt>
                <c:pt idx="10">
                  <c:v>-0.70989288162198483</c:v>
                </c:pt>
                <c:pt idx="11">
                  <c:v>-0.71816618190133175</c:v>
                </c:pt>
                <c:pt idx="12">
                  <c:v>-0.77209450103587696</c:v>
                </c:pt>
                <c:pt idx="13">
                  <c:v>-0.85531730831138664</c:v>
                </c:pt>
                <c:pt idx="14">
                  <c:v>-0.93961475610926182</c:v>
                </c:pt>
                <c:pt idx="15">
                  <c:v>-0.99279244607189898</c:v>
                </c:pt>
                <c:pt idx="16">
                  <c:v>-0.99270677105563476</c:v>
                </c:pt>
                <c:pt idx="17">
                  <c:v>-0.93939667929788884</c:v>
                </c:pt>
                <c:pt idx="18">
                  <c:v>-0.85506003788597174</c:v>
                </c:pt>
                <c:pt idx="19">
                  <c:v>-0.77189705604700365</c:v>
                </c:pt>
                <c:pt idx="20">
                  <c:v>-0.71809711170295598</c:v>
                </c:pt>
                <c:pt idx="21">
                  <c:v>-0.70997729928468012</c:v>
                </c:pt>
                <c:pt idx="22">
                  <c:v>-0.74986756965117252</c:v>
                </c:pt>
                <c:pt idx="23">
                  <c:v>-0.82598550869029996</c:v>
                </c:pt>
                <c:pt idx="24">
                  <c:v>-0.91353750467039674</c:v>
                </c:pt>
                <c:pt idx="25">
                  <c:v>-0.98031847612336054</c:v>
                </c:pt>
                <c:pt idx="26">
                  <c:v>-0.99916249813579983</c:v>
                </c:pt>
                <c:pt idx="27">
                  <c:v>-0.96200409465133352</c:v>
                </c:pt>
                <c:pt idx="28">
                  <c:v>-0.8845847711118533</c:v>
                </c:pt>
                <c:pt idx="29">
                  <c:v>-0.7974822297928803</c:v>
                </c:pt>
                <c:pt idx="30">
                  <c:v>-0.73145667707745654</c:v>
                </c:pt>
                <c:pt idx="31">
                  <c:v>-0.70720647318733931</c:v>
                </c:pt>
                <c:pt idx="32">
                  <c:v>-0.73175835671305944</c:v>
                </c:pt>
                <c:pt idx="33">
                  <c:v>-0.79799573870729767</c:v>
                </c:pt>
                <c:pt idx="34">
                  <c:v>-0.88513939374174966</c:v>
                </c:pt>
                <c:pt idx="35">
                  <c:v>-0.96239110373584624</c:v>
                </c:pt>
                <c:pt idx="36">
                  <c:v>-0.99922317269163219</c:v>
                </c:pt>
                <c:pt idx="37">
                  <c:v>-0.98003217553404787</c:v>
                </c:pt>
                <c:pt idx="38">
                  <c:v>-0.9130351053832616</c:v>
                </c:pt>
                <c:pt idx="39">
                  <c:v>-0.8254746634034601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417-A42E-A8CF0D7CE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941423"/>
        <c:axId val="816252319"/>
      </c:scatterChart>
      <c:valAx>
        <c:axId val="81794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6252319"/>
        <c:crosses val="autoZero"/>
        <c:crossBetween val="midCat"/>
      </c:valAx>
      <c:valAx>
        <c:axId val="81625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794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</a:t>
            </a:r>
            <a:r>
              <a:rPr lang="en-GB" baseline="0"/>
              <a:t> total energies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186968598564931E-2"/>
          <c:y val="0.1636686121370082"/>
          <c:w val="0.857420296402441"/>
          <c:h val="0.75140622401854196"/>
        </c:manualLayout>
      </c:layout>
      <c:scatterChart>
        <c:scatterStyle val="smoothMarker"/>
        <c:varyColors val="0"/>
        <c:ser>
          <c:idx val="0"/>
          <c:order val="0"/>
          <c:tx>
            <c:v>et1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Sayfa1!$P$8:$P$47</c:f>
              <c:numCache>
                <c:formatCode>General</c:formatCode>
                <c:ptCount val="40"/>
                <c:pt idx="0">
                  <c:v>2.9289321881345254</c:v>
                </c:pt>
                <c:pt idx="1">
                  <c:v>2.9334032252583659</c:v>
                </c:pt>
                <c:pt idx="2">
                  <c:v>2.9386844380339574</c:v>
                </c:pt>
                <c:pt idx="3">
                  <c:v>2.9455458437852742</c:v>
                </c:pt>
                <c:pt idx="4">
                  <c:v>2.953716599492918</c:v>
                </c:pt>
                <c:pt idx="5">
                  <c:v>2.9618014323710922</c:v>
                </c:pt>
                <c:pt idx="6">
                  <c:v>2.9685835565026792</c:v>
                </c:pt>
                <c:pt idx="7">
                  <c:v>2.9741519927279594</c:v>
                </c:pt>
                <c:pt idx="8">
                  <c:v>2.9792708018837062</c:v>
                </c:pt>
                <c:pt idx="9">
                  <c:v>2.9842247502305259</c:v>
                </c:pt>
                <c:pt idx="10">
                  <c:v>2.9888522740789814</c:v>
                </c:pt>
                <c:pt idx="11">
                  <c:v>2.9933164277357567</c:v>
                </c:pt>
                <c:pt idx="12">
                  <c:v>2.9984230300463577</c:v>
                </c:pt>
                <c:pt idx="13">
                  <c:v>3.005072141930146</c:v>
                </c:pt>
                <c:pt idx="14">
                  <c:v>3.0132502808248218</c:v>
                </c:pt>
                <c:pt idx="15">
                  <c:v>3.0216673400844867</c:v>
                </c:pt>
                <c:pt idx="16">
                  <c:v>3.0288835060232508</c:v>
                </c:pt>
                <c:pt idx="17">
                  <c:v>3.0347164375312863</c:v>
                </c:pt>
                <c:pt idx="18">
                  <c:v>3.0399388533378193</c:v>
                </c:pt>
                <c:pt idx="19">
                  <c:v>3.0449904529519616</c:v>
                </c:pt>
                <c:pt idx="20">
                  <c:v>3.0497358333259408</c:v>
                </c:pt>
                <c:pt idx="21">
                  <c:v>3.0542216897892649</c:v>
                </c:pt>
                <c:pt idx="22">
                  <c:v>3.0591650637759664</c:v>
                </c:pt>
                <c:pt idx="23">
                  <c:v>3.0655611796795554</c:v>
                </c:pt>
                <c:pt idx="24">
                  <c:v>3.0736667267357127</c:v>
                </c:pt>
                <c:pt idx="25">
                  <c:v>3.0823705199681015</c:v>
                </c:pt>
                <c:pt idx="26">
                  <c:v>3.0900568588375026</c:v>
                </c:pt>
                <c:pt idx="27">
                  <c:v>3.0962183505973053</c:v>
                </c:pt>
                <c:pt idx="28">
                  <c:v>3.1015687791154001</c:v>
                </c:pt>
                <c:pt idx="29">
                  <c:v>3.1067126120814099</c:v>
                </c:pt>
                <c:pt idx="30">
                  <c:v>3.111583682996232</c:v>
                </c:pt>
                <c:pt idx="31">
                  <c:v>3.1161222431336175</c:v>
                </c:pt>
                <c:pt idx="32">
                  <c:v>3.1209248304689128</c:v>
                </c:pt>
                <c:pt idx="33">
                  <c:v>3.1270379528560461</c:v>
                </c:pt>
                <c:pt idx="34">
                  <c:v>3.1349854851743557</c:v>
                </c:pt>
                <c:pt idx="35">
                  <c:v>3.1439073023479644</c:v>
                </c:pt>
                <c:pt idx="36">
                  <c:v>3.1520844429199348</c:v>
                </c:pt>
                <c:pt idx="37">
                  <c:v>3.1586472983967404</c:v>
                </c:pt>
                <c:pt idx="38">
                  <c:v>3.164164533315903</c:v>
                </c:pt>
                <c:pt idx="39">
                  <c:v>3.1693970012214256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9B-49E6-88CB-012B5327AD94}"/>
            </c:ext>
          </c:extLst>
        </c:ser>
        <c:ser>
          <c:idx val="1"/>
          <c:order val="1"/>
          <c:tx>
            <c:v>et2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Sayfa1!$AT$8:$AT$47</c:f>
              <c:numCache>
                <c:formatCode>General</c:formatCode>
                <c:ptCount val="40"/>
                <c:pt idx="0">
                  <c:v>2.9289321881345254</c:v>
                </c:pt>
                <c:pt idx="1">
                  <c:v>2.9289017426195287</c:v>
                </c:pt>
                <c:pt idx="2">
                  <c:v>2.9288562829147926</c:v>
                </c:pt>
                <c:pt idx="3">
                  <c:v>2.9288239787531509</c:v>
                </c:pt>
                <c:pt idx="4">
                  <c:v>2.928815372985528</c:v>
                </c:pt>
                <c:pt idx="5">
                  <c:v>2.9287976708503951</c:v>
                </c:pt>
                <c:pt idx="6">
                  <c:v>2.928737344859929</c:v>
                </c:pt>
                <c:pt idx="7">
                  <c:v>2.9286592018311159</c:v>
                </c:pt>
                <c:pt idx="8">
                  <c:v>2.9286128526205175</c:v>
                </c:pt>
                <c:pt idx="9">
                  <c:v>2.9286054182973182</c:v>
                </c:pt>
                <c:pt idx="10">
                  <c:v>2.9286049087164008</c:v>
                </c:pt>
                <c:pt idx="11">
                  <c:v>2.9285831083440885</c:v>
                </c:pt>
                <c:pt idx="12">
                  <c:v>2.9285398915874303</c:v>
                </c:pt>
                <c:pt idx="13">
                  <c:v>2.9285002657129091</c:v>
                </c:pt>
                <c:pt idx="14">
                  <c:v>2.9284853709277892</c:v>
                </c:pt>
                <c:pt idx="15">
                  <c:v>2.9284760310375209</c:v>
                </c:pt>
                <c:pt idx="16">
                  <c:v>2.9284303911088307</c:v>
                </c:pt>
                <c:pt idx="17">
                  <c:v>2.9283521752500921</c:v>
                </c:pt>
                <c:pt idx="18">
                  <c:v>2.9282916483414185</c:v>
                </c:pt>
                <c:pt idx="19">
                  <c:v>2.9282737611992227</c:v>
                </c:pt>
                <c:pt idx="20">
                  <c:v>2.9282750525141172</c:v>
                </c:pt>
                <c:pt idx="21">
                  <c:v>2.9282619021597607</c:v>
                </c:pt>
                <c:pt idx="22">
                  <c:v>2.9282239318680472</c:v>
                </c:pt>
                <c:pt idx="23">
                  <c:v>2.9281797092781803</c:v>
                </c:pt>
                <c:pt idx="24">
                  <c:v>2.9281562914834423</c:v>
                </c:pt>
                <c:pt idx="25">
                  <c:v>2.9281499379480462</c:v>
                </c:pt>
                <c:pt idx="26">
                  <c:v>2.9281193673868184</c:v>
                </c:pt>
                <c:pt idx="27">
                  <c:v>2.9280474159680088</c:v>
                </c:pt>
                <c:pt idx="28">
                  <c:v>2.92797565438664</c:v>
                </c:pt>
                <c:pt idx="29">
                  <c:v>2.9279443181679401</c:v>
                </c:pt>
                <c:pt idx="30">
                  <c:v>2.9279434126593</c:v>
                </c:pt>
                <c:pt idx="31">
                  <c:v>2.9279377225545349</c:v>
                </c:pt>
                <c:pt idx="32">
                  <c:v>2.927907206825239</c:v>
                </c:pt>
                <c:pt idx="33">
                  <c:v>2.9278617590586089</c:v>
                </c:pt>
                <c:pt idx="34">
                  <c:v>2.9278295441216655</c:v>
                </c:pt>
                <c:pt idx="35">
                  <c:v>2.9278209750368065</c:v>
                </c:pt>
                <c:pt idx="36">
                  <c:v>2.9278031667736446</c:v>
                </c:pt>
                <c:pt idx="37">
                  <c:v>2.9277427376286678</c:v>
                </c:pt>
                <c:pt idx="38">
                  <c:v>2.927664665595306</c:v>
                </c:pt>
                <c:pt idx="39">
                  <c:v>2.9276184774588567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9B-49E6-88CB-012B5327A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569583"/>
        <c:axId val="879807871"/>
      </c:scatterChart>
      <c:valAx>
        <c:axId val="73356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79807871"/>
        <c:crosses val="autoZero"/>
        <c:crossBetween val="midCat"/>
      </c:valAx>
      <c:valAx>
        <c:axId val="8798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33569583"/>
        <c:crosses val="autoZero"/>
        <c:crossBetween val="midCat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RK4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Sayfa1!$AR$7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Sayfa1!$AR$8:$AR$47</c:f>
              <c:numCache>
                <c:formatCode>General</c:formatCode>
                <c:ptCount val="40"/>
                <c:pt idx="0">
                  <c:v>2.9289321881345254</c:v>
                </c:pt>
                <c:pt idx="1">
                  <c:v>2.6848360110031653</c:v>
                </c:pt>
                <c:pt idx="2">
                  <c:v>2.0233149269489061</c:v>
                </c:pt>
                <c:pt idx="3">
                  <c:v>1.1518062712525479</c:v>
                </c:pt>
                <c:pt idx="4">
                  <c:v>0.37818721323749638</c:v>
                </c:pt>
                <c:pt idx="5">
                  <c:v>8.0794725592525651E-3</c:v>
                </c:pt>
                <c:pt idx="6">
                  <c:v>0.19825817728715278</c:v>
                </c:pt>
                <c:pt idx="7">
                  <c:v>0.86728624893967488</c:v>
                </c:pt>
                <c:pt idx="8">
                  <c:v>1.7430459608663573</c:v>
                </c:pt>
                <c:pt idx="9">
                  <c:v>2.5035091036821044</c:v>
                </c:pt>
                <c:pt idx="10">
                  <c:v>2.9010711837801519</c:v>
                </c:pt>
                <c:pt idx="11">
                  <c:v>2.8183381809866823</c:v>
                </c:pt>
                <c:pt idx="12">
                  <c:v>2.2790549896412307</c:v>
                </c:pt>
                <c:pt idx="13">
                  <c:v>1.4468269168861336</c:v>
                </c:pt>
                <c:pt idx="14">
                  <c:v>0.60385243890738183</c:v>
                </c:pt>
                <c:pt idx="15">
                  <c:v>7.2075539281010181E-2</c:v>
                </c:pt>
                <c:pt idx="16">
                  <c:v>7.2932289443652376E-2</c:v>
                </c:pt>
                <c:pt idx="17">
                  <c:v>0.60603320702111163</c:v>
                </c:pt>
                <c:pt idx="18">
                  <c:v>1.4493996211402826</c:v>
                </c:pt>
                <c:pt idx="19">
                  <c:v>2.2810294395299637</c:v>
                </c:pt>
                <c:pt idx="20">
                  <c:v>2.8190288829704402</c:v>
                </c:pt>
                <c:pt idx="21">
                  <c:v>2.900227007153199</c:v>
                </c:pt>
                <c:pt idx="22">
                  <c:v>2.5013243034882748</c:v>
                </c:pt>
                <c:pt idx="23">
                  <c:v>1.7401449130970004</c:v>
                </c:pt>
                <c:pt idx="24">
                  <c:v>0.86462495329603262</c:v>
                </c:pt>
                <c:pt idx="25">
                  <c:v>0.19681523876639462</c:v>
                </c:pt>
                <c:pt idx="26">
                  <c:v>8.3750186420017414E-3</c:v>
                </c:pt>
                <c:pt idx="27">
                  <c:v>0.37995905348666481</c:v>
                </c:pt>
                <c:pt idx="28">
                  <c:v>1.154152288881467</c:v>
                </c:pt>
                <c:pt idx="29">
                  <c:v>2.025177702071197</c:v>
                </c:pt>
                <c:pt idx="30">
                  <c:v>2.6854332292254348</c:v>
                </c:pt>
                <c:pt idx="31">
                  <c:v>2.9279352681266069</c:v>
                </c:pt>
                <c:pt idx="32">
                  <c:v>2.6824164328694056</c:v>
                </c:pt>
                <c:pt idx="33">
                  <c:v>2.020042612927023</c:v>
                </c:pt>
                <c:pt idx="34">
                  <c:v>1.1486060625825034</c:v>
                </c:pt>
                <c:pt idx="35">
                  <c:v>0.37608896264153757</c:v>
                </c:pt>
                <c:pt idx="36">
                  <c:v>7.7682730836781122E-3</c:v>
                </c:pt>
                <c:pt idx="37">
                  <c:v>0.19967824465952133</c:v>
                </c:pt>
                <c:pt idx="38">
                  <c:v>0.86964894616738397</c:v>
                </c:pt>
                <c:pt idx="39">
                  <c:v>1.745253365965399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7B-4F0B-A33D-56C4EBDE8D8D}"/>
            </c:ext>
          </c:extLst>
        </c:ser>
        <c:ser>
          <c:idx val="1"/>
          <c:order val="1"/>
          <c:tx>
            <c:strRef>
              <c:f>Sayfa1!$AS$7</c:f>
              <c:strCache>
                <c:ptCount val="1"/>
                <c:pt idx="0">
                  <c:v>Ek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Sayfa1!$AS$8:$AS$47</c:f>
              <c:numCache>
                <c:formatCode>General</c:formatCode>
                <c:ptCount val="40"/>
                <c:pt idx="0">
                  <c:v>0</c:v>
                </c:pt>
                <c:pt idx="1">
                  <c:v>0.24406573161636336</c:v>
                </c:pt>
                <c:pt idx="2">
                  <c:v>0.90554135596588647</c:v>
                </c:pt>
                <c:pt idx="3">
                  <c:v>1.7770177075006031</c:v>
                </c:pt>
                <c:pt idx="4">
                  <c:v>2.5506281597480314</c:v>
                </c:pt>
                <c:pt idx="5">
                  <c:v>2.9207181982911425</c:v>
                </c:pt>
                <c:pt idx="6">
                  <c:v>2.730479167572776</c:v>
                </c:pt>
                <c:pt idx="7">
                  <c:v>2.0613729528914413</c:v>
                </c:pt>
                <c:pt idx="8">
                  <c:v>1.18556689175416</c:v>
                </c:pt>
                <c:pt idx="9">
                  <c:v>0.42509631461521369</c:v>
                </c:pt>
                <c:pt idx="10">
                  <c:v>2.7533724936248876E-2</c:v>
                </c:pt>
                <c:pt idx="11">
                  <c:v>0.11024492735740628</c:v>
                </c:pt>
                <c:pt idx="12">
                  <c:v>0.64948490194619968</c:v>
                </c:pt>
                <c:pt idx="13">
                  <c:v>1.4816733488267753</c:v>
                </c:pt>
                <c:pt idx="14">
                  <c:v>2.3246329320204073</c:v>
                </c:pt>
                <c:pt idx="15">
                  <c:v>2.8564004917565105</c:v>
                </c:pt>
                <c:pt idx="16">
                  <c:v>2.8554981016651784</c:v>
                </c:pt>
                <c:pt idx="17">
                  <c:v>2.3223189682289802</c:v>
                </c:pt>
                <c:pt idx="18">
                  <c:v>1.4788920272011357</c:v>
                </c:pt>
                <c:pt idx="19">
                  <c:v>0.64724432166925894</c:v>
                </c:pt>
                <c:pt idx="20">
                  <c:v>0.10924616954367711</c:v>
                </c:pt>
                <c:pt idx="21">
                  <c:v>2.8034895006561714E-2</c:v>
                </c:pt>
                <c:pt idx="22">
                  <c:v>0.42689962837977247</c:v>
                </c:pt>
                <c:pt idx="23">
                  <c:v>1.1880347961811801</c:v>
                </c:pt>
                <c:pt idx="24">
                  <c:v>2.0635313381874094</c:v>
                </c:pt>
                <c:pt idx="25">
                  <c:v>2.7313346991816516</c:v>
                </c:pt>
                <c:pt idx="26">
                  <c:v>2.9197443487448167</c:v>
                </c:pt>
                <c:pt idx="27">
                  <c:v>2.548088362481344</c:v>
                </c:pt>
                <c:pt idx="28">
                  <c:v>1.7738233655051729</c:v>
                </c:pt>
                <c:pt idx="29">
                  <c:v>0.90276661609674325</c:v>
                </c:pt>
                <c:pt idx="30">
                  <c:v>0.24251018343386505</c:v>
                </c:pt>
                <c:pt idx="31">
                  <c:v>2.4544279281486122E-6</c:v>
                </c:pt>
                <c:pt idx="32">
                  <c:v>0.24549077395583335</c:v>
                </c:pt>
                <c:pt idx="33">
                  <c:v>0.90781914613158587</c:v>
                </c:pt>
                <c:pt idx="34">
                  <c:v>1.7792234815391621</c:v>
                </c:pt>
                <c:pt idx="35">
                  <c:v>2.5517320123952691</c:v>
                </c:pt>
                <c:pt idx="36">
                  <c:v>2.9200348936899663</c:v>
                </c:pt>
                <c:pt idx="37">
                  <c:v>2.7280644929691467</c:v>
                </c:pt>
                <c:pt idx="38">
                  <c:v>2.0580157194279223</c:v>
                </c:pt>
                <c:pt idx="39">
                  <c:v>1.1823651114934577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7B-4F0B-A33D-56C4EBDE8D8D}"/>
            </c:ext>
          </c:extLst>
        </c:ser>
        <c:ser>
          <c:idx val="2"/>
          <c:order val="2"/>
          <c:tx>
            <c:strRef>
              <c:f>Sayfa1!$AT$7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Sayfa1!$AT$8:$AT$47</c:f>
              <c:numCache>
                <c:formatCode>General</c:formatCode>
                <c:ptCount val="40"/>
                <c:pt idx="0">
                  <c:v>2.9289321881345254</c:v>
                </c:pt>
                <c:pt idx="1">
                  <c:v>2.9289017426195287</c:v>
                </c:pt>
                <c:pt idx="2">
                  <c:v>2.9288562829147926</c:v>
                </c:pt>
                <c:pt idx="3">
                  <c:v>2.9288239787531509</c:v>
                </c:pt>
                <c:pt idx="4">
                  <c:v>2.928815372985528</c:v>
                </c:pt>
                <c:pt idx="5">
                  <c:v>2.9287976708503951</c:v>
                </c:pt>
                <c:pt idx="6">
                  <c:v>2.928737344859929</c:v>
                </c:pt>
                <c:pt idx="7">
                  <c:v>2.9286592018311159</c:v>
                </c:pt>
                <c:pt idx="8">
                  <c:v>2.9286128526205175</c:v>
                </c:pt>
                <c:pt idx="9">
                  <c:v>2.9286054182973182</c:v>
                </c:pt>
                <c:pt idx="10">
                  <c:v>2.9286049087164008</c:v>
                </c:pt>
                <c:pt idx="11">
                  <c:v>2.9285831083440885</c:v>
                </c:pt>
                <c:pt idx="12">
                  <c:v>2.9285398915874303</c:v>
                </c:pt>
                <c:pt idx="13">
                  <c:v>2.9285002657129091</c:v>
                </c:pt>
                <c:pt idx="14">
                  <c:v>2.9284853709277892</c:v>
                </c:pt>
                <c:pt idx="15">
                  <c:v>2.9284760310375209</c:v>
                </c:pt>
                <c:pt idx="16">
                  <c:v>2.9284303911088307</c:v>
                </c:pt>
                <c:pt idx="17">
                  <c:v>2.9283521752500921</c:v>
                </c:pt>
                <c:pt idx="18">
                  <c:v>2.9282916483414185</c:v>
                </c:pt>
                <c:pt idx="19">
                  <c:v>2.9282737611992227</c:v>
                </c:pt>
                <c:pt idx="20">
                  <c:v>2.9282750525141172</c:v>
                </c:pt>
                <c:pt idx="21">
                  <c:v>2.9282619021597607</c:v>
                </c:pt>
                <c:pt idx="22">
                  <c:v>2.9282239318680472</c:v>
                </c:pt>
                <c:pt idx="23">
                  <c:v>2.9281797092781803</c:v>
                </c:pt>
                <c:pt idx="24">
                  <c:v>2.9281562914834423</c:v>
                </c:pt>
                <c:pt idx="25">
                  <c:v>2.9281499379480462</c:v>
                </c:pt>
                <c:pt idx="26">
                  <c:v>2.9281193673868184</c:v>
                </c:pt>
                <c:pt idx="27">
                  <c:v>2.9280474159680088</c:v>
                </c:pt>
                <c:pt idx="28">
                  <c:v>2.92797565438664</c:v>
                </c:pt>
                <c:pt idx="29">
                  <c:v>2.9279443181679401</c:v>
                </c:pt>
                <c:pt idx="30">
                  <c:v>2.9279434126593</c:v>
                </c:pt>
                <c:pt idx="31">
                  <c:v>2.9279377225545349</c:v>
                </c:pt>
                <c:pt idx="32">
                  <c:v>2.927907206825239</c:v>
                </c:pt>
                <c:pt idx="33">
                  <c:v>2.9278617590586089</c:v>
                </c:pt>
                <c:pt idx="34">
                  <c:v>2.9278295441216655</c:v>
                </c:pt>
                <c:pt idx="35">
                  <c:v>2.9278209750368065</c:v>
                </c:pt>
                <c:pt idx="36">
                  <c:v>2.9278031667736446</c:v>
                </c:pt>
                <c:pt idx="37">
                  <c:v>2.9277427376286678</c:v>
                </c:pt>
                <c:pt idx="38">
                  <c:v>2.927664665595306</c:v>
                </c:pt>
                <c:pt idx="39">
                  <c:v>2.9276184774588567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7B-4F0B-A33D-56C4EBDE8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981503"/>
        <c:axId val="1113563487"/>
      </c:scatterChart>
      <c:valAx>
        <c:axId val="79198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3563487"/>
        <c:crosses val="autoZero"/>
        <c:crossBetween val="midCat"/>
      </c:valAx>
      <c:valAx>
        <c:axId val="11135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9198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and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5.0166666666666672E-2"/>
          <c:y val="0.14521499755879488"/>
          <c:w val="0.90349300087489059"/>
          <c:h val="0.69645962746857459"/>
        </c:manualLayout>
      </c:layout>
      <c:scatterChart>
        <c:scatterStyle val="lineMarker"/>
        <c:varyColors val="0"/>
        <c:ser>
          <c:idx val="0"/>
          <c:order val="0"/>
          <c:tx>
            <c:v>x_h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Sayfa1!$K$8:$K$47</c:f>
              <c:numCache>
                <c:formatCode>General</c:formatCode>
                <c:ptCount val="40"/>
                <c:pt idx="0">
                  <c:v>0.70710678118654757</c:v>
                </c:pt>
                <c:pt idx="1">
                  <c:v>0.68167009348980778</c:v>
                </c:pt>
                <c:pt idx="2">
                  <c:v>0.60139710932880575</c:v>
                </c:pt>
                <c:pt idx="3">
                  <c:v>0.46082979775933364</c:v>
                </c:pt>
                <c:pt idx="4">
                  <c:v>0.26198458163195903</c:v>
                </c:pt>
                <c:pt idx="5">
                  <c:v>2.3746991173292251E-2</c:v>
                </c:pt>
                <c:pt idx="6">
                  <c:v>-0.21891929462080431</c:v>
                </c:pt>
                <c:pt idx="7">
                  <c:v>-0.42888356632783142</c:v>
                </c:pt>
                <c:pt idx="8">
                  <c:v>-0.58282386362079897</c:v>
                </c:pt>
                <c:pt idx="9">
                  <c:v>-0.67556901653103962</c:v>
                </c:pt>
                <c:pt idx="10">
                  <c:v>-0.7120959302295754</c:v>
                </c:pt>
                <c:pt idx="11">
                  <c:v>-0.6966978470356161</c:v>
                </c:pt>
                <c:pt idx="12">
                  <c:v>-0.62736331301922665</c:v>
                </c:pt>
                <c:pt idx="13">
                  <c:v>-0.49812912089679917</c:v>
                </c:pt>
                <c:pt idx="14">
                  <c:v>-0.30833587108444255</c:v>
                </c:pt>
                <c:pt idx="15">
                  <c:v>-7.3193173642665602E-2</c:v>
                </c:pt>
                <c:pt idx="16">
                  <c:v>0.17424541987723455</c:v>
                </c:pt>
                <c:pt idx="17">
                  <c:v>0.3951733022981801</c:v>
                </c:pt>
                <c:pt idx="18">
                  <c:v>0.56236904294478363</c:v>
                </c:pt>
                <c:pt idx="19">
                  <c:v>0.66755470757639723</c:v>
                </c:pt>
                <c:pt idx="20">
                  <c:v>0.7149812748582034</c:v>
                </c:pt>
                <c:pt idx="21">
                  <c:v>0.71003214198544939</c:v>
                </c:pt>
                <c:pt idx="22">
                  <c:v>0.65201878402354374</c:v>
                </c:pt>
                <c:pt idx="23">
                  <c:v>0.53490943145740022</c:v>
                </c:pt>
                <c:pt idx="24">
                  <c:v>0.35564671917102159</c:v>
                </c:pt>
                <c:pt idx="25">
                  <c:v>0.12549766540280097</c:v>
                </c:pt>
                <c:pt idx="26">
                  <c:v>-0.12520007497861746</c:v>
                </c:pt>
                <c:pt idx="27">
                  <c:v>-0.35665248824535734</c:v>
                </c:pt>
                <c:pt idx="28">
                  <c:v>-0.53768836731313097</c:v>
                </c:pt>
                <c:pt idx="29">
                  <c:v>-0.65630343357452425</c:v>
                </c:pt>
                <c:pt idx="30">
                  <c:v>-0.71544356818041022</c:v>
                </c:pt>
                <c:pt idx="31">
                  <c:v>-0.72140131150396858</c:v>
                </c:pt>
                <c:pt idx="32">
                  <c:v>-0.67503727830868254</c:v>
                </c:pt>
                <c:pt idx="33">
                  <c:v>-0.57072404275117317</c:v>
                </c:pt>
                <c:pt idx="34">
                  <c:v>-0.40340803233106415</c:v>
                </c:pt>
                <c:pt idx="35">
                  <c:v>-0.18029227938000955</c:v>
                </c:pt>
                <c:pt idx="36">
                  <c:v>7.1801856316287077E-2</c:v>
                </c:pt>
                <c:pt idx="37">
                  <c:v>0.31297571549226055</c:v>
                </c:pt>
                <c:pt idx="38">
                  <c:v>0.50826136495346919</c:v>
                </c:pt>
                <c:pt idx="39">
                  <c:v>0.64132922243937407</c:v>
                </c:pt>
              </c:numCache>
            </c:numRef>
          </c:xVal>
          <c:yVal>
            <c:numRef>
              <c:f>Sayfa1!$M$8:$M$47</c:f>
              <c:numCache>
                <c:formatCode>General</c:formatCode>
                <c:ptCount val="40"/>
                <c:pt idx="0">
                  <c:v>0.29289321881345254</c:v>
                </c:pt>
                <c:pt idx="1">
                  <c:v>0.26834032252583662</c:v>
                </c:pt>
                <c:pt idx="2">
                  <c:v>0.20104974066531744</c:v>
                </c:pt>
                <c:pt idx="3">
                  <c:v>0.11251146627289221</c:v>
                </c:pt>
                <c:pt idx="4">
                  <c:v>3.4927941039049948E-2</c:v>
                </c:pt>
                <c:pt idx="5">
                  <c:v>2.8199955676722066E-4</c:v>
                </c:pt>
                <c:pt idx="6">
                  <c:v>2.4257030544042602E-2</c:v>
                </c:pt>
                <c:pt idx="7">
                  <c:v>9.6640223092747668E-2</c:v>
                </c:pt>
                <c:pt idx="8">
                  <c:v>0.18740148659124145</c:v>
                </c:pt>
                <c:pt idx="9">
                  <c:v>0.26270324569866454</c:v>
                </c:pt>
                <c:pt idx="10">
                  <c:v>0.29791782094225205</c:v>
                </c:pt>
                <c:pt idx="11">
                  <c:v>0.2826353020004837</c:v>
                </c:pt>
                <c:pt idx="12">
                  <c:v>0.22127329988144118</c:v>
                </c:pt>
                <c:pt idx="13">
                  <c:v>0.13289713475586873</c:v>
                </c:pt>
                <c:pt idx="14">
                  <c:v>4.8722442920785536E-2</c:v>
                </c:pt>
                <c:pt idx="15">
                  <c:v>2.6822174792456854E-3</c:v>
                </c:pt>
                <c:pt idx="16">
                  <c:v>1.5297743654557161E-2</c:v>
                </c:pt>
                <c:pt idx="17">
                  <c:v>8.1393413287956462E-2</c:v>
                </c:pt>
                <c:pt idx="18">
                  <c:v>0.17311363565640525</c:v>
                </c:pt>
                <c:pt idx="19">
                  <c:v>0.25543924868914103</c:v>
                </c:pt>
                <c:pt idx="20">
                  <c:v>0.30085639772494643</c:v>
                </c:pt>
                <c:pt idx="21">
                  <c:v>0.29583073246018854</c:v>
                </c:pt>
                <c:pt idx="22">
                  <c:v>0.2417971872378345</c:v>
                </c:pt>
                <c:pt idx="23">
                  <c:v>0.15509059649100787</c:v>
                </c:pt>
                <c:pt idx="24">
                  <c:v>6.5379536312793696E-2</c:v>
                </c:pt>
                <c:pt idx="25">
                  <c:v>7.9060851015935185E-3</c:v>
                </c:pt>
                <c:pt idx="26">
                  <c:v>7.8684859226834103E-3</c:v>
                </c:pt>
                <c:pt idx="27">
                  <c:v>6.576287665903835E-2</c:v>
                </c:pt>
                <c:pt idx="28">
                  <c:v>0.15685634696325945</c:v>
                </c:pt>
                <c:pt idx="29">
                  <c:v>0.24550294693863117</c:v>
                </c:pt>
                <c:pt idx="30">
                  <c:v>0.30132947625559392</c:v>
                </c:pt>
                <c:pt idx="31">
                  <c:v>0.30748274551434163</c:v>
                </c:pt>
                <c:pt idx="32">
                  <c:v>0.26221637799853115</c:v>
                </c:pt>
                <c:pt idx="33">
                  <c:v>0.17885807132642595</c:v>
                </c:pt>
                <c:pt idx="34">
                  <c:v>8.4979803801698006E-2</c:v>
                </c:pt>
                <c:pt idx="35">
                  <c:v>1.6386918551831942E-2</c:v>
                </c:pt>
                <c:pt idx="36">
                  <c:v>2.5810842832710845E-3</c:v>
                </c:pt>
                <c:pt idx="37">
                  <c:v>5.0238871340742008E-2</c:v>
                </c:pt>
                <c:pt idx="38">
                  <c:v>0.13879712907141539</c:v>
                </c:pt>
                <c:pt idx="39">
                  <c:v>0.2327341865785314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C-4FF9-ACBB-5AE95E13942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Sayfa1!$AO$8:$AO$47</c:f>
              <c:numCache>
                <c:formatCode>General</c:formatCode>
                <c:ptCount val="40"/>
                <c:pt idx="0">
                  <c:v>0.70710678118654757</c:v>
                </c:pt>
                <c:pt idx="1">
                  <c:v>0.68182384685550501</c:v>
                </c:pt>
                <c:pt idx="2">
                  <c:v>0.6030961386492526</c:v>
                </c:pt>
                <c:pt idx="3">
                  <c:v>0.46593419855763174</c:v>
                </c:pt>
                <c:pt idx="4">
                  <c:v>0.27240996120725086</c:v>
                </c:pt>
                <c:pt idx="5">
                  <c:v>4.0190070080581862E-2</c:v>
                </c:pt>
                <c:pt idx="6">
                  <c:v>-0.19813776118856891</c:v>
                </c:pt>
                <c:pt idx="7">
                  <c:v>-0.40735168517134729</c:v>
                </c:pt>
                <c:pt idx="8">
                  <c:v>-0.56411621139295953</c:v>
                </c:pt>
                <c:pt idx="9">
                  <c:v>-0.66183551008859387</c:v>
                </c:pt>
                <c:pt idx="10">
                  <c:v>-0.70430965961176095</c:v>
                </c:pt>
                <c:pt idx="11">
                  <c:v>-0.69587163699439802</c:v>
                </c:pt>
                <c:pt idx="12">
                  <c:v>-0.63550773517728343</c:v>
                </c:pt>
                <c:pt idx="13">
                  <c:v>-0.51810452816296104</c:v>
                </c:pt>
                <c:pt idx="14">
                  <c:v>-0.34223399904412261</c:v>
                </c:pt>
                <c:pt idx="15">
                  <c:v>-0.11984639762035246</c:v>
                </c:pt>
                <c:pt idx="16">
                  <c:v>0.12055399910536155</c:v>
                </c:pt>
                <c:pt idx="17">
                  <c:v>0.34283214394817085</c:v>
                </c:pt>
                <c:pt idx="18">
                  <c:v>0.51852900749180908</c:v>
                </c:pt>
                <c:pt idx="19">
                  <c:v>0.63574754019655388</c:v>
                </c:pt>
                <c:pt idx="20">
                  <c:v>0.69594291300642785</c:v>
                </c:pt>
                <c:pt idx="21">
                  <c:v>0.70422456255120192</c:v>
                </c:pt>
                <c:pt idx="22">
                  <c:v>0.66158795937157444</c:v>
                </c:pt>
                <c:pt idx="23">
                  <c:v>0.56369135121414304</c:v>
                </c:pt>
                <c:pt idx="24">
                  <c:v>0.40675450527386281</c:v>
                </c:pt>
                <c:pt idx="25">
                  <c:v>0.19742260602872236</c:v>
                </c:pt>
                <c:pt idx="26">
                  <c:v>-4.0918239441938641E-2</c:v>
                </c:pt>
                <c:pt idx="27">
                  <c:v>-0.273035019501287</c:v>
                </c:pt>
                <c:pt idx="28">
                  <c:v>-0.46637944071001908</c:v>
                </c:pt>
                <c:pt idx="29">
                  <c:v>-0.60334243441396995</c:v>
                </c:pt>
                <c:pt idx="30">
                  <c:v>-0.68188791568615248</c:v>
                </c:pt>
                <c:pt idx="31">
                  <c:v>-0.70700707512861927</c:v>
                </c:pt>
                <c:pt idx="32">
                  <c:v>-0.68156416233587491</c:v>
                </c:pt>
                <c:pt idx="33">
                  <c:v>-0.60266309079368241</c:v>
                </c:pt>
                <c:pt idx="34">
                  <c:v>-0.46532596493908202</c:v>
                </c:pt>
                <c:pt idx="35">
                  <c:v>-0.27166774458904708</c:v>
                </c:pt>
                <c:pt idx="36">
                  <c:v>-3.9408770040039343E-2</c:v>
                </c:pt>
                <c:pt idx="37">
                  <c:v>0.1988389673026926</c:v>
                </c:pt>
                <c:pt idx="38">
                  <c:v>0.40788098305483234</c:v>
                </c:pt>
                <c:pt idx="39">
                  <c:v>0.56443917305493974</c:v>
                </c:pt>
              </c:numCache>
            </c:numRef>
          </c:xVal>
          <c:yVal>
            <c:numRef>
              <c:f>Sayfa1!$AQ$8:$AQ$47</c:f>
              <c:numCache>
                <c:formatCode>General</c:formatCode>
                <c:ptCount val="40"/>
                <c:pt idx="0">
                  <c:v>0.29289321881345254</c:v>
                </c:pt>
                <c:pt idx="1">
                  <c:v>0.26848360110031655</c:v>
                </c:pt>
                <c:pt idx="2">
                  <c:v>0.20233149269489059</c:v>
                </c:pt>
                <c:pt idx="3">
                  <c:v>0.11518062712525479</c:v>
                </c:pt>
                <c:pt idx="4">
                  <c:v>3.7818721323749638E-2</c:v>
                </c:pt>
                <c:pt idx="5">
                  <c:v>8.0794725592525651E-4</c:v>
                </c:pt>
                <c:pt idx="6">
                  <c:v>1.9825817728715278E-2</c:v>
                </c:pt>
                <c:pt idx="7">
                  <c:v>8.6728624893967488E-2</c:v>
                </c:pt>
                <c:pt idx="8">
                  <c:v>0.17430459608663573</c:v>
                </c:pt>
                <c:pt idx="9">
                  <c:v>0.25035091036821044</c:v>
                </c:pt>
                <c:pt idx="10">
                  <c:v>0.29010711837801517</c:v>
                </c:pt>
                <c:pt idx="11">
                  <c:v>0.28183381809866825</c:v>
                </c:pt>
                <c:pt idx="12">
                  <c:v>0.22790549896412304</c:v>
                </c:pt>
                <c:pt idx="13">
                  <c:v>0.14468269168861336</c:v>
                </c:pt>
                <c:pt idx="14">
                  <c:v>6.0385243890738183E-2</c:v>
                </c:pt>
                <c:pt idx="15">
                  <c:v>7.2075539281010181E-3</c:v>
                </c:pt>
                <c:pt idx="16">
                  <c:v>7.2932289443652376E-3</c:v>
                </c:pt>
                <c:pt idx="17">
                  <c:v>6.0603320702111163E-2</c:v>
                </c:pt>
                <c:pt idx="18">
                  <c:v>0.14493996211402826</c:v>
                </c:pt>
                <c:pt idx="19">
                  <c:v>0.22810294395299635</c:v>
                </c:pt>
                <c:pt idx="20">
                  <c:v>0.28190288829704402</c:v>
                </c:pt>
                <c:pt idx="21">
                  <c:v>0.29002270071531988</c:v>
                </c:pt>
                <c:pt idx="22">
                  <c:v>0.25013243034882748</c:v>
                </c:pt>
                <c:pt idx="23">
                  <c:v>0.17401449130970004</c:v>
                </c:pt>
                <c:pt idx="24">
                  <c:v>8.6462495329603262E-2</c:v>
                </c:pt>
                <c:pt idx="25">
                  <c:v>1.9681523876639462E-2</c:v>
                </c:pt>
                <c:pt idx="26">
                  <c:v>8.3750186420017414E-4</c:v>
                </c:pt>
                <c:pt idx="27">
                  <c:v>3.7995905348666481E-2</c:v>
                </c:pt>
                <c:pt idx="28">
                  <c:v>0.1154152288881467</c:v>
                </c:pt>
                <c:pt idx="29">
                  <c:v>0.2025177702071197</c:v>
                </c:pt>
                <c:pt idx="30">
                  <c:v>0.26854332292254346</c:v>
                </c:pt>
                <c:pt idx="31">
                  <c:v>0.29279352681266069</c:v>
                </c:pt>
                <c:pt idx="32">
                  <c:v>0.26824164328694056</c:v>
                </c:pt>
                <c:pt idx="33">
                  <c:v>0.20200426129270233</c:v>
                </c:pt>
                <c:pt idx="34">
                  <c:v>0.11486060625825034</c:v>
                </c:pt>
                <c:pt idx="35">
                  <c:v>3.7608896264153757E-2</c:v>
                </c:pt>
                <c:pt idx="36">
                  <c:v>7.7682730836781122E-4</c:v>
                </c:pt>
                <c:pt idx="37">
                  <c:v>1.9967824465952133E-2</c:v>
                </c:pt>
                <c:pt idx="38">
                  <c:v>8.6964894616738397E-2</c:v>
                </c:pt>
                <c:pt idx="39">
                  <c:v>0.1745253365965399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2C-4FF9-ACBB-5AE95E139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801167"/>
        <c:axId val="1832773391"/>
      </c:scatterChart>
      <c:valAx>
        <c:axId val="193280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32773391"/>
        <c:crosses val="autoZero"/>
        <c:crossBetween val="midCat"/>
      </c:valAx>
      <c:valAx>
        <c:axId val="18327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3280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60476</xdr:colOff>
      <xdr:row>49</xdr:row>
      <xdr:rowOff>12398</xdr:rowOff>
    </xdr:from>
    <xdr:to>
      <xdr:col>15</xdr:col>
      <xdr:colOff>532190</xdr:colOff>
      <xdr:row>69</xdr:row>
      <xdr:rowOff>36286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31A58EB2-5852-4BFD-A1C0-8A4D1D8A7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120952</xdr:colOff>
      <xdr:row>71</xdr:row>
      <xdr:rowOff>20018</xdr:rowOff>
    </xdr:from>
    <xdr:to>
      <xdr:col>14</xdr:col>
      <xdr:colOff>241904</xdr:colOff>
      <xdr:row>89</xdr:row>
      <xdr:rowOff>169333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0E73FAE0-E29B-45D9-9834-2F3271605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544167</xdr:colOff>
      <xdr:row>71</xdr:row>
      <xdr:rowOff>108855</xdr:rowOff>
    </xdr:from>
    <xdr:to>
      <xdr:col>29</xdr:col>
      <xdr:colOff>556382</xdr:colOff>
      <xdr:row>90</xdr:row>
      <xdr:rowOff>145142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7C63BC8C-3055-4C82-90CB-392B9980D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12096</xdr:colOff>
      <xdr:row>49</xdr:row>
      <xdr:rowOff>0</xdr:rowOff>
    </xdr:from>
    <xdr:to>
      <xdr:col>29</xdr:col>
      <xdr:colOff>592667</xdr:colOff>
      <xdr:row>69</xdr:row>
      <xdr:rowOff>24191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5F110778-D49F-4A37-8B79-00272DFA5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36286</xdr:colOff>
      <xdr:row>92</xdr:row>
      <xdr:rowOff>49590</xdr:rowOff>
    </xdr:from>
    <xdr:to>
      <xdr:col>14</xdr:col>
      <xdr:colOff>205619</xdr:colOff>
      <xdr:row>109</xdr:row>
      <xdr:rowOff>84666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CD2A54BE-B788-46C0-9949-585D863FE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26DB-603D-4914-8568-25EF400D11F2}">
  <dimension ref="A1:AT47"/>
  <sheetViews>
    <sheetView tabSelected="1" zoomScale="63" zoomScaleNormal="63" workbookViewId="0">
      <selection activeCell="AF57" sqref="AF57"/>
    </sheetView>
  </sheetViews>
  <sheetFormatPr defaultRowHeight="14.4" x14ac:dyDescent="0.3"/>
  <sheetData>
    <row r="1" spans="1:46" x14ac:dyDescent="0.3">
      <c r="A1" t="s">
        <v>0</v>
      </c>
      <c r="B1">
        <v>0.1</v>
      </c>
    </row>
    <row r="2" spans="1:46" x14ac:dyDescent="0.3">
      <c r="A2" t="s">
        <v>1</v>
      </c>
      <c r="B2">
        <v>1</v>
      </c>
    </row>
    <row r="3" spans="1:46" x14ac:dyDescent="0.3">
      <c r="A3" t="s">
        <v>2</v>
      </c>
      <c r="B3">
        <f>RADIANS(45)</f>
        <v>0.78539816339744828</v>
      </c>
    </row>
    <row r="4" spans="1:46" x14ac:dyDescent="0.3">
      <c r="A4" t="s">
        <v>3</v>
      </c>
      <c r="B4">
        <v>-10</v>
      </c>
      <c r="U4" s="1" t="s">
        <v>20</v>
      </c>
      <c r="V4" s="1"/>
      <c r="W4" s="1"/>
      <c r="X4" s="1"/>
    </row>
    <row r="5" spans="1:46" x14ac:dyDescent="0.3">
      <c r="A5" t="s">
        <v>4</v>
      </c>
      <c r="B5">
        <v>1</v>
      </c>
      <c r="F5" s="1" t="s">
        <v>19</v>
      </c>
      <c r="G5" s="1"/>
      <c r="H5" s="1"/>
    </row>
    <row r="6" spans="1:46" x14ac:dyDescent="0.3">
      <c r="U6" t="s">
        <v>6</v>
      </c>
      <c r="V6" t="s">
        <v>7</v>
      </c>
      <c r="AA6" t="s">
        <v>21</v>
      </c>
      <c r="AB6" t="s">
        <v>22</v>
      </c>
      <c r="AF6" t="s">
        <v>23</v>
      </c>
      <c r="AG6" t="s">
        <v>24</v>
      </c>
      <c r="AK6" t="s">
        <v>25</v>
      </c>
      <c r="AL6" t="s">
        <v>26</v>
      </c>
      <c r="AM6" t="s">
        <v>27</v>
      </c>
    </row>
    <row r="7" spans="1:46" x14ac:dyDescent="0.3">
      <c r="C7" t="s">
        <v>5</v>
      </c>
      <c r="D7" t="s">
        <v>6</v>
      </c>
      <c r="E7" t="s">
        <v>7</v>
      </c>
      <c r="F7" t="s">
        <v>8</v>
      </c>
      <c r="G7" t="s">
        <v>9</v>
      </c>
      <c r="H7" t="s">
        <v>10</v>
      </c>
      <c r="I7" t="s">
        <v>11</v>
      </c>
      <c r="J7" t="s">
        <v>12</v>
      </c>
      <c r="K7" t="s">
        <v>13</v>
      </c>
      <c r="L7" t="s">
        <v>14</v>
      </c>
      <c r="M7" t="s">
        <v>15</v>
      </c>
      <c r="N7" t="s">
        <v>16</v>
      </c>
      <c r="O7" t="s">
        <v>17</v>
      </c>
      <c r="P7" t="s">
        <v>18</v>
      </c>
      <c r="R7" t="s">
        <v>5</v>
      </c>
      <c r="S7" t="s">
        <v>6</v>
      </c>
      <c r="T7" t="s">
        <v>7</v>
      </c>
      <c r="U7" t="s">
        <v>28</v>
      </c>
      <c r="V7" t="s">
        <v>29</v>
      </c>
      <c r="W7" t="s">
        <v>30</v>
      </c>
      <c r="X7" t="s">
        <v>21</v>
      </c>
      <c r="Y7" t="s">
        <v>22</v>
      </c>
      <c r="AA7" t="s">
        <v>31</v>
      </c>
      <c r="AB7" t="s">
        <v>32</v>
      </c>
      <c r="AC7" t="s">
        <v>33</v>
      </c>
      <c r="AD7" t="s">
        <v>23</v>
      </c>
      <c r="AE7" t="s">
        <v>24</v>
      </c>
      <c r="AF7" t="s">
        <v>34</v>
      </c>
      <c r="AG7" t="s">
        <v>35</v>
      </c>
      <c r="AH7" t="s">
        <v>36</v>
      </c>
      <c r="AI7" t="s">
        <v>25</v>
      </c>
      <c r="AJ7" t="s">
        <v>26</v>
      </c>
      <c r="AK7" t="s">
        <v>37</v>
      </c>
      <c r="AL7" t="s">
        <v>38</v>
      </c>
      <c r="AM7" t="s">
        <v>11</v>
      </c>
      <c r="AN7" t="s">
        <v>12</v>
      </c>
      <c r="AO7" t="s">
        <v>13</v>
      </c>
      <c r="AP7" t="s">
        <v>14</v>
      </c>
      <c r="AQ7" t="s">
        <v>39</v>
      </c>
      <c r="AR7" t="s">
        <v>16</v>
      </c>
      <c r="AS7" t="s">
        <v>40</v>
      </c>
      <c r="AT7" t="s">
        <v>18</v>
      </c>
    </row>
    <row r="8" spans="1:46" x14ac:dyDescent="0.3">
      <c r="C8">
        <f>alfa</f>
        <v>0.78539816339744828</v>
      </c>
      <c r="D8">
        <v>0</v>
      </c>
      <c r="E8">
        <f t="shared" ref="E8:E47" si="0">g*SIN(C8)/_r</f>
        <v>-7.0710678118654746</v>
      </c>
      <c r="F8">
        <f t="shared" ref="F8:F47" si="1">D8+E8*dt/2</f>
        <v>-0.35355339059327373</v>
      </c>
      <c r="G8">
        <f t="shared" ref="G8:G47" si="2">C8+D8*dt/2</f>
        <v>0.78539816339744828</v>
      </c>
      <c r="H8">
        <f t="shared" ref="H8:H47" si="3">g*SIN(G8)/_r</f>
        <v>-7.0710678118654746</v>
      </c>
      <c r="I8">
        <f t="shared" ref="I8:I47" si="4">F8*dt</f>
        <v>-3.5355339059327376E-2</v>
      </c>
      <c r="J8">
        <f t="shared" ref="J8:J47" si="5">H8*dt</f>
        <v>-0.70710678118654746</v>
      </c>
      <c r="K8">
        <f t="shared" ref="K8:K47" si="6">_r*COS(C8-RADIANS(90))</f>
        <v>0.70710678118654757</v>
      </c>
      <c r="L8">
        <f t="shared" ref="L8:L47" si="7">_r*SIN(C8-RADIANS(90))</f>
        <v>-0.70710678118654746</v>
      </c>
      <c r="M8">
        <f t="shared" ref="M8:M47" si="8">L8+_r</f>
        <v>0.29289321881345254</v>
      </c>
      <c r="N8">
        <f t="shared" ref="N8:N47" si="9">-m*g*M8</f>
        <v>2.9289321881345254</v>
      </c>
      <c r="O8">
        <f t="shared" ref="O8:O47" si="10">m*_r^2*D8^2/2</f>
        <v>0</v>
      </c>
      <c r="P8">
        <f>O8+N8</f>
        <v>2.9289321881345254</v>
      </c>
      <c r="R8">
        <f>alfa</f>
        <v>0.78539816339744828</v>
      </c>
      <c r="S8">
        <v>0</v>
      </c>
      <c r="T8">
        <f t="shared" ref="T8:T47" si="11">g*SIN(R8)/_r</f>
        <v>-7.0710678118654746</v>
      </c>
      <c r="U8">
        <f>S8</f>
        <v>0</v>
      </c>
      <c r="V8">
        <f>T8</f>
        <v>-7.0710678118654746</v>
      </c>
      <c r="W8">
        <f t="shared" ref="W8:W47" si="12">R8+U8*dt/2</f>
        <v>0.78539816339744828</v>
      </c>
      <c r="X8">
        <f t="shared" ref="X8:X47" si="13">S8+V8*dt/2</f>
        <v>-0.35355339059327373</v>
      </c>
      <c r="Y8">
        <f t="shared" ref="Y8:Y47" si="14">g/_r*SIN(W8)</f>
        <v>-7.0710678118654746</v>
      </c>
      <c r="AA8">
        <f>X8</f>
        <v>-0.35355339059327373</v>
      </c>
      <c r="AB8">
        <f>Y8</f>
        <v>-7.0710678118654746</v>
      </c>
      <c r="AC8">
        <f t="shared" ref="AC8:AC47" si="15">R8+AA8*dt/2</f>
        <v>0.76772049386778463</v>
      </c>
      <c r="AD8">
        <f t="shared" ref="AD8:AD47" si="16">S8+AB8*dt/2</f>
        <v>-0.35355339059327373</v>
      </c>
      <c r="AE8">
        <f t="shared" ref="AE8:AE47" si="17">g/_r*SIN(AC8)</f>
        <v>-6.9449694966067623</v>
      </c>
      <c r="AF8">
        <f>AD8</f>
        <v>-0.35355339059327373</v>
      </c>
      <c r="AG8">
        <f>AE8</f>
        <v>-6.9449694966067623</v>
      </c>
      <c r="AH8">
        <f t="shared" ref="AH8:AH47" si="18">R8+AF8*dt</f>
        <v>0.75004282433812086</v>
      </c>
      <c r="AI8">
        <f t="shared" ref="AI8:AI47" si="19">S8+AG8*dt</f>
        <v>-0.69449694966067632</v>
      </c>
      <c r="AJ8">
        <f t="shared" ref="AJ8:AJ47" si="20">g/_r*SIN(AH8)</f>
        <v>-6.8167009348980763</v>
      </c>
      <c r="AK8">
        <f>AI8</f>
        <v>-0.69449694966067632</v>
      </c>
      <c r="AL8">
        <f>AJ8</f>
        <v>-6.8167009348980763</v>
      </c>
      <c r="AM8">
        <f t="shared" ref="AM8:AM47" si="21">(U8+2*AA8+2*AF8+AK8)/6*dt</f>
        <v>-3.5145175200562859E-2</v>
      </c>
      <c r="AN8">
        <f t="shared" ref="AN8:AN47" si="22">(V8+2*AB8+2*AG8+AL8)/6*dt</f>
        <v>-0.69866405606180049</v>
      </c>
      <c r="AO8">
        <f t="shared" ref="AO8:AO47" si="23">_r*COS(R8-RADIANS(90))</f>
        <v>0.70710678118654757</v>
      </c>
      <c r="AP8">
        <f t="shared" ref="AP8:AP47" si="24">_r*SIN(R8-RADIANS(90))</f>
        <v>-0.70710678118654746</v>
      </c>
      <c r="AQ8">
        <f t="shared" ref="AQ8:AQ47" si="25">AP8+_r</f>
        <v>0.29289321881345254</v>
      </c>
      <c r="AR8">
        <f t="shared" ref="AR8:AR47" si="26">-m*g*AQ8</f>
        <v>2.9289321881345254</v>
      </c>
      <c r="AS8">
        <f t="shared" ref="AS8:AS47" si="27">m*S8^2*_r^2/2</f>
        <v>0</v>
      </c>
      <c r="AT8">
        <f>AR8+AS8</f>
        <v>2.9289321881345254</v>
      </c>
    </row>
    <row r="9" spans="1:46" x14ac:dyDescent="0.3">
      <c r="C9">
        <f>C8+I8</f>
        <v>0.75004282433812086</v>
      </c>
      <c r="D9">
        <f>D8+J8</f>
        <v>-0.70710678118654746</v>
      </c>
      <c r="E9">
        <f t="shared" si="0"/>
        <v>-6.8167009348980763</v>
      </c>
      <c r="F9">
        <f t="shared" si="1"/>
        <v>-1.0479418279314512</v>
      </c>
      <c r="G9">
        <f t="shared" si="2"/>
        <v>0.71468748527879344</v>
      </c>
      <c r="H9">
        <f t="shared" si="3"/>
        <v>-6.553814069316342</v>
      </c>
      <c r="I9">
        <f t="shared" si="4"/>
        <v>-0.10479418279314512</v>
      </c>
      <c r="J9">
        <f t="shared" si="5"/>
        <v>-0.65538140693163427</v>
      </c>
      <c r="K9">
        <f t="shared" si="6"/>
        <v>0.68167009348980778</v>
      </c>
      <c r="L9">
        <f t="shared" si="7"/>
        <v>-0.73165967747416338</v>
      </c>
      <c r="M9">
        <f t="shared" si="8"/>
        <v>0.26834032252583662</v>
      </c>
      <c r="N9">
        <f t="shared" si="9"/>
        <v>2.6834032252583659</v>
      </c>
      <c r="O9">
        <f t="shared" si="10"/>
        <v>0.24999999999999994</v>
      </c>
      <c r="P9">
        <f t="shared" ref="P9:P29" si="28">O9+N9</f>
        <v>2.9334032252583659</v>
      </c>
      <c r="R9">
        <f>R8+AM8</f>
        <v>0.75025298819688546</v>
      </c>
      <c r="S9">
        <f>S8+AN8</f>
        <v>-0.69866405606180049</v>
      </c>
      <c r="T9">
        <f t="shared" si="11"/>
        <v>-6.8182384685550499</v>
      </c>
      <c r="U9">
        <f>S9</f>
        <v>-0.69866405606180049</v>
      </c>
      <c r="V9">
        <f>T9</f>
        <v>-6.8182384685550499</v>
      </c>
      <c r="W9">
        <f t="shared" si="12"/>
        <v>0.71531978539379548</v>
      </c>
      <c r="X9">
        <f t="shared" si="13"/>
        <v>-1.0395759794895529</v>
      </c>
      <c r="Y9">
        <f t="shared" si="14"/>
        <v>-6.5585885095991525</v>
      </c>
      <c r="AA9">
        <f>X9</f>
        <v>-1.0395759794895529</v>
      </c>
      <c r="AB9">
        <f>Y9</f>
        <v>-6.5585885095991525</v>
      </c>
      <c r="AC9">
        <f t="shared" si="15"/>
        <v>0.6982741892224078</v>
      </c>
      <c r="AD9">
        <f t="shared" si="16"/>
        <v>-1.0265934815417581</v>
      </c>
      <c r="AE9">
        <f t="shared" si="17"/>
        <v>-6.4289675562685913</v>
      </c>
      <c r="AF9">
        <f>AD9</f>
        <v>-1.0265934815417581</v>
      </c>
      <c r="AG9">
        <f>AE9</f>
        <v>-6.4289675562685913</v>
      </c>
      <c r="AH9">
        <f t="shared" si="18"/>
        <v>0.64759364004270958</v>
      </c>
      <c r="AI9">
        <f t="shared" si="19"/>
        <v>-1.3415608116886597</v>
      </c>
      <c r="AJ9">
        <f t="shared" si="20"/>
        <v>-6.0326899122361439</v>
      </c>
      <c r="AK9">
        <f>AI9</f>
        <v>-1.3415608116886597</v>
      </c>
      <c r="AL9">
        <f>AJ9</f>
        <v>-6.0326899122361439</v>
      </c>
      <c r="AM9">
        <f t="shared" si="21"/>
        <v>-0.10287606316355136</v>
      </c>
      <c r="AN9">
        <f t="shared" si="22"/>
        <v>-0.64710067520877812</v>
      </c>
      <c r="AO9">
        <f t="shared" si="23"/>
        <v>0.68182384685550501</v>
      </c>
      <c r="AP9">
        <f t="shared" si="24"/>
        <v>-0.73151639889968345</v>
      </c>
      <c r="AQ9">
        <f t="shared" si="25"/>
        <v>0.26848360110031655</v>
      </c>
      <c r="AR9">
        <f t="shared" si="26"/>
        <v>2.6848360110031653</v>
      </c>
      <c r="AS9">
        <f t="shared" si="27"/>
        <v>0.24406573161636336</v>
      </c>
      <c r="AT9">
        <f>AR9+AS9</f>
        <v>2.9289017426195287</v>
      </c>
    </row>
    <row r="10" spans="1:46" x14ac:dyDescent="0.3">
      <c r="C10">
        <f t="shared" ref="C10:C28" si="29">C9+I9</f>
        <v>0.64524864154497574</v>
      </c>
      <c r="D10">
        <f t="shared" ref="D10:D28" si="30">D9+J9</f>
        <v>-1.3624881881181818</v>
      </c>
      <c r="E10">
        <f t="shared" si="0"/>
        <v>-6.0139710932880561</v>
      </c>
      <c r="F10">
        <f t="shared" si="1"/>
        <v>-1.6631867427825846</v>
      </c>
      <c r="G10">
        <f t="shared" si="2"/>
        <v>0.57712423213906661</v>
      </c>
      <c r="H10">
        <f t="shared" si="3"/>
        <v>-5.4561620161334021</v>
      </c>
      <c r="I10">
        <f t="shared" si="4"/>
        <v>-0.16631867427825847</v>
      </c>
      <c r="J10">
        <f t="shared" si="5"/>
        <v>-0.54561620161334023</v>
      </c>
      <c r="K10">
        <f t="shared" si="6"/>
        <v>0.60139710932880575</v>
      </c>
      <c r="L10">
        <f t="shared" si="7"/>
        <v>-0.79895025933468256</v>
      </c>
      <c r="M10">
        <f t="shared" si="8"/>
        <v>0.20104974066531744</v>
      </c>
      <c r="N10">
        <f t="shared" si="9"/>
        <v>2.0104974066531742</v>
      </c>
      <c r="O10">
        <f t="shared" si="10"/>
        <v>0.92818703138078307</v>
      </c>
      <c r="P10">
        <f t="shared" si="28"/>
        <v>2.9386844380339574</v>
      </c>
      <c r="R10">
        <f t="shared" ref="R10:R29" si="31">R9+AM9</f>
        <v>0.64737692503333411</v>
      </c>
      <c r="S10">
        <f t="shared" ref="S10:S29" si="32">S9+AN9</f>
        <v>-1.3457647312705787</v>
      </c>
      <c r="T10">
        <f t="shared" si="11"/>
        <v>-6.0309613864925264</v>
      </c>
      <c r="U10">
        <f t="shared" ref="U10:U29" si="33">S10</f>
        <v>-1.3457647312705787</v>
      </c>
      <c r="V10">
        <f t="shared" ref="V10:V29" si="34">T10</f>
        <v>-6.0309613864925264</v>
      </c>
      <c r="W10">
        <f t="shared" si="12"/>
        <v>0.58008868846980521</v>
      </c>
      <c r="X10">
        <f t="shared" si="13"/>
        <v>-1.6473128005952051</v>
      </c>
      <c r="Y10">
        <f t="shared" si="14"/>
        <v>-5.480981192289657</v>
      </c>
      <c r="AA10">
        <f t="shared" ref="AA10:AA29" si="35">X10</f>
        <v>-1.6473128005952051</v>
      </c>
      <c r="AB10">
        <f t="shared" ref="AB10:AB29" si="36">Y10</f>
        <v>-5.480981192289657</v>
      </c>
      <c r="AC10">
        <f t="shared" si="15"/>
        <v>0.56501128500357378</v>
      </c>
      <c r="AD10">
        <f t="shared" si="16"/>
        <v>-1.6198137908850616</v>
      </c>
      <c r="AE10">
        <f t="shared" si="17"/>
        <v>-5.3542534716246433</v>
      </c>
      <c r="AF10">
        <f t="shared" ref="AF10:AF29" si="37">AD10</f>
        <v>-1.6198137908850616</v>
      </c>
      <c r="AG10">
        <f t="shared" ref="AG10:AG29" si="38">AE10</f>
        <v>-5.3542534716246433</v>
      </c>
      <c r="AH10">
        <f t="shared" si="18"/>
        <v>0.48539554594482792</v>
      </c>
      <c r="AI10">
        <f t="shared" si="19"/>
        <v>-1.8811900784330431</v>
      </c>
      <c r="AJ10">
        <f t="shared" si="20"/>
        <v>-4.6655825255747301</v>
      </c>
      <c r="AK10">
        <f t="shared" ref="AK10:AK29" si="39">AI10</f>
        <v>-1.8811900784330431</v>
      </c>
      <c r="AL10">
        <f t="shared" ref="AL10:AL29" si="40">AJ10</f>
        <v>-4.6655825255747301</v>
      </c>
      <c r="AM10">
        <f t="shared" si="21"/>
        <v>-0.16268679987773593</v>
      </c>
      <c r="AN10">
        <f t="shared" si="22"/>
        <v>-0.53945022066493098</v>
      </c>
      <c r="AO10">
        <f t="shared" si="23"/>
        <v>0.6030961386492526</v>
      </c>
      <c r="AP10">
        <f t="shared" si="24"/>
        <v>-0.79766850730510941</v>
      </c>
      <c r="AQ10">
        <f t="shared" si="25"/>
        <v>0.20233149269489059</v>
      </c>
      <c r="AR10">
        <f t="shared" si="26"/>
        <v>2.0233149269489061</v>
      </c>
      <c r="AS10">
        <f t="shared" si="27"/>
        <v>0.90554135596588647</v>
      </c>
      <c r="AT10">
        <f t="shared" ref="AT10:AT29" si="41">AR10+AS10</f>
        <v>2.9288562829147926</v>
      </c>
    </row>
    <row r="11" spans="1:46" x14ac:dyDescent="0.3">
      <c r="C11">
        <f t="shared" si="29"/>
        <v>0.47892996726671727</v>
      </c>
      <c r="D11">
        <f t="shared" si="30"/>
        <v>-1.908104389731522</v>
      </c>
      <c r="E11">
        <f t="shared" si="0"/>
        <v>-4.6082979775933355</v>
      </c>
      <c r="F11">
        <f t="shared" si="1"/>
        <v>-2.1385192886111888</v>
      </c>
      <c r="G11">
        <f t="shared" si="2"/>
        <v>0.38352474778014117</v>
      </c>
      <c r="H11">
        <f t="shared" si="3"/>
        <v>-3.7419146712070424</v>
      </c>
      <c r="I11">
        <f t="shared" si="4"/>
        <v>-0.2138519288611189</v>
      </c>
      <c r="J11">
        <f t="shared" si="5"/>
        <v>-0.37419146712070428</v>
      </c>
      <c r="K11">
        <f t="shared" si="6"/>
        <v>0.46082979775933364</v>
      </c>
      <c r="L11">
        <f t="shared" si="7"/>
        <v>-0.88748853372710779</v>
      </c>
      <c r="M11">
        <f t="shared" si="8"/>
        <v>0.11251146627289221</v>
      </c>
      <c r="N11">
        <f t="shared" si="9"/>
        <v>1.1251146627289221</v>
      </c>
      <c r="O11">
        <f t="shared" si="10"/>
        <v>1.820431181056352</v>
      </c>
      <c r="P11">
        <f t="shared" si="28"/>
        <v>2.9455458437852742</v>
      </c>
      <c r="R11">
        <f t="shared" si="31"/>
        <v>0.48469012515559817</v>
      </c>
      <c r="S11">
        <f t="shared" si="32"/>
        <v>-1.8852149519355097</v>
      </c>
      <c r="T11">
        <f t="shared" si="11"/>
        <v>-4.659341985576317</v>
      </c>
      <c r="U11">
        <f t="shared" si="33"/>
        <v>-1.8852149519355097</v>
      </c>
      <c r="V11">
        <f t="shared" si="34"/>
        <v>-4.659341985576317</v>
      </c>
      <c r="W11">
        <f t="shared" si="12"/>
        <v>0.39042937755882268</v>
      </c>
      <c r="X11">
        <f t="shared" si="13"/>
        <v>-2.1181820512143257</v>
      </c>
      <c r="Y11">
        <f t="shared" si="14"/>
        <v>-3.8058551525847815</v>
      </c>
      <c r="AA11">
        <f t="shared" si="35"/>
        <v>-2.1181820512143257</v>
      </c>
      <c r="AB11">
        <f t="shared" si="36"/>
        <v>-3.8058551525847815</v>
      </c>
      <c r="AC11">
        <f t="shared" si="15"/>
        <v>0.37878102259488189</v>
      </c>
      <c r="AD11">
        <f t="shared" si="16"/>
        <v>-2.0755077095647487</v>
      </c>
      <c r="AE11">
        <f t="shared" si="17"/>
        <v>-3.6978817290920336</v>
      </c>
      <c r="AF11">
        <f t="shared" si="37"/>
        <v>-2.0755077095647487</v>
      </c>
      <c r="AG11">
        <f t="shared" si="38"/>
        <v>-3.6978817290920336</v>
      </c>
      <c r="AH11">
        <f t="shared" si="18"/>
        <v>0.27713935419912328</v>
      </c>
      <c r="AI11">
        <f t="shared" si="19"/>
        <v>-2.2550031248447131</v>
      </c>
      <c r="AJ11">
        <f t="shared" si="20"/>
        <v>-2.7360528236069341</v>
      </c>
      <c r="AK11">
        <f t="shared" si="39"/>
        <v>-2.2550031248447131</v>
      </c>
      <c r="AL11">
        <f t="shared" si="40"/>
        <v>-2.7360528236069341</v>
      </c>
      <c r="AM11">
        <f t="shared" si="21"/>
        <v>-0.20879329330563953</v>
      </c>
      <c r="AN11">
        <f t="shared" si="22"/>
        <v>-0.37338114287561469</v>
      </c>
      <c r="AO11">
        <f t="shared" si="23"/>
        <v>0.46593419855763174</v>
      </c>
      <c r="AP11">
        <f t="shared" si="24"/>
        <v>-0.88481937287474521</v>
      </c>
      <c r="AQ11">
        <f t="shared" si="25"/>
        <v>0.11518062712525479</v>
      </c>
      <c r="AR11">
        <f t="shared" si="26"/>
        <v>1.1518062712525479</v>
      </c>
      <c r="AS11">
        <f t="shared" si="27"/>
        <v>1.7770177075006031</v>
      </c>
      <c r="AT11">
        <f t="shared" si="41"/>
        <v>2.9288239787531509</v>
      </c>
    </row>
    <row r="12" spans="1:46" x14ac:dyDescent="0.3">
      <c r="C12">
        <f t="shared" si="29"/>
        <v>0.2650780384055984</v>
      </c>
      <c r="D12">
        <f t="shared" si="30"/>
        <v>-2.282295856852226</v>
      </c>
      <c r="E12">
        <f t="shared" si="0"/>
        <v>-2.6198458163195899</v>
      </c>
      <c r="F12">
        <f t="shared" si="1"/>
        <v>-2.4132881476682053</v>
      </c>
      <c r="G12">
        <f t="shared" si="2"/>
        <v>0.1509632455629871</v>
      </c>
      <c r="H12">
        <f t="shared" si="3"/>
        <v>-1.5039049235246351</v>
      </c>
      <c r="I12">
        <f t="shared" si="4"/>
        <v>-0.24132881476682055</v>
      </c>
      <c r="J12">
        <f t="shared" si="5"/>
        <v>-0.15039049235246352</v>
      </c>
      <c r="K12">
        <f t="shared" si="6"/>
        <v>0.26198458163195903</v>
      </c>
      <c r="L12">
        <f t="shared" si="7"/>
        <v>-0.96507205896095005</v>
      </c>
      <c r="M12">
        <f t="shared" si="8"/>
        <v>3.4927941039049948E-2</v>
      </c>
      <c r="N12">
        <f t="shared" si="9"/>
        <v>0.34927941039049948</v>
      </c>
      <c r="O12">
        <f t="shared" si="10"/>
        <v>2.6044371891024185</v>
      </c>
      <c r="P12">
        <f t="shared" si="28"/>
        <v>2.953716599492918</v>
      </c>
      <c r="R12">
        <f t="shared" si="31"/>
        <v>0.27589683184995861</v>
      </c>
      <c r="S12">
        <f t="shared" si="32"/>
        <v>-2.2585960948111246</v>
      </c>
      <c r="T12">
        <f t="shared" si="11"/>
        <v>-2.7240996120725081</v>
      </c>
      <c r="U12">
        <f t="shared" si="33"/>
        <v>-2.2585960948111246</v>
      </c>
      <c r="V12">
        <f t="shared" si="34"/>
        <v>-2.7240996120725081</v>
      </c>
      <c r="W12">
        <f t="shared" si="12"/>
        <v>0.16296702710940236</v>
      </c>
      <c r="X12">
        <f t="shared" si="13"/>
        <v>-2.3948010754147502</v>
      </c>
      <c r="Y12">
        <f t="shared" si="14"/>
        <v>-1.622466311710447</v>
      </c>
      <c r="AA12">
        <f t="shared" si="35"/>
        <v>-2.3948010754147502</v>
      </c>
      <c r="AB12">
        <f t="shared" si="36"/>
        <v>-1.622466311710447</v>
      </c>
      <c r="AC12">
        <f t="shared" si="15"/>
        <v>0.1561567780792211</v>
      </c>
      <c r="AD12">
        <f t="shared" si="16"/>
        <v>-2.339719410396647</v>
      </c>
      <c r="AE12">
        <f t="shared" si="17"/>
        <v>-1.5552290582632993</v>
      </c>
      <c r="AF12">
        <f t="shared" si="37"/>
        <v>-2.339719410396647</v>
      </c>
      <c r="AG12">
        <f t="shared" si="38"/>
        <v>-1.5552290582632993</v>
      </c>
      <c r="AH12">
        <f t="shared" si="18"/>
        <v>4.1924890810293908E-2</v>
      </c>
      <c r="AI12">
        <f t="shared" si="19"/>
        <v>-2.4141190006374544</v>
      </c>
      <c r="AJ12">
        <f t="shared" si="20"/>
        <v>-0.41912610017545643</v>
      </c>
      <c r="AK12">
        <f t="shared" si="39"/>
        <v>-2.4141190006374544</v>
      </c>
      <c r="AL12">
        <f t="shared" si="40"/>
        <v>-0.41912610017545643</v>
      </c>
      <c r="AM12">
        <f t="shared" si="21"/>
        <v>-0.23569593445118958</v>
      </c>
      <c r="AN12">
        <f t="shared" si="22"/>
        <v>-0.15831027420325761</v>
      </c>
      <c r="AO12">
        <f t="shared" si="23"/>
        <v>0.27240996120725086</v>
      </c>
      <c r="AP12">
        <f t="shared" si="24"/>
        <v>-0.96218127867625036</v>
      </c>
      <c r="AQ12">
        <f t="shared" si="25"/>
        <v>3.7818721323749638E-2</v>
      </c>
      <c r="AR12">
        <f t="shared" si="26"/>
        <v>0.37818721323749638</v>
      </c>
      <c r="AS12">
        <f t="shared" si="27"/>
        <v>2.5506281597480314</v>
      </c>
      <c r="AT12">
        <f t="shared" si="41"/>
        <v>2.928815372985528</v>
      </c>
    </row>
    <row r="13" spans="1:46" x14ac:dyDescent="0.3">
      <c r="C13">
        <f t="shared" si="29"/>
        <v>2.374922363877785E-2</v>
      </c>
      <c r="D13">
        <f t="shared" si="30"/>
        <v>-2.4326863492046895</v>
      </c>
      <c r="E13">
        <f t="shared" si="0"/>
        <v>-0.23746991173292303</v>
      </c>
      <c r="F13">
        <f t="shared" si="1"/>
        <v>-2.4445598447913355</v>
      </c>
      <c r="G13">
        <f t="shared" si="2"/>
        <v>-9.7885093821456631E-2</v>
      </c>
      <c r="H13">
        <f t="shared" si="3"/>
        <v>0.9772885448995583</v>
      </c>
      <c r="I13">
        <f t="shared" si="4"/>
        <v>-0.24445598447913355</v>
      </c>
      <c r="J13">
        <f t="shared" si="5"/>
        <v>9.772885448995583E-2</v>
      </c>
      <c r="K13">
        <f t="shared" si="6"/>
        <v>2.3746991173292251E-2</v>
      </c>
      <c r="L13">
        <f t="shared" si="7"/>
        <v>-0.99971800044323278</v>
      </c>
      <c r="M13">
        <f t="shared" si="8"/>
        <v>2.8199955676722066E-4</v>
      </c>
      <c r="N13">
        <f t="shared" si="9"/>
        <v>2.8199955676722066E-3</v>
      </c>
      <c r="O13">
        <f t="shared" si="10"/>
        <v>2.9589814368034202</v>
      </c>
      <c r="P13">
        <f t="shared" si="28"/>
        <v>2.9618014323710922</v>
      </c>
      <c r="R13">
        <f t="shared" si="31"/>
        <v>4.0200897398769031E-2</v>
      </c>
      <c r="S13">
        <f t="shared" si="32"/>
        <v>-2.4169063690143822</v>
      </c>
      <c r="T13">
        <f t="shared" si="11"/>
        <v>-0.40190070080581752</v>
      </c>
      <c r="U13">
        <f t="shared" si="33"/>
        <v>-2.4169063690143822</v>
      </c>
      <c r="V13">
        <f t="shared" si="34"/>
        <v>-0.40190070080581752</v>
      </c>
      <c r="W13">
        <f t="shared" si="12"/>
        <v>-8.0644421051950077E-2</v>
      </c>
      <c r="X13">
        <f t="shared" si="13"/>
        <v>-2.4370014040546732</v>
      </c>
      <c r="Y13">
        <f t="shared" si="14"/>
        <v>0.80557037335447901</v>
      </c>
      <c r="AA13">
        <f t="shared" si="35"/>
        <v>-2.4370014040546732</v>
      </c>
      <c r="AB13">
        <f t="shared" si="36"/>
        <v>0.80557037335447901</v>
      </c>
      <c r="AC13">
        <f t="shared" si="15"/>
        <v>-8.1649172803964637E-2</v>
      </c>
      <c r="AD13">
        <f t="shared" si="16"/>
        <v>-2.376627850346658</v>
      </c>
      <c r="AE13">
        <f t="shared" si="17"/>
        <v>0.8155848281417506</v>
      </c>
      <c r="AF13">
        <f t="shared" si="37"/>
        <v>-2.376627850346658</v>
      </c>
      <c r="AG13">
        <f t="shared" si="38"/>
        <v>0.8155848281417506</v>
      </c>
      <c r="AH13">
        <f t="shared" si="18"/>
        <v>-0.19746188763589678</v>
      </c>
      <c r="AI13">
        <f t="shared" si="19"/>
        <v>-2.3353478862002071</v>
      </c>
      <c r="AJ13">
        <f t="shared" si="20"/>
        <v>1.9618117445197079</v>
      </c>
      <c r="AK13">
        <f t="shared" si="39"/>
        <v>-2.3353478862002071</v>
      </c>
      <c r="AL13">
        <f t="shared" si="40"/>
        <v>1.9618117445197079</v>
      </c>
      <c r="AM13">
        <f t="shared" si="21"/>
        <v>-0.23965854606695422</v>
      </c>
      <c r="AN13">
        <f t="shared" si="22"/>
        <v>8.0037024111772492E-2</v>
      </c>
      <c r="AO13">
        <f t="shared" si="23"/>
        <v>4.0190070080581862E-2</v>
      </c>
      <c r="AP13">
        <f t="shared" si="24"/>
        <v>-0.99919205274407474</v>
      </c>
      <c r="AQ13">
        <f t="shared" si="25"/>
        <v>8.0794725592525651E-4</v>
      </c>
      <c r="AR13">
        <f t="shared" si="26"/>
        <v>8.0794725592525651E-3</v>
      </c>
      <c r="AS13">
        <f t="shared" si="27"/>
        <v>2.9207181982911425</v>
      </c>
      <c r="AT13">
        <f t="shared" si="41"/>
        <v>2.9287976708503951</v>
      </c>
    </row>
    <row r="14" spans="1:46" x14ac:dyDescent="0.3">
      <c r="C14">
        <f t="shared" si="29"/>
        <v>-0.2207067608403557</v>
      </c>
      <c r="D14">
        <f t="shared" si="30"/>
        <v>-2.3349574947147338</v>
      </c>
      <c r="E14">
        <f t="shared" si="0"/>
        <v>2.1891929462080437</v>
      </c>
      <c r="F14">
        <f t="shared" si="1"/>
        <v>-2.2254978474043314</v>
      </c>
      <c r="G14">
        <f t="shared" si="2"/>
        <v>-0.3374546355760924</v>
      </c>
      <c r="H14">
        <f t="shared" si="3"/>
        <v>3.3108636023503246</v>
      </c>
      <c r="I14">
        <f t="shared" si="4"/>
        <v>-0.22254978474043316</v>
      </c>
      <c r="J14">
        <f t="shared" si="5"/>
        <v>0.33108636023503246</v>
      </c>
      <c r="K14">
        <f t="shared" si="6"/>
        <v>-0.21891929462080431</v>
      </c>
      <c r="L14">
        <f t="shared" si="7"/>
        <v>-0.9757429694559574</v>
      </c>
      <c r="M14">
        <f t="shared" si="8"/>
        <v>2.4257030544042602E-2</v>
      </c>
      <c r="N14">
        <f t="shared" si="9"/>
        <v>0.24257030544042602</v>
      </c>
      <c r="O14">
        <f t="shared" si="10"/>
        <v>2.7260132510622532</v>
      </c>
      <c r="P14">
        <f t="shared" si="28"/>
        <v>2.9685835565026792</v>
      </c>
      <c r="R14">
        <f t="shared" si="31"/>
        <v>-0.19945764866818519</v>
      </c>
      <c r="S14">
        <f t="shared" si="32"/>
        <v>-2.3368693449026097</v>
      </c>
      <c r="T14">
        <f t="shared" si="11"/>
        <v>1.9813776118856898</v>
      </c>
      <c r="U14">
        <f t="shared" si="33"/>
        <v>-2.3368693449026097</v>
      </c>
      <c r="V14">
        <f t="shared" si="34"/>
        <v>1.9813776118856898</v>
      </c>
      <c r="W14">
        <f t="shared" si="12"/>
        <v>-0.31630111591331567</v>
      </c>
      <c r="X14">
        <f t="shared" si="13"/>
        <v>-2.2378004643083251</v>
      </c>
      <c r="Y14">
        <f t="shared" si="14"/>
        <v>3.1105330493296268</v>
      </c>
      <c r="AA14">
        <f t="shared" si="35"/>
        <v>-2.2378004643083251</v>
      </c>
      <c r="AB14">
        <f t="shared" si="36"/>
        <v>3.1105330493296268</v>
      </c>
      <c r="AC14">
        <f t="shared" si="15"/>
        <v>-0.31134767188360146</v>
      </c>
      <c r="AD14">
        <f t="shared" si="16"/>
        <v>-2.1813426924361283</v>
      </c>
      <c r="AE14">
        <f t="shared" si="17"/>
        <v>3.0634179220420785</v>
      </c>
      <c r="AF14">
        <f t="shared" si="37"/>
        <v>-2.1813426924361283</v>
      </c>
      <c r="AG14">
        <f t="shared" si="38"/>
        <v>3.0634179220420785</v>
      </c>
      <c r="AH14">
        <f t="shared" si="18"/>
        <v>-0.41759191791179806</v>
      </c>
      <c r="AI14">
        <f t="shared" si="19"/>
        <v>-2.0305275526984019</v>
      </c>
      <c r="AJ14">
        <f t="shared" si="20"/>
        <v>4.0556047979036496</v>
      </c>
      <c r="AK14">
        <f t="shared" si="39"/>
        <v>-2.0305275526984019</v>
      </c>
      <c r="AL14">
        <f t="shared" si="40"/>
        <v>4.0556047979036496</v>
      </c>
      <c r="AM14">
        <f t="shared" si="21"/>
        <v>-0.220094720184832</v>
      </c>
      <c r="AN14">
        <f t="shared" si="22"/>
        <v>0.30641473920887918</v>
      </c>
      <c r="AO14">
        <f t="shared" si="23"/>
        <v>-0.19813776118856891</v>
      </c>
      <c r="AP14">
        <f t="shared" si="24"/>
        <v>-0.98017418227128472</v>
      </c>
      <c r="AQ14">
        <f t="shared" si="25"/>
        <v>1.9825817728715278E-2</v>
      </c>
      <c r="AR14">
        <f t="shared" si="26"/>
        <v>0.19825817728715278</v>
      </c>
      <c r="AS14">
        <f t="shared" si="27"/>
        <v>2.730479167572776</v>
      </c>
      <c r="AT14">
        <f t="shared" si="41"/>
        <v>2.928737344859929</v>
      </c>
    </row>
    <row r="15" spans="1:46" x14ac:dyDescent="0.3">
      <c r="C15">
        <f t="shared" si="29"/>
        <v>-0.44325654558078886</v>
      </c>
      <c r="D15">
        <f t="shared" si="30"/>
        <v>-2.0038711344797013</v>
      </c>
      <c r="E15">
        <f t="shared" si="0"/>
        <v>4.2888356632783147</v>
      </c>
      <c r="F15">
        <f t="shared" si="1"/>
        <v>-1.7894293513157855</v>
      </c>
      <c r="G15">
        <f t="shared" si="2"/>
        <v>-0.54345010230477397</v>
      </c>
      <c r="H15">
        <f t="shared" si="3"/>
        <v>5.1709210855063494</v>
      </c>
      <c r="I15">
        <f t="shared" si="4"/>
        <v>-0.17894293513157855</v>
      </c>
      <c r="J15">
        <f t="shared" si="5"/>
        <v>0.51709210855063492</v>
      </c>
      <c r="K15">
        <f t="shared" si="6"/>
        <v>-0.42888356632783142</v>
      </c>
      <c r="L15">
        <f t="shared" si="7"/>
        <v>-0.90335977690725233</v>
      </c>
      <c r="M15">
        <f t="shared" si="8"/>
        <v>9.6640223092747668E-2</v>
      </c>
      <c r="N15">
        <f t="shared" si="9"/>
        <v>0.96640223092747668</v>
      </c>
      <c r="O15">
        <f t="shared" si="10"/>
        <v>2.0077497618004827</v>
      </c>
      <c r="P15">
        <f t="shared" si="28"/>
        <v>2.9741519927279594</v>
      </c>
      <c r="R15">
        <f t="shared" si="31"/>
        <v>-0.41955236885301717</v>
      </c>
      <c r="S15">
        <f t="shared" si="32"/>
        <v>-2.0304546056937305</v>
      </c>
      <c r="T15">
        <f t="shared" si="11"/>
        <v>4.0735168517134737</v>
      </c>
      <c r="U15">
        <f t="shared" si="33"/>
        <v>-2.0304546056937305</v>
      </c>
      <c r="V15">
        <f t="shared" si="34"/>
        <v>4.0735168517134737</v>
      </c>
      <c r="W15">
        <f t="shared" si="12"/>
        <v>-0.52107509913770367</v>
      </c>
      <c r="X15">
        <f t="shared" si="13"/>
        <v>-1.8267787631080568</v>
      </c>
      <c r="Y15">
        <f t="shared" si="14"/>
        <v>4.9781284215927615</v>
      </c>
      <c r="AA15">
        <f t="shared" si="35"/>
        <v>-1.8267787631080568</v>
      </c>
      <c r="AB15">
        <f t="shared" si="36"/>
        <v>4.9781284215927615</v>
      </c>
      <c r="AC15">
        <f t="shared" si="15"/>
        <v>-0.51089130700842</v>
      </c>
      <c r="AD15">
        <f t="shared" si="16"/>
        <v>-1.7815481846140924</v>
      </c>
      <c r="AE15">
        <f t="shared" si="17"/>
        <v>4.8895493616526799</v>
      </c>
      <c r="AF15">
        <f t="shared" si="37"/>
        <v>-1.7815481846140924</v>
      </c>
      <c r="AG15">
        <f t="shared" si="38"/>
        <v>4.8895493616526799</v>
      </c>
      <c r="AH15">
        <f t="shared" si="18"/>
        <v>-0.5977071873144264</v>
      </c>
      <c r="AI15">
        <f t="shared" si="19"/>
        <v>-1.5414996695284624</v>
      </c>
      <c r="AJ15">
        <f t="shared" si="20"/>
        <v>5.6274865092604536</v>
      </c>
      <c r="AK15">
        <f t="shared" si="39"/>
        <v>-1.5414996695284624</v>
      </c>
      <c r="AL15">
        <f t="shared" si="40"/>
        <v>5.6274865092604536</v>
      </c>
      <c r="AM15">
        <f t="shared" si="21"/>
        <v>-0.17981013617777489</v>
      </c>
      <c r="AN15">
        <f t="shared" si="22"/>
        <v>0.49060598212441353</v>
      </c>
      <c r="AO15">
        <f t="shared" si="23"/>
        <v>-0.40735168517134729</v>
      </c>
      <c r="AP15">
        <f t="shared" si="24"/>
        <v>-0.91327137510603251</v>
      </c>
      <c r="AQ15">
        <f t="shared" si="25"/>
        <v>8.6728624893967488E-2</v>
      </c>
      <c r="AR15">
        <f t="shared" si="26"/>
        <v>0.86728624893967488</v>
      </c>
      <c r="AS15">
        <f t="shared" si="27"/>
        <v>2.0613729528914413</v>
      </c>
      <c r="AT15">
        <f t="shared" si="41"/>
        <v>2.9286592018311159</v>
      </c>
    </row>
    <row r="16" spans="1:46" x14ac:dyDescent="0.3">
      <c r="C16">
        <f t="shared" si="29"/>
        <v>-0.62219948071236741</v>
      </c>
      <c r="D16">
        <f t="shared" si="30"/>
        <v>-1.4867790259290663</v>
      </c>
      <c r="E16">
        <f t="shared" si="0"/>
        <v>5.8282386362079901</v>
      </c>
      <c r="F16">
        <f t="shared" si="1"/>
        <v>-1.1953670941186667</v>
      </c>
      <c r="G16">
        <f t="shared" si="2"/>
        <v>-0.69653843200882071</v>
      </c>
      <c r="H16">
        <f t="shared" si="3"/>
        <v>6.4156627964103219</v>
      </c>
      <c r="I16">
        <f t="shared" si="4"/>
        <v>-0.11953670941186667</v>
      </c>
      <c r="J16">
        <f t="shared" si="5"/>
        <v>0.64156627964103219</v>
      </c>
      <c r="K16">
        <f t="shared" si="6"/>
        <v>-0.58282386362079897</v>
      </c>
      <c r="L16">
        <f t="shared" si="7"/>
        <v>-0.81259851340875855</v>
      </c>
      <c r="M16">
        <f t="shared" si="8"/>
        <v>0.18740148659124145</v>
      </c>
      <c r="N16">
        <f t="shared" si="9"/>
        <v>1.8740148659124145</v>
      </c>
      <c r="O16">
        <f t="shared" si="10"/>
        <v>1.1052559359712917</v>
      </c>
      <c r="P16">
        <f t="shared" si="28"/>
        <v>2.9792708018837062</v>
      </c>
      <c r="R16">
        <f t="shared" si="31"/>
        <v>-0.59936250503079203</v>
      </c>
      <c r="S16">
        <f t="shared" si="32"/>
        <v>-1.539848623569317</v>
      </c>
      <c r="T16">
        <f t="shared" si="11"/>
        <v>5.641162113929596</v>
      </c>
      <c r="U16">
        <f t="shared" si="33"/>
        <v>-1.539848623569317</v>
      </c>
      <c r="V16">
        <f t="shared" si="34"/>
        <v>5.641162113929596</v>
      </c>
      <c r="W16">
        <f t="shared" si="12"/>
        <v>-0.67635493620925791</v>
      </c>
      <c r="X16">
        <f t="shared" si="13"/>
        <v>-1.257790517872837</v>
      </c>
      <c r="Y16">
        <f t="shared" si="14"/>
        <v>6.2595455091149779</v>
      </c>
      <c r="AA16">
        <f t="shared" si="35"/>
        <v>-1.257790517872837</v>
      </c>
      <c r="AB16">
        <f t="shared" si="36"/>
        <v>6.2595455091149779</v>
      </c>
      <c r="AC16">
        <f t="shared" si="15"/>
        <v>-0.66225203092443385</v>
      </c>
      <c r="AD16">
        <f t="shared" si="16"/>
        <v>-1.226871348113568</v>
      </c>
      <c r="AE16">
        <f t="shared" si="17"/>
        <v>6.1489438265068763</v>
      </c>
      <c r="AF16">
        <f t="shared" si="37"/>
        <v>-1.226871348113568</v>
      </c>
      <c r="AG16">
        <f t="shared" si="38"/>
        <v>6.1489438265068763</v>
      </c>
      <c r="AH16">
        <f t="shared" si="18"/>
        <v>-0.72204963984214887</v>
      </c>
      <c r="AI16">
        <f t="shared" si="19"/>
        <v>-0.92495424091862932</v>
      </c>
      <c r="AJ16">
        <f t="shared" si="20"/>
        <v>6.609242168238012</v>
      </c>
      <c r="AK16">
        <f t="shared" si="39"/>
        <v>-0.92495424091862932</v>
      </c>
      <c r="AL16">
        <f t="shared" si="40"/>
        <v>6.609242168238012</v>
      </c>
      <c r="AM16">
        <f t="shared" si="21"/>
        <v>-0.12390210994101261</v>
      </c>
      <c r="AN16">
        <f t="shared" si="22"/>
        <v>0.61778971589018861</v>
      </c>
      <c r="AO16">
        <f t="shared" si="23"/>
        <v>-0.56411621139295953</v>
      </c>
      <c r="AP16">
        <f t="shared" si="24"/>
        <v>-0.82569540391336427</v>
      </c>
      <c r="AQ16">
        <f t="shared" si="25"/>
        <v>0.17430459608663573</v>
      </c>
      <c r="AR16">
        <f t="shared" si="26"/>
        <v>1.7430459608663573</v>
      </c>
      <c r="AS16">
        <f t="shared" si="27"/>
        <v>1.18556689175416</v>
      </c>
      <c r="AT16">
        <f t="shared" si="41"/>
        <v>2.9286128526205175</v>
      </c>
    </row>
    <row r="17" spans="3:46" x14ac:dyDescent="0.3">
      <c r="C17">
        <f t="shared" si="29"/>
        <v>-0.74173619012423408</v>
      </c>
      <c r="D17">
        <f t="shared" si="30"/>
        <v>-0.84521274628803411</v>
      </c>
      <c r="E17">
        <f t="shared" si="0"/>
        <v>6.7556901653103978</v>
      </c>
      <c r="F17">
        <f t="shared" si="1"/>
        <v>-0.50742823802251413</v>
      </c>
      <c r="G17">
        <f t="shared" si="2"/>
        <v>-0.78399682743863575</v>
      </c>
      <c r="H17">
        <f t="shared" si="3"/>
        <v>7.0611519306396602</v>
      </c>
      <c r="I17">
        <f t="shared" si="4"/>
        <v>-5.0742823802251417E-2</v>
      </c>
      <c r="J17">
        <f t="shared" si="5"/>
        <v>0.70611519306396608</v>
      </c>
      <c r="K17">
        <f t="shared" si="6"/>
        <v>-0.67556901653103962</v>
      </c>
      <c r="L17">
        <f t="shared" si="7"/>
        <v>-0.73729675430133546</v>
      </c>
      <c r="M17">
        <f t="shared" si="8"/>
        <v>0.26270324569866454</v>
      </c>
      <c r="N17">
        <f t="shared" si="9"/>
        <v>2.6270324569866457</v>
      </c>
      <c r="O17">
        <f t="shared" si="10"/>
        <v>0.35719229324388035</v>
      </c>
      <c r="P17">
        <f t="shared" si="28"/>
        <v>2.9842247502305259</v>
      </c>
      <c r="R17">
        <f t="shared" si="31"/>
        <v>-0.72326461497180461</v>
      </c>
      <c r="S17">
        <f t="shared" si="32"/>
        <v>-0.92205890767912835</v>
      </c>
      <c r="T17">
        <f t="shared" si="11"/>
        <v>6.6183551008859398</v>
      </c>
      <c r="U17">
        <f t="shared" si="33"/>
        <v>-0.92205890767912835</v>
      </c>
      <c r="V17">
        <f t="shared" si="34"/>
        <v>6.6183551008859398</v>
      </c>
      <c r="W17">
        <f t="shared" si="12"/>
        <v>-0.76936756035576104</v>
      </c>
      <c r="X17">
        <f t="shared" si="13"/>
        <v>-0.59114115263483136</v>
      </c>
      <c r="Y17">
        <f t="shared" si="14"/>
        <v>6.9568106426909191</v>
      </c>
      <c r="AA17">
        <f t="shared" si="35"/>
        <v>-0.59114115263483136</v>
      </c>
      <c r="AB17">
        <f t="shared" si="36"/>
        <v>6.9568106426909191</v>
      </c>
      <c r="AC17">
        <f t="shared" si="15"/>
        <v>-0.75282167260354615</v>
      </c>
      <c r="AD17">
        <f t="shared" si="16"/>
        <v>-0.57421837554458244</v>
      </c>
      <c r="AE17">
        <f t="shared" si="17"/>
        <v>6.8370063017300158</v>
      </c>
      <c r="AF17">
        <f t="shared" si="37"/>
        <v>-0.57421837554458244</v>
      </c>
      <c r="AG17">
        <f t="shared" si="38"/>
        <v>6.8370063017300158</v>
      </c>
      <c r="AH17">
        <f t="shared" si="18"/>
        <v>-0.7806864525262629</v>
      </c>
      <c r="AI17">
        <f t="shared" si="19"/>
        <v>-0.2383582775061267</v>
      </c>
      <c r="AJ17">
        <f t="shared" si="20"/>
        <v>7.0376726185757938</v>
      </c>
      <c r="AK17">
        <f t="shared" si="39"/>
        <v>-0.2383582775061267</v>
      </c>
      <c r="AL17">
        <f t="shared" si="40"/>
        <v>7.0376726185757938</v>
      </c>
      <c r="AM17">
        <f t="shared" si="21"/>
        <v>-5.8185604025734708E-2</v>
      </c>
      <c r="AN17">
        <f t="shared" si="22"/>
        <v>0.68739436013839361</v>
      </c>
      <c r="AO17">
        <f t="shared" si="23"/>
        <v>-0.66183551008859387</v>
      </c>
      <c r="AP17">
        <f t="shared" si="24"/>
        <v>-0.74964908963178956</v>
      </c>
      <c r="AQ17">
        <f t="shared" si="25"/>
        <v>0.25035091036821044</v>
      </c>
      <c r="AR17">
        <f t="shared" si="26"/>
        <v>2.5035091036821044</v>
      </c>
      <c r="AS17">
        <f t="shared" si="27"/>
        <v>0.42509631461521369</v>
      </c>
      <c r="AT17">
        <f t="shared" si="41"/>
        <v>2.9286054182973182</v>
      </c>
    </row>
    <row r="18" spans="3:46" x14ac:dyDescent="0.3">
      <c r="C18">
        <f t="shared" si="29"/>
        <v>-0.79247901392648545</v>
      </c>
      <c r="D18">
        <f t="shared" si="30"/>
        <v>-0.13909755322406803</v>
      </c>
      <c r="E18">
        <f t="shared" si="0"/>
        <v>7.1209593022957538</v>
      </c>
      <c r="F18">
        <f t="shared" si="1"/>
        <v>0.21695041189071967</v>
      </c>
      <c r="G18">
        <f t="shared" si="2"/>
        <v>-0.79943389158768885</v>
      </c>
      <c r="H18">
        <f t="shared" si="3"/>
        <v>7.1696156444283146</v>
      </c>
      <c r="I18">
        <f t="shared" si="4"/>
        <v>2.1695041189071968E-2</v>
      </c>
      <c r="J18">
        <f t="shared" si="5"/>
        <v>0.71696156444283154</v>
      </c>
      <c r="K18">
        <f t="shared" si="6"/>
        <v>-0.7120959302295754</v>
      </c>
      <c r="L18">
        <f t="shared" si="7"/>
        <v>-0.70208217905774795</v>
      </c>
      <c r="M18">
        <f t="shared" si="8"/>
        <v>0.29791782094225205</v>
      </c>
      <c r="N18">
        <f t="shared" si="9"/>
        <v>2.9791782094225203</v>
      </c>
      <c r="O18">
        <f t="shared" si="10"/>
        <v>9.6740646564612183E-3</v>
      </c>
      <c r="P18">
        <f t="shared" si="28"/>
        <v>2.9888522740789814</v>
      </c>
      <c r="R18">
        <f t="shared" si="31"/>
        <v>-0.7814502189975393</v>
      </c>
      <c r="S18">
        <f t="shared" si="32"/>
        <v>-0.23466454754073474</v>
      </c>
      <c r="T18">
        <f t="shared" si="11"/>
        <v>7.0430965961176115</v>
      </c>
      <c r="U18">
        <f t="shared" si="33"/>
        <v>-0.23466454754073474</v>
      </c>
      <c r="V18">
        <f t="shared" si="34"/>
        <v>7.0430965961176115</v>
      </c>
      <c r="W18">
        <f t="shared" si="12"/>
        <v>-0.79318344637457605</v>
      </c>
      <c r="X18">
        <f t="shared" si="13"/>
        <v>0.11749028226514585</v>
      </c>
      <c r="Y18">
        <f t="shared" si="14"/>
        <v>7.1259032297690634</v>
      </c>
      <c r="AA18">
        <f t="shared" si="35"/>
        <v>0.11749028226514585</v>
      </c>
      <c r="AB18">
        <f t="shared" si="36"/>
        <v>7.1259032297690634</v>
      </c>
      <c r="AC18">
        <f t="shared" si="15"/>
        <v>-0.77557570488428196</v>
      </c>
      <c r="AD18">
        <f t="shared" si="16"/>
        <v>0.12163061394771846</v>
      </c>
      <c r="AE18">
        <f t="shared" si="17"/>
        <v>7.0012725504703841</v>
      </c>
      <c r="AF18">
        <f t="shared" si="37"/>
        <v>0.12163061394771846</v>
      </c>
      <c r="AG18">
        <f t="shared" si="38"/>
        <v>7.0012725504703841</v>
      </c>
      <c r="AH18">
        <f t="shared" si="18"/>
        <v>-0.76928715760276745</v>
      </c>
      <c r="AI18">
        <f t="shared" si="19"/>
        <v>0.4654627075063037</v>
      </c>
      <c r="AJ18">
        <f t="shared" si="20"/>
        <v>6.9562330463941002</v>
      </c>
      <c r="AK18">
        <f t="shared" si="39"/>
        <v>0.4654627075063037</v>
      </c>
      <c r="AL18">
        <f t="shared" si="40"/>
        <v>6.9562330463941002</v>
      </c>
      <c r="AM18">
        <f t="shared" si="21"/>
        <v>1.1817332539854959E-2</v>
      </c>
      <c r="AN18">
        <f t="shared" si="22"/>
        <v>0.70422802004984353</v>
      </c>
      <c r="AO18">
        <f t="shared" si="23"/>
        <v>-0.70430965961176095</v>
      </c>
      <c r="AP18">
        <f t="shared" si="24"/>
        <v>-0.70989288162198483</v>
      </c>
      <c r="AQ18">
        <f t="shared" si="25"/>
        <v>0.29010711837801517</v>
      </c>
      <c r="AR18">
        <f t="shared" si="26"/>
        <v>2.9010711837801519</v>
      </c>
      <c r="AS18">
        <f t="shared" si="27"/>
        <v>2.7533724936248876E-2</v>
      </c>
      <c r="AT18">
        <f t="shared" si="41"/>
        <v>2.9286049087164008</v>
      </c>
    </row>
    <row r="19" spans="3:46" x14ac:dyDescent="0.3">
      <c r="C19">
        <f t="shared" si="29"/>
        <v>-0.7707839727374135</v>
      </c>
      <c r="D19">
        <f t="shared" si="30"/>
        <v>0.57786401121876352</v>
      </c>
      <c r="E19">
        <f t="shared" si="0"/>
        <v>6.9669784703561621</v>
      </c>
      <c r="F19">
        <f t="shared" si="1"/>
        <v>0.92621293473657162</v>
      </c>
      <c r="G19">
        <f t="shared" si="2"/>
        <v>-0.74189077217647537</v>
      </c>
      <c r="H19">
        <f t="shared" si="3"/>
        <v>6.756829813044094</v>
      </c>
      <c r="I19">
        <f t="shared" si="4"/>
        <v>9.2621293473657162E-2</v>
      </c>
      <c r="J19">
        <f t="shared" si="5"/>
        <v>0.6756829813044094</v>
      </c>
      <c r="K19">
        <f t="shared" si="6"/>
        <v>-0.6966978470356161</v>
      </c>
      <c r="L19">
        <f t="shared" si="7"/>
        <v>-0.7173646979995163</v>
      </c>
      <c r="M19">
        <f t="shared" si="8"/>
        <v>0.2826353020004837</v>
      </c>
      <c r="N19">
        <f t="shared" si="9"/>
        <v>2.826353020004837</v>
      </c>
      <c r="O19">
        <f t="shared" si="10"/>
        <v>0.16696340773091961</v>
      </c>
      <c r="P19">
        <f t="shared" si="28"/>
        <v>2.9933164277357567</v>
      </c>
      <c r="R19">
        <f t="shared" si="31"/>
        <v>-0.76963288645768435</v>
      </c>
      <c r="S19">
        <f t="shared" si="32"/>
        <v>0.46956347250910879</v>
      </c>
      <c r="T19">
        <f t="shared" si="11"/>
        <v>6.9587163699439811</v>
      </c>
      <c r="U19">
        <f t="shared" si="33"/>
        <v>0.46956347250910879</v>
      </c>
      <c r="V19">
        <f t="shared" si="34"/>
        <v>6.9587163699439811</v>
      </c>
      <c r="W19">
        <f t="shared" si="12"/>
        <v>-0.74615471283222889</v>
      </c>
      <c r="X19">
        <f t="shared" si="13"/>
        <v>0.81749929100630792</v>
      </c>
      <c r="Y19">
        <f t="shared" si="14"/>
        <v>6.7882017371000005</v>
      </c>
      <c r="AA19">
        <f t="shared" si="35"/>
        <v>0.81749929100630792</v>
      </c>
      <c r="AB19">
        <f t="shared" si="36"/>
        <v>6.7882017371000005</v>
      </c>
      <c r="AC19">
        <f t="shared" si="15"/>
        <v>-0.72875792190736899</v>
      </c>
      <c r="AD19">
        <f t="shared" si="16"/>
        <v>0.80897355936410886</v>
      </c>
      <c r="AE19">
        <f t="shared" si="17"/>
        <v>6.6594355603218078</v>
      </c>
      <c r="AF19">
        <f t="shared" si="37"/>
        <v>0.80897355936410886</v>
      </c>
      <c r="AG19">
        <f t="shared" si="38"/>
        <v>6.6594355603218078</v>
      </c>
      <c r="AH19">
        <f t="shared" si="18"/>
        <v>-0.68873553052127345</v>
      </c>
      <c r="AI19">
        <f t="shared" si="19"/>
        <v>1.1355070285412896</v>
      </c>
      <c r="AJ19">
        <f t="shared" si="20"/>
        <v>6.355614565610991</v>
      </c>
      <c r="AK19">
        <f t="shared" si="39"/>
        <v>1.1355070285412896</v>
      </c>
      <c r="AL19">
        <f t="shared" si="40"/>
        <v>6.355614565610991</v>
      </c>
      <c r="AM19">
        <f t="shared" si="21"/>
        <v>8.0966936696520539E-2</v>
      </c>
      <c r="AN19">
        <f t="shared" si="22"/>
        <v>0.67016009217330996</v>
      </c>
      <c r="AO19">
        <f t="shared" si="23"/>
        <v>-0.69587163699439802</v>
      </c>
      <c r="AP19">
        <f t="shared" si="24"/>
        <v>-0.71816618190133175</v>
      </c>
      <c r="AQ19">
        <f t="shared" si="25"/>
        <v>0.28183381809866825</v>
      </c>
      <c r="AR19">
        <f t="shared" si="26"/>
        <v>2.8183381809866823</v>
      </c>
      <c r="AS19">
        <f t="shared" si="27"/>
        <v>0.11024492735740628</v>
      </c>
      <c r="AT19">
        <f t="shared" si="41"/>
        <v>2.9285831083440885</v>
      </c>
    </row>
    <row r="20" spans="3:46" x14ac:dyDescent="0.3">
      <c r="C20">
        <f t="shared" si="29"/>
        <v>-0.67816267926375629</v>
      </c>
      <c r="D20">
        <f t="shared" si="30"/>
        <v>1.253546992523173</v>
      </c>
      <c r="E20">
        <f t="shared" si="0"/>
        <v>6.2736331301922679</v>
      </c>
      <c r="F20">
        <f t="shared" si="1"/>
        <v>1.5672286490327865</v>
      </c>
      <c r="G20">
        <f t="shared" si="2"/>
        <v>-0.61548532963759761</v>
      </c>
      <c r="H20">
        <f t="shared" si="3"/>
        <v>5.7735485868101364</v>
      </c>
      <c r="I20">
        <f t="shared" si="4"/>
        <v>0.15672286490327866</v>
      </c>
      <c r="J20">
        <f t="shared" si="5"/>
        <v>0.57735485868101366</v>
      </c>
      <c r="K20">
        <f t="shared" si="6"/>
        <v>-0.62736331301922665</v>
      </c>
      <c r="L20">
        <f t="shared" si="7"/>
        <v>-0.77872670011855882</v>
      </c>
      <c r="M20">
        <f t="shared" si="8"/>
        <v>0.22127329988144118</v>
      </c>
      <c r="N20">
        <f t="shared" si="9"/>
        <v>2.2127329988144115</v>
      </c>
      <c r="O20">
        <f t="shared" si="10"/>
        <v>0.78569003123194603</v>
      </c>
      <c r="P20">
        <f t="shared" si="28"/>
        <v>2.9984230300463577</v>
      </c>
      <c r="R20">
        <f t="shared" si="31"/>
        <v>-0.6886659497611638</v>
      </c>
      <c r="S20">
        <f t="shared" si="32"/>
        <v>1.1397235646824186</v>
      </c>
      <c r="T20">
        <f t="shared" si="11"/>
        <v>6.3550773517728354</v>
      </c>
      <c r="U20">
        <f t="shared" si="33"/>
        <v>1.1397235646824186</v>
      </c>
      <c r="V20">
        <f t="shared" si="34"/>
        <v>6.3550773517728354</v>
      </c>
      <c r="W20">
        <f t="shared" si="12"/>
        <v>-0.63167977152704291</v>
      </c>
      <c r="X20">
        <f t="shared" si="13"/>
        <v>1.4574774322710604</v>
      </c>
      <c r="Y20">
        <f t="shared" si="14"/>
        <v>5.9050122773073053</v>
      </c>
      <c r="AA20">
        <f t="shared" si="35"/>
        <v>1.4574774322710604</v>
      </c>
      <c r="AB20">
        <f t="shared" si="36"/>
        <v>5.9050122773073053</v>
      </c>
      <c r="AC20">
        <f t="shared" si="15"/>
        <v>-0.61579207814761072</v>
      </c>
      <c r="AD20">
        <f t="shared" si="16"/>
        <v>1.4349741785477839</v>
      </c>
      <c r="AE20">
        <f t="shared" si="17"/>
        <v>5.7760528962823052</v>
      </c>
      <c r="AF20">
        <f t="shared" si="37"/>
        <v>1.4349741785477839</v>
      </c>
      <c r="AG20">
        <f t="shared" si="38"/>
        <v>5.7760528962823052</v>
      </c>
      <c r="AH20">
        <f t="shared" si="18"/>
        <v>-0.54516853190638537</v>
      </c>
      <c r="AI20">
        <f t="shared" si="19"/>
        <v>1.7173288543106491</v>
      </c>
      <c r="AJ20">
        <f t="shared" si="20"/>
        <v>5.1856219937403676</v>
      </c>
      <c r="AK20">
        <f t="shared" si="39"/>
        <v>1.7173288543106491</v>
      </c>
      <c r="AL20">
        <f t="shared" si="40"/>
        <v>5.1856219937403676</v>
      </c>
      <c r="AM20">
        <f t="shared" si="21"/>
        <v>0.1440325940105126</v>
      </c>
      <c r="AN20">
        <f t="shared" si="22"/>
        <v>0.58171382821154038</v>
      </c>
      <c r="AO20">
        <f t="shared" si="23"/>
        <v>-0.63550773517728343</v>
      </c>
      <c r="AP20">
        <f t="shared" si="24"/>
        <v>-0.77209450103587696</v>
      </c>
      <c r="AQ20">
        <f t="shared" si="25"/>
        <v>0.22790549896412304</v>
      </c>
      <c r="AR20">
        <f t="shared" si="26"/>
        <v>2.2790549896412307</v>
      </c>
      <c r="AS20">
        <f t="shared" si="27"/>
        <v>0.64948490194619968</v>
      </c>
      <c r="AT20">
        <f t="shared" si="41"/>
        <v>2.9285398915874303</v>
      </c>
    </row>
    <row r="21" spans="3:46" x14ac:dyDescent="0.3">
      <c r="C21">
        <f t="shared" si="29"/>
        <v>-0.52143981436047759</v>
      </c>
      <c r="D21">
        <f t="shared" si="30"/>
        <v>1.8309018512041866</v>
      </c>
      <c r="E21">
        <f t="shared" si="0"/>
        <v>4.981291208967991</v>
      </c>
      <c r="F21">
        <f t="shared" si="1"/>
        <v>2.079966411652586</v>
      </c>
      <c r="G21">
        <f t="shared" si="2"/>
        <v>-0.42989472180026828</v>
      </c>
      <c r="H21">
        <f t="shared" si="3"/>
        <v>4.1677510584145034</v>
      </c>
      <c r="I21">
        <f t="shared" si="4"/>
        <v>0.20799664116525862</v>
      </c>
      <c r="J21">
        <f t="shared" si="5"/>
        <v>0.41677510584145039</v>
      </c>
      <c r="K21">
        <f t="shared" si="6"/>
        <v>-0.49812912089679917</v>
      </c>
      <c r="L21">
        <f t="shared" si="7"/>
        <v>-0.86710286524413127</v>
      </c>
      <c r="M21">
        <f t="shared" si="8"/>
        <v>0.13289713475586873</v>
      </c>
      <c r="N21">
        <f t="shared" si="9"/>
        <v>1.3289713475586873</v>
      </c>
      <c r="O21">
        <f t="shared" si="10"/>
        <v>1.6761007943714588</v>
      </c>
      <c r="P21">
        <f t="shared" si="28"/>
        <v>3.005072141930146</v>
      </c>
      <c r="R21">
        <f t="shared" si="31"/>
        <v>-0.54463335575065119</v>
      </c>
      <c r="S21">
        <f t="shared" si="32"/>
        <v>1.721437392893959</v>
      </c>
      <c r="T21">
        <f t="shared" si="11"/>
        <v>5.1810452816296095</v>
      </c>
      <c r="U21">
        <f t="shared" si="33"/>
        <v>1.721437392893959</v>
      </c>
      <c r="V21">
        <f t="shared" si="34"/>
        <v>5.1810452816296095</v>
      </c>
      <c r="W21">
        <f t="shared" si="12"/>
        <v>-0.45856148610595326</v>
      </c>
      <c r="X21">
        <f t="shared" si="13"/>
        <v>1.9804896569754395</v>
      </c>
      <c r="Y21">
        <f t="shared" si="14"/>
        <v>4.4265866410682513</v>
      </c>
      <c r="AA21">
        <f t="shared" si="35"/>
        <v>1.9804896569754395</v>
      </c>
      <c r="AB21">
        <f t="shared" si="36"/>
        <v>4.4265866410682513</v>
      </c>
      <c r="AC21">
        <f t="shared" si="15"/>
        <v>-0.44560887290187923</v>
      </c>
      <c r="AD21">
        <f t="shared" si="16"/>
        <v>1.9427667249473717</v>
      </c>
      <c r="AE21">
        <f t="shared" si="17"/>
        <v>4.3100737565105183</v>
      </c>
      <c r="AF21">
        <f t="shared" si="37"/>
        <v>1.9427667249473717</v>
      </c>
      <c r="AG21">
        <f t="shared" si="38"/>
        <v>4.3100737565105183</v>
      </c>
      <c r="AH21">
        <f t="shared" si="18"/>
        <v>-0.35035668325591401</v>
      </c>
      <c r="AI21">
        <f t="shared" si="19"/>
        <v>2.1524447685450108</v>
      </c>
      <c r="AJ21">
        <f t="shared" si="20"/>
        <v>3.4323284415384778</v>
      </c>
      <c r="AK21">
        <f t="shared" si="39"/>
        <v>2.1524447685450108</v>
      </c>
      <c r="AL21">
        <f t="shared" si="40"/>
        <v>3.4323284415384778</v>
      </c>
      <c r="AM21">
        <f t="shared" si="21"/>
        <v>0.19533991542140985</v>
      </c>
      <c r="AN21">
        <f t="shared" si="22"/>
        <v>0.4347782419720938</v>
      </c>
      <c r="AO21">
        <f t="shared" si="23"/>
        <v>-0.51810452816296104</v>
      </c>
      <c r="AP21">
        <f t="shared" si="24"/>
        <v>-0.85531730831138664</v>
      </c>
      <c r="AQ21">
        <f t="shared" si="25"/>
        <v>0.14468269168861336</v>
      </c>
      <c r="AR21">
        <f t="shared" si="26"/>
        <v>1.4468269168861336</v>
      </c>
      <c r="AS21">
        <f t="shared" si="27"/>
        <v>1.4816733488267753</v>
      </c>
      <c r="AT21">
        <f t="shared" si="41"/>
        <v>2.9285002657129091</v>
      </c>
    </row>
    <row r="22" spans="3:46" x14ac:dyDescent="0.3">
      <c r="C22">
        <f t="shared" si="29"/>
        <v>-0.31344317319521897</v>
      </c>
      <c r="D22">
        <f t="shared" si="30"/>
        <v>2.2476769570456367</v>
      </c>
      <c r="E22">
        <f t="shared" si="0"/>
        <v>3.083358710844426</v>
      </c>
      <c r="F22">
        <f t="shared" si="1"/>
        <v>2.4018448925878579</v>
      </c>
      <c r="G22">
        <f t="shared" si="2"/>
        <v>-0.20105932534293713</v>
      </c>
      <c r="H22">
        <f t="shared" si="3"/>
        <v>1.997074284941704</v>
      </c>
      <c r="I22">
        <f t="shared" si="4"/>
        <v>0.2401844892587858</v>
      </c>
      <c r="J22">
        <f t="shared" si="5"/>
        <v>0.19970742849417042</v>
      </c>
      <c r="K22">
        <f t="shared" si="6"/>
        <v>-0.30833587108444255</v>
      </c>
      <c r="L22">
        <f t="shared" si="7"/>
        <v>-0.95127755707921446</v>
      </c>
      <c r="M22">
        <f t="shared" si="8"/>
        <v>4.8722442920785536E-2</v>
      </c>
      <c r="N22">
        <f t="shared" si="9"/>
        <v>0.48722442920785536</v>
      </c>
      <c r="O22">
        <f t="shared" si="10"/>
        <v>2.5260258516169665</v>
      </c>
      <c r="P22">
        <f t="shared" si="28"/>
        <v>3.0132502808248218</v>
      </c>
      <c r="R22">
        <f t="shared" si="31"/>
        <v>-0.34929344032924137</v>
      </c>
      <c r="S22">
        <f t="shared" si="32"/>
        <v>2.1562156348660526</v>
      </c>
      <c r="T22">
        <f t="shared" si="11"/>
        <v>3.4223399904412268</v>
      </c>
      <c r="U22">
        <f t="shared" si="33"/>
        <v>2.1562156348660526</v>
      </c>
      <c r="V22">
        <f t="shared" si="34"/>
        <v>3.4223399904412268</v>
      </c>
      <c r="W22">
        <f t="shared" si="12"/>
        <v>-0.24148265858593873</v>
      </c>
      <c r="X22">
        <f t="shared" si="13"/>
        <v>2.3273326343881138</v>
      </c>
      <c r="Y22">
        <f t="shared" si="14"/>
        <v>2.3914252721975253</v>
      </c>
      <c r="AA22">
        <f t="shared" si="35"/>
        <v>2.3273326343881138</v>
      </c>
      <c r="AB22">
        <f t="shared" si="36"/>
        <v>2.3914252721975253</v>
      </c>
      <c r="AC22">
        <f t="shared" si="15"/>
        <v>-0.23292680860983567</v>
      </c>
      <c r="AD22">
        <f t="shared" si="16"/>
        <v>2.2757868984759289</v>
      </c>
      <c r="AE22">
        <f t="shared" si="17"/>
        <v>2.3082627820380979</v>
      </c>
      <c r="AF22">
        <f t="shared" si="37"/>
        <v>2.2757868984759289</v>
      </c>
      <c r="AG22">
        <f t="shared" si="38"/>
        <v>2.3082627820380979</v>
      </c>
      <c r="AH22">
        <f t="shared" si="18"/>
        <v>-0.12171475048164848</v>
      </c>
      <c r="AI22">
        <f t="shared" si="19"/>
        <v>2.3870419130698624</v>
      </c>
      <c r="AJ22">
        <f t="shared" si="20"/>
        <v>1.2141444954214324</v>
      </c>
      <c r="AK22">
        <f t="shared" si="39"/>
        <v>2.3870419130698624</v>
      </c>
      <c r="AL22">
        <f t="shared" si="40"/>
        <v>1.2141444954214324</v>
      </c>
      <c r="AM22">
        <f t="shared" si="21"/>
        <v>0.22915827689440002</v>
      </c>
      <c r="AN22">
        <f t="shared" si="22"/>
        <v>0.23393100990556506</v>
      </c>
      <c r="AO22">
        <f t="shared" si="23"/>
        <v>-0.34223399904412261</v>
      </c>
      <c r="AP22">
        <f t="shared" si="24"/>
        <v>-0.93961475610926182</v>
      </c>
      <c r="AQ22">
        <f t="shared" si="25"/>
        <v>6.0385243890738183E-2</v>
      </c>
      <c r="AR22">
        <f t="shared" si="26"/>
        <v>0.60385243890738183</v>
      </c>
      <c r="AS22">
        <f t="shared" si="27"/>
        <v>2.3246329320204073</v>
      </c>
      <c r="AT22">
        <f t="shared" si="41"/>
        <v>2.9284853709277892</v>
      </c>
    </row>
    <row r="23" spans="3:46" x14ac:dyDescent="0.3">
      <c r="C23">
        <f t="shared" si="29"/>
        <v>-7.3258683936433172E-2</v>
      </c>
      <c r="D23">
        <f t="shared" si="30"/>
        <v>2.4473843855398072</v>
      </c>
      <c r="E23">
        <f t="shared" si="0"/>
        <v>0.73193173642665754</v>
      </c>
      <c r="F23">
        <f t="shared" si="1"/>
        <v>2.4839809723611399</v>
      </c>
      <c r="G23">
        <f t="shared" si="2"/>
        <v>4.911053534055719E-2</v>
      </c>
      <c r="H23">
        <f t="shared" si="3"/>
        <v>-0.49090796557140942</v>
      </c>
      <c r="I23">
        <f t="shared" si="4"/>
        <v>0.248398097236114</v>
      </c>
      <c r="J23">
        <f t="shared" si="5"/>
        <v>-4.9090796557140944E-2</v>
      </c>
      <c r="K23">
        <f t="shared" si="6"/>
        <v>-7.3193173642665602E-2</v>
      </c>
      <c r="L23">
        <f t="shared" si="7"/>
        <v>-0.99731778252075431</v>
      </c>
      <c r="M23">
        <f t="shared" si="8"/>
        <v>2.6822174792456854E-3</v>
      </c>
      <c r="N23">
        <f t="shared" si="9"/>
        <v>2.6822174792456854E-2</v>
      </c>
      <c r="O23">
        <f t="shared" si="10"/>
        <v>2.9948451652920296</v>
      </c>
      <c r="P23">
        <f t="shared" si="28"/>
        <v>3.0216673400844867</v>
      </c>
      <c r="R23">
        <f t="shared" si="31"/>
        <v>-0.12013516343484135</v>
      </c>
      <c r="S23">
        <f t="shared" si="32"/>
        <v>2.3901466447716175</v>
      </c>
      <c r="T23">
        <f t="shared" si="11"/>
        <v>1.1984639762035254</v>
      </c>
      <c r="U23">
        <f t="shared" si="33"/>
        <v>2.3901466447716175</v>
      </c>
      <c r="V23">
        <f t="shared" si="34"/>
        <v>1.1984639762035254</v>
      </c>
      <c r="W23">
        <f t="shared" si="12"/>
        <v>-6.2783119626046158E-4</v>
      </c>
      <c r="X23">
        <f t="shared" si="13"/>
        <v>2.4500698435817938</v>
      </c>
      <c r="Y23">
        <f t="shared" si="14"/>
        <v>6.2783115501488154E-3</v>
      </c>
      <c r="AA23">
        <f t="shared" si="35"/>
        <v>2.4500698435817938</v>
      </c>
      <c r="AB23">
        <f t="shared" si="36"/>
        <v>6.2783115501488154E-3</v>
      </c>
      <c r="AC23">
        <f t="shared" si="15"/>
        <v>2.3683287442483464E-3</v>
      </c>
      <c r="AD23">
        <f t="shared" si="16"/>
        <v>2.3904605603491249</v>
      </c>
      <c r="AE23">
        <f t="shared" si="17"/>
        <v>-2.3683265302637965E-2</v>
      </c>
      <c r="AF23">
        <f t="shared" si="37"/>
        <v>2.3904605603491249</v>
      </c>
      <c r="AG23">
        <f t="shared" si="38"/>
        <v>-2.3683265302637965E-2</v>
      </c>
      <c r="AH23">
        <f t="shared" si="18"/>
        <v>0.11891089260007115</v>
      </c>
      <c r="AI23">
        <f t="shared" si="19"/>
        <v>2.3877783182413537</v>
      </c>
      <c r="AJ23">
        <f t="shared" si="20"/>
        <v>-1.1863086127205231</v>
      </c>
      <c r="AK23">
        <f t="shared" si="39"/>
        <v>2.3877783182413537</v>
      </c>
      <c r="AL23">
        <f t="shared" si="40"/>
        <v>-1.1863086127205231</v>
      </c>
      <c r="AM23">
        <f t="shared" si="21"/>
        <v>0.24098309618124683</v>
      </c>
      <c r="AN23">
        <f t="shared" si="22"/>
        <v>-3.7757573369960146E-4</v>
      </c>
      <c r="AO23">
        <f t="shared" si="23"/>
        <v>-0.11984639762035246</v>
      </c>
      <c r="AP23">
        <f t="shared" si="24"/>
        <v>-0.99279244607189898</v>
      </c>
      <c r="AQ23">
        <f t="shared" si="25"/>
        <v>7.2075539281010181E-3</v>
      </c>
      <c r="AR23">
        <f t="shared" si="26"/>
        <v>7.2075539281010181E-2</v>
      </c>
      <c r="AS23">
        <f t="shared" si="27"/>
        <v>2.8564004917565105</v>
      </c>
      <c r="AT23">
        <f t="shared" si="41"/>
        <v>2.9284760310375209</v>
      </c>
    </row>
    <row r="24" spans="3:46" x14ac:dyDescent="0.3">
      <c r="C24">
        <f t="shared" si="29"/>
        <v>0.17513941329968083</v>
      </c>
      <c r="D24">
        <f t="shared" si="30"/>
        <v>2.3982935889826664</v>
      </c>
      <c r="E24">
        <f t="shared" si="0"/>
        <v>-1.7424541987723448</v>
      </c>
      <c r="F24">
        <f t="shared" si="1"/>
        <v>2.3111708790440493</v>
      </c>
      <c r="G24">
        <f t="shared" si="2"/>
        <v>0.29505409274881417</v>
      </c>
      <c r="H24">
        <f t="shared" si="3"/>
        <v>-2.9079160575621081</v>
      </c>
      <c r="I24">
        <f t="shared" si="4"/>
        <v>0.23111708790440494</v>
      </c>
      <c r="J24">
        <f t="shared" si="5"/>
        <v>-0.29079160575621082</v>
      </c>
      <c r="K24">
        <f t="shared" si="6"/>
        <v>0.17424541987723455</v>
      </c>
      <c r="L24">
        <f t="shared" si="7"/>
        <v>-0.98470225634544284</v>
      </c>
      <c r="M24">
        <f t="shared" si="8"/>
        <v>1.5297743654557161E-2</v>
      </c>
      <c r="N24">
        <f t="shared" si="9"/>
        <v>0.15297743654557161</v>
      </c>
      <c r="O24">
        <f t="shared" si="10"/>
        <v>2.8759060694776792</v>
      </c>
      <c r="P24">
        <f t="shared" si="28"/>
        <v>3.0288835060232508</v>
      </c>
      <c r="R24">
        <f t="shared" si="31"/>
        <v>0.12084793274640548</v>
      </c>
      <c r="S24">
        <f t="shared" si="32"/>
        <v>2.3897690690379179</v>
      </c>
      <c r="T24">
        <f t="shared" si="11"/>
        <v>-1.205539991053616</v>
      </c>
      <c r="U24">
        <f t="shared" si="33"/>
        <v>2.3897690690379179</v>
      </c>
      <c r="V24">
        <f t="shared" si="34"/>
        <v>-1.205539991053616</v>
      </c>
      <c r="W24">
        <f t="shared" si="12"/>
        <v>0.24033638619830139</v>
      </c>
      <c r="X24">
        <f t="shared" si="13"/>
        <v>2.3294920694852372</v>
      </c>
      <c r="Y24">
        <f t="shared" si="14"/>
        <v>-2.3802935766089828</v>
      </c>
      <c r="AA24">
        <f t="shared" si="35"/>
        <v>2.3294920694852372</v>
      </c>
      <c r="AB24">
        <f t="shared" si="36"/>
        <v>-2.3802935766089828</v>
      </c>
      <c r="AC24">
        <f t="shared" si="15"/>
        <v>0.23732253622066735</v>
      </c>
      <c r="AD24">
        <f t="shared" si="16"/>
        <v>2.2707543902074687</v>
      </c>
      <c r="AE24">
        <f t="shared" si="17"/>
        <v>-2.3510105526707932</v>
      </c>
      <c r="AF24">
        <f t="shared" si="37"/>
        <v>2.2707543902074687</v>
      </c>
      <c r="AG24">
        <f t="shared" si="38"/>
        <v>-2.3510105526707932</v>
      </c>
      <c r="AH24">
        <f t="shared" si="18"/>
        <v>0.34792337176715238</v>
      </c>
      <c r="AI24">
        <f t="shared" si="19"/>
        <v>2.1546680137708387</v>
      </c>
      <c r="AJ24">
        <f t="shared" si="20"/>
        <v>-3.4094634160745003</v>
      </c>
      <c r="AK24">
        <f t="shared" si="39"/>
        <v>2.1546680137708387</v>
      </c>
      <c r="AL24">
        <f t="shared" si="40"/>
        <v>-3.4094634160745003</v>
      </c>
      <c r="AM24">
        <f t="shared" si="21"/>
        <v>0.22908216670323611</v>
      </c>
      <c r="AN24">
        <f t="shared" si="22"/>
        <v>-0.23462686109479447</v>
      </c>
      <c r="AO24">
        <f t="shared" si="23"/>
        <v>0.12055399910536155</v>
      </c>
      <c r="AP24">
        <f t="shared" si="24"/>
        <v>-0.99270677105563476</v>
      </c>
      <c r="AQ24">
        <f t="shared" si="25"/>
        <v>7.2932289443652376E-3</v>
      </c>
      <c r="AR24">
        <f t="shared" si="26"/>
        <v>7.2932289443652376E-2</v>
      </c>
      <c r="AS24">
        <f t="shared" si="27"/>
        <v>2.8554981016651784</v>
      </c>
      <c r="AT24">
        <f t="shared" si="41"/>
        <v>2.9284303911088307</v>
      </c>
    </row>
    <row r="25" spans="3:46" x14ac:dyDescent="0.3">
      <c r="C25">
        <f t="shared" si="29"/>
        <v>0.40625650120408574</v>
      </c>
      <c r="D25">
        <f t="shared" si="30"/>
        <v>2.1075019832264554</v>
      </c>
      <c r="E25">
        <f t="shared" si="0"/>
        <v>-3.9517330229818004</v>
      </c>
      <c r="F25">
        <f t="shared" si="1"/>
        <v>1.9099153320773654</v>
      </c>
      <c r="G25">
        <f t="shared" si="2"/>
        <v>0.51163160036540856</v>
      </c>
      <c r="H25">
        <f t="shared" si="3"/>
        <v>-4.896005667156925</v>
      </c>
      <c r="I25">
        <f t="shared" si="4"/>
        <v>0.19099153320773654</v>
      </c>
      <c r="J25">
        <f t="shared" si="5"/>
        <v>-0.48960056671569252</v>
      </c>
      <c r="K25">
        <f t="shared" si="6"/>
        <v>0.3951733022981801</v>
      </c>
      <c r="L25">
        <f t="shared" si="7"/>
        <v>-0.91860658671204354</v>
      </c>
      <c r="M25">
        <f t="shared" si="8"/>
        <v>8.1393413287956462E-2</v>
      </c>
      <c r="N25">
        <f t="shared" si="9"/>
        <v>0.81393413287956462</v>
      </c>
      <c r="O25">
        <f t="shared" si="10"/>
        <v>2.2207823046517214</v>
      </c>
      <c r="P25">
        <f t="shared" si="28"/>
        <v>3.0347164375312863</v>
      </c>
      <c r="R25">
        <f t="shared" si="31"/>
        <v>0.3499300994496416</v>
      </c>
      <c r="S25">
        <f t="shared" si="32"/>
        <v>2.1551422079431233</v>
      </c>
      <c r="T25">
        <f t="shared" si="11"/>
        <v>-3.4283214394817083</v>
      </c>
      <c r="U25">
        <f t="shared" si="33"/>
        <v>2.1551422079431233</v>
      </c>
      <c r="V25">
        <f t="shared" si="34"/>
        <v>-3.4283214394817083</v>
      </c>
      <c r="W25">
        <f t="shared" si="12"/>
        <v>0.45768720984679778</v>
      </c>
      <c r="X25">
        <f t="shared" si="13"/>
        <v>1.9837261359690379</v>
      </c>
      <c r="Y25">
        <f t="shared" si="14"/>
        <v>-4.4187454008171354</v>
      </c>
      <c r="AA25">
        <f t="shared" si="35"/>
        <v>1.9837261359690379</v>
      </c>
      <c r="AB25">
        <f t="shared" si="36"/>
        <v>-4.4187454008171354</v>
      </c>
      <c r="AC25">
        <f t="shared" si="15"/>
        <v>0.44911640624809351</v>
      </c>
      <c r="AD25">
        <f t="shared" si="16"/>
        <v>1.9342049379022666</v>
      </c>
      <c r="AE25">
        <f t="shared" si="17"/>
        <v>-4.3416973498416693</v>
      </c>
      <c r="AF25">
        <f t="shared" si="37"/>
        <v>1.9342049379022666</v>
      </c>
      <c r="AG25">
        <f t="shared" si="38"/>
        <v>-4.3416973498416693</v>
      </c>
      <c r="AH25">
        <f t="shared" si="18"/>
        <v>0.54335059323986823</v>
      </c>
      <c r="AI25">
        <f t="shared" si="19"/>
        <v>1.7209724729589564</v>
      </c>
      <c r="AJ25">
        <f t="shared" si="20"/>
        <v>-5.1700693322075741</v>
      </c>
      <c r="AK25">
        <f t="shared" si="39"/>
        <v>1.7209724729589564</v>
      </c>
      <c r="AL25">
        <f t="shared" si="40"/>
        <v>-5.1700693322075741</v>
      </c>
      <c r="AM25">
        <f t="shared" si="21"/>
        <v>0.19519961381074483</v>
      </c>
      <c r="AN25">
        <f t="shared" si="22"/>
        <v>-0.43532127121678155</v>
      </c>
      <c r="AO25">
        <f t="shared" si="23"/>
        <v>0.34283214394817085</v>
      </c>
      <c r="AP25">
        <f t="shared" si="24"/>
        <v>-0.93939667929788884</v>
      </c>
      <c r="AQ25">
        <f t="shared" si="25"/>
        <v>6.0603320702111163E-2</v>
      </c>
      <c r="AR25">
        <f t="shared" si="26"/>
        <v>0.60603320702111163</v>
      </c>
      <c r="AS25">
        <f t="shared" si="27"/>
        <v>2.3223189682289802</v>
      </c>
      <c r="AT25">
        <f t="shared" si="41"/>
        <v>2.9283521752500921</v>
      </c>
    </row>
    <row r="26" spans="3:46" x14ac:dyDescent="0.3">
      <c r="C26">
        <f t="shared" si="29"/>
        <v>0.59724803441182228</v>
      </c>
      <c r="D26">
        <f t="shared" si="30"/>
        <v>1.617901416510763</v>
      </c>
      <c r="E26">
        <f t="shared" si="0"/>
        <v>-5.6236904294478354</v>
      </c>
      <c r="F26">
        <f t="shared" si="1"/>
        <v>1.3367168950383712</v>
      </c>
      <c r="G26">
        <f t="shared" si="2"/>
        <v>0.67814310523736043</v>
      </c>
      <c r="H26">
        <f t="shared" si="3"/>
        <v>-6.2734807008205964</v>
      </c>
      <c r="I26">
        <f t="shared" si="4"/>
        <v>0.13367168950383712</v>
      </c>
      <c r="J26">
        <f t="shared" si="5"/>
        <v>-0.62734807008205973</v>
      </c>
      <c r="K26">
        <f t="shared" si="6"/>
        <v>0.56236904294478363</v>
      </c>
      <c r="L26">
        <f t="shared" si="7"/>
        <v>-0.82688636434359475</v>
      </c>
      <c r="M26">
        <f t="shared" si="8"/>
        <v>0.17311363565640525</v>
      </c>
      <c r="N26">
        <f t="shared" si="9"/>
        <v>1.7311363565640525</v>
      </c>
      <c r="O26">
        <f t="shared" si="10"/>
        <v>1.3088024967737668</v>
      </c>
      <c r="P26">
        <f t="shared" si="28"/>
        <v>3.0399388533378193</v>
      </c>
      <c r="R26">
        <f t="shared" si="31"/>
        <v>0.54512971326038639</v>
      </c>
      <c r="S26">
        <f t="shared" si="32"/>
        <v>1.7198209367263417</v>
      </c>
      <c r="T26">
        <f t="shared" si="11"/>
        <v>-5.1852900749180897</v>
      </c>
      <c r="U26">
        <f t="shared" si="33"/>
        <v>1.7198209367263417</v>
      </c>
      <c r="V26">
        <f t="shared" si="34"/>
        <v>-5.1852900749180897</v>
      </c>
      <c r="W26">
        <f t="shared" si="12"/>
        <v>0.63112076009670348</v>
      </c>
      <c r="X26">
        <f t="shared" si="13"/>
        <v>1.4605564329804372</v>
      </c>
      <c r="Y26">
        <f t="shared" si="14"/>
        <v>-5.9004999272776812</v>
      </c>
      <c r="AA26">
        <f t="shared" si="35"/>
        <v>1.4605564329804372</v>
      </c>
      <c r="AB26">
        <f t="shared" si="36"/>
        <v>-5.9004999272776812</v>
      </c>
      <c r="AC26">
        <f t="shared" si="15"/>
        <v>0.61815753490940828</v>
      </c>
      <c r="AD26">
        <f t="shared" si="16"/>
        <v>1.4247959403624577</v>
      </c>
      <c r="AE26">
        <f t="shared" si="17"/>
        <v>-5.7953463252808408</v>
      </c>
      <c r="AF26">
        <f t="shared" si="37"/>
        <v>1.4247959403624577</v>
      </c>
      <c r="AG26">
        <f t="shared" si="38"/>
        <v>-5.7953463252808408</v>
      </c>
      <c r="AH26">
        <f t="shared" si="18"/>
        <v>0.68760930729663217</v>
      </c>
      <c r="AI26">
        <f t="shared" si="19"/>
        <v>1.1402863041982576</v>
      </c>
      <c r="AJ26">
        <f t="shared" si="20"/>
        <v>-6.3469155272263826</v>
      </c>
      <c r="AK26">
        <f t="shared" si="39"/>
        <v>1.1402863041982576</v>
      </c>
      <c r="AL26">
        <f t="shared" si="40"/>
        <v>-6.3469155272263826</v>
      </c>
      <c r="AM26">
        <f t="shared" si="21"/>
        <v>0.14384686646017317</v>
      </c>
      <c r="AN26">
        <f t="shared" si="22"/>
        <v>-0.58206496845435862</v>
      </c>
      <c r="AO26">
        <f t="shared" si="23"/>
        <v>0.51852900749180908</v>
      </c>
      <c r="AP26">
        <f t="shared" si="24"/>
        <v>-0.85506003788597174</v>
      </c>
      <c r="AQ26">
        <f t="shared" si="25"/>
        <v>0.14493996211402826</v>
      </c>
      <c r="AR26">
        <f t="shared" si="26"/>
        <v>1.4493996211402826</v>
      </c>
      <c r="AS26">
        <f t="shared" si="27"/>
        <v>1.4788920272011357</v>
      </c>
      <c r="AT26">
        <f t="shared" si="41"/>
        <v>2.9282916483414185</v>
      </c>
    </row>
    <row r="27" spans="3:46" x14ac:dyDescent="0.3">
      <c r="C27">
        <f t="shared" si="29"/>
        <v>0.7309197239156594</v>
      </c>
      <c r="D27">
        <f t="shared" si="30"/>
        <v>0.9905533464287033</v>
      </c>
      <c r="E27">
        <f t="shared" si="0"/>
        <v>-6.6755470757639728</v>
      </c>
      <c r="F27">
        <f t="shared" si="1"/>
        <v>0.65677599264050457</v>
      </c>
      <c r="G27">
        <f t="shared" si="2"/>
        <v>0.78044739123709461</v>
      </c>
      <c r="H27">
        <f t="shared" si="3"/>
        <v>-7.0359740529321542</v>
      </c>
      <c r="I27">
        <f t="shared" si="4"/>
        <v>6.5677599264050465E-2</v>
      </c>
      <c r="J27">
        <f t="shared" si="5"/>
        <v>-0.70359740529321546</v>
      </c>
      <c r="K27">
        <f t="shared" si="6"/>
        <v>0.66755470757639723</v>
      </c>
      <c r="L27">
        <f t="shared" si="7"/>
        <v>-0.74456075131085897</v>
      </c>
      <c r="M27">
        <f t="shared" si="8"/>
        <v>0.25543924868914103</v>
      </c>
      <c r="N27">
        <f t="shared" si="9"/>
        <v>2.5543924868914103</v>
      </c>
      <c r="O27">
        <f t="shared" si="10"/>
        <v>0.49059796606055134</v>
      </c>
      <c r="P27">
        <f t="shared" si="28"/>
        <v>3.0449904529519616</v>
      </c>
      <c r="R27">
        <f t="shared" si="31"/>
        <v>0.68897657972055959</v>
      </c>
      <c r="S27">
        <f t="shared" si="32"/>
        <v>1.1377559682719831</v>
      </c>
      <c r="T27">
        <f t="shared" si="11"/>
        <v>-6.3574754019655373</v>
      </c>
      <c r="U27">
        <f t="shared" si="33"/>
        <v>1.1377559682719831</v>
      </c>
      <c r="V27">
        <f t="shared" si="34"/>
        <v>-6.3574754019655373</v>
      </c>
      <c r="W27">
        <f t="shared" si="12"/>
        <v>0.74586437813415873</v>
      </c>
      <c r="X27">
        <f t="shared" si="13"/>
        <v>0.81988219817370622</v>
      </c>
      <c r="Y27">
        <f t="shared" si="14"/>
        <v>-6.7860695101294164</v>
      </c>
      <c r="AA27">
        <f t="shared" si="35"/>
        <v>0.81988219817370622</v>
      </c>
      <c r="AB27">
        <f t="shared" si="36"/>
        <v>-6.7860695101294164</v>
      </c>
      <c r="AC27">
        <f t="shared" si="15"/>
        <v>0.72997068962924494</v>
      </c>
      <c r="AD27">
        <f t="shared" si="16"/>
        <v>0.79845249276551233</v>
      </c>
      <c r="AE27">
        <f t="shared" si="17"/>
        <v>-6.6684779337923796</v>
      </c>
      <c r="AF27">
        <f t="shared" si="37"/>
        <v>0.79845249276551233</v>
      </c>
      <c r="AG27">
        <f t="shared" si="38"/>
        <v>-6.6684779337923796</v>
      </c>
      <c r="AH27">
        <f t="shared" si="18"/>
        <v>0.76882182899711082</v>
      </c>
      <c r="AI27">
        <f t="shared" si="19"/>
        <v>0.47090817489274506</v>
      </c>
      <c r="AJ27">
        <f t="shared" si="20"/>
        <v>-6.9528893414138437</v>
      </c>
      <c r="AK27">
        <f t="shared" si="39"/>
        <v>0.47090817489274506</v>
      </c>
      <c r="AL27">
        <f t="shared" si="40"/>
        <v>-6.9528893414138437</v>
      </c>
      <c r="AM27">
        <f t="shared" si="21"/>
        <v>8.0755558750719436E-2</v>
      </c>
      <c r="AN27">
        <f t="shared" si="22"/>
        <v>-0.67032432718704948</v>
      </c>
      <c r="AO27">
        <f t="shared" si="23"/>
        <v>0.63574754019655388</v>
      </c>
      <c r="AP27">
        <f t="shared" si="24"/>
        <v>-0.77189705604700365</v>
      </c>
      <c r="AQ27">
        <f t="shared" si="25"/>
        <v>0.22810294395299635</v>
      </c>
      <c r="AR27">
        <f t="shared" si="26"/>
        <v>2.2810294395299637</v>
      </c>
      <c r="AS27">
        <f t="shared" si="27"/>
        <v>0.64724432166925894</v>
      </c>
      <c r="AT27">
        <f t="shared" si="41"/>
        <v>2.9282737611992227</v>
      </c>
    </row>
    <row r="28" spans="3:46" x14ac:dyDescent="0.3">
      <c r="C28">
        <f t="shared" si="29"/>
        <v>0.79659732317970988</v>
      </c>
      <c r="D28">
        <f t="shared" si="30"/>
        <v>0.28695594113548784</v>
      </c>
      <c r="E28">
        <f t="shared" si="0"/>
        <v>-7.1498127485820344</v>
      </c>
      <c r="F28">
        <f t="shared" si="1"/>
        <v>-7.0534696293613919E-2</v>
      </c>
      <c r="G28">
        <f t="shared" si="2"/>
        <v>0.81094512023648424</v>
      </c>
      <c r="H28">
        <f t="shared" si="3"/>
        <v>-7.2493850970957929</v>
      </c>
      <c r="I28">
        <f t="shared" si="4"/>
        <v>-7.0534696293613926E-3</v>
      </c>
      <c r="J28">
        <f t="shared" si="5"/>
        <v>-0.72493850970957929</v>
      </c>
      <c r="K28">
        <f t="shared" si="6"/>
        <v>0.7149812748582034</v>
      </c>
      <c r="L28">
        <f t="shared" si="7"/>
        <v>-0.69914360227505357</v>
      </c>
      <c r="M28">
        <f t="shared" si="8"/>
        <v>0.30085639772494643</v>
      </c>
      <c r="N28">
        <f t="shared" si="9"/>
        <v>3.0085639772494641</v>
      </c>
      <c r="O28">
        <f t="shared" si="10"/>
        <v>4.1171856076476783E-2</v>
      </c>
      <c r="P28">
        <f t="shared" si="28"/>
        <v>3.0497358333259408</v>
      </c>
      <c r="R28">
        <f t="shared" si="31"/>
        <v>0.76973213847127897</v>
      </c>
      <c r="S28">
        <f t="shared" si="32"/>
        <v>0.46743164108493362</v>
      </c>
      <c r="T28">
        <f t="shared" si="11"/>
        <v>-6.9594291300642777</v>
      </c>
      <c r="U28">
        <f t="shared" si="33"/>
        <v>0.46743164108493362</v>
      </c>
      <c r="V28">
        <f t="shared" si="34"/>
        <v>-6.9594291300642777</v>
      </c>
      <c r="W28">
        <f t="shared" si="12"/>
        <v>0.79310372052552569</v>
      </c>
      <c r="X28">
        <f t="shared" si="13"/>
        <v>0.1194601845817197</v>
      </c>
      <c r="Y28">
        <f t="shared" si="14"/>
        <v>-7.1253438662069222</v>
      </c>
      <c r="AA28">
        <f t="shared" si="35"/>
        <v>0.1194601845817197</v>
      </c>
      <c r="AB28">
        <f t="shared" si="36"/>
        <v>-7.1253438662069222</v>
      </c>
      <c r="AC28">
        <f t="shared" si="15"/>
        <v>0.77570514770036492</v>
      </c>
      <c r="AD28">
        <f t="shared" si="16"/>
        <v>0.1111644477745875</v>
      </c>
      <c r="AE28">
        <f t="shared" si="17"/>
        <v>-7.0021967369305944</v>
      </c>
      <c r="AF28">
        <f t="shared" si="37"/>
        <v>0.1111644477745875</v>
      </c>
      <c r="AG28">
        <f t="shared" si="38"/>
        <v>-7.0021967369305944</v>
      </c>
      <c r="AH28">
        <f t="shared" si="18"/>
        <v>0.78084858324873774</v>
      </c>
      <c r="AI28">
        <f t="shared" si="19"/>
        <v>-0.23278803260812586</v>
      </c>
      <c r="AJ28">
        <f t="shared" si="20"/>
        <v>-7.0388243523420204</v>
      </c>
      <c r="AK28">
        <f t="shared" si="39"/>
        <v>-0.23278803260812586</v>
      </c>
      <c r="AL28">
        <f t="shared" si="40"/>
        <v>-7.0388243523420204</v>
      </c>
      <c r="AM28">
        <f t="shared" si="21"/>
        <v>1.1598214553157037E-2</v>
      </c>
      <c r="AN28">
        <f t="shared" si="22"/>
        <v>-0.70422224481135565</v>
      </c>
      <c r="AO28">
        <f t="shared" si="23"/>
        <v>0.69594291300642785</v>
      </c>
      <c r="AP28">
        <f t="shared" si="24"/>
        <v>-0.71809711170295598</v>
      </c>
      <c r="AQ28">
        <f t="shared" si="25"/>
        <v>0.28190288829704402</v>
      </c>
      <c r="AR28">
        <f t="shared" si="26"/>
        <v>2.8190288829704402</v>
      </c>
      <c r="AS28">
        <f t="shared" si="27"/>
        <v>0.10924616954367711</v>
      </c>
      <c r="AT28">
        <f t="shared" si="41"/>
        <v>2.9282750525141172</v>
      </c>
    </row>
    <row r="29" spans="3:46" x14ac:dyDescent="0.3">
      <c r="C29">
        <f>C28+I28</f>
        <v>0.78954385355034851</v>
      </c>
      <c r="D29">
        <f>D28+J28</f>
        <v>-0.43798256857409146</v>
      </c>
      <c r="E29">
        <f t="shared" si="0"/>
        <v>-7.1003214198544935</v>
      </c>
      <c r="F29">
        <f t="shared" si="1"/>
        <v>-0.79299863956681615</v>
      </c>
      <c r="G29">
        <f t="shared" si="2"/>
        <v>0.76764472512164394</v>
      </c>
      <c r="H29">
        <f t="shared" si="3"/>
        <v>-6.944424323841365</v>
      </c>
      <c r="I29">
        <f t="shared" si="4"/>
        <v>-7.9299863956681621E-2</v>
      </c>
      <c r="J29">
        <f t="shared" si="5"/>
        <v>-0.6944424323841365</v>
      </c>
      <c r="K29">
        <f t="shared" si="6"/>
        <v>0.71003214198544939</v>
      </c>
      <c r="L29">
        <f t="shared" si="7"/>
        <v>-0.70416926753981146</v>
      </c>
      <c r="M29">
        <f t="shared" si="8"/>
        <v>0.29583073246018854</v>
      </c>
      <c r="N29">
        <f t="shared" si="9"/>
        <v>2.9583073246018854</v>
      </c>
      <c r="O29">
        <f t="shared" si="10"/>
        <v>9.5914365187379363E-2</v>
      </c>
      <c r="P29">
        <f t="shared" si="28"/>
        <v>3.0542216897892649</v>
      </c>
      <c r="R29">
        <f t="shared" si="31"/>
        <v>0.78133035302443599</v>
      </c>
      <c r="S29">
        <f t="shared" si="32"/>
        <v>-0.23679060372642202</v>
      </c>
      <c r="T29">
        <f t="shared" si="11"/>
        <v>-7.0422456255120185</v>
      </c>
      <c r="U29">
        <f t="shared" si="33"/>
        <v>-0.23679060372642202</v>
      </c>
      <c r="V29">
        <f t="shared" si="34"/>
        <v>-7.0422456255120185</v>
      </c>
      <c r="W29">
        <f t="shared" si="12"/>
        <v>0.76949082283811487</v>
      </c>
      <c r="X29">
        <f t="shared" si="13"/>
        <v>-0.58890288500202304</v>
      </c>
      <c r="Y29">
        <f t="shared" si="14"/>
        <v>-6.9576960468542222</v>
      </c>
      <c r="AA29">
        <f t="shared" si="35"/>
        <v>-0.58890288500202304</v>
      </c>
      <c r="AB29">
        <f t="shared" si="36"/>
        <v>-6.9576960468542222</v>
      </c>
      <c r="AC29">
        <f t="shared" si="15"/>
        <v>0.75188520877433485</v>
      </c>
      <c r="AD29">
        <f t="shared" si="16"/>
        <v>-0.58467540606913315</v>
      </c>
      <c r="AE29">
        <f t="shared" si="17"/>
        <v>-6.8301693420610965</v>
      </c>
      <c r="AF29">
        <f t="shared" si="37"/>
        <v>-0.58467540606913315</v>
      </c>
      <c r="AG29">
        <f t="shared" si="38"/>
        <v>-6.8301693420610965</v>
      </c>
      <c r="AH29">
        <f t="shared" si="18"/>
        <v>0.7228628124175227</v>
      </c>
      <c r="AI29">
        <f t="shared" si="19"/>
        <v>-0.91980753793253167</v>
      </c>
      <c r="AJ29">
        <f t="shared" si="20"/>
        <v>-6.6153424575255659</v>
      </c>
      <c r="AK29">
        <f t="shared" si="39"/>
        <v>-0.91980753793253167</v>
      </c>
      <c r="AL29">
        <f t="shared" si="40"/>
        <v>-6.6153424575255659</v>
      </c>
      <c r="AM29">
        <f t="shared" si="21"/>
        <v>-5.8395912063354427E-2</v>
      </c>
      <c r="AN29">
        <f t="shared" si="22"/>
        <v>-0.68722198101447041</v>
      </c>
      <c r="AO29">
        <f t="shared" si="23"/>
        <v>0.70422456255120192</v>
      </c>
      <c r="AP29">
        <f t="shared" si="24"/>
        <v>-0.70997729928468012</v>
      </c>
      <c r="AQ29">
        <f t="shared" si="25"/>
        <v>0.29002270071531988</v>
      </c>
      <c r="AR29">
        <f t="shared" si="26"/>
        <v>2.900227007153199</v>
      </c>
      <c r="AS29">
        <f t="shared" si="27"/>
        <v>2.8034895006561714E-2</v>
      </c>
      <c r="AT29">
        <f t="shared" si="41"/>
        <v>2.9282619021597607</v>
      </c>
    </row>
    <row r="30" spans="3:46" x14ac:dyDescent="0.3">
      <c r="C30">
        <f t="shared" ref="C30:C47" si="42">C29+I29</f>
        <v>0.71024398959366686</v>
      </c>
      <c r="D30">
        <f t="shared" ref="D30:D47" si="43">D29+J29</f>
        <v>-1.132425000958228</v>
      </c>
      <c r="E30">
        <f t="shared" si="0"/>
        <v>-6.5201878402354367</v>
      </c>
      <c r="F30">
        <f t="shared" si="1"/>
        <v>-1.4584343929699999</v>
      </c>
      <c r="G30">
        <f t="shared" si="2"/>
        <v>0.65362273954575545</v>
      </c>
      <c r="H30">
        <f t="shared" si="3"/>
        <v>-6.0806643238436466</v>
      </c>
      <c r="I30">
        <f t="shared" si="4"/>
        <v>-0.145843439297</v>
      </c>
      <c r="J30">
        <f t="shared" si="5"/>
        <v>-0.60806643238436475</v>
      </c>
      <c r="K30">
        <f t="shared" si="6"/>
        <v>0.65201878402354374</v>
      </c>
      <c r="L30">
        <f t="shared" si="7"/>
        <v>-0.7582028127621655</v>
      </c>
      <c r="M30">
        <f t="shared" si="8"/>
        <v>0.2417971872378345</v>
      </c>
      <c r="N30">
        <f t="shared" si="9"/>
        <v>2.4179718723783452</v>
      </c>
      <c r="O30">
        <f t="shared" si="10"/>
        <v>0.64119319139762132</v>
      </c>
      <c r="P30">
        <f t="shared" ref="P30:P47" si="44">O30+N30</f>
        <v>3.0591650637759664</v>
      </c>
      <c r="R30">
        <f t="shared" ref="R30:R47" si="45">R29+AM29</f>
        <v>0.72293444096108161</v>
      </c>
      <c r="S30">
        <f t="shared" ref="S30:S47" si="46">S29+AN29</f>
        <v>-0.92401258474089243</v>
      </c>
      <c r="T30">
        <f t="shared" si="11"/>
        <v>-6.6158795937157429</v>
      </c>
      <c r="U30">
        <f t="shared" ref="U30:U47" si="47">S30</f>
        <v>-0.92401258474089243</v>
      </c>
      <c r="V30">
        <f t="shared" ref="V30:V47" si="48">T30</f>
        <v>-6.6158795937157429</v>
      </c>
      <c r="W30">
        <f t="shared" si="12"/>
        <v>0.67673381172403702</v>
      </c>
      <c r="X30">
        <f t="shared" si="13"/>
        <v>-1.2548065644266795</v>
      </c>
      <c r="Y30">
        <f t="shared" si="14"/>
        <v>-6.2624997566179088</v>
      </c>
      <c r="AA30">
        <f t="shared" ref="AA30:AA47" si="49">X30</f>
        <v>-1.2548065644266795</v>
      </c>
      <c r="AB30">
        <f t="shared" ref="AB30:AB47" si="50">Y30</f>
        <v>-6.2624997566179088</v>
      </c>
      <c r="AC30">
        <f t="shared" si="15"/>
        <v>0.6601941127397476</v>
      </c>
      <c r="AD30">
        <f t="shared" si="16"/>
        <v>-1.2371375725717879</v>
      </c>
      <c r="AE30">
        <f t="shared" si="17"/>
        <v>-6.1327018797785948</v>
      </c>
      <c r="AF30">
        <f t="shared" ref="AF30:AF47" si="51">AD30</f>
        <v>-1.2371375725717879</v>
      </c>
      <c r="AG30">
        <f t="shared" ref="AG30:AG47" si="52">AE30</f>
        <v>-6.1327018797785948</v>
      </c>
      <c r="AH30">
        <f t="shared" si="18"/>
        <v>0.5992206837039028</v>
      </c>
      <c r="AI30">
        <f t="shared" si="19"/>
        <v>-1.5372827727187519</v>
      </c>
      <c r="AJ30">
        <f t="shared" si="20"/>
        <v>-5.639991045024467</v>
      </c>
      <c r="AK30">
        <f t="shared" ref="AK30:AK47" si="53">AI30</f>
        <v>-1.5372827727187519</v>
      </c>
      <c r="AL30">
        <f t="shared" ref="AL30:AL47" si="54">AJ30</f>
        <v>-5.639991045024467</v>
      </c>
      <c r="AM30">
        <f t="shared" si="21"/>
        <v>-0.12408639385760967</v>
      </c>
      <c r="AN30">
        <f t="shared" si="22"/>
        <v>-0.61743789852555364</v>
      </c>
      <c r="AO30">
        <f t="shared" si="23"/>
        <v>0.66158795937157444</v>
      </c>
      <c r="AP30">
        <f t="shared" si="24"/>
        <v>-0.74986756965117252</v>
      </c>
      <c r="AQ30">
        <f t="shared" si="25"/>
        <v>0.25013243034882748</v>
      </c>
      <c r="AR30">
        <f t="shared" si="26"/>
        <v>2.5013243034882748</v>
      </c>
      <c r="AS30">
        <f t="shared" si="27"/>
        <v>0.42689962837977247</v>
      </c>
      <c r="AT30">
        <f t="shared" ref="AT30:AT47" si="55">AR30+AS30</f>
        <v>2.9282239318680472</v>
      </c>
    </row>
    <row r="31" spans="3:46" x14ac:dyDescent="0.3">
      <c r="C31">
        <f t="shared" si="42"/>
        <v>0.56440055029666691</v>
      </c>
      <c r="D31">
        <f t="shared" si="43"/>
        <v>-1.7404914333425927</v>
      </c>
      <c r="E31">
        <f t="shared" si="0"/>
        <v>-5.3490943145740015</v>
      </c>
      <c r="F31">
        <f t="shared" si="1"/>
        <v>-2.0079461490712927</v>
      </c>
      <c r="G31">
        <f t="shared" si="2"/>
        <v>0.47737597862953729</v>
      </c>
      <c r="H31">
        <f t="shared" si="3"/>
        <v>-4.5945009479299657</v>
      </c>
      <c r="I31">
        <f t="shared" si="4"/>
        <v>-0.20079461490712927</v>
      </c>
      <c r="J31">
        <f t="shared" si="5"/>
        <v>-0.45945009479299659</v>
      </c>
      <c r="K31">
        <f t="shared" si="6"/>
        <v>0.53490943145740022</v>
      </c>
      <c r="L31">
        <f t="shared" si="7"/>
        <v>-0.84490940350899213</v>
      </c>
      <c r="M31">
        <f t="shared" si="8"/>
        <v>0.15509059649100787</v>
      </c>
      <c r="N31">
        <f t="shared" si="9"/>
        <v>1.5509059649100787</v>
      </c>
      <c r="O31">
        <f t="shared" si="10"/>
        <v>1.5146552147694765</v>
      </c>
      <c r="P31">
        <f t="shared" si="44"/>
        <v>3.0655611796795554</v>
      </c>
      <c r="R31">
        <f t="shared" si="45"/>
        <v>0.59884804710347195</v>
      </c>
      <c r="S31">
        <f t="shared" si="46"/>
        <v>-1.5414504832664462</v>
      </c>
      <c r="T31">
        <f t="shared" si="11"/>
        <v>-5.6369135121414295</v>
      </c>
      <c r="U31">
        <f t="shared" si="47"/>
        <v>-1.5414504832664462</v>
      </c>
      <c r="V31">
        <f t="shared" si="48"/>
        <v>-5.6369135121414295</v>
      </c>
      <c r="W31">
        <f t="shared" si="12"/>
        <v>0.52177552294014962</v>
      </c>
      <c r="X31">
        <f t="shared" si="13"/>
        <v>-1.8232961588735177</v>
      </c>
      <c r="Y31">
        <f t="shared" si="14"/>
        <v>-4.9842018669301398</v>
      </c>
      <c r="AA31">
        <f t="shared" si="49"/>
        <v>-1.8232961588735177</v>
      </c>
      <c r="AB31">
        <f t="shared" si="50"/>
        <v>-4.9842018669301398</v>
      </c>
      <c r="AC31">
        <f t="shared" si="15"/>
        <v>0.50768323915979607</v>
      </c>
      <c r="AD31">
        <f t="shared" si="16"/>
        <v>-1.7906605766129533</v>
      </c>
      <c r="AE31">
        <f t="shared" si="17"/>
        <v>-4.8615399827684156</v>
      </c>
      <c r="AF31">
        <f t="shared" si="51"/>
        <v>-1.7906605766129533</v>
      </c>
      <c r="AG31">
        <f t="shared" si="52"/>
        <v>-4.8615399827684156</v>
      </c>
      <c r="AH31">
        <f t="shared" si="18"/>
        <v>0.4197819894421766</v>
      </c>
      <c r="AI31">
        <f t="shared" si="19"/>
        <v>-2.0276044815432877</v>
      </c>
      <c r="AJ31">
        <f t="shared" si="20"/>
        <v>-4.0756138034178484</v>
      </c>
      <c r="AK31">
        <f t="shared" si="53"/>
        <v>-2.0276044815432877</v>
      </c>
      <c r="AL31">
        <f t="shared" si="54"/>
        <v>-4.0756138034178484</v>
      </c>
      <c r="AM31">
        <f t="shared" si="21"/>
        <v>-0.17994947392971128</v>
      </c>
      <c r="AN31">
        <f t="shared" si="22"/>
        <v>-0.49006685024927316</v>
      </c>
      <c r="AO31">
        <f t="shared" si="23"/>
        <v>0.56369135121414304</v>
      </c>
      <c r="AP31">
        <f t="shared" si="24"/>
        <v>-0.82598550869029996</v>
      </c>
      <c r="AQ31">
        <f t="shared" si="25"/>
        <v>0.17401449130970004</v>
      </c>
      <c r="AR31">
        <f t="shared" si="26"/>
        <v>1.7401449130970004</v>
      </c>
      <c r="AS31">
        <f t="shared" si="27"/>
        <v>1.1880347961811801</v>
      </c>
      <c r="AT31">
        <f t="shared" si="55"/>
        <v>2.9281797092781803</v>
      </c>
    </row>
    <row r="32" spans="3:46" x14ac:dyDescent="0.3">
      <c r="C32">
        <f t="shared" si="42"/>
        <v>0.36360593538953767</v>
      </c>
      <c r="D32">
        <f t="shared" si="43"/>
        <v>-2.1999415281355894</v>
      </c>
      <c r="E32">
        <f t="shared" si="0"/>
        <v>-3.5564671917102162</v>
      </c>
      <c r="F32">
        <f t="shared" si="1"/>
        <v>-2.3777648877211002</v>
      </c>
      <c r="G32">
        <f t="shared" si="2"/>
        <v>0.2536088589827582</v>
      </c>
      <c r="H32">
        <f t="shared" si="3"/>
        <v>-2.5089900888519634</v>
      </c>
      <c r="I32">
        <f t="shared" si="4"/>
        <v>-0.23777648877211002</v>
      </c>
      <c r="J32">
        <f t="shared" si="5"/>
        <v>-0.25089900888519634</v>
      </c>
      <c r="K32">
        <f t="shared" si="6"/>
        <v>0.35564671917102159</v>
      </c>
      <c r="L32">
        <f t="shared" si="7"/>
        <v>-0.9346204636872063</v>
      </c>
      <c r="M32">
        <f t="shared" si="8"/>
        <v>6.5379536312793696E-2</v>
      </c>
      <c r="N32">
        <f t="shared" si="9"/>
        <v>0.65379536312793696</v>
      </c>
      <c r="O32">
        <f t="shared" si="10"/>
        <v>2.419871363607776</v>
      </c>
      <c r="P32">
        <f t="shared" si="44"/>
        <v>3.0736667267357127</v>
      </c>
      <c r="R32">
        <f t="shared" si="45"/>
        <v>0.41889857317376067</v>
      </c>
      <c r="S32">
        <f t="shared" si="46"/>
        <v>-2.0315173335157195</v>
      </c>
      <c r="T32">
        <f t="shared" si="11"/>
        <v>-4.0675450527386277</v>
      </c>
      <c r="U32">
        <f t="shared" si="47"/>
        <v>-2.0315173335157195</v>
      </c>
      <c r="V32">
        <f t="shared" si="48"/>
        <v>-4.0675450527386277</v>
      </c>
      <c r="W32">
        <f t="shared" si="12"/>
        <v>0.31732270649797467</v>
      </c>
      <c r="X32">
        <f t="shared" si="13"/>
        <v>-2.234894586152651</v>
      </c>
      <c r="Y32">
        <f t="shared" si="14"/>
        <v>-3.1202405444522476</v>
      </c>
      <c r="AA32">
        <f t="shared" si="49"/>
        <v>-2.234894586152651</v>
      </c>
      <c r="AB32">
        <f t="shared" si="50"/>
        <v>-3.1202405444522476</v>
      </c>
      <c r="AC32">
        <f t="shared" si="15"/>
        <v>0.3071538438661281</v>
      </c>
      <c r="AD32">
        <f t="shared" si="16"/>
        <v>-2.1875293607383317</v>
      </c>
      <c r="AE32">
        <f t="shared" si="17"/>
        <v>-3.0234691449257056</v>
      </c>
      <c r="AF32">
        <f t="shared" si="51"/>
        <v>-2.1875293607383317</v>
      </c>
      <c r="AG32">
        <f t="shared" si="52"/>
        <v>-3.0234691449257056</v>
      </c>
      <c r="AH32">
        <f t="shared" si="18"/>
        <v>0.2001456370999275</v>
      </c>
      <c r="AI32">
        <f t="shared" si="19"/>
        <v>-2.3338642480082901</v>
      </c>
      <c r="AJ32">
        <f t="shared" si="20"/>
        <v>-1.9881206274178467</v>
      </c>
      <c r="AK32">
        <f t="shared" si="53"/>
        <v>-2.3338642480082901</v>
      </c>
      <c r="AL32">
        <f t="shared" si="54"/>
        <v>-1.9881206274178467</v>
      </c>
      <c r="AM32">
        <f t="shared" si="21"/>
        <v>-0.2201704912550996</v>
      </c>
      <c r="AN32">
        <f t="shared" si="22"/>
        <v>-0.30571808431520631</v>
      </c>
      <c r="AO32">
        <f t="shared" si="23"/>
        <v>0.40675450527386281</v>
      </c>
      <c r="AP32">
        <f t="shared" si="24"/>
        <v>-0.91353750467039674</v>
      </c>
      <c r="AQ32">
        <f t="shared" si="25"/>
        <v>8.6462495329603262E-2</v>
      </c>
      <c r="AR32">
        <f t="shared" si="26"/>
        <v>0.86462495329603262</v>
      </c>
      <c r="AS32">
        <f t="shared" si="27"/>
        <v>2.0635313381874094</v>
      </c>
      <c r="AT32">
        <f t="shared" si="55"/>
        <v>2.9281562914834423</v>
      </c>
    </row>
    <row r="33" spans="3:46" x14ac:dyDescent="0.3">
      <c r="C33">
        <f t="shared" si="42"/>
        <v>0.12582944661742765</v>
      </c>
      <c r="D33">
        <f t="shared" si="43"/>
        <v>-2.4508405370207855</v>
      </c>
      <c r="E33">
        <f t="shared" si="0"/>
        <v>-1.2549766540280087</v>
      </c>
      <c r="F33">
        <f t="shared" si="1"/>
        <v>-2.5135893697221858</v>
      </c>
      <c r="G33">
        <f t="shared" si="2"/>
        <v>3.2874197663883692E-3</v>
      </c>
      <c r="H33">
        <f t="shared" si="3"/>
        <v>-3.2874138451301396E-2</v>
      </c>
      <c r="I33">
        <f t="shared" si="4"/>
        <v>-0.25135893697221862</v>
      </c>
      <c r="J33">
        <f t="shared" si="5"/>
        <v>-3.2874138451301398E-3</v>
      </c>
      <c r="K33">
        <f t="shared" si="6"/>
        <v>0.12549766540280097</v>
      </c>
      <c r="L33">
        <f t="shared" si="7"/>
        <v>-0.99209391489840648</v>
      </c>
      <c r="M33">
        <f t="shared" si="8"/>
        <v>7.9060851015935185E-3</v>
      </c>
      <c r="N33">
        <f t="shared" si="9"/>
        <v>7.9060851015935185E-2</v>
      </c>
      <c r="O33">
        <f t="shared" si="10"/>
        <v>3.0033096689521663</v>
      </c>
      <c r="P33">
        <f t="shared" si="44"/>
        <v>3.0823705199681015</v>
      </c>
      <c r="R33">
        <f t="shared" si="45"/>
        <v>0.19872808191866106</v>
      </c>
      <c r="S33">
        <f t="shared" si="46"/>
        <v>-2.337235417830926</v>
      </c>
      <c r="T33">
        <f t="shared" si="11"/>
        <v>-1.9742260602872239</v>
      </c>
      <c r="U33">
        <f t="shared" si="47"/>
        <v>-2.337235417830926</v>
      </c>
      <c r="V33">
        <f t="shared" si="48"/>
        <v>-1.9742260602872239</v>
      </c>
      <c r="W33">
        <f t="shared" si="12"/>
        <v>8.1866311027114752E-2</v>
      </c>
      <c r="X33">
        <f t="shared" si="13"/>
        <v>-2.4359467208452874</v>
      </c>
      <c r="Y33">
        <f t="shared" si="14"/>
        <v>-0.81774895729459329</v>
      </c>
      <c r="AA33">
        <f t="shared" si="49"/>
        <v>-2.4359467208452874</v>
      </c>
      <c r="AB33">
        <f t="shared" si="50"/>
        <v>-0.81774895729459329</v>
      </c>
      <c r="AC33">
        <f t="shared" si="15"/>
        <v>7.6930745876396686E-2</v>
      </c>
      <c r="AD33">
        <f t="shared" si="16"/>
        <v>-2.3781228656956559</v>
      </c>
      <c r="AE33">
        <f t="shared" si="17"/>
        <v>-0.76854884614432739</v>
      </c>
      <c r="AF33">
        <f t="shared" si="51"/>
        <v>-2.3781228656956559</v>
      </c>
      <c r="AG33">
        <f t="shared" si="52"/>
        <v>-0.76854884614432739</v>
      </c>
      <c r="AH33">
        <f t="shared" si="18"/>
        <v>-3.9084204650904536E-2</v>
      </c>
      <c r="AI33">
        <f t="shared" si="19"/>
        <v>-2.4140903024453588</v>
      </c>
      <c r="AJ33">
        <f t="shared" si="20"/>
        <v>0.3907425473489734</v>
      </c>
      <c r="AK33">
        <f t="shared" si="53"/>
        <v>-2.4140903024453588</v>
      </c>
      <c r="AL33">
        <f t="shared" si="54"/>
        <v>0.3907425473489734</v>
      </c>
      <c r="AM33">
        <f t="shared" si="21"/>
        <v>-0.23965774822263622</v>
      </c>
      <c r="AN33">
        <f t="shared" si="22"/>
        <v>-7.9267985330268201E-2</v>
      </c>
      <c r="AO33">
        <f t="shared" si="23"/>
        <v>0.19742260602872236</v>
      </c>
      <c r="AP33">
        <f t="shared" si="24"/>
        <v>-0.98031847612336054</v>
      </c>
      <c r="AQ33">
        <f t="shared" si="25"/>
        <v>1.9681523876639462E-2</v>
      </c>
      <c r="AR33">
        <f t="shared" si="26"/>
        <v>0.19681523876639462</v>
      </c>
      <c r="AS33">
        <f t="shared" si="27"/>
        <v>2.7313346991816516</v>
      </c>
      <c r="AT33">
        <f t="shared" si="55"/>
        <v>2.9281499379480462</v>
      </c>
    </row>
    <row r="34" spans="3:46" x14ac:dyDescent="0.3">
      <c r="C34">
        <f t="shared" si="42"/>
        <v>-0.12552949035479097</v>
      </c>
      <c r="D34">
        <f t="shared" si="43"/>
        <v>-2.4541279508659155</v>
      </c>
      <c r="E34">
        <f t="shared" si="0"/>
        <v>1.2520007497861749</v>
      </c>
      <c r="F34">
        <f t="shared" si="1"/>
        <v>-2.3915279133766068</v>
      </c>
      <c r="G34">
        <f t="shared" si="2"/>
        <v>-0.24823588789808676</v>
      </c>
      <c r="H34">
        <f t="shared" si="3"/>
        <v>2.4569430504047598</v>
      </c>
      <c r="I34">
        <f t="shared" si="4"/>
        <v>-0.23915279133766068</v>
      </c>
      <c r="J34">
        <f t="shared" si="5"/>
        <v>0.24569430504047599</v>
      </c>
      <c r="K34">
        <f t="shared" si="6"/>
        <v>-0.12520007497861746</v>
      </c>
      <c r="L34">
        <f t="shared" si="7"/>
        <v>-0.99213151407731659</v>
      </c>
      <c r="M34">
        <f t="shared" si="8"/>
        <v>7.8684859226834103E-3</v>
      </c>
      <c r="N34">
        <f t="shared" si="9"/>
        <v>7.8684859226834103E-2</v>
      </c>
      <c r="O34">
        <f t="shared" si="10"/>
        <v>3.0113719996106685</v>
      </c>
      <c r="P34">
        <f t="shared" si="44"/>
        <v>3.0900568588375026</v>
      </c>
      <c r="R34">
        <f t="shared" si="45"/>
        <v>-4.0929666303975154E-2</v>
      </c>
      <c r="S34">
        <f t="shared" si="46"/>
        <v>-2.4165034031611943</v>
      </c>
      <c r="T34">
        <f t="shared" si="11"/>
        <v>0.40918239441938759</v>
      </c>
      <c r="U34">
        <f t="shared" si="47"/>
        <v>-2.4165034031611943</v>
      </c>
      <c r="V34">
        <f t="shared" si="48"/>
        <v>0.40918239441938759</v>
      </c>
      <c r="W34">
        <f t="shared" si="12"/>
        <v>-0.16175483646203487</v>
      </c>
      <c r="X34">
        <f t="shared" si="13"/>
        <v>-2.3960442834402249</v>
      </c>
      <c r="Y34">
        <f t="shared" si="14"/>
        <v>1.6105038285203455</v>
      </c>
      <c r="AA34">
        <f t="shared" si="49"/>
        <v>-2.3960442834402249</v>
      </c>
      <c r="AB34">
        <f t="shared" si="50"/>
        <v>1.6105038285203455</v>
      </c>
      <c r="AC34">
        <f t="shared" si="15"/>
        <v>-0.16073188047598641</v>
      </c>
      <c r="AD34">
        <f t="shared" si="16"/>
        <v>-2.3359782117351768</v>
      </c>
      <c r="AE34">
        <f t="shared" si="17"/>
        <v>1.6004069625448614</v>
      </c>
      <c r="AF34">
        <f t="shared" si="51"/>
        <v>-2.3359782117351768</v>
      </c>
      <c r="AG34">
        <f t="shared" si="52"/>
        <v>1.6004069625448614</v>
      </c>
      <c r="AH34">
        <f t="shared" si="18"/>
        <v>-0.27452748747749284</v>
      </c>
      <c r="AI34">
        <f t="shared" si="19"/>
        <v>-2.2564627069067082</v>
      </c>
      <c r="AJ34">
        <f t="shared" si="20"/>
        <v>2.7109214870129765</v>
      </c>
      <c r="AK34">
        <f t="shared" si="53"/>
        <v>-2.2564627069067082</v>
      </c>
      <c r="AL34">
        <f t="shared" si="54"/>
        <v>2.7109214870129765</v>
      </c>
      <c r="AM34">
        <f t="shared" si="21"/>
        <v>-0.2356168516736451</v>
      </c>
      <c r="AN34">
        <f t="shared" si="22"/>
        <v>0.15903209105937965</v>
      </c>
      <c r="AO34">
        <f t="shared" si="23"/>
        <v>-4.0918239441938641E-2</v>
      </c>
      <c r="AP34">
        <f t="shared" si="24"/>
        <v>-0.99916249813579983</v>
      </c>
      <c r="AQ34">
        <f t="shared" si="25"/>
        <v>8.3750186420017414E-4</v>
      </c>
      <c r="AR34">
        <f t="shared" si="26"/>
        <v>8.3750186420017414E-3</v>
      </c>
      <c r="AS34">
        <f t="shared" si="27"/>
        <v>2.9197443487448167</v>
      </c>
      <c r="AT34">
        <f t="shared" si="55"/>
        <v>2.9281193673868184</v>
      </c>
    </row>
    <row r="35" spans="3:46" x14ac:dyDescent="0.3">
      <c r="C35">
        <f t="shared" si="42"/>
        <v>-0.36468228169245165</v>
      </c>
      <c r="D35">
        <f t="shared" si="43"/>
        <v>-2.2084336458254397</v>
      </c>
      <c r="E35">
        <f t="shared" si="0"/>
        <v>3.5665248824535727</v>
      </c>
      <c r="F35">
        <f t="shared" si="1"/>
        <v>-2.0301074017027609</v>
      </c>
      <c r="G35">
        <f t="shared" si="2"/>
        <v>-0.47510396398372362</v>
      </c>
      <c r="H35">
        <f t="shared" si="3"/>
        <v>4.5743089912125177</v>
      </c>
      <c r="I35">
        <f t="shared" si="4"/>
        <v>-0.20301074017027609</v>
      </c>
      <c r="J35">
        <f t="shared" si="5"/>
        <v>0.45743089912125179</v>
      </c>
      <c r="K35">
        <f t="shared" si="6"/>
        <v>-0.35665248824535734</v>
      </c>
      <c r="L35">
        <f t="shared" si="7"/>
        <v>-0.93423712334096165</v>
      </c>
      <c r="M35">
        <f t="shared" si="8"/>
        <v>6.576287665903835E-2</v>
      </c>
      <c r="N35">
        <f t="shared" si="9"/>
        <v>0.6576287665903835</v>
      </c>
      <c r="O35">
        <f t="shared" si="10"/>
        <v>2.4385895840069218</v>
      </c>
      <c r="P35">
        <f t="shared" si="44"/>
        <v>3.0962183505973053</v>
      </c>
      <c r="R35">
        <f t="shared" si="45"/>
        <v>-0.27654651797762025</v>
      </c>
      <c r="S35">
        <f t="shared" si="46"/>
        <v>-2.2574713121018144</v>
      </c>
      <c r="T35">
        <f t="shared" si="11"/>
        <v>2.7303501950128699</v>
      </c>
      <c r="U35">
        <f t="shared" si="47"/>
        <v>-2.2574713121018144</v>
      </c>
      <c r="V35">
        <f t="shared" si="48"/>
        <v>2.7303501950128699</v>
      </c>
      <c r="W35">
        <f t="shared" si="12"/>
        <v>-0.38942008358271096</v>
      </c>
      <c r="X35">
        <f t="shared" si="13"/>
        <v>-2.1209538023511709</v>
      </c>
      <c r="Y35">
        <f t="shared" si="14"/>
        <v>3.7965198127565443</v>
      </c>
      <c r="AA35">
        <f t="shared" si="49"/>
        <v>-2.1209538023511709</v>
      </c>
      <c r="AB35">
        <f t="shared" si="50"/>
        <v>3.7965198127565443</v>
      </c>
      <c r="AC35">
        <f t="shared" si="15"/>
        <v>-0.3825942080951788</v>
      </c>
      <c r="AD35">
        <f t="shared" si="16"/>
        <v>-2.0676453214639872</v>
      </c>
      <c r="AE35">
        <f t="shared" si="17"/>
        <v>3.7332836789503947</v>
      </c>
      <c r="AF35">
        <f t="shared" si="51"/>
        <v>-2.0676453214639872</v>
      </c>
      <c r="AG35">
        <f t="shared" si="52"/>
        <v>3.7332836789503947</v>
      </c>
      <c r="AH35">
        <f t="shared" si="18"/>
        <v>-0.48331105012401898</v>
      </c>
      <c r="AI35">
        <f t="shared" si="19"/>
        <v>-1.884142944206775</v>
      </c>
      <c r="AJ35">
        <f t="shared" si="20"/>
        <v>4.6471352357189701</v>
      </c>
      <c r="AK35">
        <f t="shared" si="53"/>
        <v>-1.884142944206775</v>
      </c>
      <c r="AL35">
        <f t="shared" si="54"/>
        <v>4.6471352357189701</v>
      </c>
      <c r="AM35">
        <f t="shared" si="21"/>
        <v>-0.20864687506564847</v>
      </c>
      <c r="AN35">
        <f t="shared" si="22"/>
        <v>0.37395154023576199</v>
      </c>
      <c r="AO35">
        <f t="shared" si="23"/>
        <v>-0.273035019501287</v>
      </c>
      <c r="AP35">
        <f t="shared" si="24"/>
        <v>-0.96200409465133352</v>
      </c>
      <c r="AQ35">
        <f t="shared" si="25"/>
        <v>3.7995905348666481E-2</v>
      </c>
      <c r="AR35">
        <f t="shared" si="26"/>
        <v>0.37995905348666481</v>
      </c>
      <c r="AS35">
        <f t="shared" si="27"/>
        <v>2.548088362481344</v>
      </c>
      <c r="AT35">
        <f t="shared" si="55"/>
        <v>2.9280474159680088</v>
      </c>
    </row>
    <row r="36" spans="3:46" x14ac:dyDescent="0.3">
      <c r="C36">
        <f t="shared" si="42"/>
        <v>-0.56769302186272774</v>
      </c>
      <c r="D36">
        <f t="shared" si="43"/>
        <v>-1.751002746704188</v>
      </c>
      <c r="E36">
        <f t="shared" si="0"/>
        <v>5.3768836731313083</v>
      </c>
      <c r="F36">
        <f t="shared" si="1"/>
        <v>-1.4821585630476226</v>
      </c>
      <c r="G36">
        <f t="shared" si="2"/>
        <v>-0.65524315919793719</v>
      </c>
      <c r="H36">
        <f t="shared" si="3"/>
        <v>6.0935206221694234</v>
      </c>
      <c r="I36">
        <f t="shared" si="4"/>
        <v>-0.14821585630476228</v>
      </c>
      <c r="J36">
        <f t="shared" si="5"/>
        <v>0.60935206221694238</v>
      </c>
      <c r="K36">
        <f t="shared" si="6"/>
        <v>-0.53768836731313097</v>
      </c>
      <c r="L36">
        <f t="shared" si="7"/>
        <v>-0.84314365303674055</v>
      </c>
      <c r="M36">
        <f t="shared" si="8"/>
        <v>0.15685634696325945</v>
      </c>
      <c r="N36">
        <f t="shared" si="9"/>
        <v>1.5685634696325945</v>
      </c>
      <c r="O36">
        <f t="shared" si="10"/>
        <v>1.5330053094828053</v>
      </c>
      <c r="P36">
        <f t="shared" si="44"/>
        <v>3.1015687791154001</v>
      </c>
      <c r="R36">
        <f t="shared" si="45"/>
        <v>-0.48519339304326869</v>
      </c>
      <c r="S36">
        <f t="shared" si="46"/>
        <v>-1.8835197718660524</v>
      </c>
      <c r="T36">
        <f t="shared" si="11"/>
        <v>4.6637944071001902</v>
      </c>
      <c r="U36">
        <f t="shared" si="47"/>
        <v>-1.8835197718660524</v>
      </c>
      <c r="V36">
        <f t="shared" si="48"/>
        <v>4.6637944071001902</v>
      </c>
      <c r="W36">
        <f t="shared" si="12"/>
        <v>-0.57936938163657126</v>
      </c>
      <c r="X36">
        <f t="shared" si="13"/>
        <v>-1.6503300515110428</v>
      </c>
      <c r="Y36">
        <f t="shared" si="14"/>
        <v>5.4749633915053222</v>
      </c>
      <c r="AA36">
        <f t="shared" si="49"/>
        <v>-1.6503300515110428</v>
      </c>
      <c r="AB36">
        <f t="shared" si="50"/>
        <v>5.4749633915053222</v>
      </c>
      <c r="AC36">
        <f t="shared" si="15"/>
        <v>-0.5677098956188209</v>
      </c>
      <c r="AD36">
        <f t="shared" si="16"/>
        <v>-1.6097716022907862</v>
      </c>
      <c r="AE36">
        <f t="shared" si="17"/>
        <v>5.377025942369368</v>
      </c>
      <c r="AF36">
        <f t="shared" si="51"/>
        <v>-1.6097716022907862</v>
      </c>
      <c r="AG36">
        <f t="shared" si="52"/>
        <v>5.377025942369368</v>
      </c>
      <c r="AH36">
        <f t="shared" si="18"/>
        <v>-0.64617055327234729</v>
      </c>
      <c r="AI36">
        <f t="shared" si="19"/>
        <v>-1.3458171776291157</v>
      </c>
      <c r="AJ36">
        <f t="shared" si="20"/>
        <v>6.021334152680681</v>
      </c>
      <c r="AK36">
        <f t="shared" si="53"/>
        <v>-1.3458171776291157</v>
      </c>
      <c r="AL36">
        <f t="shared" si="54"/>
        <v>6.021334152680681</v>
      </c>
      <c r="AM36">
        <f t="shared" si="21"/>
        <v>-0.16249233761831378</v>
      </c>
      <c r="AN36">
        <f t="shared" si="22"/>
        <v>0.53981845379217086</v>
      </c>
      <c r="AO36">
        <f t="shared" si="23"/>
        <v>-0.46637944071001908</v>
      </c>
      <c r="AP36">
        <f t="shared" si="24"/>
        <v>-0.8845847711118533</v>
      </c>
      <c r="AQ36">
        <f t="shared" si="25"/>
        <v>0.1154152288881467</v>
      </c>
      <c r="AR36">
        <f t="shared" si="26"/>
        <v>1.154152288881467</v>
      </c>
      <c r="AS36">
        <f t="shared" si="27"/>
        <v>1.7738233655051729</v>
      </c>
      <c r="AT36">
        <f t="shared" si="55"/>
        <v>2.92797565438664</v>
      </c>
    </row>
    <row r="37" spans="3:46" x14ac:dyDescent="0.3">
      <c r="C37">
        <f t="shared" si="42"/>
        <v>-0.71590887816749005</v>
      </c>
      <c r="D37">
        <f t="shared" si="43"/>
        <v>-1.1416506844872456</v>
      </c>
      <c r="E37">
        <f t="shared" si="0"/>
        <v>6.5630343357452423</v>
      </c>
      <c r="F37">
        <f t="shared" si="1"/>
        <v>-0.81349896769998353</v>
      </c>
      <c r="G37">
        <f t="shared" si="2"/>
        <v>-0.77299141239185232</v>
      </c>
      <c r="H37">
        <f t="shared" si="3"/>
        <v>6.9827968760023094</v>
      </c>
      <c r="I37">
        <f t="shared" si="4"/>
        <v>-8.1349896769998362E-2</v>
      </c>
      <c r="J37">
        <f t="shared" si="5"/>
        <v>0.69827968760023096</v>
      </c>
      <c r="K37">
        <f t="shared" si="6"/>
        <v>-0.65630343357452425</v>
      </c>
      <c r="L37">
        <f t="shared" si="7"/>
        <v>-0.75449705306136883</v>
      </c>
      <c r="M37">
        <f t="shared" si="8"/>
        <v>0.24550294693863117</v>
      </c>
      <c r="N37">
        <f t="shared" si="9"/>
        <v>2.4550294693863117</v>
      </c>
      <c r="O37">
        <f t="shared" si="10"/>
        <v>0.65168314269509819</v>
      </c>
      <c r="P37">
        <f t="shared" si="44"/>
        <v>3.1067126120814099</v>
      </c>
      <c r="R37">
        <f t="shared" si="45"/>
        <v>-0.64768573066158242</v>
      </c>
      <c r="S37">
        <f t="shared" si="46"/>
        <v>-1.3437013180738815</v>
      </c>
      <c r="T37">
        <f t="shared" si="11"/>
        <v>6.0334243441397</v>
      </c>
      <c r="U37">
        <f t="shared" si="47"/>
        <v>-1.3437013180738815</v>
      </c>
      <c r="V37">
        <f t="shared" si="48"/>
        <v>6.0334243441397</v>
      </c>
      <c r="W37">
        <f t="shared" si="12"/>
        <v>-0.71487079656527652</v>
      </c>
      <c r="X37">
        <f t="shared" si="13"/>
        <v>-1.0420301008668964</v>
      </c>
      <c r="Y37">
        <f t="shared" si="14"/>
        <v>6.5551985058482698</v>
      </c>
      <c r="AA37">
        <f t="shared" si="49"/>
        <v>-1.0420301008668964</v>
      </c>
      <c r="AB37">
        <f t="shared" si="50"/>
        <v>6.5551985058482698</v>
      </c>
      <c r="AC37">
        <f t="shared" si="15"/>
        <v>-0.69978723570492729</v>
      </c>
      <c r="AD37">
        <f t="shared" si="16"/>
        <v>-1.015941392781468</v>
      </c>
      <c r="AE37">
        <f t="shared" si="17"/>
        <v>6.4405494154866849</v>
      </c>
      <c r="AF37">
        <f t="shared" si="51"/>
        <v>-1.015941392781468</v>
      </c>
      <c r="AG37">
        <f t="shared" si="52"/>
        <v>6.4405494154866849</v>
      </c>
      <c r="AH37">
        <f t="shared" si="18"/>
        <v>-0.74927986993972917</v>
      </c>
      <c r="AI37">
        <f t="shared" si="19"/>
        <v>-0.699646376525213</v>
      </c>
      <c r="AJ37">
        <f t="shared" si="20"/>
        <v>6.8111167217503841</v>
      </c>
      <c r="AK37">
        <f t="shared" si="53"/>
        <v>-0.699646376525213</v>
      </c>
      <c r="AL37">
        <f t="shared" si="54"/>
        <v>6.8111167217503841</v>
      </c>
      <c r="AM37">
        <f t="shared" si="21"/>
        <v>-0.10265484469826375</v>
      </c>
      <c r="AN37">
        <f t="shared" si="22"/>
        <v>0.64726728180933324</v>
      </c>
      <c r="AO37">
        <f t="shared" si="23"/>
        <v>-0.60334243441396995</v>
      </c>
      <c r="AP37">
        <f t="shared" si="24"/>
        <v>-0.7974822297928803</v>
      </c>
      <c r="AQ37">
        <f t="shared" si="25"/>
        <v>0.2025177702071197</v>
      </c>
      <c r="AR37">
        <f t="shared" si="26"/>
        <v>2.025177702071197</v>
      </c>
      <c r="AS37">
        <f t="shared" si="27"/>
        <v>0.90276661609674325</v>
      </c>
      <c r="AT37">
        <f t="shared" si="55"/>
        <v>2.9279443181679401</v>
      </c>
    </row>
    <row r="38" spans="3:46" x14ac:dyDescent="0.3">
      <c r="C38">
        <f t="shared" si="42"/>
        <v>-0.79725877493748842</v>
      </c>
      <c r="D38">
        <f t="shared" si="43"/>
        <v>-0.44337099688701465</v>
      </c>
      <c r="E38">
        <f t="shared" si="0"/>
        <v>7.1544356818041006</v>
      </c>
      <c r="F38">
        <f t="shared" si="1"/>
        <v>-8.5649212796809593E-2</v>
      </c>
      <c r="G38">
        <f t="shared" si="2"/>
        <v>-0.81942732478183911</v>
      </c>
      <c r="H38">
        <f t="shared" si="3"/>
        <v>7.3075501867737476</v>
      </c>
      <c r="I38">
        <f t="shared" si="4"/>
        <v>-8.5649212796809603E-3</v>
      </c>
      <c r="J38">
        <f t="shared" si="5"/>
        <v>0.7307550186773748</v>
      </c>
      <c r="K38">
        <f t="shared" si="6"/>
        <v>-0.71544356818041022</v>
      </c>
      <c r="L38">
        <f t="shared" si="7"/>
        <v>-0.69867052374440608</v>
      </c>
      <c r="M38">
        <f t="shared" si="8"/>
        <v>0.30132947625559392</v>
      </c>
      <c r="N38">
        <f t="shared" si="9"/>
        <v>3.0132947625559394</v>
      </c>
      <c r="O38">
        <f t="shared" si="10"/>
        <v>9.8288920440292582E-2</v>
      </c>
      <c r="P38">
        <f t="shared" si="44"/>
        <v>3.111583682996232</v>
      </c>
      <c r="R38">
        <f t="shared" si="45"/>
        <v>-0.75034057535984622</v>
      </c>
      <c r="S38">
        <f t="shared" si="46"/>
        <v>-0.69643403626454825</v>
      </c>
      <c r="T38">
        <f t="shared" si="11"/>
        <v>6.8188791568615237</v>
      </c>
      <c r="U38">
        <f t="shared" si="47"/>
        <v>-0.69643403626454825</v>
      </c>
      <c r="V38">
        <f t="shared" si="48"/>
        <v>6.8188791568615237</v>
      </c>
      <c r="W38">
        <f t="shared" si="12"/>
        <v>-0.78516227717307363</v>
      </c>
      <c r="X38">
        <f t="shared" si="13"/>
        <v>-0.35549007842147207</v>
      </c>
      <c r="Y38">
        <f t="shared" si="14"/>
        <v>7.0693996476672289</v>
      </c>
      <c r="AA38">
        <f t="shared" si="49"/>
        <v>-0.35549007842147207</v>
      </c>
      <c r="AB38">
        <f t="shared" si="50"/>
        <v>7.0693996476672289</v>
      </c>
      <c r="AC38">
        <f t="shared" si="15"/>
        <v>-0.76811507928091982</v>
      </c>
      <c r="AD38">
        <f t="shared" si="16"/>
        <v>-0.34296405388118678</v>
      </c>
      <c r="AE38">
        <f t="shared" si="17"/>
        <v>6.9478079807489523</v>
      </c>
      <c r="AF38">
        <f t="shared" si="51"/>
        <v>-0.34296405388118678</v>
      </c>
      <c r="AG38">
        <f t="shared" si="52"/>
        <v>6.9478079807489523</v>
      </c>
      <c r="AH38">
        <f t="shared" si="18"/>
        <v>-0.78463698074796495</v>
      </c>
      <c r="AI38">
        <f t="shared" si="19"/>
        <v>-1.6532381896530168E-3</v>
      </c>
      <c r="AJ38">
        <f t="shared" si="20"/>
        <v>7.0656833897687177</v>
      </c>
      <c r="AK38">
        <f t="shared" si="53"/>
        <v>-1.6532381896530168E-3</v>
      </c>
      <c r="AL38">
        <f t="shared" si="54"/>
        <v>7.0656833897687177</v>
      </c>
      <c r="AM38">
        <f t="shared" si="21"/>
        <v>-3.4916592317658646E-2</v>
      </c>
      <c r="AN38">
        <f t="shared" si="22"/>
        <v>0.69864963005771008</v>
      </c>
      <c r="AO38">
        <f t="shared" si="23"/>
        <v>-0.68188791568615248</v>
      </c>
      <c r="AP38">
        <f t="shared" si="24"/>
        <v>-0.73145667707745654</v>
      </c>
      <c r="AQ38">
        <f t="shared" si="25"/>
        <v>0.26854332292254346</v>
      </c>
      <c r="AR38">
        <f t="shared" si="26"/>
        <v>2.6854332292254348</v>
      </c>
      <c r="AS38">
        <f t="shared" si="27"/>
        <v>0.24251018343386505</v>
      </c>
      <c r="AT38">
        <f t="shared" si="55"/>
        <v>2.9279434126593</v>
      </c>
    </row>
    <row r="39" spans="3:46" x14ac:dyDescent="0.3">
      <c r="C39">
        <f t="shared" si="42"/>
        <v>-0.80582369621716943</v>
      </c>
      <c r="D39">
        <f t="shared" si="43"/>
        <v>0.28738402179036016</v>
      </c>
      <c r="E39">
        <f t="shared" si="0"/>
        <v>7.2140131150396867</v>
      </c>
      <c r="F39">
        <f t="shared" si="1"/>
        <v>0.64808467754234456</v>
      </c>
      <c r="G39">
        <f t="shared" si="2"/>
        <v>-0.79145449512765143</v>
      </c>
      <c r="H39">
        <f t="shared" si="3"/>
        <v>7.1137626024292278</v>
      </c>
      <c r="I39">
        <f t="shared" si="4"/>
        <v>6.4808467754234461E-2</v>
      </c>
      <c r="J39">
        <f t="shared" si="5"/>
        <v>0.71137626024292278</v>
      </c>
      <c r="K39">
        <f t="shared" si="6"/>
        <v>-0.72140131150396858</v>
      </c>
      <c r="L39">
        <f t="shared" si="7"/>
        <v>-0.69251725448565837</v>
      </c>
      <c r="M39">
        <f t="shared" si="8"/>
        <v>0.30748274551434163</v>
      </c>
      <c r="N39">
        <f t="shared" si="9"/>
        <v>3.0748274551434163</v>
      </c>
      <c r="O39">
        <f t="shared" si="10"/>
        <v>4.1294787990201101E-2</v>
      </c>
      <c r="P39">
        <f t="shared" si="44"/>
        <v>3.1161222431336175</v>
      </c>
      <c r="R39">
        <f t="shared" si="45"/>
        <v>-0.78525716767750486</v>
      </c>
      <c r="S39">
        <f t="shared" si="46"/>
        <v>2.2155937931618297E-3</v>
      </c>
      <c r="T39">
        <f t="shared" si="11"/>
        <v>7.0700707512861936</v>
      </c>
      <c r="U39">
        <f t="shared" si="47"/>
        <v>2.2155937931618297E-3</v>
      </c>
      <c r="V39">
        <f t="shared" si="48"/>
        <v>7.0700707512861936</v>
      </c>
      <c r="W39">
        <f t="shared" si="12"/>
        <v>-0.78514638798784675</v>
      </c>
      <c r="X39">
        <f t="shared" si="13"/>
        <v>0.35571913135747152</v>
      </c>
      <c r="Y39">
        <f t="shared" si="14"/>
        <v>7.0692872667691091</v>
      </c>
      <c r="AA39">
        <f t="shared" si="49"/>
        <v>0.35571913135747152</v>
      </c>
      <c r="AB39">
        <f t="shared" si="50"/>
        <v>7.0692872667691091</v>
      </c>
      <c r="AC39">
        <f t="shared" si="15"/>
        <v>-0.76747121110963124</v>
      </c>
      <c r="AD39">
        <f t="shared" si="16"/>
        <v>0.35567995713161732</v>
      </c>
      <c r="AE39">
        <f t="shared" si="17"/>
        <v>6.9431757022434368</v>
      </c>
      <c r="AF39">
        <f t="shared" si="51"/>
        <v>0.35567995713161732</v>
      </c>
      <c r="AG39">
        <f t="shared" si="52"/>
        <v>6.9431757022434368</v>
      </c>
      <c r="AH39">
        <f t="shared" si="18"/>
        <v>-0.74968917196434315</v>
      </c>
      <c r="AI39">
        <f t="shared" si="19"/>
        <v>0.69653316401750553</v>
      </c>
      <c r="AJ39">
        <f t="shared" si="20"/>
        <v>6.8141129768522593</v>
      </c>
      <c r="AK39">
        <f t="shared" si="53"/>
        <v>0.69653316401750553</v>
      </c>
      <c r="AL39">
        <f t="shared" si="54"/>
        <v>6.8141129768522593</v>
      </c>
      <c r="AM39">
        <f t="shared" si="21"/>
        <v>3.5359115579814082E-2</v>
      </c>
      <c r="AN39">
        <f t="shared" si="22"/>
        <v>0.69848516110272574</v>
      </c>
      <c r="AO39">
        <f t="shared" si="23"/>
        <v>-0.70700707512861927</v>
      </c>
      <c r="AP39">
        <f t="shared" si="24"/>
        <v>-0.70720647318733931</v>
      </c>
      <c r="AQ39">
        <f t="shared" si="25"/>
        <v>0.29279352681266069</v>
      </c>
      <c r="AR39">
        <f t="shared" si="26"/>
        <v>2.9279352681266069</v>
      </c>
      <c r="AS39">
        <f t="shared" si="27"/>
        <v>2.4544279281486122E-6</v>
      </c>
      <c r="AT39">
        <f t="shared" si="55"/>
        <v>2.9279377225545349</v>
      </c>
    </row>
    <row r="40" spans="3:46" x14ac:dyDescent="0.3">
      <c r="C40">
        <f t="shared" si="42"/>
        <v>-0.74101522846293499</v>
      </c>
      <c r="D40">
        <f t="shared" si="43"/>
        <v>0.99876028203328293</v>
      </c>
      <c r="E40">
        <f t="shared" si="0"/>
        <v>6.7503727830868279</v>
      </c>
      <c r="F40">
        <f t="shared" si="1"/>
        <v>1.3362789211876245</v>
      </c>
      <c r="G40">
        <f t="shared" si="2"/>
        <v>-0.6910772143612709</v>
      </c>
      <c r="H40">
        <f t="shared" si="3"/>
        <v>6.3736761002881783</v>
      </c>
      <c r="I40">
        <f t="shared" si="4"/>
        <v>0.13362789211876244</v>
      </c>
      <c r="J40">
        <f t="shared" si="5"/>
        <v>0.63736761002881792</v>
      </c>
      <c r="K40">
        <f t="shared" si="6"/>
        <v>-0.67503727830868254</v>
      </c>
      <c r="L40">
        <f t="shared" si="7"/>
        <v>-0.73778362200146885</v>
      </c>
      <c r="M40">
        <f t="shared" si="8"/>
        <v>0.26221637799853115</v>
      </c>
      <c r="N40">
        <f t="shared" si="9"/>
        <v>2.6221637799853115</v>
      </c>
      <c r="O40">
        <f t="shared" si="10"/>
        <v>0.49876105048360142</v>
      </c>
      <c r="P40">
        <f t="shared" si="44"/>
        <v>3.1209248304689128</v>
      </c>
      <c r="R40">
        <f t="shared" si="45"/>
        <v>-0.74989805209769078</v>
      </c>
      <c r="S40">
        <f t="shared" si="46"/>
        <v>0.70070075489588757</v>
      </c>
      <c r="T40">
        <f t="shared" si="11"/>
        <v>6.8156416233587516</v>
      </c>
      <c r="U40">
        <f t="shared" si="47"/>
        <v>0.70070075489588757</v>
      </c>
      <c r="V40">
        <f t="shared" si="48"/>
        <v>6.8156416233587516</v>
      </c>
      <c r="W40">
        <f t="shared" si="12"/>
        <v>-0.71486301435289645</v>
      </c>
      <c r="X40">
        <f t="shared" si="13"/>
        <v>1.0414828360638251</v>
      </c>
      <c r="Y40">
        <f t="shared" si="14"/>
        <v>6.5551397360984032</v>
      </c>
      <c r="AA40">
        <f t="shared" si="49"/>
        <v>1.0414828360638251</v>
      </c>
      <c r="AB40">
        <f t="shared" si="50"/>
        <v>6.5551397360984032</v>
      </c>
      <c r="AC40">
        <f t="shared" si="15"/>
        <v>-0.69782391029449953</v>
      </c>
      <c r="AD40">
        <f t="shared" si="16"/>
        <v>1.0284577417008078</v>
      </c>
      <c r="AE40">
        <f t="shared" si="17"/>
        <v>6.4255179803837636</v>
      </c>
      <c r="AF40">
        <f t="shared" si="51"/>
        <v>1.0284577417008078</v>
      </c>
      <c r="AG40">
        <f t="shared" si="52"/>
        <v>6.4255179803837636</v>
      </c>
      <c r="AH40">
        <f t="shared" si="18"/>
        <v>-0.64705227792761</v>
      </c>
      <c r="AI40">
        <f t="shared" si="19"/>
        <v>1.3432525529342638</v>
      </c>
      <c r="AJ40">
        <f t="shared" si="20"/>
        <v>6.0283714609969499</v>
      </c>
      <c r="AK40">
        <f t="shared" si="53"/>
        <v>1.3432525529342638</v>
      </c>
      <c r="AL40">
        <f t="shared" si="54"/>
        <v>6.0283714609969499</v>
      </c>
      <c r="AM40">
        <f t="shared" si="21"/>
        <v>0.10306390772265697</v>
      </c>
      <c r="AN40">
        <f t="shared" si="22"/>
        <v>0.64675547528866728</v>
      </c>
      <c r="AO40">
        <f t="shared" si="23"/>
        <v>-0.68156416233587491</v>
      </c>
      <c r="AP40">
        <f t="shared" si="24"/>
        <v>-0.73175835671305944</v>
      </c>
      <c r="AQ40">
        <f t="shared" si="25"/>
        <v>0.26824164328694056</v>
      </c>
      <c r="AR40">
        <f t="shared" si="26"/>
        <v>2.6824164328694056</v>
      </c>
      <c r="AS40">
        <f t="shared" si="27"/>
        <v>0.24549077395583335</v>
      </c>
      <c r="AT40">
        <f t="shared" si="55"/>
        <v>2.927907206825239</v>
      </c>
    </row>
    <row r="41" spans="3:46" x14ac:dyDescent="0.3">
      <c r="C41">
        <f t="shared" si="42"/>
        <v>-0.60738733634417252</v>
      </c>
      <c r="D41">
        <f t="shared" si="43"/>
        <v>1.6361278920621007</v>
      </c>
      <c r="E41">
        <f t="shared" si="0"/>
        <v>5.7072404275117314</v>
      </c>
      <c r="F41">
        <f t="shared" si="1"/>
        <v>1.9214899134376873</v>
      </c>
      <c r="G41">
        <f t="shared" si="2"/>
        <v>-0.52558094174106751</v>
      </c>
      <c r="H41">
        <f t="shared" si="3"/>
        <v>5.017156228647405</v>
      </c>
      <c r="I41">
        <f t="shared" si="4"/>
        <v>0.19214899134376873</v>
      </c>
      <c r="J41">
        <f t="shared" si="5"/>
        <v>0.50171562286474047</v>
      </c>
      <c r="K41">
        <f t="shared" si="6"/>
        <v>-0.57072404275117317</v>
      </c>
      <c r="L41">
        <f t="shared" si="7"/>
        <v>-0.82114192867357405</v>
      </c>
      <c r="M41">
        <f t="shared" si="8"/>
        <v>0.17885807132642595</v>
      </c>
      <c r="N41">
        <f t="shared" si="9"/>
        <v>1.7885807132642595</v>
      </c>
      <c r="O41">
        <f t="shared" si="10"/>
        <v>1.3384572395917866</v>
      </c>
      <c r="P41">
        <f t="shared" si="44"/>
        <v>3.1270379528560461</v>
      </c>
      <c r="R41">
        <f t="shared" si="45"/>
        <v>-0.64683414437503384</v>
      </c>
      <c r="S41">
        <f t="shared" si="46"/>
        <v>1.3474562301845547</v>
      </c>
      <c r="T41">
        <f t="shared" si="11"/>
        <v>6.0266309079368252</v>
      </c>
      <c r="U41">
        <f t="shared" si="47"/>
        <v>1.3474562301845547</v>
      </c>
      <c r="V41">
        <f t="shared" si="48"/>
        <v>6.0266309079368252</v>
      </c>
      <c r="W41">
        <f t="shared" si="12"/>
        <v>-0.57946133286580614</v>
      </c>
      <c r="X41">
        <f t="shared" si="13"/>
        <v>1.648787775581396</v>
      </c>
      <c r="Y41">
        <f t="shared" si="14"/>
        <v>5.4757328236723755</v>
      </c>
      <c r="AA41">
        <f t="shared" si="49"/>
        <v>1.648787775581396</v>
      </c>
      <c r="AB41">
        <f t="shared" si="50"/>
        <v>5.4757328236723755</v>
      </c>
      <c r="AC41">
        <f t="shared" si="15"/>
        <v>-0.56439475559596408</v>
      </c>
      <c r="AD41">
        <f t="shared" si="16"/>
        <v>1.6212428713681735</v>
      </c>
      <c r="AE41">
        <f t="shared" si="17"/>
        <v>5.3490453545130512</v>
      </c>
      <c r="AF41">
        <f t="shared" si="51"/>
        <v>1.6212428713681735</v>
      </c>
      <c r="AG41">
        <f t="shared" si="52"/>
        <v>5.3490453545130512</v>
      </c>
      <c r="AH41">
        <f t="shared" si="18"/>
        <v>-0.48470985723821647</v>
      </c>
      <c r="AI41">
        <f t="shared" si="19"/>
        <v>1.8823607656358599</v>
      </c>
      <c r="AJ41">
        <f t="shared" si="20"/>
        <v>4.6595165779589145</v>
      </c>
      <c r="AK41">
        <f t="shared" si="53"/>
        <v>1.8823607656358599</v>
      </c>
      <c r="AL41">
        <f t="shared" si="54"/>
        <v>4.6595165779589145</v>
      </c>
      <c r="AM41">
        <f t="shared" si="21"/>
        <v>0.16283130482865923</v>
      </c>
      <c r="AN41">
        <f t="shared" si="22"/>
        <v>0.53892839737110998</v>
      </c>
      <c r="AO41">
        <f t="shared" si="23"/>
        <v>-0.60266309079368241</v>
      </c>
      <c r="AP41">
        <f t="shared" si="24"/>
        <v>-0.79799573870729767</v>
      </c>
      <c r="AQ41">
        <f t="shared" si="25"/>
        <v>0.20200426129270233</v>
      </c>
      <c r="AR41">
        <f t="shared" si="26"/>
        <v>2.020042612927023</v>
      </c>
      <c r="AS41">
        <f t="shared" si="27"/>
        <v>0.90781914613158587</v>
      </c>
      <c r="AT41">
        <f t="shared" si="55"/>
        <v>2.9278617590586089</v>
      </c>
    </row>
    <row r="42" spans="3:46" x14ac:dyDescent="0.3">
      <c r="C42">
        <f t="shared" si="42"/>
        <v>-0.4152383450004038</v>
      </c>
      <c r="D42">
        <f t="shared" si="43"/>
        <v>2.1378435149268413</v>
      </c>
      <c r="E42">
        <f t="shared" si="0"/>
        <v>4.0340803233106417</v>
      </c>
      <c r="F42">
        <f t="shared" si="1"/>
        <v>2.3395475310923732</v>
      </c>
      <c r="G42">
        <f t="shared" si="2"/>
        <v>-0.30834616925406172</v>
      </c>
      <c r="H42">
        <f t="shared" si="3"/>
        <v>3.0348322143174951</v>
      </c>
      <c r="I42">
        <f t="shared" si="4"/>
        <v>0.23395475310923733</v>
      </c>
      <c r="J42">
        <f t="shared" si="5"/>
        <v>0.30348322143174955</v>
      </c>
      <c r="K42">
        <f t="shared" si="6"/>
        <v>-0.40340803233106415</v>
      </c>
      <c r="L42">
        <f t="shared" si="7"/>
        <v>-0.91502019619830199</v>
      </c>
      <c r="M42">
        <f t="shared" si="8"/>
        <v>8.4979803801698006E-2</v>
      </c>
      <c r="N42">
        <f t="shared" si="9"/>
        <v>0.84979803801698006</v>
      </c>
      <c r="O42">
        <f t="shared" si="10"/>
        <v>2.2851874471573757</v>
      </c>
      <c r="P42">
        <f t="shared" si="44"/>
        <v>3.1349854851743557</v>
      </c>
      <c r="R42">
        <f t="shared" si="45"/>
        <v>-0.48400283954637457</v>
      </c>
      <c r="S42">
        <f t="shared" si="46"/>
        <v>1.8863846275556648</v>
      </c>
      <c r="T42">
        <f t="shared" si="11"/>
        <v>4.6532596493908223</v>
      </c>
      <c r="U42">
        <f t="shared" si="47"/>
        <v>1.8863846275556648</v>
      </c>
      <c r="V42">
        <f t="shared" si="48"/>
        <v>4.6532596493908223</v>
      </c>
      <c r="W42">
        <f t="shared" si="12"/>
        <v>-0.38968360816859132</v>
      </c>
      <c r="X42">
        <f t="shared" si="13"/>
        <v>2.119047610025206</v>
      </c>
      <c r="Y42">
        <f t="shared" si="14"/>
        <v>3.7989576242755834</v>
      </c>
      <c r="AA42">
        <f t="shared" si="49"/>
        <v>2.119047610025206</v>
      </c>
      <c r="AB42">
        <f t="shared" si="50"/>
        <v>3.7989576242755834</v>
      </c>
      <c r="AC42">
        <f t="shared" si="15"/>
        <v>-0.37805045904511425</v>
      </c>
      <c r="AD42">
        <f t="shared" si="16"/>
        <v>2.0763325087694442</v>
      </c>
      <c r="AE42">
        <f t="shared" si="17"/>
        <v>3.6910929593908377</v>
      </c>
      <c r="AF42">
        <f t="shared" si="51"/>
        <v>2.0763325087694442</v>
      </c>
      <c r="AG42">
        <f t="shared" si="52"/>
        <v>3.6910929593908377</v>
      </c>
      <c r="AH42">
        <f t="shared" si="18"/>
        <v>-0.27636958866943018</v>
      </c>
      <c r="AI42">
        <f t="shared" si="19"/>
        <v>2.2554939234947486</v>
      </c>
      <c r="AJ42">
        <f t="shared" si="20"/>
        <v>2.7286480850969097</v>
      </c>
      <c r="AK42">
        <f t="shared" si="53"/>
        <v>2.2554939234947486</v>
      </c>
      <c r="AL42">
        <f t="shared" si="54"/>
        <v>2.7286480850969097</v>
      </c>
      <c r="AM42">
        <f t="shared" si="21"/>
        <v>0.20887731314399527</v>
      </c>
      <c r="AN42">
        <f t="shared" si="22"/>
        <v>0.37270014836367626</v>
      </c>
      <c r="AO42">
        <f t="shared" si="23"/>
        <v>-0.46532596493908202</v>
      </c>
      <c r="AP42">
        <f t="shared" si="24"/>
        <v>-0.88513939374174966</v>
      </c>
      <c r="AQ42">
        <f t="shared" si="25"/>
        <v>0.11486060625825034</v>
      </c>
      <c r="AR42">
        <f t="shared" si="26"/>
        <v>1.1486060625825034</v>
      </c>
      <c r="AS42">
        <f t="shared" si="27"/>
        <v>1.7792234815391621</v>
      </c>
      <c r="AT42">
        <f t="shared" si="55"/>
        <v>2.9278295441216655</v>
      </c>
    </row>
    <row r="43" spans="3:46" x14ac:dyDescent="0.3">
      <c r="C43">
        <f t="shared" si="42"/>
        <v>-0.18128359189116647</v>
      </c>
      <c r="D43">
        <f t="shared" si="43"/>
        <v>2.4413267363585911</v>
      </c>
      <c r="E43">
        <f t="shared" si="0"/>
        <v>1.8029227938000969</v>
      </c>
      <c r="F43">
        <f t="shared" si="1"/>
        <v>2.5314728760485958</v>
      </c>
      <c r="G43">
        <f t="shared" si="2"/>
        <v>-5.9217255073236913E-2</v>
      </c>
      <c r="H43">
        <f t="shared" si="3"/>
        <v>0.59182651781043005</v>
      </c>
      <c r="I43">
        <f t="shared" si="4"/>
        <v>0.25314728760485961</v>
      </c>
      <c r="J43">
        <f t="shared" si="5"/>
        <v>5.9182651781043011E-2</v>
      </c>
      <c r="K43">
        <f t="shared" si="6"/>
        <v>-0.18029227938000955</v>
      </c>
      <c r="L43">
        <f t="shared" si="7"/>
        <v>-0.98361308144816806</v>
      </c>
      <c r="M43">
        <f t="shared" si="8"/>
        <v>1.6386918551831942E-2</v>
      </c>
      <c r="N43">
        <f t="shared" si="9"/>
        <v>0.16386918551831942</v>
      </c>
      <c r="O43">
        <f t="shared" si="10"/>
        <v>2.980038116829645</v>
      </c>
      <c r="P43">
        <f t="shared" si="44"/>
        <v>3.1439073023479644</v>
      </c>
      <c r="R43">
        <f t="shared" si="45"/>
        <v>-0.27512552640237931</v>
      </c>
      <c r="S43">
        <f t="shared" si="46"/>
        <v>2.2590847759193409</v>
      </c>
      <c r="T43">
        <f t="shared" si="11"/>
        <v>2.7166774458904714</v>
      </c>
      <c r="U43">
        <f t="shared" si="47"/>
        <v>2.2590847759193409</v>
      </c>
      <c r="V43">
        <f t="shared" si="48"/>
        <v>2.7166774458904714</v>
      </c>
      <c r="W43">
        <f t="shared" si="12"/>
        <v>-0.16217128760641225</v>
      </c>
      <c r="X43">
        <f t="shared" si="13"/>
        <v>2.3949186482138645</v>
      </c>
      <c r="Y43">
        <f t="shared" si="14"/>
        <v>1.6146138374316965</v>
      </c>
      <c r="AA43">
        <f t="shared" si="49"/>
        <v>2.3949186482138645</v>
      </c>
      <c r="AB43">
        <f t="shared" si="50"/>
        <v>1.6146138374316965</v>
      </c>
      <c r="AC43">
        <f t="shared" si="15"/>
        <v>-0.15537959399168608</v>
      </c>
      <c r="AD43">
        <f t="shared" si="16"/>
        <v>2.3398154677909258</v>
      </c>
      <c r="AE43">
        <f t="shared" si="17"/>
        <v>1.5475513140049761</v>
      </c>
      <c r="AF43">
        <f t="shared" si="51"/>
        <v>2.3398154677909258</v>
      </c>
      <c r="AG43">
        <f t="shared" si="52"/>
        <v>1.5475513140049761</v>
      </c>
      <c r="AH43">
        <f t="shared" si="18"/>
        <v>-4.1143979623286725E-2</v>
      </c>
      <c r="AI43">
        <f t="shared" si="19"/>
        <v>2.4138399073198387</v>
      </c>
      <c r="AJ43">
        <f t="shared" si="20"/>
        <v>0.41132372332115252</v>
      </c>
      <c r="AK43">
        <f t="shared" si="53"/>
        <v>2.4138399073198387</v>
      </c>
      <c r="AL43">
        <f t="shared" si="54"/>
        <v>0.41132372332115252</v>
      </c>
      <c r="AM43">
        <f t="shared" si="21"/>
        <v>0.23570654858747933</v>
      </c>
      <c r="AN43">
        <f t="shared" si="22"/>
        <v>0.15753885786808283</v>
      </c>
      <c r="AO43">
        <f t="shared" si="23"/>
        <v>-0.27166774458904708</v>
      </c>
      <c r="AP43">
        <f t="shared" si="24"/>
        <v>-0.96239110373584624</v>
      </c>
      <c r="AQ43">
        <f t="shared" si="25"/>
        <v>3.7608896264153757E-2</v>
      </c>
      <c r="AR43">
        <f t="shared" si="26"/>
        <v>0.37608896264153757</v>
      </c>
      <c r="AS43">
        <f t="shared" si="27"/>
        <v>2.5517320123952691</v>
      </c>
      <c r="AT43">
        <f t="shared" si="55"/>
        <v>2.9278209750368065</v>
      </c>
    </row>
    <row r="44" spans="3:46" x14ac:dyDescent="0.3">
      <c r="C44">
        <f t="shared" si="42"/>
        <v>7.1863695713693138E-2</v>
      </c>
      <c r="D44">
        <f t="shared" si="43"/>
        <v>2.5005093881396343</v>
      </c>
      <c r="E44">
        <f t="shared" si="0"/>
        <v>-0.71801856316287049</v>
      </c>
      <c r="F44">
        <f t="shared" si="1"/>
        <v>2.4646084599814908</v>
      </c>
      <c r="G44">
        <f t="shared" si="2"/>
        <v>0.19688916512067486</v>
      </c>
      <c r="H44">
        <f t="shared" si="3"/>
        <v>-1.9561954912809465</v>
      </c>
      <c r="I44">
        <f t="shared" si="4"/>
        <v>0.2464608459981491</v>
      </c>
      <c r="J44">
        <f t="shared" si="5"/>
        <v>-0.19561954912809465</v>
      </c>
      <c r="K44">
        <f t="shared" si="6"/>
        <v>7.1801856316287077E-2</v>
      </c>
      <c r="L44">
        <f t="shared" si="7"/>
        <v>-0.99741891571672892</v>
      </c>
      <c r="M44">
        <f t="shared" si="8"/>
        <v>2.5810842832710845E-3</v>
      </c>
      <c r="N44">
        <f t="shared" si="9"/>
        <v>2.5810842832710845E-2</v>
      </c>
      <c r="O44">
        <f t="shared" si="10"/>
        <v>3.1262736000872242</v>
      </c>
      <c r="P44">
        <f t="shared" si="44"/>
        <v>3.1520844429199348</v>
      </c>
      <c r="R44">
        <f t="shared" si="45"/>
        <v>-3.9418977814899975E-2</v>
      </c>
      <c r="S44">
        <f t="shared" si="46"/>
        <v>2.4166236337874238</v>
      </c>
      <c r="T44">
        <f t="shared" si="11"/>
        <v>0.39408770040039487</v>
      </c>
      <c r="U44">
        <f t="shared" si="47"/>
        <v>2.4166236337874238</v>
      </c>
      <c r="V44">
        <f t="shared" si="48"/>
        <v>0.39408770040039487</v>
      </c>
      <c r="W44">
        <f t="shared" si="12"/>
        <v>8.141220387447122E-2</v>
      </c>
      <c r="X44">
        <f t="shared" si="13"/>
        <v>2.4363280188074437</v>
      </c>
      <c r="Y44">
        <f t="shared" si="14"/>
        <v>-0.81322301045282064</v>
      </c>
      <c r="AA44">
        <f t="shared" si="49"/>
        <v>2.4363280188074437</v>
      </c>
      <c r="AB44">
        <f t="shared" si="50"/>
        <v>-0.81322301045282064</v>
      </c>
      <c r="AC44">
        <f t="shared" si="15"/>
        <v>8.2397423125472213E-2</v>
      </c>
      <c r="AD44">
        <f t="shared" si="16"/>
        <v>2.3759624832647828</v>
      </c>
      <c r="AE44">
        <f t="shared" si="17"/>
        <v>-0.82304217481890374</v>
      </c>
      <c r="AF44">
        <f t="shared" si="51"/>
        <v>2.3759624832647828</v>
      </c>
      <c r="AG44">
        <f t="shared" si="52"/>
        <v>-0.82304217481890374</v>
      </c>
      <c r="AH44">
        <f t="shared" si="18"/>
        <v>0.19817727051157832</v>
      </c>
      <c r="AI44">
        <f t="shared" si="19"/>
        <v>2.3343194163055334</v>
      </c>
      <c r="AJ44">
        <f t="shared" si="20"/>
        <v>-1.9688260550846561</v>
      </c>
      <c r="AK44">
        <f t="shared" si="53"/>
        <v>2.3343194163055334</v>
      </c>
      <c r="AL44">
        <f t="shared" si="54"/>
        <v>-1.9688260550846561</v>
      </c>
      <c r="AM44">
        <f t="shared" si="21"/>
        <v>0.23959206757062348</v>
      </c>
      <c r="AN44">
        <f t="shared" si="22"/>
        <v>-8.0787812087128499E-2</v>
      </c>
      <c r="AO44">
        <f t="shared" si="23"/>
        <v>-3.9408770040039343E-2</v>
      </c>
      <c r="AP44">
        <f t="shared" si="24"/>
        <v>-0.99922317269163219</v>
      </c>
      <c r="AQ44">
        <f t="shared" si="25"/>
        <v>7.7682730836781122E-4</v>
      </c>
      <c r="AR44">
        <f t="shared" si="26"/>
        <v>7.7682730836781122E-3</v>
      </c>
      <c r="AS44">
        <f t="shared" si="27"/>
        <v>2.9200348936899663</v>
      </c>
      <c r="AT44">
        <f t="shared" si="55"/>
        <v>2.9278031667736446</v>
      </c>
    </row>
    <row r="45" spans="3:46" x14ac:dyDescent="0.3">
      <c r="C45">
        <f t="shared" si="42"/>
        <v>0.31832454171184221</v>
      </c>
      <c r="D45">
        <f t="shared" si="43"/>
        <v>2.3048898390115395</v>
      </c>
      <c r="E45">
        <f t="shared" si="0"/>
        <v>-3.129757154922606</v>
      </c>
      <c r="F45">
        <f t="shared" si="1"/>
        <v>2.1484019812654092</v>
      </c>
      <c r="G45">
        <f t="shared" si="2"/>
        <v>0.43356903366241917</v>
      </c>
      <c r="H45">
        <f t="shared" si="3"/>
        <v>-4.2011226985291374</v>
      </c>
      <c r="I45">
        <f t="shared" si="4"/>
        <v>0.21484019812654093</v>
      </c>
      <c r="J45">
        <f t="shared" si="5"/>
        <v>-0.42011226985291378</v>
      </c>
      <c r="K45">
        <f t="shared" si="6"/>
        <v>0.31297571549226055</v>
      </c>
      <c r="L45">
        <f t="shared" si="7"/>
        <v>-0.94976112865925799</v>
      </c>
      <c r="M45">
        <f t="shared" si="8"/>
        <v>5.0238871340742008E-2</v>
      </c>
      <c r="N45">
        <f t="shared" si="9"/>
        <v>0.50238871340742008</v>
      </c>
      <c r="O45">
        <f t="shared" si="10"/>
        <v>2.6562585849893203</v>
      </c>
      <c r="P45">
        <f t="shared" si="44"/>
        <v>3.1586472983967404</v>
      </c>
      <c r="R45">
        <f t="shared" si="45"/>
        <v>0.20017308975572351</v>
      </c>
      <c r="S45">
        <f t="shared" si="46"/>
        <v>2.3358358217002952</v>
      </c>
      <c r="T45">
        <f t="shared" si="11"/>
        <v>-1.9883896730269259</v>
      </c>
      <c r="U45">
        <f t="shared" si="47"/>
        <v>2.3358358217002952</v>
      </c>
      <c r="V45">
        <f t="shared" si="48"/>
        <v>-1.9883896730269259</v>
      </c>
      <c r="W45">
        <f t="shared" si="12"/>
        <v>0.31696488084073826</v>
      </c>
      <c r="X45">
        <f t="shared" si="13"/>
        <v>2.236416338048949</v>
      </c>
      <c r="Y45">
        <f t="shared" si="14"/>
        <v>-3.1168407355104373</v>
      </c>
      <c r="AA45">
        <f t="shared" si="49"/>
        <v>2.236416338048949</v>
      </c>
      <c r="AB45">
        <f t="shared" si="50"/>
        <v>-3.1168407355104373</v>
      </c>
      <c r="AC45">
        <f t="shared" si="15"/>
        <v>0.31199390665817095</v>
      </c>
      <c r="AD45">
        <f t="shared" si="16"/>
        <v>2.1799937849247732</v>
      </c>
      <c r="AE45">
        <f t="shared" si="17"/>
        <v>-3.0695689302594884</v>
      </c>
      <c r="AF45">
        <f t="shared" si="51"/>
        <v>2.1799937849247732</v>
      </c>
      <c r="AG45">
        <f t="shared" si="52"/>
        <v>-3.0695689302594884</v>
      </c>
      <c r="AH45">
        <f t="shared" si="18"/>
        <v>0.41817246824820087</v>
      </c>
      <c r="AI45">
        <f t="shared" si="19"/>
        <v>2.0288789286743465</v>
      </c>
      <c r="AJ45">
        <f t="shared" si="20"/>
        <v>-4.0609107402407387</v>
      </c>
      <c r="AK45">
        <f t="shared" si="53"/>
        <v>2.0288789286743465</v>
      </c>
      <c r="AL45">
        <f t="shared" si="54"/>
        <v>-4.0609107402407387</v>
      </c>
      <c r="AM45">
        <f t="shared" si="21"/>
        <v>0.21995891660536812</v>
      </c>
      <c r="AN45">
        <f t="shared" si="22"/>
        <v>-0.30703532908012532</v>
      </c>
      <c r="AO45">
        <f t="shared" si="23"/>
        <v>0.1988389673026926</v>
      </c>
      <c r="AP45">
        <f t="shared" si="24"/>
        <v>-0.98003217553404787</v>
      </c>
      <c r="AQ45">
        <f t="shared" si="25"/>
        <v>1.9967824465952133E-2</v>
      </c>
      <c r="AR45">
        <f t="shared" si="26"/>
        <v>0.19967824465952133</v>
      </c>
      <c r="AS45">
        <f t="shared" si="27"/>
        <v>2.7280644929691467</v>
      </c>
      <c r="AT45">
        <f t="shared" si="55"/>
        <v>2.9277427376286678</v>
      </c>
    </row>
    <row r="46" spans="3:46" x14ac:dyDescent="0.3">
      <c r="C46">
        <f t="shared" si="42"/>
        <v>0.53316473983838319</v>
      </c>
      <c r="D46">
        <f t="shared" si="43"/>
        <v>1.8847775691586257</v>
      </c>
      <c r="E46">
        <f t="shared" si="0"/>
        <v>-5.0826136495346921</v>
      </c>
      <c r="F46">
        <f t="shared" si="1"/>
        <v>1.6306468866818911</v>
      </c>
      <c r="G46">
        <f t="shared" si="2"/>
        <v>0.62740361829631452</v>
      </c>
      <c r="H46">
        <f t="shared" si="3"/>
        <v>-5.8704482669112403</v>
      </c>
      <c r="I46">
        <f t="shared" si="4"/>
        <v>0.16306468866818913</v>
      </c>
      <c r="J46">
        <f t="shared" si="5"/>
        <v>-0.58704482669112401</v>
      </c>
      <c r="K46">
        <f t="shared" si="6"/>
        <v>0.50826136495346919</v>
      </c>
      <c r="L46">
        <f t="shared" si="7"/>
        <v>-0.86120287092858461</v>
      </c>
      <c r="M46">
        <f t="shared" si="8"/>
        <v>0.13879712907141539</v>
      </c>
      <c r="N46">
        <f t="shared" si="9"/>
        <v>1.3879712907141539</v>
      </c>
      <c r="O46">
        <f t="shared" si="10"/>
        <v>1.776193242601749</v>
      </c>
      <c r="P46">
        <f t="shared" si="44"/>
        <v>3.164164533315903</v>
      </c>
      <c r="R46">
        <f t="shared" si="45"/>
        <v>0.4201320063610916</v>
      </c>
      <c r="S46">
        <f t="shared" si="46"/>
        <v>2.0288004926201699</v>
      </c>
      <c r="T46">
        <f t="shared" si="11"/>
        <v>-4.0788098305483231</v>
      </c>
      <c r="U46">
        <f t="shared" si="47"/>
        <v>2.0288004926201699</v>
      </c>
      <c r="V46">
        <f t="shared" si="48"/>
        <v>-4.0788098305483231</v>
      </c>
      <c r="W46">
        <f t="shared" si="12"/>
        <v>0.52157203099210014</v>
      </c>
      <c r="X46">
        <f t="shared" si="13"/>
        <v>1.8248600010927538</v>
      </c>
      <c r="Y46">
        <f t="shared" si="14"/>
        <v>-4.9824376196262117</v>
      </c>
      <c r="AA46">
        <f t="shared" si="49"/>
        <v>1.8248600010927538</v>
      </c>
      <c r="AB46">
        <f t="shared" si="50"/>
        <v>-4.9824376196262117</v>
      </c>
      <c r="AC46">
        <f t="shared" si="15"/>
        <v>0.51137500641572931</v>
      </c>
      <c r="AD46">
        <f t="shared" si="16"/>
        <v>1.7796786116388592</v>
      </c>
      <c r="AE46">
        <f t="shared" si="17"/>
        <v>-4.8937681431778763</v>
      </c>
      <c r="AF46">
        <f t="shared" si="51"/>
        <v>1.7796786116388592</v>
      </c>
      <c r="AG46">
        <f t="shared" si="52"/>
        <v>-4.8937681431778763</v>
      </c>
      <c r="AH46">
        <f t="shared" si="18"/>
        <v>0.59809986752497757</v>
      </c>
      <c r="AI46">
        <f t="shared" si="19"/>
        <v>1.5394236783023822</v>
      </c>
      <c r="AJ46">
        <f t="shared" si="20"/>
        <v>-5.6307320801256155</v>
      </c>
      <c r="AK46">
        <f t="shared" si="53"/>
        <v>1.5394236783023822</v>
      </c>
      <c r="AL46">
        <f t="shared" si="54"/>
        <v>-5.6307320801256155</v>
      </c>
      <c r="AM46">
        <f t="shared" si="21"/>
        <v>0.17962168993976299</v>
      </c>
      <c r="AN46">
        <f t="shared" si="22"/>
        <v>-0.49103255727136857</v>
      </c>
      <c r="AO46">
        <f t="shared" si="23"/>
        <v>0.40788098305483234</v>
      </c>
      <c r="AP46">
        <f t="shared" si="24"/>
        <v>-0.9130351053832616</v>
      </c>
      <c r="AQ46">
        <f t="shared" si="25"/>
        <v>8.6964894616738397E-2</v>
      </c>
      <c r="AR46">
        <f t="shared" si="26"/>
        <v>0.86964894616738397</v>
      </c>
      <c r="AS46">
        <f t="shared" si="27"/>
        <v>2.0580157194279223</v>
      </c>
      <c r="AT46">
        <f t="shared" si="55"/>
        <v>2.927664665595306</v>
      </c>
    </row>
    <row r="47" spans="3:46" x14ac:dyDescent="0.3">
      <c r="C47">
        <f t="shared" si="42"/>
        <v>0.69622942850657232</v>
      </c>
      <c r="D47">
        <f t="shared" si="43"/>
        <v>1.2977327424675016</v>
      </c>
      <c r="E47">
        <f t="shared" si="0"/>
        <v>-6.4132922243937394</v>
      </c>
      <c r="F47">
        <f t="shared" si="1"/>
        <v>0.97706813124781466</v>
      </c>
      <c r="G47">
        <f t="shared" si="2"/>
        <v>0.76111606562994738</v>
      </c>
      <c r="H47">
        <f t="shared" si="3"/>
        <v>-6.8972998044045672</v>
      </c>
      <c r="I47">
        <f t="shared" si="4"/>
        <v>9.7706813124781466E-2</v>
      </c>
      <c r="J47">
        <f t="shared" si="5"/>
        <v>-0.68972998044045675</v>
      </c>
      <c r="K47">
        <f t="shared" si="6"/>
        <v>0.64132922243937407</v>
      </c>
      <c r="L47">
        <f t="shared" si="7"/>
        <v>-0.7672658134214686</v>
      </c>
      <c r="M47">
        <f t="shared" si="8"/>
        <v>0.2327341865785314</v>
      </c>
      <c r="N47">
        <f t="shared" si="9"/>
        <v>2.3273418657853142</v>
      </c>
      <c r="O47">
        <f t="shared" si="10"/>
        <v>0.84205513543611143</v>
      </c>
      <c r="P47">
        <f t="shared" si="44"/>
        <v>3.1693970012214256</v>
      </c>
      <c r="R47">
        <f t="shared" si="45"/>
        <v>0.59975369630085462</v>
      </c>
      <c r="S47">
        <f t="shared" si="46"/>
        <v>1.5377679353488014</v>
      </c>
      <c r="T47">
        <f t="shared" si="11"/>
        <v>-5.6443917305493976</v>
      </c>
      <c r="U47">
        <f t="shared" si="47"/>
        <v>1.5377679353488014</v>
      </c>
      <c r="V47">
        <f t="shared" si="48"/>
        <v>-5.6443917305493976</v>
      </c>
      <c r="W47">
        <f t="shared" si="12"/>
        <v>0.6766420930682947</v>
      </c>
      <c r="X47">
        <f t="shared" si="13"/>
        <v>1.2555483488213315</v>
      </c>
      <c r="Y47">
        <f t="shared" si="14"/>
        <v>-6.2617846711624772</v>
      </c>
      <c r="AA47">
        <f t="shared" si="49"/>
        <v>1.2555483488213315</v>
      </c>
      <c r="AB47">
        <f t="shared" si="50"/>
        <v>-6.2617846711624772</v>
      </c>
      <c r="AC47">
        <f t="shared" si="15"/>
        <v>0.6625311137419212</v>
      </c>
      <c r="AD47">
        <f t="shared" si="16"/>
        <v>1.2246787017906775</v>
      </c>
      <c r="AE47">
        <f t="shared" si="17"/>
        <v>-6.1511444605476475</v>
      </c>
      <c r="AF47">
        <f t="shared" si="51"/>
        <v>1.2246787017906775</v>
      </c>
      <c r="AG47">
        <f t="shared" si="52"/>
        <v>-6.1511444605476475</v>
      </c>
      <c r="AH47">
        <f t="shared" si="18"/>
        <v>0.72222156647992242</v>
      </c>
      <c r="AI47">
        <f t="shared" si="19"/>
        <v>0.92265348929403657</v>
      </c>
      <c r="AJ47">
        <f t="shared" si="20"/>
        <v>-6.6105322985600363</v>
      </c>
      <c r="AK47">
        <f t="shared" si="53"/>
        <v>0.92265348929403657</v>
      </c>
      <c r="AL47">
        <f t="shared" si="54"/>
        <v>-6.6105322985600363</v>
      </c>
      <c r="AM47">
        <f t="shared" si="21"/>
        <v>0.1236812587644476</v>
      </c>
      <c r="AN47">
        <f t="shared" si="22"/>
        <v>-0.61801303820882802</v>
      </c>
      <c r="AO47">
        <f t="shared" si="23"/>
        <v>0.56443917305493974</v>
      </c>
      <c r="AP47">
        <f t="shared" si="24"/>
        <v>-0.8254746634034601</v>
      </c>
      <c r="AQ47">
        <f t="shared" si="25"/>
        <v>0.1745253365965399</v>
      </c>
      <c r="AR47">
        <f t="shared" si="26"/>
        <v>1.745253365965399</v>
      </c>
      <c r="AS47">
        <f t="shared" si="27"/>
        <v>1.1823651114934577</v>
      </c>
      <c r="AT47">
        <f t="shared" si="55"/>
        <v>2.9276184774588567</v>
      </c>
    </row>
  </sheetData>
  <mergeCells count="2">
    <mergeCell ref="F5:H5"/>
    <mergeCell ref="U4:X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5</vt:i4>
      </vt:variant>
    </vt:vector>
  </HeadingPairs>
  <TitlesOfParts>
    <vt:vector size="6" baseType="lpstr">
      <vt:lpstr>Sayfa1</vt:lpstr>
      <vt:lpstr>_r</vt:lpstr>
      <vt:lpstr>alfa</vt:lpstr>
      <vt:lpstr>dt</vt:lpstr>
      <vt:lpstr>g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Ayşenur OZGUR</dc:creator>
  <cp:lastModifiedBy>Ayşenur OZGUR</cp:lastModifiedBy>
  <dcterms:created xsi:type="dcterms:W3CDTF">2020-04-09T17:10:18Z</dcterms:created>
  <dcterms:modified xsi:type="dcterms:W3CDTF">2020-04-12T18:17:22Z</dcterms:modified>
</cp:coreProperties>
</file>