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ysen\Desktop\"/>
    </mc:Choice>
  </mc:AlternateContent>
  <xr:revisionPtr revIDLastSave="0" documentId="13_ncr:1_{FD612422-783F-4A91-AC78-027433AB44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definedNames>
    <definedName name="dt">Sayfa1!$B$1</definedName>
    <definedName name="gx">Sayfa1!$B$2</definedName>
    <definedName name="gy">Sayfa1!$B$3</definedName>
    <definedName name="k">Sayfa1!$B$5</definedName>
    <definedName name="m">Sayfa1!$B$4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1" l="1"/>
  <c r="V9" i="1" s="1"/>
  <c r="S9" i="1"/>
  <c r="U9" i="1" s="1"/>
  <c r="I9" i="1"/>
  <c r="M9" i="1"/>
  <c r="J9" i="1"/>
  <c r="K9" i="1"/>
  <c r="H9" i="1"/>
  <c r="L9" i="1" s="1"/>
  <c r="X9" i="1" l="1"/>
  <c r="P10" i="1" s="1"/>
  <c r="Z9" i="1"/>
  <c r="AB9" i="1" s="1"/>
  <c r="R10" i="1" s="1"/>
  <c r="W9" i="1"/>
  <c r="O10" i="1" s="1"/>
  <c r="Y9" i="1"/>
  <c r="AA9" i="1" s="1"/>
  <c r="Q10" i="1" s="1"/>
  <c r="G10" i="1"/>
  <c r="E10" i="1"/>
  <c r="D10" i="1"/>
  <c r="F10" i="1"/>
  <c r="S10" i="1" l="1"/>
  <c r="U10" i="1" s="1"/>
  <c r="T10" i="1"/>
  <c r="V10" i="1" s="1"/>
  <c r="H10" i="1"/>
  <c r="L10" i="1" s="1"/>
  <c r="F11" i="1" s="1"/>
  <c r="J10" i="1"/>
  <c r="D11" i="1" s="1"/>
  <c r="I10" i="1"/>
  <c r="M10" i="1" s="1"/>
  <c r="G11" i="1" s="1"/>
  <c r="K10" i="1"/>
  <c r="E11" i="1" s="1"/>
  <c r="H11" i="1" l="1"/>
  <c r="L11" i="1" s="1"/>
  <c r="F12" i="1" s="1"/>
  <c r="J11" i="1"/>
  <c r="D12" i="1" s="1"/>
  <c r="Z10" i="1"/>
  <c r="AB10" i="1" s="1"/>
  <c r="R11" i="1" s="1"/>
  <c r="X10" i="1"/>
  <c r="P11" i="1" s="1"/>
  <c r="I11" i="1"/>
  <c r="M11" i="1" s="1"/>
  <c r="G12" i="1" s="1"/>
  <c r="K11" i="1"/>
  <c r="E12" i="1" s="1"/>
  <c r="Y10" i="1"/>
  <c r="AA10" i="1" s="1"/>
  <c r="Q11" i="1" s="1"/>
  <c r="W10" i="1"/>
  <c r="O11" i="1" s="1"/>
  <c r="K12" i="1" l="1"/>
  <c r="I12" i="1"/>
  <c r="M12" i="1" s="1"/>
  <c r="G13" i="1" s="1"/>
  <c r="H12" i="1"/>
  <c r="L12" i="1" s="1"/>
  <c r="F13" i="1" s="1"/>
  <c r="J12" i="1"/>
  <c r="D13" i="1" s="1"/>
  <c r="T11" i="1"/>
  <c r="V11" i="1"/>
  <c r="S11" i="1"/>
  <c r="U11" i="1" s="1"/>
  <c r="E13" i="1"/>
  <c r="W11" i="1" l="1"/>
  <c r="O12" i="1" s="1"/>
  <c r="Y11" i="1"/>
  <c r="AA11" i="1" s="1"/>
  <c r="Q12" i="1" s="1"/>
  <c r="S12" i="1" s="1"/>
  <c r="U12" i="1" s="1"/>
  <c r="I13" i="1"/>
  <c r="M13" i="1" s="1"/>
  <c r="G14" i="1" s="1"/>
  <c r="K13" i="1"/>
  <c r="E14" i="1" s="1"/>
  <c r="X11" i="1"/>
  <c r="P12" i="1" s="1"/>
  <c r="Z11" i="1"/>
  <c r="AB11" i="1" s="1"/>
  <c r="R12" i="1" s="1"/>
  <c r="T12" i="1" s="1"/>
  <c r="V12" i="1" s="1"/>
  <c r="J13" i="1"/>
  <c r="D14" i="1" s="1"/>
  <c r="H13" i="1"/>
  <c r="L13" i="1" s="1"/>
  <c r="F14" i="1" s="1"/>
  <c r="Z12" i="1" l="1"/>
  <c r="AB12" i="1" s="1"/>
  <c r="R13" i="1" s="1"/>
  <c r="T13" i="1" s="1"/>
  <c r="V13" i="1" s="1"/>
  <c r="X12" i="1"/>
  <c r="P13" i="1" s="1"/>
  <c r="Y12" i="1"/>
  <c r="AA12" i="1" s="1"/>
  <c r="Q13" i="1" s="1"/>
  <c r="S13" i="1" s="1"/>
  <c r="U13" i="1" s="1"/>
  <c r="W12" i="1"/>
  <c r="O13" i="1" s="1"/>
  <c r="J14" i="1"/>
  <c r="D15" i="1" s="1"/>
  <c r="H14" i="1"/>
  <c r="L14" i="1" s="1"/>
  <c r="F15" i="1" s="1"/>
  <c r="I14" i="1"/>
  <c r="M14" i="1" s="1"/>
  <c r="G15" i="1" s="1"/>
  <c r="K14" i="1"/>
  <c r="E15" i="1" s="1"/>
  <c r="K15" i="1" l="1"/>
  <c r="E16" i="1" s="1"/>
  <c r="I15" i="1"/>
  <c r="M15" i="1" s="1"/>
  <c r="G16" i="1" s="1"/>
  <c r="Y13" i="1"/>
  <c r="AA13" i="1" s="1"/>
  <c r="Q14" i="1" s="1"/>
  <c r="S14" i="1" s="1"/>
  <c r="U14" i="1" s="1"/>
  <c r="W13" i="1"/>
  <c r="O14" i="1" s="1"/>
  <c r="H15" i="1"/>
  <c r="L15" i="1" s="1"/>
  <c r="F16" i="1" s="1"/>
  <c r="J15" i="1"/>
  <c r="D16" i="1" s="1"/>
  <c r="X13" i="1"/>
  <c r="P14" i="1" s="1"/>
  <c r="Z13" i="1"/>
  <c r="AB13" i="1" s="1"/>
  <c r="R14" i="1" s="1"/>
  <c r="Y14" i="1" l="1"/>
  <c r="AA14" i="1" s="1"/>
  <c r="Q15" i="1" s="1"/>
  <c r="S15" i="1" s="1"/>
  <c r="U15" i="1" s="1"/>
  <c r="W14" i="1"/>
  <c r="O15" i="1" s="1"/>
  <c r="K16" i="1"/>
  <c r="E17" i="1" s="1"/>
  <c r="I16" i="1"/>
  <c r="M16" i="1" s="1"/>
  <c r="G17" i="1" s="1"/>
  <c r="J16" i="1"/>
  <c r="D17" i="1" s="1"/>
  <c r="H16" i="1"/>
  <c r="L16" i="1" s="1"/>
  <c r="F17" i="1" s="1"/>
  <c r="T14" i="1"/>
  <c r="V14" i="1" s="1"/>
  <c r="X14" i="1" l="1"/>
  <c r="P15" i="1" s="1"/>
  <c r="Z14" i="1"/>
  <c r="AB14" i="1" s="1"/>
  <c r="R15" i="1" s="1"/>
  <c r="T15" i="1" s="1"/>
  <c r="V15" i="1" s="1"/>
  <c r="I17" i="1"/>
  <c r="M17" i="1" s="1"/>
  <c r="G18" i="1" s="1"/>
  <c r="K17" i="1"/>
  <c r="E18" i="1"/>
  <c r="J17" i="1"/>
  <c r="D18" i="1" s="1"/>
  <c r="H17" i="1"/>
  <c r="L17" i="1" s="1"/>
  <c r="F18" i="1" s="1"/>
  <c r="W15" i="1"/>
  <c r="O16" i="1" s="1"/>
  <c r="Y15" i="1"/>
  <c r="AA15" i="1" s="1"/>
  <c r="Q16" i="1" s="1"/>
  <c r="S16" i="1" s="1"/>
  <c r="U16" i="1" s="1"/>
  <c r="H18" i="1" l="1"/>
  <c r="L18" i="1" s="1"/>
  <c r="F19" i="1" s="1"/>
  <c r="J18" i="1"/>
  <c r="D19" i="1" s="1"/>
  <c r="I18" i="1"/>
  <c r="M18" i="1" s="1"/>
  <c r="G19" i="1" s="1"/>
  <c r="K18" i="1"/>
  <c r="E19" i="1" s="1"/>
  <c r="W16" i="1"/>
  <c r="O17" i="1" s="1"/>
  <c r="Y16" i="1"/>
  <c r="AA16" i="1" s="1"/>
  <c r="Q17" i="1" s="1"/>
  <c r="X15" i="1"/>
  <c r="P16" i="1" s="1"/>
  <c r="Z15" i="1"/>
  <c r="AB15" i="1" s="1"/>
  <c r="R16" i="1" s="1"/>
  <c r="T16" i="1" s="1"/>
  <c r="V16" i="1" s="1"/>
  <c r="S17" i="1" l="1"/>
  <c r="U17" i="1" s="1"/>
  <c r="K19" i="1"/>
  <c r="E20" i="1" s="1"/>
  <c r="I19" i="1"/>
  <c r="M19" i="1" s="1"/>
  <c r="G20" i="1" s="1"/>
  <c r="Z16" i="1"/>
  <c r="AB16" i="1" s="1"/>
  <c r="R17" i="1" s="1"/>
  <c r="T17" i="1" s="1"/>
  <c r="V17" i="1" s="1"/>
  <c r="X16" i="1"/>
  <c r="P17" i="1" s="1"/>
  <c r="H19" i="1"/>
  <c r="L19" i="1" s="1"/>
  <c r="F20" i="1" s="1"/>
  <c r="J19" i="1"/>
  <c r="D20" i="1" s="1"/>
  <c r="W17" i="1" l="1"/>
  <c r="O18" i="1" s="1"/>
  <c r="Y17" i="1"/>
  <c r="AA17" i="1" s="1"/>
  <c r="Q18" i="1" s="1"/>
  <c r="H20" i="1"/>
  <c r="L20" i="1" s="1"/>
  <c r="F21" i="1" s="1"/>
  <c r="J20" i="1"/>
  <c r="D21" i="1" s="1"/>
  <c r="Z17" i="1"/>
  <c r="AB17" i="1" s="1"/>
  <c r="R18" i="1" s="1"/>
  <c r="T18" i="1" s="1"/>
  <c r="V18" i="1" s="1"/>
  <c r="X17" i="1"/>
  <c r="P18" i="1" s="1"/>
  <c r="I20" i="1"/>
  <c r="M20" i="1" s="1"/>
  <c r="G21" i="1" s="1"/>
  <c r="K20" i="1"/>
  <c r="E21" i="1" s="1"/>
  <c r="H21" i="1" l="1"/>
  <c r="L21" i="1" s="1"/>
  <c r="F22" i="1" s="1"/>
  <c r="J21" i="1"/>
  <c r="D22" i="1"/>
  <c r="S18" i="1"/>
  <c r="U18" i="1" s="1"/>
  <c r="X18" i="1"/>
  <c r="P19" i="1" s="1"/>
  <c r="Z18" i="1"/>
  <c r="AB18" i="1" s="1"/>
  <c r="R19" i="1" s="1"/>
  <c r="T19" i="1" s="1"/>
  <c r="V19" i="1" s="1"/>
  <c r="I21" i="1"/>
  <c r="M21" i="1" s="1"/>
  <c r="G22" i="1" s="1"/>
  <c r="K21" i="1"/>
  <c r="E22" i="1" s="1"/>
  <c r="W18" i="1" l="1"/>
  <c r="O19" i="1" s="1"/>
  <c r="Y18" i="1"/>
  <c r="AA18" i="1" s="1"/>
  <c r="Q19" i="1" s="1"/>
  <c r="H22" i="1"/>
  <c r="L22" i="1" s="1"/>
  <c r="F23" i="1" s="1"/>
  <c r="J22" i="1"/>
  <c r="D23" i="1" s="1"/>
  <c r="X19" i="1"/>
  <c r="P20" i="1" s="1"/>
  <c r="Z19" i="1"/>
  <c r="AB19" i="1" s="1"/>
  <c r="R20" i="1" s="1"/>
  <c r="K22" i="1"/>
  <c r="E23" i="1" s="1"/>
  <c r="I22" i="1"/>
  <c r="M22" i="1" s="1"/>
  <c r="G23" i="1" s="1"/>
  <c r="K23" i="1" l="1"/>
  <c r="E24" i="1" s="1"/>
  <c r="I23" i="1"/>
  <c r="M23" i="1" s="1"/>
  <c r="G24" i="1" s="1"/>
  <c r="T20" i="1"/>
  <c r="V20" i="1" s="1"/>
  <c r="J23" i="1"/>
  <c r="D24" i="1" s="1"/>
  <c r="H23" i="1"/>
  <c r="L23" i="1" s="1"/>
  <c r="F24" i="1" s="1"/>
  <c r="S19" i="1"/>
  <c r="U19" i="1" s="1"/>
  <c r="Y19" i="1" l="1"/>
  <c r="AA19" i="1" s="1"/>
  <c r="Q20" i="1" s="1"/>
  <c r="W19" i="1"/>
  <c r="O20" i="1" s="1"/>
  <c r="Z20" i="1"/>
  <c r="AB20" i="1" s="1"/>
  <c r="R21" i="1" s="1"/>
  <c r="X20" i="1"/>
  <c r="P21" i="1" s="1"/>
  <c r="I24" i="1"/>
  <c r="M24" i="1" s="1"/>
  <c r="G25" i="1" s="1"/>
  <c r="K24" i="1"/>
  <c r="E25" i="1"/>
  <c r="H24" i="1"/>
  <c r="L24" i="1" s="1"/>
  <c r="F25" i="1" s="1"/>
  <c r="J24" i="1"/>
  <c r="D25" i="1" s="1"/>
  <c r="T21" i="1" l="1"/>
  <c r="V21" i="1" s="1"/>
  <c r="I25" i="1"/>
  <c r="M25" i="1" s="1"/>
  <c r="G26" i="1" s="1"/>
  <c r="K25" i="1"/>
  <c r="E26" i="1" s="1"/>
  <c r="J25" i="1"/>
  <c r="D26" i="1" s="1"/>
  <c r="H25" i="1"/>
  <c r="L25" i="1" s="1"/>
  <c r="F26" i="1" s="1"/>
  <c r="S20" i="1"/>
  <c r="U20" i="1" s="1"/>
  <c r="Z21" i="1" l="1"/>
  <c r="AB21" i="1" s="1"/>
  <c r="R22" i="1" s="1"/>
  <c r="X21" i="1"/>
  <c r="P22" i="1" s="1"/>
  <c r="I26" i="1"/>
  <c r="M26" i="1" s="1"/>
  <c r="G27" i="1" s="1"/>
  <c r="K26" i="1"/>
  <c r="E27" i="1" s="1"/>
  <c r="Y20" i="1"/>
  <c r="AA20" i="1" s="1"/>
  <c r="Q21" i="1" s="1"/>
  <c r="W20" i="1"/>
  <c r="O21" i="1" s="1"/>
  <c r="H26" i="1"/>
  <c r="L26" i="1" s="1"/>
  <c r="F27" i="1" s="1"/>
  <c r="J26" i="1"/>
  <c r="D27" i="1" s="1"/>
  <c r="I27" i="1" l="1"/>
  <c r="M27" i="1" s="1"/>
  <c r="G28" i="1" s="1"/>
  <c r="K27" i="1"/>
  <c r="E28" i="1" s="1"/>
  <c r="S21" i="1"/>
  <c r="U21" i="1" s="1"/>
  <c r="T22" i="1"/>
  <c r="V22" i="1" s="1"/>
  <c r="H27" i="1"/>
  <c r="L27" i="1" s="1"/>
  <c r="F28" i="1" s="1"/>
  <c r="J27" i="1"/>
  <c r="D28" i="1" s="1"/>
  <c r="W21" i="1" l="1"/>
  <c r="O22" i="1" s="1"/>
  <c r="Y21" i="1"/>
  <c r="AA21" i="1" s="1"/>
  <c r="Q22" i="1" s="1"/>
  <c r="H28" i="1"/>
  <c r="L28" i="1" s="1"/>
  <c r="J28" i="1"/>
  <c r="I28" i="1"/>
  <c r="M28" i="1" s="1"/>
  <c r="K28" i="1"/>
  <c r="Z22" i="1"/>
  <c r="AB22" i="1" s="1"/>
  <c r="R23" i="1" s="1"/>
  <c r="T23" i="1" s="1"/>
  <c r="V23" i="1" s="1"/>
  <c r="X22" i="1"/>
  <c r="P23" i="1" s="1"/>
  <c r="Z23" i="1" l="1"/>
  <c r="X23" i="1"/>
  <c r="P24" i="1" s="1"/>
  <c r="S22" i="1"/>
  <c r="U22" i="1" s="1"/>
  <c r="Y22" i="1" l="1"/>
  <c r="AA22" i="1" s="1"/>
  <c r="Q23" i="1" s="1"/>
  <c r="S23" i="1" s="1"/>
  <c r="U23" i="1" s="1"/>
  <c r="W22" i="1"/>
  <c r="O23" i="1" s="1"/>
  <c r="AB23" i="1"/>
  <c r="R24" i="1" s="1"/>
  <c r="T24" i="1" s="1"/>
  <c r="V24" i="1" s="1"/>
  <c r="Z24" i="1" l="1"/>
  <c r="AB24" i="1" s="1"/>
  <c r="R25" i="1" s="1"/>
  <c r="T25" i="1" s="1"/>
  <c r="V25" i="1" s="1"/>
  <c r="X24" i="1"/>
  <c r="P25" i="1" s="1"/>
  <c r="W23" i="1"/>
  <c r="O24" i="1" s="1"/>
  <c r="Y23" i="1"/>
  <c r="AA23" i="1" l="1"/>
  <c r="Q24" i="1" s="1"/>
  <c r="S24" i="1" s="1"/>
  <c r="U24" i="1" s="1"/>
  <c r="X25" i="1"/>
  <c r="P26" i="1" s="1"/>
  <c r="Z25" i="1"/>
  <c r="AB25" i="1" s="1"/>
  <c r="R26" i="1" s="1"/>
  <c r="T26" i="1" s="1"/>
  <c r="V26" i="1" s="1"/>
  <c r="Y24" i="1" l="1"/>
  <c r="AA24" i="1" s="1"/>
  <c r="Q25" i="1" s="1"/>
  <c r="S25" i="1" s="1"/>
  <c r="U25" i="1" s="1"/>
  <c r="W24" i="1"/>
  <c r="O25" i="1" s="1"/>
  <c r="X26" i="1"/>
  <c r="P27" i="1" s="1"/>
  <c r="Z26" i="1"/>
  <c r="AB26" i="1" s="1"/>
  <c r="R27" i="1" s="1"/>
  <c r="T27" i="1" s="1"/>
  <c r="V27" i="1" s="1"/>
  <c r="X27" i="1" l="1"/>
  <c r="Z27" i="1"/>
  <c r="AB27" i="1" s="1"/>
  <c r="Y25" i="1"/>
  <c r="AA25" i="1" s="1"/>
  <c r="Q26" i="1" s="1"/>
  <c r="S26" i="1" s="1"/>
  <c r="U26" i="1" s="1"/>
  <c r="W25" i="1"/>
  <c r="O26" i="1" s="1"/>
  <c r="W26" i="1" l="1"/>
  <c r="O27" i="1" s="1"/>
  <c r="Y26" i="1"/>
  <c r="AA26" i="1" s="1"/>
  <c r="Q27" i="1" s="1"/>
  <c r="S27" i="1" s="1"/>
  <c r="U27" i="1" s="1"/>
  <c r="W27" i="1" l="1"/>
  <c r="Y27" i="1"/>
  <c r="AA27" i="1" s="1"/>
</calcChain>
</file>

<file path=xl/sharedStrings.xml><?xml version="1.0" encoding="utf-8"?>
<sst xmlns="http://schemas.openxmlformats.org/spreadsheetml/2006/main" count="51" uniqueCount="41">
  <si>
    <t>dt</t>
  </si>
  <si>
    <t>gx</t>
  </si>
  <si>
    <t>gy</t>
  </si>
  <si>
    <t>m</t>
  </si>
  <si>
    <t>k</t>
  </si>
  <si>
    <t>Sx</t>
  </si>
  <si>
    <t>Sy</t>
  </si>
  <si>
    <t>Vx</t>
  </si>
  <si>
    <t>Vy</t>
  </si>
  <si>
    <t>Ax</t>
  </si>
  <si>
    <t>Ay</t>
  </si>
  <si>
    <t>DSx</t>
  </si>
  <si>
    <t>Dsy</t>
  </si>
  <si>
    <t>DVx</t>
  </si>
  <si>
    <t>Dvy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</si>
  <si>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</si>
  <si>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</si>
  <si>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</si>
  <si>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</si>
  <si>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</si>
  <si>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</si>
  <si>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</si>
  <si>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</si>
  <si>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</si>
  <si>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</si>
  <si>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</si>
  <si>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</si>
  <si>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</si>
  <si>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</si>
  <si>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</si>
  <si>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</si>
  <si>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</si>
  <si>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</si>
  <si>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</si>
  <si>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</si>
  <si>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Vx/2</t>
  </si>
  <si>
    <t>Vy/2</t>
  </si>
  <si>
    <t>Ax/2</t>
  </si>
  <si>
    <t>Ay/2</t>
  </si>
  <si>
    <t>Euler Method</t>
  </si>
  <si>
    <t>Middle Point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</si>
</sst>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Sayfa1!$D$9:$D$28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1.96</c:v>
                </c:pt>
                <c:pt idx="3">
                  <c:v>2.8815999999999997</c:v>
                </c:pt>
                <c:pt idx="4">
                  <c:v>3.7663359999999999</c:v>
                </c:pt>
                <c:pt idx="5">
                  <c:v>4.6156825599999998</c:v>
                </c:pt>
                <c:pt idx="6">
                  <c:v>5.4310552575999997</c:v>
                </c:pt>
                <c:pt idx="7">
                  <c:v>6.213813047296</c:v>
                </c:pt>
                <c:pt idx="8">
                  <c:v>6.96526052540416</c:v>
                </c:pt>
                <c:pt idx="9">
                  <c:v>7.6866501043879936</c:v>
                </c:pt>
                <c:pt idx="10">
                  <c:v>8.3791841002124734</c:v>
                </c:pt>
                <c:pt idx="11">
                  <c:v>9.0440167362039752</c:v>
                </c:pt>
                <c:pt idx="12">
                  <c:v>9.6822560667558157</c:v>
                </c:pt>
                <c:pt idx="13">
                  <c:v>10.294965824085583</c:v>
                </c:pt>
                <c:pt idx="14">
                  <c:v>10.88316719112216</c:v>
                </c:pt>
                <c:pt idx="15">
                  <c:v>11.447840503477273</c:v>
                </c:pt>
                <c:pt idx="16">
                  <c:v>11.989926883338182</c:v>
                </c:pt>
                <c:pt idx="17">
                  <c:v>12.510329808004654</c:v>
                </c:pt>
                <c:pt idx="18">
                  <c:v>13.009916615684467</c:v>
                </c:pt>
                <c:pt idx="19">
                  <c:v>13.489519951057089</c:v>
                </c:pt>
              </c:numCache>
            </c:numRef>
          </c:xVal>
          <c:yVal>
            <c:numRef>
              <c:f>Sayfa1!$E$9:$E$28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1.8599999999999999</c:v>
                </c:pt>
                <c:pt idx="3">
                  <c:v>2.5855999999999999</c:v>
                </c:pt>
                <c:pt idx="4">
                  <c:v>3.1821760000000001</c:v>
                </c:pt>
                <c:pt idx="5">
                  <c:v>3.6548889600000001</c:v>
                </c:pt>
                <c:pt idx="6">
                  <c:v>4.0086934016000004</c:v>
                </c:pt>
                <c:pt idx="7">
                  <c:v>4.2483456655360001</c:v>
                </c:pt>
                <c:pt idx="8">
                  <c:v>4.3784118389145599</c:v>
                </c:pt>
                <c:pt idx="9">
                  <c:v>4.4032753653579775</c:v>
                </c:pt>
                <c:pt idx="10">
                  <c:v>4.3271443507436587</c:v>
                </c:pt>
                <c:pt idx="11">
                  <c:v>4.1540585767139122</c:v>
                </c:pt>
                <c:pt idx="12">
                  <c:v>3.8878962336453555</c:v>
                </c:pt>
                <c:pt idx="13">
                  <c:v>3.5323803842995414</c:v>
                </c:pt>
                <c:pt idx="14">
                  <c:v>3.0910851689275596</c:v>
                </c:pt>
                <c:pt idx="15">
                  <c:v>2.5674417621704571</c:v>
                </c:pt>
                <c:pt idx="16">
                  <c:v>1.9647440916836385</c:v>
                </c:pt>
                <c:pt idx="17">
                  <c:v>1.2861543280162928</c:v>
                </c:pt>
                <c:pt idx="18">
                  <c:v>0.53470815489564094</c:v>
                </c:pt>
                <c:pt idx="19">
                  <c:v>-0.28668017130018475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9-417F-8225-26696933C5AD}"/>
            </c:ext>
          </c:extLst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Sayfa1!$O$9:$O$28</c:f>
              <c:numCache>
                <c:formatCode>General</c:formatCode>
                <c:ptCount val="20"/>
                <c:pt idx="0">
                  <c:v>0</c:v>
                </c:pt>
                <c:pt idx="1">
                  <c:v>0.98000000000000009</c:v>
                </c:pt>
                <c:pt idx="2">
                  <c:v>1.9215840000000002</c:v>
                </c:pt>
                <c:pt idx="3">
                  <c:v>2.8262579072000005</c:v>
                </c:pt>
                <c:pt idx="4">
                  <c:v>3.6954685972377606</c:v>
                </c:pt>
                <c:pt idx="5">
                  <c:v>4.5306062282260404</c:v>
                </c:pt>
                <c:pt idx="6">
                  <c:v>5.3330064640795793</c:v>
                </c:pt>
                <c:pt idx="7">
                  <c:v>6.10395261068766</c:v>
                </c:pt>
                <c:pt idx="8">
                  <c:v>6.8446776683487034</c:v>
                </c:pt>
                <c:pt idx="9">
                  <c:v>7.5563663037494342</c:v>
                </c:pt>
                <c:pt idx="10">
                  <c:v>8.2401567446424568</c:v>
                </c:pt>
                <c:pt idx="11">
                  <c:v>8.8971426002524723</c:v>
                </c:pt>
                <c:pt idx="12">
                  <c:v>9.5283746103225759</c:v>
                </c:pt>
                <c:pt idx="13">
                  <c:v>10.134862325597931</c:v>
                </c:pt>
                <c:pt idx="14">
                  <c:v>10.717575722434493</c:v>
                </c:pt>
                <c:pt idx="15">
                  <c:v>11.277446754115061</c:v>
                </c:pt>
                <c:pt idx="16">
                  <c:v>11.815370841353751</c:v>
                </c:pt>
                <c:pt idx="17">
                  <c:v>12.332208304372683</c:v>
                </c:pt>
                <c:pt idx="18">
                  <c:v>12.828785738841274</c:v>
                </c:pt>
              </c:numCache>
            </c:numRef>
          </c:xVal>
          <c:yVal>
            <c:numRef>
              <c:f>Sayfa1!$P$9:$P$28</c:f>
              <c:numCache>
                <c:formatCode>General</c:formatCode>
                <c:ptCount val="20"/>
                <c:pt idx="0">
                  <c:v>0</c:v>
                </c:pt>
                <c:pt idx="1">
                  <c:v>0.93000000000000016</c:v>
                </c:pt>
                <c:pt idx="2">
                  <c:v>1.7255440000000002</c:v>
                </c:pt>
                <c:pt idx="3">
                  <c:v>2.3919026752000003</c:v>
                </c:pt>
                <c:pt idx="4">
                  <c:v>2.9341400903321602</c:v>
                </c:pt>
                <c:pt idx="5">
                  <c:v>3.3571217987911393</c:v>
                </c:pt>
                <c:pt idx="6">
                  <c:v>3.6655226242785264</c:v>
                </c:pt>
                <c:pt idx="7">
                  <c:v>3.8638341374068079</c:v>
                </c:pt>
                <c:pt idx="8">
                  <c:v>3.956371839220461</c:v>
                </c:pt>
                <c:pt idx="9">
                  <c:v>3.9472820631230188</c:v>
                </c:pt>
                <c:pt idx="10">
                  <c:v>3.8405486062485963</c:v>
                </c:pt>
                <c:pt idx="11">
                  <c:v>3.6399991008836512</c:v>
                </c:pt>
                <c:pt idx="12">
                  <c:v>3.3493111361290118</c:v>
                </c:pt>
                <c:pt idx="13">
                  <c:v>2.9720181395927545</c:v>
                </c:pt>
                <c:pt idx="14">
                  <c:v>2.5115150285207184</c:v>
                </c:pt>
                <c:pt idx="15">
                  <c:v>1.9710636394027061</c:v>
                </c:pt>
                <c:pt idx="16">
                  <c:v>1.3537979447381199</c:v>
                </c:pt>
                <c:pt idx="17">
                  <c:v>0.66272906530438547</c:v>
                </c:pt>
                <c:pt idx="18">
                  <c:v>-9.9249914055546617E-2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00-446B-BB90-BE3B898B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85391"/>
        <c:axId val="604081055"/>
      </c:scatterChart>
      <c:valAx>
        <c:axId val="5360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4081055"/>
        <c:crosses val="autoZero"/>
        <c:crossBetween val="midCat"/>
      </c:valAx>
      <c:valAx>
        <c:axId val="6040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6085391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30</xdr:row>
      <xdr:rowOff>11430</xdr:rowOff>
    </xdr:from>
    <xdr:to>
      <xdr:col>13</xdr:col>
      <xdr:colOff>175260</xdr:colOff>
      <xdr:row>47</xdr:row>
      <xdr:rowOff>152400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E68B6DF-1157-460F-A310-F227AD7A5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topLeftCell="A26" workbookViewId="0">
      <selection activeCell="R32" sqref="R32"/>
    </sheetView>
  </sheetViews>
  <sheetFormatPr defaultRowHeight="14.4" x14ac:dyDescent="0.3"/>
  <sheetData>
    <row r="1" spans="1:28" x14ac:dyDescent="0.3">
      <c r="A1" t="s">
        <v>0</v>
      </c>
      <c r="B1">
        <v>0.1</v>
      </c>
    </row>
    <row r="2" spans="1:28" x14ac:dyDescent="0.3">
      <c r="A2" t="s">
        <v>1</v>
      </c>
      <c r="B2">
        <v>0</v>
      </c>
    </row>
    <row r="3" spans="1:28" x14ac:dyDescent="0.3">
      <c r="A3" t="s">
        <v>2</v>
      </c>
      <c r="B3">
        <v>-10</v>
      </c>
    </row>
    <row r="4" spans="1:28" x14ac:dyDescent="0.3">
      <c r="A4" t="s">
        <v>3</v>
      </c>
      <c r="B4">
        <v>1</v>
      </c>
    </row>
    <row r="5" spans="1:28" x14ac:dyDescent="0.3">
      <c r="A5" t="s">
        <v>4</v>
      </c>
      <c r="B5">
        <v>0.4</v>
      </c>
      <c r="G5" s="1" t="s">
        <v>39</v>
      </c>
      <c r="H5" s="2"/>
      <c r="I5" s="3"/>
      <c r="T5" s="4" t="s">
        <v>40</v>
      </c>
      <c r="U5" s="5"/>
      <c r="V5" s="5"/>
      <c r="W5" s="6"/>
    </row>
    <row r="8" spans="1:28" x14ac:dyDescent="0.3"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O8" t="s">
        <v>5</v>
      </c>
      <c r="P8" t="s">
        <v>6</v>
      </c>
      <c r="Q8" t="s">
        <v>7</v>
      </c>
      <c r="R8" t="s">
        <v>8</v>
      </c>
      <c r="S8" t="s">
        <v>9</v>
      </c>
      <c r="T8" t="s">
        <v>10</v>
      </c>
      <c r="U8" t="s">
        <v>35</v>
      </c>
      <c r="V8" t="s">
        <v>36</v>
      </c>
      <c r="W8" t="s">
        <v>11</v>
      </c>
      <c r="X8" t="s">
        <v>12</v>
      </c>
      <c r="Y8" t="s">
        <v>37</v>
      </c>
      <c r="Z8" t="s">
        <v>38</v>
      </c>
      <c r="AA8" t="s">
        <v>13</v>
      </c>
      <c r="AB8" t="s">
        <v>14</v>
      </c>
    </row>
    <row r="9" spans="1:28" x14ac:dyDescent="0.3">
      <c r="C9" t="s">
        <v>15</v>
      </c>
      <c r="D9">
        <v>0</v>
      </c>
      <c r="E9">
        <v>0</v>
      </c>
      <c r="F9">
        <v>10</v>
      </c>
      <c r="G9">
        <v>10</v>
      </c>
      <c r="H9">
        <f t="shared" ref="H9:H28" si="0">(m*gx-k*F9)/m</f>
        <v>-4</v>
      </c>
      <c r="I9">
        <f t="shared" ref="I9:I28" si="1">(m*gy-k*G9)/m</f>
        <v>-14</v>
      </c>
      <c r="J9">
        <f t="shared" ref="J9:J28" si="2">F9*dt</f>
        <v>1</v>
      </c>
      <c r="K9">
        <f t="shared" ref="K9:K28" si="3">G9*dt</f>
        <v>1</v>
      </c>
      <c r="L9">
        <f t="shared" ref="L9:L28" si="4">H9*dt</f>
        <v>-0.4</v>
      </c>
      <c r="M9">
        <f t="shared" ref="M9:M28" si="5">I9*dt</f>
        <v>-1.4000000000000001</v>
      </c>
      <c r="O9">
        <v>0</v>
      </c>
      <c r="P9">
        <v>0</v>
      </c>
      <c r="Q9">
        <v>10</v>
      </c>
      <c r="R9">
        <v>10</v>
      </c>
      <c r="S9">
        <f t="shared" ref="S9:S27" si="6">(m*gx-k*Q9)/m</f>
        <v>-4</v>
      </c>
      <c r="T9">
        <f t="shared" ref="T9:T27" si="7">(m*gy-k*R9)/m</f>
        <v>-14</v>
      </c>
      <c r="U9">
        <f t="shared" ref="U9:U27" si="8">Q9+S9*dt/2</f>
        <v>9.8000000000000007</v>
      </c>
      <c r="V9">
        <f t="shared" ref="V9:V27" si="9">R9+T9*dt/2</f>
        <v>9.3000000000000007</v>
      </c>
      <c r="W9">
        <f t="shared" ref="W9:W27" si="10">U9*dt</f>
        <v>0.98000000000000009</v>
      </c>
      <c r="X9">
        <f t="shared" ref="X9:X27" si="11">V9*dt</f>
        <v>0.93000000000000016</v>
      </c>
      <c r="Y9">
        <f t="shared" ref="Y9:Y27" si="12">(m*gx-k*U9)/m</f>
        <v>-3.9200000000000004</v>
      </c>
      <c r="Z9">
        <f t="shared" ref="Z9:Z27" si="13">(m*gy-k*V9)/m</f>
        <v>-13.72</v>
      </c>
      <c r="AA9">
        <f t="shared" ref="AA9:AA27" si="14">Y9*dt</f>
        <v>-0.39200000000000007</v>
      </c>
      <c r="AB9">
        <f t="shared" ref="AB9:AB27" si="15">Z9*dt</f>
        <v>-1.3720000000000001</v>
      </c>
    </row>
    <row r="10" spans="1:28" x14ac:dyDescent="0.3">
      <c r="C10" t="s">
        <v>16</v>
      </c>
      <c r="D10">
        <f>D9+J9</f>
        <v>1</v>
      </c>
      <c r="E10">
        <f>E9+K9</f>
        <v>1</v>
      </c>
      <c r="F10">
        <f>F9+L9</f>
        <v>9.6</v>
      </c>
      <c r="G10">
        <f>G9+M9</f>
        <v>8.6</v>
      </c>
      <c r="H10">
        <f t="shared" si="0"/>
        <v>-3.84</v>
      </c>
      <c r="I10">
        <f t="shared" si="1"/>
        <v>-13.44</v>
      </c>
      <c r="J10">
        <f t="shared" si="2"/>
        <v>0.96</v>
      </c>
      <c r="K10">
        <f t="shared" si="3"/>
        <v>0.86</v>
      </c>
      <c r="L10">
        <f t="shared" si="4"/>
        <v>-0.38400000000000001</v>
      </c>
      <c r="M10">
        <f t="shared" si="5"/>
        <v>-1.3440000000000001</v>
      </c>
      <c r="O10">
        <f>O9+W9</f>
        <v>0.98000000000000009</v>
      </c>
      <c r="P10">
        <f>P9+X9</f>
        <v>0.93000000000000016</v>
      </c>
      <c r="Q10">
        <f>Q9+AA9</f>
        <v>9.6080000000000005</v>
      </c>
      <c r="R10">
        <f>R9+AB9</f>
        <v>8.6280000000000001</v>
      </c>
      <c r="S10">
        <f t="shared" si="6"/>
        <v>-3.8432000000000004</v>
      </c>
      <c r="T10">
        <f t="shared" si="7"/>
        <v>-13.4512</v>
      </c>
      <c r="U10">
        <f t="shared" si="8"/>
        <v>9.4158400000000011</v>
      </c>
      <c r="V10">
        <f t="shared" si="9"/>
        <v>7.9554400000000003</v>
      </c>
      <c r="W10">
        <f t="shared" si="10"/>
        <v>0.9415840000000002</v>
      </c>
      <c r="X10">
        <f t="shared" si="11"/>
        <v>0.79554400000000003</v>
      </c>
      <c r="Y10">
        <f t="shared" si="12"/>
        <v>-3.7663360000000008</v>
      </c>
      <c r="Z10">
        <f t="shared" si="13"/>
        <v>-13.182176</v>
      </c>
      <c r="AA10">
        <f t="shared" si="14"/>
        <v>-0.37663360000000012</v>
      </c>
      <c r="AB10">
        <f t="shared" si="15"/>
        <v>-1.3182176000000001</v>
      </c>
    </row>
    <row r="11" spans="1:28" x14ac:dyDescent="0.3">
      <c r="C11" t="s">
        <v>17</v>
      </c>
      <c r="D11">
        <f t="shared" ref="D11:D27" si="16">D10+J10</f>
        <v>1.96</v>
      </c>
      <c r="E11">
        <f t="shared" ref="E11:E27" si="17">E10+K10</f>
        <v>1.8599999999999999</v>
      </c>
      <c r="F11">
        <f t="shared" ref="F11:F27" si="18">F10+L10</f>
        <v>9.2159999999999993</v>
      </c>
      <c r="G11">
        <f>G10+M10</f>
        <v>7.2559999999999993</v>
      </c>
      <c r="H11">
        <f t="shared" si="0"/>
        <v>-3.6863999999999999</v>
      </c>
      <c r="I11">
        <f t="shared" si="1"/>
        <v>-12.9024</v>
      </c>
      <c r="J11">
        <f t="shared" si="2"/>
        <v>0.92159999999999997</v>
      </c>
      <c r="K11">
        <f t="shared" si="3"/>
        <v>0.72560000000000002</v>
      </c>
      <c r="L11">
        <f t="shared" si="4"/>
        <v>-0.36864000000000002</v>
      </c>
      <c r="M11">
        <f t="shared" si="5"/>
        <v>-1.2902400000000001</v>
      </c>
      <c r="O11">
        <f t="shared" ref="O11:O27" si="19">O10+W10</f>
        <v>1.9215840000000002</v>
      </c>
      <c r="P11">
        <f t="shared" ref="P11:P27" si="20">P10+X10</f>
        <v>1.7255440000000002</v>
      </c>
      <c r="Q11">
        <f t="shared" ref="Q11:Q27" si="21">Q10+AA10</f>
        <v>9.2313664000000006</v>
      </c>
      <c r="R11">
        <f t="shared" ref="R11:R27" si="22">R10+AB10</f>
        <v>7.3097823999999996</v>
      </c>
      <c r="S11">
        <f t="shared" si="6"/>
        <v>-3.6925465600000003</v>
      </c>
      <c r="T11">
        <f t="shared" si="7"/>
        <v>-12.923912959999999</v>
      </c>
      <c r="U11">
        <f t="shared" si="8"/>
        <v>9.0467390720000012</v>
      </c>
      <c r="V11">
        <f t="shared" si="9"/>
        <v>6.6635867519999996</v>
      </c>
      <c r="W11">
        <f t="shared" si="10"/>
        <v>0.90467390720000018</v>
      </c>
      <c r="X11">
        <f t="shared" si="11"/>
        <v>0.66635867520000003</v>
      </c>
      <c r="Y11">
        <f t="shared" si="12"/>
        <v>-3.6186956288000007</v>
      </c>
      <c r="Z11">
        <f t="shared" si="13"/>
        <v>-12.665434700800001</v>
      </c>
      <c r="AA11">
        <f t="shared" si="14"/>
        <v>-0.36186956288000011</v>
      </c>
      <c r="AB11">
        <f t="shared" si="15"/>
        <v>-1.2665434700800002</v>
      </c>
    </row>
    <row r="12" spans="1:28" x14ac:dyDescent="0.3">
      <c r="C12" t="s">
        <v>18</v>
      </c>
      <c r="D12">
        <f t="shared" si="16"/>
        <v>2.8815999999999997</v>
      </c>
      <c r="E12">
        <f t="shared" si="17"/>
        <v>2.5855999999999999</v>
      </c>
      <c r="F12">
        <f t="shared" si="18"/>
        <v>8.8473600000000001</v>
      </c>
      <c r="G12">
        <f>G11+M11</f>
        <v>5.9657599999999995</v>
      </c>
      <c r="H12">
        <f t="shared" si="0"/>
        <v>-3.5389440000000003</v>
      </c>
      <c r="I12">
        <f t="shared" si="1"/>
        <v>-12.386303999999999</v>
      </c>
      <c r="J12">
        <f t="shared" si="2"/>
        <v>0.88473600000000008</v>
      </c>
      <c r="K12">
        <f t="shared" si="3"/>
        <v>0.596576</v>
      </c>
      <c r="L12">
        <f t="shared" si="4"/>
        <v>-0.35389440000000005</v>
      </c>
      <c r="M12">
        <f t="shared" si="5"/>
        <v>-1.2386303999999999</v>
      </c>
      <c r="O12">
        <f t="shared" si="19"/>
        <v>2.8262579072000005</v>
      </c>
      <c r="P12">
        <f t="shared" si="20"/>
        <v>2.3919026752000003</v>
      </c>
      <c r="Q12">
        <f t="shared" si="21"/>
        <v>8.8694968371199998</v>
      </c>
      <c r="R12">
        <f t="shared" si="22"/>
        <v>6.0432389299199993</v>
      </c>
      <c r="S12">
        <f t="shared" si="6"/>
        <v>-3.547798734848</v>
      </c>
      <c r="T12">
        <f t="shared" si="7"/>
        <v>-12.417295571967999</v>
      </c>
      <c r="U12">
        <f t="shared" si="8"/>
        <v>8.692106900377599</v>
      </c>
      <c r="V12">
        <f t="shared" si="9"/>
        <v>5.4223741513215993</v>
      </c>
      <c r="W12">
        <f t="shared" si="10"/>
        <v>0.86921069003775997</v>
      </c>
      <c r="X12">
        <f t="shared" si="11"/>
        <v>0.54223741513215995</v>
      </c>
      <c r="Y12">
        <f t="shared" si="12"/>
        <v>-3.4768427601510399</v>
      </c>
      <c r="Z12">
        <f t="shared" si="13"/>
        <v>-12.168949660528639</v>
      </c>
      <c r="AA12">
        <f t="shared" si="14"/>
        <v>-0.34768427601510399</v>
      </c>
      <c r="AB12">
        <f t="shared" si="15"/>
        <v>-1.2168949660528641</v>
      </c>
    </row>
    <row r="13" spans="1:28" x14ac:dyDescent="0.3">
      <c r="C13" t="s">
        <v>19</v>
      </c>
      <c r="D13">
        <f t="shared" si="16"/>
        <v>3.7663359999999999</v>
      </c>
      <c r="E13">
        <f t="shared" si="17"/>
        <v>3.1821760000000001</v>
      </c>
      <c r="F13">
        <f t="shared" si="18"/>
        <v>8.4934656000000004</v>
      </c>
      <c r="G13">
        <f>G12+M12</f>
        <v>4.7271295999999996</v>
      </c>
      <c r="H13">
        <f t="shared" si="0"/>
        <v>-3.3973862400000003</v>
      </c>
      <c r="I13">
        <f t="shared" si="1"/>
        <v>-11.89085184</v>
      </c>
      <c r="J13">
        <f t="shared" si="2"/>
        <v>0.84934656000000008</v>
      </c>
      <c r="K13">
        <f t="shared" si="3"/>
        <v>0.47271295999999996</v>
      </c>
      <c r="L13">
        <f t="shared" si="4"/>
        <v>-0.33973862400000004</v>
      </c>
      <c r="M13">
        <f t="shared" si="5"/>
        <v>-1.1890851840000001</v>
      </c>
      <c r="O13">
        <f t="shared" si="19"/>
        <v>3.6954685972377606</v>
      </c>
      <c r="P13">
        <f t="shared" si="20"/>
        <v>2.9341400903321602</v>
      </c>
      <c r="Q13">
        <f t="shared" si="21"/>
        <v>8.5218125611048965</v>
      </c>
      <c r="R13">
        <f t="shared" si="22"/>
        <v>4.826343963867135</v>
      </c>
      <c r="S13">
        <f t="shared" si="6"/>
        <v>-3.4087250244419587</v>
      </c>
      <c r="T13">
        <f t="shared" si="7"/>
        <v>-11.930537585546855</v>
      </c>
      <c r="U13">
        <f t="shared" si="8"/>
        <v>8.3513763098827987</v>
      </c>
      <c r="V13">
        <f t="shared" si="9"/>
        <v>4.2298170845897927</v>
      </c>
      <c r="W13">
        <f t="shared" si="10"/>
        <v>0.83513763098827987</v>
      </c>
      <c r="X13">
        <f t="shared" si="11"/>
        <v>0.42298170845897931</v>
      </c>
      <c r="Y13">
        <f t="shared" si="12"/>
        <v>-3.3405505239531195</v>
      </c>
      <c r="Z13">
        <f t="shared" si="13"/>
        <v>-11.691926833835918</v>
      </c>
      <c r="AA13">
        <f t="shared" si="14"/>
        <v>-0.33405505239531197</v>
      </c>
      <c r="AB13">
        <f t="shared" si="15"/>
        <v>-1.1691926833835919</v>
      </c>
    </row>
    <row r="14" spans="1:28" x14ac:dyDescent="0.3">
      <c r="C14" t="s">
        <v>20</v>
      </c>
      <c r="D14">
        <f t="shared" si="16"/>
        <v>4.6156825599999998</v>
      </c>
      <c r="E14">
        <f t="shared" si="17"/>
        <v>3.6548889600000001</v>
      </c>
      <c r="F14">
        <f t="shared" si="18"/>
        <v>8.1537269759999997</v>
      </c>
      <c r="G14">
        <f t="shared" ref="G14:G27" si="23">G13+M13</f>
        <v>3.5380444159999995</v>
      </c>
      <c r="H14">
        <f t="shared" si="0"/>
        <v>-3.2614907903999999</v>
      </c>
      <c r="I14">
        <f t="shared" si="1"/>
        <v>-11.4152177664</v>
      </c>
      <c r="J14">
        <f t="shared" si="2"/>
        <v>0.81537269759999997</v>
      </c>
      <c r="K14">
        <f t="shared" si="3"/>
        <v>0.35380444159999996</v>
      </c>
      <c r="L14">
        <f t="shared" si="4"/>
        <v>-0.32614907904000001</v>
      </c>
      <c r="M14">
        <f t="shared" si="5"/>
        <v>-1.1415217766400001</v>
      </c>
      <c r="O14">
        <f t="shared" si="19"/>
        <v>4.5306062282260404</v>
      </c>
      <c r="P14">
        <f t="shared" si="20"/>
        <v>3.3571217987911393</v>
      </c>
      <c r="Q14">
        <f t="shared" si="21"/>
        <v>8.1877575087095842</v>
      </c>
      <c r="R14">
        <f t="shared" si="22"/>
        <v>3.6571512804835429</v>
      </c>
      <c r="S14">
        <f t="shared" si="6"/>
        <v>-3.2751030034838338</v>
      </c>
      <c r="T14">
        <f t="shared" si="7"/>
        <v>-11.462860512193418</v>
      </c>
      <c r="U14">
        <f t="shared" si="8"/>
        <v>8.0240023585353928</v>
      </c>
      <c r="V14">
        <f t="shared" si="9"/>
        <v>3.0840082548738721</v>
      </c>
      <c r="W14">
        <f t="shared" si="10"/>
        <v>0.80240023585353937</v>
      </c>
      <c r="X14">
        <f t="shared" si="11"/>
        <v>0.30840082548738723</v>
      </c>
      <c r="Y14">
        <f t="shared" si="12"/>
        <v>-3.2096009434141575</v>
      </c>
      <c r="Z14">
        <f t="shared" si="13"/>
        <v>-11.233603301949548</v>
      </c>
      <c r="AA14">
        <f t="shared" si="14"/>
        <v>-0.32096009434141576</v>
      </c>
      <c r="AB14">
        <f t="shared" si="15"/>
        <v>-1.1233603301949548</v>
      </c>
    </row>
    <row r="15" spans="1:28" x14ac:dyDescent="0.3">
      <c r="C15" t="s">
        <v>21</v>
      </c>
      <c r="D15">
        <f t="shared" si="16"/>
        <v>5.4310552575999997</v>
      </c>
      <c r="E15">
        <f t="shared" si="17"/>
        <v>4.0086934016000004</v>
      </c>
      <c r="F15">
        <f t="shared" si="18"/>
        <v>7.8275778969599994</v>
      </c>
      <c r="G15">
        <f t="shared" si="23"/>
        <v>2.3965226393599997</v>
      </c>
      <c r="H15">
        <f t="shared" si="0"/>
        <v>-3.1310311587839998</v>
      </c>
      <c r="I15">
        <f t="shared" si="1"/>
        <v>-10.958609055744001</v>
      </c>
      <c r="J15">
        <f t="shared" si="2"/>
        <v>0.78275778969599996</v>
      </c>
      <c r="K15">
        <f t="shared" si="3"/>
        <v>0.23965226393599998</v>
      </c>
      <c r="L15">
        <f t="shared" si="4"/>
        <v>-0.31310311587840001</v>
      </c>
      <c r="M15">
        <f t="shared" si="5"/>
        <v>-1.0958609055744002</v>
      </c>
      <c r="O15">
        <f t="shared" si="19"/>
        <v>5.3330064640795793</v>
      </c>
      <c r="P15">
        <f t="shared" si="20"/>
        <v>3.6655226242785264</v>
      </c>
      <c r="Q15">
        <f t="shared" si="21"/>
        <v>7.8667974143681683</v>
      </c>
      <c r="R15">
        <f t="shared" si="22"/>
        <v>2.533790950288588</v>
      </c>
      <c r="S15">
        <f t="shared" si="6"/>
        <v>-3.1467189657472674</v>
      </c>
      <c r="T15">
        <f t="shared" si="7"/>
        <v>-11.013516380115435</v>
      </c>
      <c r="U15">
        <f t="shared" si="8"/>
        <v>7.7094614660808052</v>
      </c>
      <c r="V15">
        <f t="shared" si="9"/>
        <v>1.9831151312828164</v>
      </c>
      <c r="W15">
        <f t="shared" si="10"/>
        <v>0.77094614660808058</v>
      </c>
      <c r="X15">
        <f t="shared" si="11"/>
        <v>0.19831151312828166</v>
      </c>
      <c r="Y15">
        <f t="shared" si="12"/>
        <v>-3.0837845864323223</v>
      </c>
      <c r="Z15">
        <f t="shared" si="13"/>
        <v>-10.793246052513126</v>
      </c>
      <c r="AA15">
        <f t="shared" si="14"/>
        <v>-0.30837845864323227</v>
      </c>
      <c r="AB15">
        <f t="shared" si="15"/>
        <v>-1.0793246052513126</v>
      </c>
    </row>
    <row r="16" spans="1:28" x14ac:dyDescent="0.3">
      <c r="C16" t="s">
        <v>22</v>
      </c>
      <c r="D16">
        <f t="shared" si="16"/>
        <v>6.213813047296</v>
      </c>
      <c r="E16">
        <f t="shared" si="17"/>
        <v>4.2483456655360001</v>
      </c>
      <c r="F16">
        <f t="shared" si="18"/>
        <v>7.5144747810815993</v>
      </c>
      <c r="G16">
        <f t="shared" si="23"/>
        <v>1.3006617337855995</v>
      </c>
      <c r="H16">
        <f t="shared" si="0"/>
        <v>-3.0057899124326397</v>
      </c>
      <c r="I16">
        <f t="shared" si="1"/>
        <v>-10.520264693514239</v>
      </c>
      <c r="J16">
        <f t="shared" si="2"/>
        <v>0.75144747810815993</v>
      </c>
      <c r="K16">
        <f t="shared" si="3"/>
        <v>0.13006617337855994</v>
      </c>
      <c r="L16">
        <f t="shared" si="4"/>
        <v>-0.30057899124326398</v>
      </c>
      <c r="M16">
        <f t="shared" si="5"/>
        <v>-1.0520264693514239</v>
      </c>
      <c r="O16">
        <f t="shared" si="19"/>
        <v>6.10395261068766</v>
      </c>
      <c r="P16">
        <f t="shared" si="20"/>
        <v>3.8638341374068079</v>
      </c>
      <c r="Q16">
        <f t="shared" si="21"/>
        <v>7.5584189557249362</v>
      </c>
      <c r="R16">
        <f t="shared" si="22"/>
        <v>1.4544663450372755</v>
      </c>
      <c r="S16">
        <f t="shared" si="6"/>
        <v>-3.0233675822899748</v>
      </c>
      <c r="T16">
        <f t="shared" si="7"/>
        <v>-10.58178653801491</v>
      </c>
      <c r="U16">
        <f t="shared" si="8"/>
        <v>7.4072505766104371</v>
      </c>
      <c r="V16">
        <f t="shared" si="9"/>
        <v>0.92537701813652995</v>
      </c>
      <c r="W16">
        <f t="shared" si="10"/>
        <v>0.7407250576610438</v>
      </c>
      <c r="X16">
        <f t="shared" si="11"/>
        <v>9.2537701813653006E-2</v>
      </c>
      <c r="Y16">
        <f t="shared" si="12"/>
        <v>-2.9629002306441752</v>
      </c>
      <c r="Z16">
        <f t="shared" si="13"/>
        <v>-10.370150807254612</v>
      </c>
      <c r="AA16">
        <f t="shared" si="14"/>
        <v>-0.29629002306441754</v>
      </c>
      <c r="AB16">
        <f t="shared" si="15"/>
        <v>-1.0370150807254612</v>
      </c>
    </row>
    <row r="17" spans="3:28" x14ac:dyDescent="0.3">
      <c r="C17" t="s">
        <v>23</v>
      </c>
      <c r="D17">
        <f t="shared" si="16"/>
        <v>6.96526052540416</v>
      </c>
      <c r="E17">
        <f t="shared" si="17"/>
        <v>4.3784118389145599</v>
      </c>
      <c r="F17">
        <f t="shared" si="18"/>
        <v>7.2138957898383351</v>
      </c>
      <c r="G17">
        <f t="shared" si="23"/>
        <v>0.24863526443417561</v>
      </c>
      <c r="H17">
        <f t="shared" si="0"/>
        <v>-2.8855583159353344</v>
      </c>
      <c r="I17">
        <f t="shared" si="1"/>
        <v>-10.09945410577367</v>
      </c>
      <c r="J17">
        <f t="shared" si="2"/>
        <v>0.7213895789838336</v>
      </c>
      <c r="K17">
        <f t="shared" si="3"/>
        <v>2.4863526443417563E-2</v>
      </c>
      <c r="L17">
        <f t="shared" si="4"/>
        <v>-0.28855583159353343</v>
      </c>
      <c r="M17">
        <f t="shared" si="5"/>
        <v>-1.0099454105773671</v>
      </c>
      <c r="O17">
        <f t="shared" si="19"/>
        <v>6.8446776683487034</v>
      </c>
      <c r="P17">
        <f t="shared" si="20"/>
        <v>3.956371839220461</v>
      </c>
      <c r="Q17">
        <f t="shared" si="21"/>
        <v>7.2621289326605183</v>
      </c>
      <c r="R17">
        <f t="shared" si="22"/>
        <v>0.41745126431181423</v>
      </c>
      <c r="S17">
        <f t="shared" si="6"/>
        <v>-2.9048515730642075</v>
      </c>
      <c r="T17">
        <f t="shared" si="7"/>
        <v>-10.166980505724725</v>
      </c>
      <c r="U17">
        <f t="shared" si="8"/>
        <v>7.116886354007308</v>
      </c>
      <c r="V17">
        <f t="shared" si="9"/>
        <v>-9.0897760974422037E-2</v>
      </c>
      <c r="W17">
        <f t="shared" si="10"/>
        <v>0.7116886354007308</v>
      </c>
      <c r="X17">
        <f t="shared" si="11"/>
        <v>-9.0897760974422044E-3</v>
      </c>
      <c r="Y17">
        <f t="shared" si="12"/>
        <v>-2.8467545416029232</v>
      </c>
      <c r="Z17">
        <f t="shared" si="13"/>
        <v>-9.9636408956102311</v>
      </c>
      <c r="AA17">
        <f t="shared" si="14"/>
        <v>-0.28467545416029233</v>
      </c>
      <c r="AB17">
        <f t="shared" si="15"/>
        <v>-0.99636408956102318</v>
      </c>
    </row>
    <row r="18" spans="3:28" x14ac:dyDescent="0.3">
      <c r="C18" t="s">
        <v>24</v>
      </c>
      <c r="D18">
        <f t="shared" si="16"/>
        <v>7.6866501043879936</v>
      </c>
      <c r="E18">
        <f t="shared" si="17"/>
        <v>4.4032753653579775</v>
      </c>
      <c r="F18">
        <f t="shared" si="18"/>
        <v>6.9253399582448019</v>
      </c>
      <c r="G18">
        <f t="shared" si="23"/>
        <v>-0.76131014614319148</v>
      </c>
      <c r="H18">
        <f t="shared" si="0"/>
        <v>-2.7701359832979211</v>
      </c>
      <c r="I18">
        <f t="shared" si="1"/>
        <v>-9.695475941542723</v>
      </c>
      <c r="J18">
        <f t="shared" si="2"/>
        <v>0.69253399582448028</v>
      </c>
      <c r="K18">
        <f t="shared" si="3"/>
        <v>-7.6131014614319148E-2</v>
      </c>
      <c r="L18">
        <f t="shared" si="4"/>
        <v>-0.27701359832979211</v>
      </c>
      <c r="M18">
        <f t="shared" si="5"/>
        <v>-0.96954759415427239</v>
      </c>
      <c r="O18">
        <f t="shared" si="19"/>
        <v>7.5563663037494342</v>
      </c>
      <c r="P18">
        <f t="shared" si="20"/>
        <v>3.9472820631230188</v>
      </c>
      <c r="Q18">
        <f t="shared" si="21"/>
        <v>6.9774534785002258</v>
      </c>
      <c r="R18">
        <f t="shared" si="22"/>
        <v>-0.57891282524920895</v>
      </c>
      <c r="S18">
        <f t="shared" si="6"/>
        <v>-2.7909813914000905</v>
      </c>
      <c r="T18">
        <f t="shared" si="7"/>
        <v>-9.7684348699003163</v>
      </c>
      <c r="U18">
        <f t="shared" si="8"/>
        <v>6.8379044089302212</v>
      </c>
      <c r="V18">
        <f t="shared" si="9"/>
        <v>-1.0673345687442248</v>
      </c>
      <c r="W18">
        <f t="shared" si="10"/>
        <v>0.68379044089302221</v>
      </c>
      <c r="X18">
        <f t="shared" si="11"/>
        <v>-0.10673345687442248</v>
      </c>
      <c r="Y18">
        <f t="shared" si="12"/>
        <v>-2.7351617635720888</v>
      </c>
      <c r="Z18">
        <f t="shared" si="13"/>
        <v>-9.5730661725023101</v>
      </c>
      <c r="AA18">
        <f t="shared" si="14"/>
        <v>-0.27351617635720887</v>
      </c>
      <c r="AB18">
        <f t="shared" si="15"/>
        <v>-0.95730661725023103</v>
      </c>
    </row>
    <row r="19" spans="3:28" x14ac:dyDescent="0.3">
      <c r="C19" t="s">
        <v>25</v>
      </c>
      <c r="D19">
        <f t="shared" si="16"/>
        <v>8.3791841002124734</v>
      </c>
      <c r="E19">
        <f t="shared" si="17"/>
        <v>4.3271443507436587</v>
      </c>
      <c r="F19">
        <f t="shared" si="18"/>
        <v>6.6483263599150098</v>
      </c>
      <c r="G19">
        <f t="shared" si="23"/>
        <v>-1.7308577402974639</v>
      </c>
      <c r="H19">
        <f t="shared" si="0"/>
        <v>-2.659330543966004</v>
      </c>
      <c r="I19">
        <f t="shared" si="1"/>
        <v>-9.3076569038810142</v>
      </c>
      <c r="J19">
        <f t="shared" si="2"/>
        <v>0.664832635991501</v>
      </c>
      <c r="K19">
        <f t="shared" si="3"/>
        <v>-0.1730857740297464</v>
      </c>
      <c r="L19">
        <f t="shared" si="4"/>
        <v>-0.26593305439660042</v>
      </c>
      <c r="M19">
        <f t="shared" si="5"/>
        <v>-0.93076569038810142</v>
      </c>
      <c r="O19">
        <f t="shared" si="19"/>
        <v>8.2401567446424568</v>
      </c>
      <c r="P19">
        <f t="shared" si="20"/>
        <v>3.8405486062485963</v>
      </c>
      <c r="Q19">
        <f t="shared" si="21"/>
        <v>6.7039373021430171</v>
      </c>
      <c r="R19">
        <f t="shared" si="22"/>
        <v>-1.53621944249944</v>
      </c>
      <c r="S19">
        <f t="shared" si="6"/>
        <v>-2.6815749208572068</v>
      </c>
      <c r="T19">
        <f t="shared" si="7"/>
        <v>-9.385512223000223</v>
      </c>
      <c r="U19">
        <f t="shared" si="8"/>
        <v>6.569858556100157</v>
      </c>
      <c r="V19">
        <f t="shared" si="9"/>
        <v>-2.0054950536494509</v>
      </c>
      <c r="W19">
        <f t="shared" si="10"/>
        <v>0.65698585561001577</v>
      </c>
      <c r="X19">
        <f t="shared" si="11"/>
        <v>-0.20054950536494509</v>
      </c>
      <c r="Y19">
        <f t="shared" si="12"/>
        <v>-2.6279434224400631</v>
      </c>
      <c r="Z19">
        <f t="shared" si="13"/>
        <v>-9.1978019785402196</v>
      </c>
      <c r="AA19">
        <f t="shared" si="14"/>
        <v>-0.26279434224400633</v>
      </c>
      <c r="AB19">
        <f t="shared" si="15"/>
        <v>-0.91978019785402199</v>
      </c>
    </row>
    <row r="20" spans="3:28" x14ac:dyDescent="0.3">
      <c r="C20" t="s">
        <v>26</v>
      </c>
      <c r="D20">
        <f t="shared" si="16"/>
        <v>9.0440167362039752</v>
      </c>
      <c r="E20">
        <f t="shared" si="17"/>
        <v>4.1540585767139122</v>
      </c>
      <c r="F20">
        <f t="shared" si="18"/>
        <v>6.3823933055184092</v>
      </c>
      <c r="G20">
        <f t="shared" si="23"/>
        <v>-2.6616234306855651</v>
      </c>
      <c r="H20">
        <f t="shared" si="0"/>
        <v>-2.552957322207364</v>
      </c>
      <c r="I20">
        <f t="shared" si="1"/>
        <v>-8.9353506277257733</v>
      </c>
      <c r="J20">
        <f t="shared" si="2"/>
        <v>0.63823933055184101</v>
      </c>
      <c r="K20">
        <f t="shared" si="3"/>
        <v>-0.26616234306855652</v>
      </c>
      <c r="L20">
        <f t="shared" si="4"/>
        <v>-0.25529573222073643</v>
      </c>
      <c r="M20">
        <f t="shared" si="5"/>
        <v>-0.89353506277257733</v>
      </c>
      <c r="O20">
        <f t="shared" si="19"/>
        <v>8.8971426002524723</v>
      </c>
      <c r="P20">
        <f t="shared" si="20"/>
        <v>3.6399991008836512</v>
      </c>
      <c r="Q20">
        <f t="shared" si="21"/>
        <v>6.4411429598990111</v>
      </c>
      <c r="R20">
        <f t="shared" si="22"/>
        <v>-2.4559996403534621</v>
      </c>
      <c r="S20">
        <f t="shared" si="6"/>
        <v>-2.5764571839596044</v>
      </c>
      <c r="T20">
        <f t="shared" si="7"/>
        <v>-9.0176001438586155</v>
      </c>
      <c r="U20">
        <f t="shared" si="8"/>
        <v>6.3123201007010312</v>
      </c>
      <c r="V20">
        <f t="shared" si="9"/>
        <v>-2.9068796475463929</v>
      </c>
      <c r="W20">
        <f t="shared" si="10"/>
        <v>0.63123201007010321</v>
      </c>
      <c r="X20">
        <f t="shared" si="11"/>
        <v>-0.29068796475463932</v>
      </c>
      <c r="Y20">
        <f t="shared" si="12"/>
        <v>-2.5249280402804128</v>
      </c>
      <c r="Z20">
        <f t="shared" si="13"/>
        <v>-8.8372481409814423</v>
      </c>
      <c r="AA20">
        <f t="shared" si="14"/>
        <v>-0.25249280402804131</v>
      </c>
      <c r="AB20">
        <f t="shared" si="15"/>
        <v>-0.8837248140981443</v>
      </c>
    </row>
    <row r="21" spans="3:28" x14ac:dyDescent="0.3">
      <c r="C21" t="s">
        <v>27</v>
      </c>
      <c r="D21">
        <f t="shared" si="16"/>
        <v>9.6822560667558157</v>
      </c>
      <c r="E21">
        <f t="shared" si="17"/>
        <v>3.8878962336453555</v>
      </c>
      <c r="F21">
        <f t="shared" si="18"/>
        <v>6.1270975732976725</v>
      </c>
      <c r="G21">
        <f t="shared" si="23"/>
        <v>-3.5551584934581424</v>
      </c>
      <c r="H21">
        <f t="shared" si="0"/>
        <v>-2.4508390293190692</v>
      </c>
      <c r="I21">
        <f t="shared" si="1"/>
        <v>-8.5779366026167434</v>
      </c>
      <c r="J21">
        <f t="shared" si="2"/>
        <v>0.61270975732976729</v>
      </c>
      <c r="K21">
        <f t="shared" si="3"/>
        <v>-0.35551584934581426</v>
      </c>
      <c r="L21">
        <f t="shared" si="4"/>
        <v>-0.24508390293190693</v>
      </c>
      <c r="M21">
        <f t="shared" si="5"/>
        <v>-0.85779366026167436</v>
      </c>
      <c r="O21">
        <f>O20+W20</f>
        <v>9.5283746103225759</v>
      </c>
      <c r="P21">
        <f>P20+X20</f>
        <v>3.3493111361290118</v>
      </c>
      <c r="Q21">
        <f>Q20+AA20</f>
        <v>6.1886501558709694</v>
      </c>
      <c r="R21">
        <f>R20+AB20</f>
        <v>-3.3397244544516065</v>
      </c>
      <c r="S21">
        <f t="shared" si="6"/>
        <v>-2.4754600623483878</v>
      </c>
      <c r="T21">
        <f t="shared" si="7"/>
        <v>-8.6641102182193563</v>
      </c>
      <c r="U21">
        <f t="shared" si="8"/>
        <v>6.0648771527535503</v>
      </c>
      <c r="V21">
        <f t="shared" si="9"/>
        <v>-3.7729299653625743</v>
      </c>
      <c r="W21">
        <f t="shared" si="10"/>
        <v>0.60648771527535505</v>
      </c>
      <c r="X21">
        <f t="shared" si="11"/>
        <v>-0.37729299653625747</v>
      </c>
      <c r="Y21">
        <f t="shared" si="12"/>
        <v>-2.4259508611014202</v>
      </c>
      <c r="Z21">
        <f t="shared" si="13"/>
        <v>-8.4908280138549692</v>
      </c>
      <c r="AA21">
        <f t="shared" si="14"/>
        <v>-0.24259508611014202</v>
      </c>
      <c r="AB21">
        <f t="shared" si="15"/>
        <v>-0.84908280138549697</v>
      </c>
    </row>
    <row r="22" spans="3:28" x14ac:dyDescent="0.3">
      <c r="C22" t="s">
        <v>28</v>
      </c>
      <c r="D22">
        <f t="shared" si="16"/>
        <v>10.294965824085583</v>
      </c>
      <c r="E22">
        <f t="shared" si="17"/>
        <v>3.5323803842995414</v>
      </c>
      <c r="F22">
        <f t="shared" si="18"/>
        <v>5.8820136703657653</v>
      </c>
      <c r="G22">
        <f t="shared" si="23"/>
        <v>-4.4129521537198171</v>
      </c>
      <c r="H22">
        <f t="shared" si="0"/>
        <v>-2.3528054681463062</v>
      </c>
      <c r="I22">
        <f t="shared" si="1"/>
        <v>-8.2348191385120728</v>
      </c>
      <c r="J22">
        <f t="shared" si="2"/>
        <v>0.58820136703657655</v>
      </c>
      <c r="K22">
        <f t="shared" si="3"/>
        <v>-0.44129521537198174</v>
      </c>
      <c r="L22">
        <f t="shared" si="4"/>
        <v>-0.23528054681463062</v>
      </c>
      <c r="M22">
        <f t="shared" si="5"/>
        <v>-0.82348191385120728</v>
      </c>
      <c r="O22">
        <f t="shared" si="19"/>
        <v>10.134862325597931</v>
      </c>
      <c r="P22">
        <f t="shared" si="20"/>
        <v>2.9720181395927545</v>
      </c>
      <c r="Q22">
        <f t="shared" si="21"/>
        <v>5.9460550697608276</v>
      </c>
      <c r="R22">
        <f t="shared" si="22"/>
        <v>-4.1888072558371032</v>
      </c>
      <c r="S22">
        <f t="shared" si="6"/>
        <v>-2.3784220279043313</v>
      </c>
      <c r="T22">
        <f t="shared" si="7"/>
        <v>-8.3244770976651594</v>
      </c>
      <c r="U22">
        <f t="shared" si="8"/>
        <v>5.8271339683656107</v>
      </c>
      <c r="V22">
        <f t="shared" si="9"/>
        <v>-4.6050311107203612</v>
      </c>
      <c r="W22">
        <f t="shared" si="10"/>
        <v>0.58271339683656109</v>
      </c>
      <c r="X22">
        <f t="shared" si="11"/>
        <v>-0.46050311107203612</v>
      </c>
      <c r="Y22">
        <f t="shared" si="12"/>
        <v>-2.3308535873462444</v>
      </c>
      <c r="Z22">
        <f t="shared" si="13"/>
        <v>-8.1579875557118555</v>
      </c>
      <c r="AA22">
        <f t="shared" si="14"/>
        <v>-0.23308535873462444</v>
      </c>
      <c r="AB22">
        <f t="shared" si="15"/>
        <v>-0.81579875557118564</v>
      </c>
    </row>
    <row r="23" spans="3:28" x14ac:dyDescent="0.3">
      <c r="C23" t="s">
        <v>29</v>
      </c>
      <c r="D23">
        <f t="shared" si="16"/>
        <v>10.88316719112216</v>
      </c>
      <c r="E23">
        <f t="shared" si="17"/>
        <v>3.0910851689275596</v>
      </c>
      <c r="F23">
        <f t="shared" si="18"/>
        <v>5.6467331235511349</v>
      </c>
      <c r="G23">
        <f t="shared" si="23"/>
        <v>-5.2364340675710244</v>
      </c>
      <c r="H23">
        <f t="shared" si="0"/>
        <v>-2.2586932494204541</v>
      </c>
      <c r="I23">
        <f t="shared" si="1"/>
        <v>-7.9054263729715899</v>
      </c>
      <c r="J23">
        <f t="shared" si="2"/>
        <v>0.56467331235511353</v>
      </c>
      <c r="K23">
        <f t="shared" si="3"/>
        <v>-0.52364340675710241</v>
      </c>
      <c r="L23">
        <f t="shared" si="4"/>
        <v>-0.22586932494204542</v>
      </c>
      <c r="M23">
        <f t="shared" si="5"/>
        <v>-0.79054263729715901</v>
      </c>
      <c r="O23">
        <f t="shared" si="19"/>
        <v>10.717575722434493</v>
      </c>
      <c r="P23">
        <f t="shared" si="20"/>
        <v>2.5115150285207184</v>
      </c>
      <c r="Q23">
        <f t="shared" si="21"/>
        <v>5.7129697110262034</v>
      </c>
      <c r="R23">
        <f t="shared" si="22"/>
        <v>-5.0046060114082884</v>
      </c>
      <c r="S23">
        <f t="shared" si="6"/>
        <v>-2.2851878844104814</v>
      </c>
      <c r="T23">
        <f t="shared" si="7"/>
        <v>-7.9981575954366839</v>
      </c>
      <c r="U23">
        <f t="shared" si="8"/>
        <v>5.5987103168056791</v>
      </c>
      <c r="V23">
        <f t="shared" si="9"/>
        <v>-5.4045138911801223</v>
      </c>
      <c r="W23">
        <f t="shared" si="10"/>
        <v>0.55987103168056795</v>
      </c>
      <c r="X23">
        <f t="shared" si="11"/>
        <v>-0.54045138911801227</v>
      </c>
      <c r="Y23">
        <f t="shared" si="12"/>
        <v>-2.2394841267222718</v>
      </c>
      <c r="Z23">
        <f t="shared" si="13"/>
        <v>-7.8381944435279509</v>
      </c>
      <c r="AA23">
        <f t="shared" si="14"/>
        <v>-0.2239484126722272</v>
      </c>
      <c r="AB23">
        <f t="shared" si="15"/>
        <v>-0.78381944435279516</v>
      </c>
    </row>
    <row r="24" spans="3:28" x14ac:dyDescent="0.3">
      <c r="C24" t="s">
        <v>30</v>
      </c>
      <c r="D24">
        <f t="shared" si="16"/>
        <v>11.447840503477273</v>
      </c>
      <c r="E24">
        <f t="shared" si="17"/>
        <v>2.5674417621704571</v>
      </c>
      <c r="F24">
        <f t="shared" si="18"/>
        <v>5.4208637986090897</v>
      </c>
      <c r="G24">
        <f t="shared" si="23"/>
        <v>-6.0269767048681837</v>
      </c>
      <c r="H24">
        <f t="shared" si="0"/>
        <v>-2.1683455194436361</v>
      </c>
      <c r="I24">
        <f t="shared" si="1"/>
        <v>-7.5892093180527258</v>
      </c>
      <c r="J24">
        <f t="shared" si="2"/>
        <v>0.54208637986090902</v>
      </c>
      <c r="K24">
        <f t="shared" si="3"/>
        <v>-0.60269767048681844</v>
      </c>
      <c r="L24">
        <f t="shared" si="4"/>
        <v>-0.21683455194436363</v>
      </c>
      <c r="M24">
        <f t="shared" si="5"/>
        <v>-0.75892093180527265</v>
      </c>
      <c r="O24">
        <f t="shared" si="19"/>
        <v>11.277446754115061</v>
      </c>
      <c r="P24">
        <f t="shared" si="20"/>
        <v>1.9710636394027061</v>
      </c>
      <c r="Q24">
        <f t="shared" si="21"/>
        <v>5.4890212983539763</v>
      </c>
      <c r="R24">
        <f t="shared" si="22"/>
        <v>-5.7884254557610832</v>
      </c>
      <c r="S24">
        <f t="shared" si="6"/>
        <v>-2.1956085193415906</v>
      </c>
      <c r="T24">
        <f t="shared" si="7"/>
        <v>-7.6846298176955665</v>
      </c>
      <c r="U24">
        <f t="shared" si="8"/>
        <v>5.3792408723868972</v>
      </c>
      <c r="V24">
        <f t="shared" si="9"/>
        <v>-6.1726569466458621</v>
      </c>
      <c r="W24">
        <f t="shared" si="10"/>
        <v>0.53792408723868979</v>
      </c>
      <c r="X24">
        <f t="shared" si="11"/>
        <v>-0.61726569466458625</v>
      </c>
      <c r="Y24">
        <f t="shared" si="12"/>
        <v>-2.1516963489547591</v>
      </c>
      <c r="Z24">
        <f t="shared" si="13"/>
        <v>-7.530937221341655</v>
      </c>
      <c r="AA24">
        <f t="shared" si="14"/>
        <v>-0.21516963489547591</v>
      </c>
      <c r="AB24">
        <f t="shared" si="15"/>
        <v>-0.75309372213416559</v>
      </c>
    </row>
    <row r="25" spans="3:28" x14ac:dyDescent="0.3">
      <c r="C25" t="s">
        <v>31</v>
      </c>
      <c r="D25">
        <f t="shared" si="16"/>
        <v>11.989926883338182</v>
      </c>
      <c r="E25">
        <f t="shared" si="17"/>
        <v>1.9647440916836385</v>
      </c>
      <c r="F25">
        <f t="shared" si="18"/>
        <v>5.2040292466647262</v>
      </c>
      <c r="G25">
        <f t="shared" si="23"/>
        <v>-6.7858976366734565</v>
      </c>
      <c r="H25">
        <f t="shared" si="0"/>
        <v>-2.0816116986658906</v>
      </c>
      <c r="I25">
        <f t="shared" si="1"/>
        <v>-7.2856409453306172</v>
      </c>
      <c r="J25">
        <f t="shared" si="2"/>
        <v>0.52040292466647264</v>
      </c>
      <c r="K25">
        <f t="shared" si="3"/>
        <v>-0.67858976366734569</v>
      </c>
      <c r="L25">
        <f t="shared" si="4"/>
        <v>-0.20816116986658906</v>
      </c>
      <c r="M25">
        <f t="shared" si="5"/>
        <v>-0.72856409453306181</v>
      </c>
      <c r="O25">
        <f t="shared" si="19"/>
        <v>11.815370841353751</v>
      </c>
      <c r="P25">
        <f t="shared" si="20"/>
        <v>1.3537979447381199</v>
      </c>
      <c r="Q25">
        <f t="shared" si="21"/>
        <v>5.2738516634585002</v>
      </c>
      <c r="R25">
        <f t="shared" si="22"/>
        <v>-6.5415191778952488</v>
      </c>
      <c r="S25">
        <f t="shared" si="6"/>
        <v>-2.1095406653834003</v>
      </c>
      <c r="T25">
        <f t="shared" si="7"/>
        <v>-7.3833923288419001</v>
      </c>
      <c r="U25">
        <f t="shared" si="8"/>
        <v>5.1683746301893301</v>
      </c>
      <c r="V25">
        <f t="shared" si="9"/>
        <v>-6.9106887943373438</v>
      </c>
      <c r="W25">
        <f t="shared" si="10"/>
        <v>0.51683746301893307</v>
      </c>
      <c r="X25">
        <f t="shared" si="11"/>
        <v>-0.69106887943373441</v>
      </c>
      <c r="Y25">
        <f t="shared" si="12"/>
        <v>-2.0673498520757323</v>
      </c>
      <c r="Z25">
        <f t="shared" si="13"/>
        <v>-7.2357244822650628</v>
      </c>
      <c r="AA25">
        <f t="shared" si="14"/>
        <v>-0.20673498520757325</v>
      </c>
      <c r="AB25">
        <f t="shared" si="15"/>
        <v>-0.72357244822650635</v>
      </c>
    </row>
    <row r="26" spans="3:28" x14ac:dyDescent="0.3">
      <c r="C26" t="s">
        <v>32</v>
      </c>
      <c r="D26">
        <f t="shared" si="16"/>
        <v>12.510329808004654</v>
      </c>
      <c r="E26">
        <f t="shared" si="17"/>
        <v>1.2861543280162928</v>
      </c>
      <c r="F26">
        <f t="shared" si="18"/>
        <v>4.9958680767981374</v>
      </c>
      <c r="G26">
        <f t="shared" si="23"/>
        <v>-7.5144617312065183</v>
      </c>
      <c r="H26">
        <f t="shared" si="0"/>
        <v>-1.9983472307192551</v>
      </c>
      <c r="I26">
        <f t="shared" si="1"/>
        <v>-6.9942153075173925</v>
      </c>
      <c r="J26">
        <f t="shared" si="2"/>
        <v>0.49958680767981378</v>
      </c>
      <c r="K26">
        <f t="shared" si="3"/>
        <v>-0.75144617312065187</v>
      </c>
      <c r="L26">
        <f t="shared" si="4"/>
        <v>-0.19983472307192551</v>
      </c>
      <c r="M26">
        <f t="shared" si="5"/>
        <v>-0.6994215307517393</v>
      </c>
      <c r="O26">
        <f t="shared" si="19"/>
        <v>12.332208304372683</v>
      </c>
      <c r="P26">
        <f t="shared" si="20"/>
        <v>0.66272906530438547</v>
      </c>
      <c r="Q26">
        <f t="shared" si="21"/>
        <v>5.0671166782509269</v>
      </c>
      <c r="R26">
        <f t="shared" si="22"/>
        <v>-7.2650916261217553</v>
      </c>
      <c r="S26">
        <f t="shared" si="6"/>
        <v>-2.0268466713003708</v>
      </c>
      <c r="T26">
        <f t="shared" si="7"/>
        <v>-7.0939633495512977</v>
      </c>
      <c r="U26">
        <f t="shared" si="8"/>
        <v>4.9657743446859079</v>
      </c>
      <c r="V26">
        <f t="shared" si="9"/>
        <v>-7.6197897935993204</v>
      </c>
      <c r="W26">
        <f t="shared" si="10"/>
        <v>0.49657743446859082</v>
      </c>
      <c r="X26">
        <f t="shared" si="11"/>
        <v>-0.76197897935993208</v>
      </c>
      <c r="Y26">
        <f t="shared" si="12"/>
        <v>-1.9863097378743633</v>
      </c>
      <c r="Z26">
        <f t="shared" si="13"/>
        <v>-6.9520840825602717</v>
      </c>
      <c r="AA26">
        <f t="shared" si="14"/>
        <v>-0.19863097378743633</v>
      </c>
      <c r="AB26">
        <f t="shared" si="15"/>
        <v>-0.69520840825602725</v>
      </c>
    </row>
    <row r="27" spans="3:28" x14ac:dyDescent="0.3">
      <c r="C27" t="s">
        <v>33</v>
      </c>
      <c r="D27">
        <f t="shared" si="16"/>
        <v>13.009916615684467</v>
      </c>
      <c r="E27">
        <f t="shared" si="17"/>
        <v>0.53470815489564094</v>
      </c>
      <c r="F27">
        <f t="shared" si="18"/>
        <v>4.7960333537262123</v>
      </c>
      <c r="G27">
        <f t="shared" si="23"/>
        <v>-8.2138832619582569</v>
      </c>
      <c r="H27">
        <f t="shared" si="0"/>
        <v>-1.9184133414904849</v>
      </c>
      <c r="I27">
        <f t="shared" si="1"/>
        <v>-6.7144466952166972</v>
      </c>
      <c r="J27">
        <f t="shared" si="2"/>
        <v>0.47960333537262123</v>
      </c>
      <c r="K27">
        <f t="shared" si="3"/>
        <v>-0.82138832619582569</v>
      </c>
      <c r="L27">
        <f t="shared" si="4"/>
        <v>-0.1918413341490485</v>
      </c>
      <c r="M27">
        <f t="shared" si="5"/>
        <v>-0.67144466952166981</v>
      </c>
      <c r="O27">
        <f t="shared" si="19"/>
        <v>12.828785738841274</v>
      </c>
      <c r="P27">
        <f t="shared" si="20"/>
        <v>-9.9249914055546617E-2</v>
      </c>
      <c r="Q27">
        <f t="shared" si="21"/>
        <v>4.8684857044634908</v>
      </c>
      <c r="R27">
        <f t="shared" si="22"/>
        <v>-7.9603000343777826</v>
      </c>
      <c r="S27">
        <f t="shared" si="6"/>
        <v>-1.9473942817853964</v>
      </c>
      <c r="T27">
        <f t="shared" si="7"/>
        <v>-6.8158799862488868</v>
      </c>
      <c r="U27">
        <f t="shared" si="8"/>
        <v>4.7711159903742208</v>
      </c>
      <c r="V27">
        <f t="shared" si="9"/>
        <v>-8.3010940336902266</v>
      </c>
      <c r="W27">
        <f t="shared" si="10"/>
        <v>0.47711159903742212</v>
      </c>
      <c r="X27">
        <f t="shared" si="11"/>
        <v>-0.83010940336902272</v>
      </c>
      <c r="Y27">
        <f t="shared" si="12"/>
        <v>-1.9084463961496885</v>
      </c>
      <c r="Z27">
        <f t="shared" si="13"/>
        <v>-6.6795623865239087</v>
      </c>
      <c r="AA27">
        <f t="shared" si="14"/>
        <v>-0.19084463961496886</v>
      </c>
      <c r="AB27">
        <f t="shared" si="15"/>
        <v>-0.66795623865239095</v>
      </c>
    </row>
    <row r="28" spans="3:28" x14ac:dyDescent="0.3">
      <c r="C28" t="s">
        <v>34</v>
      </c>
      <c r="D28">
        <f t="shared" ref="D28" si="24">D27+J27</f>
        <v>13.489519951057089</v>
      </c>
      <c r="E28">
        <f t="shared" ref="E28" si="25">E27+K27</f>
        <v>-0.28668017130018475</v>
      </c>
      <c r="F28">
        <f t="shared" ref="F28" si="26">F27+L27</f>
        <v>4.6041920195771642</v>
      </c>
      <c r="G28">
        <f t="shared" ref="G28" si="27">G27+M27</f>
        <v>-8.8853279314799263</v>
      </c>
      <c r="H28">
        <f t="shared" si="0"/>
        <v>-1.8416768078308658</v>
      </c>
      <c r="I28">
        <f t="shared" si="1"/>
        <v>-6.4458688274080291</v>
      </c>
      <c r="J28">
        <f t="shared" si="2"/>
        <v>0.46041920195771646</v>
      </c>
      <c r="K28">
        <f t="shared" si="3"/>
        <v>-0.88853279314799272</v>
      </c>
      <c r="L28">
        <f t="shared" si="4"/>
        <v>-0.1841676807830866</v>
      </c>
      <c r="M28">
        <f t="shared" si="5"/>
        <v>-0.644586882740803</v>
      </c>
    </row>
  </sheetData>
  <mergeCells count="2">
    <mergeCell ref="G5:I5"/>
    <mergeCell ref="T5:W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5</vt:i4>
      </vt:variant>
    </vt:vector>
  </HeadingPairs>
  <TitlesOfParts>
    <vt:vector size="6" baseType="lpstr">
      <vt:lpstr>Sayfa1</vt:lpstr>
      <vt:lpstr>dt</vt:lpstr>
      <vt:lpstr>gx</vt:lpstr>
      <vt:lpstr>gy</vt:lpstr>
      <vt:lpstr>k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OZGUR</dc:creator>
  <cp:lastModifiedBy>Ayşenur OZGUR</cp:lastModifiedBy>
  <dcterms:created xsi:type="dcterms:W3CDTF">2015-06-05T18:19:34Z</dcterms:created>
  <dcterms:modified xsi:type="dcterms:W3CDTF">2020-03-27T22:47:27Z</dcterms:modified>
</cp:coreProperties>
</file>