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zielaaronfernandezherrera/Desktop/UNHA/do_estudiantes/"/>
    </mc:Choice>
  </mc:AlternateContent>
  <xr:revisionPtr revIDLastSave="0" documentId="13_ncr:1_{9D949DD5-28CD-DA4A-B8B3-E67F30012F1E}" xr6:coauthVersionLast="45" xr6:coauthVersionMax="45" xr10:uidLastSave="{00000000-0000-0000-0000-000000000000}"/>
  <bookViews>
    <workbookView xWindow="780" yWindow="960" windowWidth="27640" windowHeight="16120" xr2:uid="{3643DCE9-62E6-D74D-B7C8-9B113FE4FECD}"/>
  </bookViews>
  <sheets>
    <sheet name="Respuestas de formulario 1 (2)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Q2" i="1"/>
  <c r="M2" i="1"/>
  <c r="N2" i="1" s="1"/>
  <c r="R2" i="1" l="1"/>
</calcChain>
</file>

<file path=xl/sharedStrings.xml><?xml version="1.0" encoding="utf-8"?>
<sst xmlns="http://schemas.openxmlformats.org/spreadsheetml/2006/main" count="248" uniqueCount="31">
  <si>
    <t>Marca temporal</t>
  </si>
  <si>
    <t>Numero de contacto</t>
  </si>
  <si>
    <t>Rango de edad</t>
  </si>
  <si>
    <t>COD EDAD</t>
  </si>
  <si>
    <t>Género</t>
  </si>
  <si>
    <t>COD GENERO</t>
  </si>
  <si>
    <t>1. ¿Cuál es el nivel de conocimiento que usted tiene sobre las nuevas normas de seguridad en Ciudad Universitaria?</t>
  </si>
  <si>
    <t>2. ¿Se le ha brindado información sobre las normas de seguridad por medio de afiches o campañas en Ciudad Universitaria?</t>
  </si>
  <si>
    <t>COD P2</t>
  </si>
  <si>
    <t>3. ¿Cómo califica la gestión de la nueva empresa de seguridad en Ciudad universitaria?</t>
  </si>
  <si>
    <t>4. ¿En caso de sentirse en peligro confiaría en la seguridad de Ciudad Universitaria?</t>
  </si>
  <si>
    <t>COD P4</t>
  </si>
  <si>
    <t>MINIMA</t>
  </si>
  <si>
    <t>MAXIMA</t>
  </si>
  <si>
    <t>PROMEDIO</t>
  </si>
  <si>
    <t>18-21</t>
  </si>
  <si>
    <t>Masculino</t>
  </si>
  <si>
    <t>No se me ha brindado información</t>
  </si>
  <si>
    <t>Si</t>
  </si>
  <si>
    <t>22-25</t>
  </si>
  <si>
    <t>Femenino</t>
  </si>
  <si>
    <t>Si se me ha brindado información</t>
  </si>
  <si>
    <t>No</t>
  </si>
  <si>
    <t>Prefiero no responder</t>
  </si>
  <si>
    <t>26-29</t>
  </si>
  <si>
    <t>29-mas años</t>
  </si>
  <si>
    <t>Trat</t>
  </si>
  <si>
    <t>CALIFI_PORCEN</t>
  </si>
  <si>
    <t>CALIFI_ANB</t>
  </si>
  <si>
    <t>CONTROL</t>
  </si>
  <si>
    <t>TRATAMIENTO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</si>
</sst>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m/d/yyyy\ h:mm:ss"/>
  </numFmts>
  <fonts count="3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43" fontId="2" fillId="2" borderId="1" xfId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1" applyNumberFormat="1" applyFont="1" applyAlignment="1">
      <alignment horizontal="center"/>
    </xf>
    <xf numFmtId="9" fontId="0" fillId="0" borderId="0" xfId="2" applyFont="1" applyAlignment="1"/>
    <xf numFmtId="9" fontId="0" fillId="0" borderId="0" xfId="1" applyNumberFormat="1" applyFont="1" applyAlignment="1"/>
    <xf numFmtId="0" fontId="0" fillId="0" borderId="0" xfId="0" applyAlignment="1">
      <alignment horizontal="center"/>
    </xf>
    <xf numFmtId="43" fontId="0" fillId="0" borderId="0" xfId="1" applyFont="1" applyAlignment="1"/>
    <xf numFmtId="0" fontId="1" fillId="0" borderId="0" xfId="1" applyNumberFormat="1" applyFont="1" applyAlignment="1">
      <alignment horizontal="center" wrapText="1"/>
    </xf>
    <xf numFmtId="0" fontId="0" fillId="0" borderId="0" xfId="1" applyNumberFormat="1" applyFon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8</xdr:col>
      <xdr:colOff>304800</xdr:colOff>
      <xdr:row>31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21698F5-082A-474F-9F5C-186E74A90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0" y="1422400"/>
          <a:ext cx="4495800" cy="412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32E8-443F-8F40-B430-D9DAFEAD9975}">
  <sheetPr>
    <outlinePr summaryBelow="0" summaryRight="0"/>
  </sheetPr>
  <dimension ref="A1:R47"/>
  <sheetViews>
    <sheetView tabSelected="1" topLeftCell="D1" zoomScale="131" workbookViewId="0">
      <selection activeCell="O10" sqref="O10"/>
    </sheetView>
  </sheetViews>
  <sheetFormatPr baseColWidth="10" defaultColWidth="15.19921875" defaultRowHeight="14" x14ac:dyDescent="0.2"/>
  <cols>
    <col min="1" max="1" width="21.3984375" bestFit="1" customWidth="1"/>
    <col min="2" max="2" width="21.3984375" customWidth="1"/>
    <col min="3" max="3" width="16" bestFit="1" customWidth="1"/>
    <col min="4" max="4" width="12" bestFit="1" customWidth="1"/>
    <col min="5" max="5" width="21.796875" bestFit="1" customWidth="1"/>
    <col min="6" max="6" width="15.19921875" bestFit="1" customWidth="1"/>
    <col min="7" max="7" width="22.3984375" style="12" bestFit="1" customWidth="1"/>
    <col min="8" max="8" width="32.59765625" bestFit="1" customWidth="1"/>
    <col min="9" max="9" width="9.59765625" style="13" bestFit="1" customWidth="1"/>
    <col min="10" max="10" width="22.3984375" style="12" bestFit="1" customWidth="1"/>
    <col min="11" max="11" width="22.59765625" customWidth="1"/>
    <col min="12" max="12" width="9" bestFit="1" customWidth="1"/>
    <col min="13" max="14" width="22.59765625" customWidth="1"/>
    <col min="15" max="15" width="22.59765625" style="15" customWidth="1"/>
    <col min="16" max="20" width="22.59765625" customWidth="1"/>
  </cols>
  <sheetData>
    <row r="1" spans="1:18" s="5" customFormat="1" ht="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2" t="s">
        <v>9</v>
      </c>
      <c r="K1" s="1" t="s">
        <v>10</v>
      </c>
      <c r="L1" s="1" t="s">
        <v>11</v>
      </c>
      <c r="M1" s="4" t="s">
        <v>28</v>
      </c>
      <c r="N1" s="4" t="s">
        <v>27</v>
      </c>
      <c r="O1" s="14" t="s">
        <v>26</v>
      </c>
      <c r="P1" s="4" t="s">
        <v>12</v>
      </c>
      <c r="Q1" s="4" t="s">
        <v>13</v>
      </c>
      <c r="R1" s="4" t="s">
        <v>14</v>
      </c>
    </row>
    <row r="2" spans="1:18" x14ac:dyDescent="0.2">
      <c r="A2" s="6">
        <v>44890.91413719907</v>
      </c>
      <c r="B2" s="7">
        <v>95342679</v>
      </c>
      <c r="C2" s="7" t="s">
        <v>15</v>
      </c>
      <c r="D2" s="8">
        <v>1</v>
      </c>
      <c r="E2" s="7" t="s">
        <v>16</v>
      </c>
      <c r="F2" s="8">
        <v>2</v>
      </c>
      <c r="G2" s="8">
        <v>8</v>
      </c>
      <c r="H2" s="7" t="s">
        <v>17</v>
      </c>
      <c r="I2" s="9">
        <v>0</v>
      </c>
      <c r="J2" s="8">
        <v>5</v>
      </c>
      <c r="K2" s="7" t="s">
        <v>18</v>
      </c>
      <c r="L2" s="8">
        <v>1</v>
      </c>
      <c r="M2">
        <f>+G2+I2+J2+L2</f>
        <v>14</v>
      </c>
      <c r="N2" s="10">
        <f>+M2/$Q$2</f>
        <v>0.63636363636363635</v>
      </c>
      <c r="O2" s="15" t="s">
        <v>30</v>
      </c>
      <c r="P2" s="8">
        <v>2</v>
      </c>
      <c r="Q2">
        <f>10+1+10+1</f>
        <v>22</v>
      </c>
      <c r="R2" s="11">
        <f>+AVERAGE(N2:N47)</f>
        <v>0.45750988142292487</v>
      </c>
    </row>
    <row r="3" spans="1:18" x14ac:dyDescent="0.2">
      <c r="A3" s="6">
        <v>44890.91424027778</v>
      </c>
      <c r="B3" s="7">
        <v>87505643</v>
      </c>
      <c r="C3" s="7" t="s">
        <v>19</v>
      </c>
      <c r="D3" s="8">
        <v>2</v>
      </c>
      <c r="E3" s="7" t="s">
        <v>20</v>
      </c>
      <c r="F3" s="8">
        <v>1</v>
      </c>
      <c r="G3" s="8">
        <v>7</v>
      </c>
      <c r="H3" s="7" t="s">
        <v>21</v>
      </c>
      <c r="I3" s="9">
        <v>1</v>
      </c>
      <c r="J3" s="8">
        <v>8</v>
      </c>
      <c r="K3" s="7" t="s">
        <v>18</v>
      </c>
      <c r="L3" s="8">
        <v>1</v>
      </c>
      <c r="M3">
        <f t="shared" ref="M3:M47" si="0">+G3+I3+J3+L3</f>
        <v>17</v>
      </c>
      <c r="N3" s="10">
        <f t="shared" ref="N3:N47" si="1">+M3/$Q$2</f>
        <v>0.77272727272727271</v>
      </c>
      <c r="O3" s="15" t="s">
        <v>29</v>
      </c>
    </row>
    <row r="4" spans="1:18" x14ac:dyDescent="0.2">
      <c r="A4" s="6">
        <v>44890.915775231479</v>
      </c>
      <c r="B4" s="7">
        <v>96384505</v>
      </c>
      <c r="C4" s="7" t="s">
        <v>19</v>
      </c>
      <c r="D4" s="8">
        <v>2</v>
      </c>
      <c r="E4" s="7" t="s">
        <v>20</v>
      </c>
      <c r="F4" s="8">
        <v>1</v>
      </c>
      <c r="G4" s="8">
        <v>4</v>
      </c>
      <c r="H4" s="7" t="s">
        <v>17</v>
      </c>
      <c r="I4" s="9">
        <v>0</v>
      </c>
      <c r="J4" s="8">
        <v>3</v>
      </c>
      <c r="K4" s="7" t="s">
        <v>22</v>
      </c>
      <c r="L4" s="8">
        <v>0</v>
      </c>
      <c r="M4">
        <f t="shared" si="0"/>
        <v>7</v>
      </c>
      <c r="N4" s="10">
        <f t="shared" si="1"/>
        <v>0.31818181818181818</v>
      </c>
      <c r="O4" s="15" t="s">
        <v>29</v>
      </c>
    </row>
    <row r="5" spans="1:18" x14ac:dyDescent="0.2">
      <c r="A5" s="6">
        <v>44890.916706909724</v>
      </c>
      <c r="B5" s="7">
        <v>32044303</v>
      </c>
      <c r="C5" s="7" t="s">
        <v>15</v>
      </c>
      <c r="D5" s="8">
        <v>1</v>
      </c>
      <c r="E5" s="7" t="s">
        <v>16</v>
      </c>
      <c r="F5" s="8">
        <v>2</v>
      </c>
      <c r="G5" s="8">
        <v>8</v>
      </c>
      <c r="H5" s="7" t="s">
        <v>21</v>
      </c>
      <c r="I5" s="9">
        <v>1</v>
      </c>
      <c r="J5" s="8">
        <v>7</v>
      </c>
      <c r="K5" s="7" t="s">
        <v>18</v>
      </c>
      <c r="L5" s="8">
        <v>1</v>
      </c>
      <c r="M5">
        <f t="shared" si="0"/>
        <v>17</v>
      </c>
      <c r="N5" s="10">
        <f t="shared" si="1"/>
        <v>0.77272727272727271</v>
      </c>
      <c r="O5" s="15" t="s">
        <v>29</v>
      </c>
    </row>
    <row r="6" spans="1:18" x14ac:dyDescent="0.2">
      <c r="A6" s="6">
        <v>44890.916742407411</v>
      </c>
      <c r="B6" s="7">
        <v>89605985</v>
      </c>
      <c r="C6" s="7" t="s">
        <v>15</v>
      </c>
      <c r="D6" s="8">
        <v>1</v>
      </c>
      <c r="E6" s="7" t="s">
        <v>20</v>
      </c>
      <c r="F6" s="8">
        <v>1</v>
      </c>
      <c r="G6" s="8">
        <v>3</v>
      </c>
      <c r="H6" s="7" t="s">
        <v>17</v>
      </c>
      <c r="I6" s="9">
        <v>0</v>
      </c>
      <c r="J6" s="8">
        <v>1</v>
      </c>
      <c r="K6" s="7" t="s">
        <v>22</v>
      </c>
      <c r="L6" s="8">
        <v>0</v>
      </c>
      <c r="M6">
        <f t="shared" si="0"/>
        <v>4</v>
      </c>
      <c r="N6" s="10">
        <f t="shared" si="1"/>
        <v>0.18181818181818182</v>
      </c>
      <c r="O6" s="15" t="s">
        <v>29</v>
      </c>
    </row>
    <row r="7" spans="1:18" x14ac:dyDescent="0.2">
      <c r="A7" s="6">
        <v>44890.918228842595</v>
      </c>
      <c r="B7" s="7">
        <v>96172124</v>
      </c>
      <c r="C7" s="7" t="s">
        <v>19</v>
      </c>
      <c r="D7" s="8">
        <v>2</v>
      </c>
      <c r="E7" s="7" t="s">
        <v>20</v>
      </c>
      <c r="F7" s="8">
        <v>1</v>
      </c>
      <c r="G7" s="8">
        <v>5</v>
      </c>
      <c r="H7" s="7" t="s">
        <v>17</v>
      </c>
      <c r="I7" s="9">
        <v>0</v>
      </c>
      <c r="J7" s="8">
        <v>6</v>
      </c>
      <c r="K7" s="7" t="s">
        <v>22</v>
      </c>
      <c r="L7" s="8">
        <v>0</v>
      </c>
      <c r="M7">
        <f t="shared" si="0"/>
        <v>11</v>
      </c>
      <c r="N7" s="10">
        <f t="shared" si="1"/>
        <v>0.5</v>
      </c>
      <c r="O7" s="15" t="s">
        <v>29</v>
      </c>
    </row>
    <row r="8" spans="1:18" x14ac:dyDescent="0.2">
      <c r="A8" s="6">
        <v>44890.918407152778</v>
      </c>
      <c r="B8" s="7">
        <v>88148569</v>
      </c>
      <c r="C8" s="7" t="s">
        <v>19</v>
      </c>
      <c r="D8" s="8">
        <v>2</v>
      </c>
      <c r="E8" s="7" t="s">
        <v>23</v>
      </c>
      <c r="F8" s="8">
        <v>3</v>
      </c>
      <c r="G8" s="8">
        <v>3</v>
      </c>
      <c r="H8" s="7" t="s">
        <v>17</v>
      </c>
      <c r="I8" s="9">
        <v>0</v>
      </c>
      <c r="J8" s="8">
        <v>6</v>
      </c>
      <c r="K8" s="7" t="s">
        <v>22</v>
      </c>
      <c r="L8" s="8">
        <v>0</v>
      </c>
      <c r="M8">
        <f t="shared" si="0"/>
        <v>9</v>
      </c>
      <c r="N8" s="10">
        <f t="shared" si="1"/>
        <v>0.40909090909090912</v>
      </c>
      <c r="O8" s="15" t="s">
        <v>29</v>
      </c>
    </row>
    <row r="9" spans="1:18" x14ac:dyDescent="0.2">
      <c r="A9" s="6">
        <v>44890.918424942131</v>
      </c>
      <c r="B9" s="7">
        <v>89340236</v>
      </c>
      <c r="C9" s="7" t="s">
        <v>19</v>
      </c>
      <c r="D9" s="8">
        <v>2</v>
      </c>
      <c r="E9" s="7" t="s">
        <v>20</v>
      </c>
      <c r="F9" s="8">
        <v>1</v>
      </c>
      <c r="G9" s="8">
        <v>3</v>
      </c>
      <c r="H9" s="7" t="s">
        <v>17</v>
      </c>
      <c r="I9" s="9">
        <v>0</v>
      </c>
      <c r="J9" s="8">
        <v>2</v>
      </c>
      <c r="K9" s="7" t="s">
        <v>22</v>
      </c>
      <c r="L9" s="8">
        <v>0</v>
      </c>
      <c r="M9">
        <f t="shared" si="0"/>
        <v>5</v>
      </c>
      <c r="N9" s="10">
        <f t="shared" si="1"/>
        <v>0.22727272727272727</v>
      </c>
      <c r="O9" s="15" t="s">
        <v>29</v>
      </c>
    </row>
    <row r="10" spans="1:18" x14ac:dyDescent="0.2">
      <c r="A10" s="6">
        <v>44890.919609999997</v>
      </c>
      <c r="B10" s="7">
        <v>98998939</v>
      </c>
      <c r="C10" s="7" t="s">
        <v>15</v>
      </c>
      <c r="D10" s="8">
        <v>1</v>
      </c>
      <c r="E10" s="7" t="s">
        <v>20</v>
      </c>
      <c r="F10" s="8">
        <v>1</v>
      </c>
      <c r="G10" s="8">
        <v>7</v>
      </c>
      <c r="H10" s="7" t="s">
        <v>17</v>
      </c>
      <c r="I10" s="9">
        <v>0</v>
      </c>
      <c r="J10" s="8">
        <v>6</v>
      </c>
      <c r="K10" s="7" t="s">
        <v>18</v>
      </c>
      <c r="L10" s="8">
        <v>1</v>
      </c>
      <c r="M10">
        <f t="shared" si="0"/>
        <v>14</v>
      </c>
      <c r="N10" s="10">
        <f t="shared" si="1"/>
        <v>0.63636363636363635</v>
      </c>
      <c r="O10" s="15" t="s">
        <v>30</v>
      </c>
    </row>
    <row r="11" spans="1:18" x14ac:dyDescent="0.2">
      <c r="A11" s="6">
        <v>44890.926852465273</v>
      </c>
      <c r="B11" s="7">
        <v>97308357</v>
      </c>
      <c r="C11" s="7" t="s">
        <v>19</v>
      </c>
      <c r="D11" s="8">
        <v>2</v>
      </c>
      <c r="E11" s="7" t="s">
        <v>16</v>
      </c>
      <c r="F11" s="8">
        <v>2</v>
      </c>
      <c r="G11" s="8">
        <v>3</v>
      </c>
      <c r="H11" s="7" t="s">
        <v>17</v>
      </c>
      <c r="I11" s="9">
        <v>0</v>
      </c>
      <c r="J11" s="8">
        <v>5</v>
      </c>
      <c r="K11" s="7" t="s">
        <v>22</v>
      </c>
      <c r="L11" s="8">
        <v>0</v>
      </c>
      <c r="M11">
        <f t="shared" si="0"/>
        <v>8</v>
      </c>
      <c r="N11" s="10">
        <f t="shared" si="1"/>
        <v>0.36363636363636365</v>
      </c>
      <c r="O11" s="15" t="s">
        <v>30</v>
      </c>
    </row>
    <row r="12" spans="1:18" x14ac:dyDescent="0.2">
      <c r="A12" s="6">
        <v>44890.938889988422</v>
      </c>
      <c r="B12" s="7">
        <v>95015757</v>
      </c>
      <c r="C12" s="7" t="s">
        <v>19</v>
      </c>
      <c r="D12" s="8">
        <v>2</v>
      </c>
      <c r="E12" s="7" t="s">
        <v>20</v>
      </c>
      <c r="F12" s="8">
        <v>1</v>
      </c>
      <c r="G12" s="8">
        <v>5</v>
      </c>
      <c r="H12" s="7" t="s">
        <v>17</v>
      </c>
      <c r="I12" s="9">
        <v>0</v>
      </c>
      <c r="J12" s="8">
        <v>7</v>
      </c>
      <c r="K12" s="7" t="s">
        <v>18</v>
      </c>
      <c r="L12" s="8">
        <v>1</v>
      </c>
      <c r="M12">
        <f t="shared" si="0"/>
        <v>13</v>
      </c>
      <c r="N12" s="10">
        <f t="shared" si="1"/>
        <v>0.59090909090909094</v>
      </c>
      <c r="O12" s="15" t="s">
        <v>30</v>
      </c>
    </row>
    <row r="13" spans="1:18" x14ac:dyDescent="0.2">
      <c r="A13" s="6">
        <v>44890.941892060189</v>
      </c>
      <c r="B13" s="7">
        <v>87625556</v>
      </c>
      <c r="C13" s="7" t="s">
        <v>19</v>
      </c>
      <c r="D13" s="8">
        <v>2</v>
      </c>
      <c r="E13" s="7" t="s">
        <v>16</v>
      </c>
      <c r="F13" s="8">
        <v>2</v>
      </c>
      <c r="G13" s="8">
        <v>7</v>
      </c>
      <c r="H13" s="7" t="s">
        <v>17</v>
      </c>
      <c r="I13" s="9">
        <v>0</v>
      </c>
      <c r="J13" s="8">
        <v>7</v>
      </c>
      <c r="K13" s="7" t="s">
        <v>18</v>
      </c>
      <c r="L13" s="8">
        <v>1</v>
      </c>
      <c r="M13">
        <f t="shared" si="0"/>
        <v>15</v>
      </c>
      <c r="N13" s="10">
        <f t="shared" si="1"/>
        <v>0.68181818181818177</v>
      </c>
      <c r="O13" s="15" t="s">
        <v>30</v>
      </c>
    </row>
    <row r="14" spans="1:18" x14ac:dyDescent="0.2">
      <c r="A14" s="6">
        <v>44890.957493888884</v>
      </c>
      <c r="B14" s="7">
        <v>98053869</v>
      </c>
      <c r="C14" s="7" t="s">
        <v>24</v>
      </c>
      <c r="D14" s="8">
        <v>3</v>
      </c>
      <c r="E14" s="7" t="s">
        <v>20</v>
      </c>
      <c r="F14" s="8">
        <v>1</v>
      </c>
      <c r="G14" s="8">
        <v>4</v>
      </c>
      <c r="H14" s="7" t="s">
        <v>17</v>
      </c>
      <c r="I14" s="9">
        <v>0</v>
      </c>
      <c r="J14" s="8">
        <v>7</v>
      </c>
      <c r="K14" s="7" t="s">
        <v>18</v>
      </c>
      <c r="L14" s="8">
        <v>1</v>
      </c>
      <c r="M14">
        <f t="shared" si="0"/>
        <v>12</v>
      </c>
      <c r="N14" s="10">
        <f t="shared" si="1"/>
        <v>0.54545454545454541</v>
      </c>
      <c r="O14" s="15" t="s">
        <v>30</v>
      </c>
    </row>
    <row r="15" spans="1:18" x14ac:dyDescent="0.2">
      <c r="A15" s="6">
        <v>44891.355317037036</v>
      </c>
      <c r="B15" s="7">
        <v>87619207</v>
      </c>
      <c r="C15" s="7" t="s">
        <v>15</v>
      </c>
      <c r="D15" s="8">
        <v>1</v>
      </c>
      <c r="E15" s="7" t="s">
        <v>20</v>
      </c>
      <c r="F15" s="8">
        <v>1</v>
      </c>
      <c r="G15" s="8">
        <v>1</v>
      </c>
      <c r="H15" s="7" t="s">
        <v>17</v>
      </c>
      <c r="I15" s="9">
        <v>0</v>
      </c>
      <c r="J15" s="8">
        <v>1</v>
      </c>
      <c r="K15" s="7" t="s">
        <v>22</v>
      </c>
      <c r="L15" s="8">
        <v>0</v>
      </c>
      <c r="M15">
        <f t="shared" si="0"/>
        <v>2</v>
      </c>
      <c r="N15" s="10">
        <f t="shared" si="1"/>
        <v>9.0909090909090912E-2</v>
      </c>
      <c r="O15" s="15" t="s">
        <v>29</v>
      </c>
    </row>
    <row r="16" spans="1:18" x14ac:dyDescent="0.2">
      <c r="A16" s="6">
        <v>44891.422239097221</v>
      </c>
      <c r="B16" s="7">
        <v>96599306</v>
      </c>
      <c r="C16" s="7" t="s">
        <v>15</v>
      </c>
      <c r="D16" s="8">
        <v>1</v>
      </c>
      <c r="E16" s="7" t="s">
        <v>20</v>
      </c>
      <c r="F16" s="8">
        <v>1</v>
      </c>
      <c r="G16" s="8">
        <v>2</v>
      </c>
      <c r="H16" s="7" t="s">
        <v>17</v>
      </c>
      <c r="I16" s="9">
        <v>0</v>
      </c>
      <c r="J16" s="8">
        <v>1</v>
      </c>
      <c r="K16" s="7" t="s">
        <v>22</v>
      </c>
      <c r="L16" s="8">
        <v>0</v>
      </c>
      <c r="M16">
        <f t="shared" si="0"/>
        <v>3</v>
      </c>
      <c r="N16" s="10">
        <f t="shared" si="1"/>
        <v>0.13636363636363635</v>
      </c>
      <c r="O16" s="15" t="s">
        <v>30</v>
      </c>
    </row>
    <row r="17" spans="1:15" x14ac:dyDescent="0.2">
      <c r="A17" s="6">
        <v>44891.470386458328</v>
      </c>
      <c r="B17" s="7">
        <v>33508630</v>
      </c>
      <c r="C17" s="7" t="s">
        <v>15</v>
      </c>
      <c r="D17" s="8">
        <v>1</v>
      </c>
      <c r="E17" s="7" t="s">
        <v>16</v>
      </c>
      <c r="F17" s="8">
        <v>2</v>
      </c>
      <c r="G17" s="8">
        <v>1</v>
      </c>
      <c r="H17" s="7" t="s">
        <v>17</v>
      </c>
      <c r="I17" s="9">
        <v>0</v>
      </c>
      <c r="J17" s="8">
        <v>4</v>
      </c>
      <c r="K17" s="7" t="s">
        <v>22</v>
      </c>
      <c r="L17" s="8">
        <v>0</v>
      </c>
      <c r="M17">
        <f t="shared" si="0"/>
        <v>5</v>
      </c>
      <c r="N17" s="10">
        <f t="shared" si="1"/>
        <v>0.22727272727272727</v>
      </c>
      <c r="O17" s="15" t="s">
        <v>29</v>
      </c>
    </row>
    <row r="18" spans="1:15" x14ac:dyDescent="0.2">
      <c r="A18" s="6">
        <v>44891.473405937504</v>
      </c>
      <c r="B18" s="7">
        <v>33003254</v>
      </c>
      <c r="C18" s="7" t="s">
        <v>19</v>
      </c>
      <c r="D18" s="8">
        <v>2</v>
      </c>
      <c r="E18" s="7" t="s">
        <v>20</v>
      </c>
      <c r="F18" s="8">
        <v>1</v>
      </c>
      <c r="G18" s="8">
        <v>5</v>
      </c>
      <c r="H18" s="7" t="s">
        <v>17</v>
      </c>
      <c r="I18" s="9">
        <v>0</v>
      </c>
      <c r="J18" s="8">
        <v>5</v>
      </c>
      <c r="K18" s="7" t="s">
        <v>22</v>
      </c>
      <c r="L18" s="8">
        <v>0</v>
      </c>
      <c r="M18">
        <f t="shared" si="0"/>
        <v>10</v>
      </c>
      <c r="N18" s="10">
        <f t="shared" si="1"/>
        <v>0.45454545454545453</v>
      </c>
      <c r="O18" s="15" t="s">
        <v>29</v>
      </c>
    </row>
    <row r="19" spans="1:15" x14ac:dyDescent="0.2">
      <c r="A19" s="6">
        <v>44891.551146666665</v>
      </c>
      <c r="B19" s="7">
        <v>95887365</v>
      </c>
      <c r="C19" s="7" t="s">
        <v>19</v>
      </c>
      <c r="D19" s="8">
        <v>2</v>
      </c>
      <c r="E19" s="7" t="s">
        <v>16</v>
      </c>
      <c r="F19" s="8">
        <v>2</v>
      </c>
      <c r="G19" s="8">
        <v>4</v>
      </c>
      <c r="H19" s="7" t="s">
        <v>17</v>
      </c>
      <c r="I19" s="9">
        <v>0</v>
      </c>
      <c r="J19" s="8">
        <v>5</v>
      </c>
      <c r="K19" s="7" t="s">
        <v>22</v>
      </c>
      <c r="L19" s="8">
        <v>0</v>
      </c>
      <c r="M19">
        <f t="shared" si="0"/>
        <v>9</v>
      </c>
      <c r="N19" s="10">
        <f t="shared" si="1"/>
        <v>0.40909090909090912</v>
      </c>
      <c r="O19" s="15" t="s">
        <v>30</v>
      </c>
    </row>
    <row r="20" spans="1:15" x14ac:dyDescent="0.2">
      <c r="A20" s="6">
        <v>44891.627382013889</v>
      </c>
      <c r="B20" s="7">
        <v>97898737</v>
      </c>
      <c r="C20" s="7" t="s">
        <v>15</v>
      </c>
      <c r="D20" s="8">
        <v>1</v>
      </c>
      <c r="E20" s="7" t="s">
        <v>20</v>
      </c>
      <c r="F20" s="8">
        <v>1</v>
      </c>
      <c r="G20" s="8">
        <v>5</v>
      </c>
      <c r="H20" s="7" t="s">
        <v>21</v>
      </c>
      <c r="I20" s="9">
        <v>1</v>
      </c>
      <c r="J20" s="8">
        <v>5</v>
      </c>
      <c r="K20" s="7" t="s">
        <v>22</v>
      </c>
      <c r="L20" s="8">
        <v>0</v>
      </c>
      <c r="M20">
        <f t="shared" si="0"/>
        <v>11</v>
      </c>
      <c r="N20" s="10">
        <f t="shared" si="1"/>
        <v>0.5</v>
      </c>
      <c r="O20" s="15" t="s">
        <v>30</v>
      </c>
    </row>
    <row r="21" spans="1:15" x14ac:dyDescent="0.2">
      <c r="A21" s="6">
        <v>44891.652664456022</v>
      </c>
      <c r="B21" s="7">
        <v>96773505</v>
      </c>
      <c r="C21" s="7" t="s">
        <v>15</v>
      </c>
      <c r="D21" s="8">
        <v>1</v>
      </c>
      <c r="E21" s="7" t="s">
        <v>20</v>
      </c>
      <c r="F21" s="8">
        <v>1</v>
      </c>
      <c r="G21" s="8">
        <v>2</v>
      </c>
      <c r="H21" s="7" t="s">
        <v>17</v>
      </c>
      <c r="I21" s="9">
        <v>0</v>
      </c>
      <c r="J21" s="8">
        <v>5</v>
      </c>
      <c r="K21" s="7" t="s">
        <v>22</v>
      </c>
      <c r="L21" s="8">
        <v>0</v>
      </c>
      <c r="M21">
        <f t="shared" si="0"/>
        <v>7</v>
      </c>
      <c r="N21" s="10">
        <f t="shared" si="1"/>
        <v>0.31818181818181818</v>
      </c>
      <c r="O21" s="15" t="s">
        <v>30</v>
      </c>
    </row>
    <row r="22" spans="1:15" x14ac:dyDescent="0.2">
      <c r="A22" s="6">
        <v>44891.744123553246</v>
      </c>
      <c r="B22" s="7">
        <v>96227034</v>
      </c>
      <c r="C22" s="7" t="s">
        <v>15</v>
      </c>
      <c r="D22" s="8">
        <v>1</v>
      </c>
      <c r="E22" s="7" t="s">
        <v>16</v>
      </c>
      <c r="F22" s="8">
        <v>2</v>
      </c>
      <c r="G22" s="8">
        <v>4</v>
      </c>
      <c r="H22" s="7" t="s">
        <v>17</v>
      </c>
      <c r="I22" s="9">
        <v>0</v>
      </c>
      <c r="J22" s="8">
        <v>5</v>
      </c>
      <c r="K22" s="7" t="s">
        <v>22</v>
      </c>
      <c r="L22" s="8">
        <v>0</v>
      </c>
      <c r="M22">
        <f t="shared" si="0"/>
        <v>9</v>
      </c>
      <c r="N22" s="10">
        <f t="shared" si="1"/>
        <v>0.40909090909090912</v>
      </c>
      <c r="O22" s="15" t="s">
        <v>30</v>
      </c>
    </row>
    <row r="23" spans="1:15" x14ac:dyDescent="0.2">
      <c r="A23" s="6">
        <v>44891.759128310186</v>
      </c>
      <c r="B23" s="7">
        <v>94866361</v>
      </c>
      <c r="C23" s="7" t="s">
        <v>19</v>
      </c>
      <c r="D23" s="8">
        <v>2</v>
      </c>
      <c r="E23" s="7" t="s">
        <v>20</v>
      </c>
      <c r="F23" s="8">
        <v>1</v>
      </c>
      <c r="G23" s="8">
        <v>1</v>
      </c>
      <c r="H23" s="7" t="s">
        <v>17</v>
      </c>
      <c r="I23" s="9">
        <v>0</v>
      </c>
      <c r="J23" s="8">
        <v>4</v>
      </c>
      <c r="K23" s="7" t="s">
        <v>18</v>
      </c>
      <c r="L23" s="8">
        <v>1</v>
      </c>
      <c r="M23">
        <f t="shared" si="0"/>
        <v>6</v>
      </c>
      <c r="N23" s="10">
        <f t="shared" si="1"/>
        <v>0.27272727272727271</v>
      </c>
      <c r="O23" s="15" t="s">
        <v>29</v>
      </c>
    </row>
    <row r="24" spans="1:15" x14ac:dyDescent="0.2">
      <c r="A24" s="6">
        <v>44891.840955347223</v>
      </c>
      <c r="B24" s="7">
        <v>95886191</v>
      </c>
      <c r="C24" s="7" t="s">
        <v>15</v>
      </c>
      <c r="D24" s="8">
        <v>1</v>
      </c>
      <c r="E24" s="7" t="s">
        <v>16</v>
      </c>
      <c r="F24" s="8">
        <v>2</v>
      </c>
      <c r="G24" s="8">
        <v>5</v>
      </c>
      <c r="H24" s="7" t="s">
        <v>17</v>
      </c>
      <c r="I24" s="9">
        <v>0</v>
      </c>
      <c r="J24" s="8">
        <v>5</v>
      </c>
      <c r="K24" s="7" t="s">
        <v>22</v>
      </c>
      <c r="L24" s="8">
        <v>0</v>
      </c>
      <c r="M24">
        <f t="shared" si="0"/>
        <v>10</v>
      </c>
      <c r="N24" s="10">
        <f t="shared" si="1"/>
        <v>0.45454545454545453</v>
      </c>
      <c r="O24" s="15" t="s">
        <v>30</v>
      </c>
    </row>
    <row r="25" spans="1:15" x14ac:dyDescent="0.2">
      <c r="A25" s="6">
        <v>44891.844501087966</v>
      </c>
      <c r="B25" s="7">
        <v>33211671</v>
      </c>
      <c r="C25" s="7" t="s">
        <v>25</v>
      </c>
      <c r="D25" s="8">
        <v>4</v>
      </c>
      <c r="E25" s="7" t="s">
        <v>20</v>
      </c>
      <c r="F25" s="8">
        <v>1</v>
      </c>
      <c r="G25" s="8">
        <v>7</v>
      </c>
      <c r="H25" s="7" t="s">
        <v>17</v>
      </c>
      <c r="I25" s="9">
        <v>0</v>
      </c>
      <c r="J25" s="8">
        <v>7</v>
      </c>
      <c r="K25" s="7" t="s">
        <v>18</v>
      </c>
      <c r="L25" s="8">
        <v>1</v>
      </c>
      <c r="M25">
        <f t="shared" si="0"/>
        <v>15</v>
      </c>
      <c r="N25" s="10">
        <f t="shared" si="1"/>
        <v>0.68181818181818177</v>
      </c>
      <c r="O25" s="15" t="s">
        <v>29</v>
      </c>
    </row>
    <row r="26" spans="1:15" x14ac:dyDescent="0.2">
      <c r="A26" s="6">
        <v>44891.844774930556</v>
      </c>
      <c r="B26" s="7">
        <v>96244647</v>
      </c>
      <c r="C26" s="7" t="s">
        <v>15</v>
      </c>
      <c r="D26" s="8">
        <v>1</v>
      </c>
      <c r="E26" s="7" t="s">
        <v>16</v>
      </c>
      <c r="F26" s="8">
        <v>2</v>
      </c>
      <c r="G26" s="8">
        <v>1</v>
      </c>
      <c r="H26" s="7" t="s">
        <v>17</v>
      </c>
      <c r="I26" s="9">
        <v>0</v>
      </c>
      <c r="J26" s="8">
        <v>8</v>
      </c>
      <c r="K26" s="7" t="s">
        <v>18</v>
      </c>
      <c r="L26" s="8">
        <v>1</v>
      </c>
      <c r="M26">
        <f t="shared" si="0"/>
        <v>10</v>
      </c>
      <c r="N26" s="10">
        <f t="shared" si="1"/>
        <v>0.45454545454545453</v>
      </c>
      <c r="O26" s="15" t="s">
        <v>29</v>
      </c>
    </row>
    <row r="27" spans="1:15" x14ac:dyDescent="0.2">
      <c r="A27" s="6">
        <v>44891.845336400467</v>
      </c>
      <c r="B27" s="7">
        <v>31520188</v>
      </c>
      <c r="C27" s="7" t="s">
        <v>19</v>
      </c>
      <c r="D27" s="8">
        <v>2</v>
      </c>
      <c r="E27" s="7" t="s">
        <v>20</v>
      </c>
      <c r="F27" s="8">
        <v>1</v>
      </c>
      <c r="G27" s="8">
        <v>8</v>
      </c>
      <c r="H27" s="7" t="s">
        <v>17</v>
      </c>
      <c r="I27" s="9">
        <v>0</v>
      </c>
      <c r="J27" s="8">
        <v>9</v>
      </c>
      <c r="K27" s="7" t="s">
        <v>18</v>
      </c>
      <c r="L27" s="8">
        <v>1</v>
      </c>
      <c r="M27">
        <f t="shared" si="0"/>
        <v>18</v>
      </c>
      <c r="N27" s="10">
        <f t="shared" si="1"/>
        <v>0.81818181818181823</v>
      </c>
      <c r="O27" s="15" t="s">
        <v>29</v>
      </c>
    </row>
    <row r="28" spans="1:15" x14ac:dyDescent="0.2">
      <c r="A28" s="6">
        <v>44891.845706666667</v>
      </c>
      <c r="B28" s="7">
        <v>94370492</v>
      </c>
      <c r="C28" s="7" t="s">
        <v>15</v>
      </c>
      <c r="D28" s="8">
        <v>1</v>
      </c>
      <c r="E28" s="7" t="s">
        <v>20</v>
      </c>
      <c r="F28" s="8">
        <v>1</v>
      </c>
      <c r="G28" s="8">
        <v>4</v>
      </c>
      <c r="H28" s="7" t="s">
        <v>17</v>
      </c>
      <c r="I28" s="9">
        <v>0</v>
      </c>
      <c r="J28" s="8">
        <v>1</v>
      </c>
      <c r="K28" s="7" t="s">
        <v>22</v>
      </c>
      <c r="L28" s="8">
        <v>0</v>
      </c>
      <c r="M28">
        <f t="shared" si="0"/>
        <v>5</v>
      </c>
      <c r="N28" s="10">
        <f t="shared" si="1"/>
        <v>0.22727272727272727</v>
      </c>
      <c r="O28" s="15" t="s">
        <v>30</v>
      </c>
    </row>
    <row r="29" spans="1:15" x14ac:dyDescent="0.2">
      <c r="A29" s="6">
        <v>44891.850157534718</v>
      </c>
      <c r="B29" s="7">
        <v>33003254</v>
      </c>
      <c r="C29" s="7" t="s">
        <v>15</v>
      </c>
      <c r="D29" s="8">
        <v>1</v>
      </c>
      <c r="E29" s="7" t="s">
        <v>20</v>
      </c>
      <c r="F29" s="8">
        <v>1</v>
      </c>
      <c r="G29" s="8">
        <v>3</v>
      </c>
      <c r="H29" s="7" t="s">
        <v>17</v>
      </c>
      <c r="I29" s="9">
        <v>0</v>
      </c>
      <c r="J29" s="8">
        <v>3</v>
      </c>
      <c r="K29" s="7" t="s">
        <v>22</v>
      </c>
      <c r="L29" s="8">
        <v>0</v>
      </c>
      <c r="M29">
        <f t="shared" si="0"/>
        <v>6</v>
      </c>
      <c r="N29" s="10">
        <f t="shared" si="1"/>
        <v>0.27272727272727271</v>
      </c>
      <c r="O29" s="15" t="s">
        <v>29</v>
      </c>
    </row>
    <row r="30" spans="1:15" x14ac:dyDescent="0.2">
      <c r="A30" s="6">
        <v>44891.850295370372</v>
      </c>
      <c r="B30" s="7">
        <v>98773015</v>
      </c>
      <c r="C30" s="7" t="s">
        <v>15</v>
      </c>
      <c r="D30" s="8">
        <v>1</v>
      </c>
      <c r="E30" s="7" t="s">
        <v>20</v>
      </c>
      <c r="F30" s="8">
        <v>1</v>
      </c>
      <c r="G30" s="8">
        <v>5</v>
      </c>
      <c r="H30" s="7" t="s">
        <v>17</v>
      </c>
      <c r="I30" s="9">
        <v>0</v>
      </c>
      <c r="J30" s="8">
        <v>5</v>
      </c>
      <c r="K30" s="7" t="s">
        <v>18</v>
      </c>
      <c r="L30" s="8">
        <v>1</v>
      </c>
      <c r="M30">
        <f t="shared" si="0"/>
        <v>11</v>
      </c>
      <c r="N30" s="10">
        <f t="shared" si="1"/>
        <v>0.5</v>
      </c>
      <c r="O30" s="15" t="s">
        <v>29</v>
      </c>
    </row>
    <row r="31" spans="1:15" x14ac:dyDescent="0.2">
      <c r="A31" s="6">
        <v>44891.850755162042</v>
      </c>
      <c r="B31" s="7">
        <v>94497094</v>
      </c>
      <c r="C31" s="7" t="s">
        <v>15</v>
      </c>
      <c r="D31" s="8">
        <v>1</v>
      </c>
      <c r="E31" s="7" t="s">
        <v>20</v>
      </c>
      <c r="F31" s="8">
        <v>1</v>
      </c>
      <c r="G31" s="8">
        <v>5</v>
      </c>
      <c r="H31" s="7" t="s">
        <v>21</v>
      </c>
      <c r="I31" s="9">
        <v>1</v>
      </c>
      <c r="J31" s="8">
        <v>5</v>
      </c>
      <c r="K31" s="7" t="s">
        <v>22</v>
      </c>
      <c r="L31" s="8">
        <v>0</v>
      </c>
      <c r="M31">
        <f t="shared" si="0"/>
        <v>11</v>
      </c>
      <c r="N31" s="10">
        <f t="shared" si="1"/>
        <v>0.5</v>
      </c>
      <c r="O31" s="15" t="s">
        <v>29</v>
      </c>
    </row>
    <row r="32" spans="1:15" x14ac:dyDescent="0.2">
      <c r="A32" s="6">
        <v>44891.856483310185</v>
      </c>
      <c r="B32" s="7">
        <v>97589026</v>
      </c>
      <c r="C32" s="7" t="s">
        <v>15</v>
      </c>
      <c r="D32" s="8">
        <v>1</v>
      </c>
      <c r="E32" s="7" t="s">
        <v>20</v>
      </c>
      <c r="F32" s="8">
        <v>1</v>
      </c>
      <c r="G32" s="8">
        <v>3</v>
      </c>
      <c r="H32" s="7" t="s">
        <v>17</v>
      </c>
      <c r="I32" s="9">
        <v>0</v>
      </c>
      <c r="J32" s="8">
        <v>5</v>
      </c>
      <c r="K32" s="7" t="s">
        <v>18</v>
      </c>
      <c r="L32" s="8">
        <v>1</v>
      </c>
      <c r="M32">
        <f t="shared" si="0"/>
        <v>9</v>
      </c>
      <c r="N32" s="10">
        <f t="shared" si="1"/>
        <v>0.40909090909090912</v>
      </c>
      <c r="O32" s="15" t="s">
        <v>29</v>
      </c>
    </row>
    <row r="33" spans="1:15" x14ac:dyDescent="0.2">
      <c r="A33" s="6">
        <v>44891.857187731483</v>
      </c>
      <c r="B33" s="7">
        <v>31631112</v>
      </c>
      <c r="C33" s="7" t="s">
        <v>19</v>
      </c>
      <c r="D33" s="8">
        <v>2</v>
      </c>
      <c r="E33" s="7" t="s">
        <v>16</v>
      </c>
      <c r="F33" s="8">
        <v>2</v>
      </c>
      <c r="G33" s="8">
        <v>5</v>
      </c>
      <c r="H33" s="7" t="s">
        <v>17</v>
      </c>
      <c r="I33" s="9">
        <v>0</v>
      </c>
      <c r="J33" s="8">
        <v>7</v>
      </c>
      <c r="K33" s="7" t="s">
        <v>18</v>
      </c>
      <c r="L33" s="8">
        <v>1</v>
      </c>
      <c r="M33">
        <f t="shared" si="0"/>
        <v>13</v>
      </c>
      <c r="N33" s="10">
        <f t="shared" si="1"/>
        <v>0.59090909090909094</v>
      </c>
      <c r="O33" s="15" t="s">
        <v>29</v>
      </c>
    </row>
    <row r="34" spans="1:15" x14ac:dyDescent="0.2">
      <c r="A34" s="6">
        <v>44891.857922442126</v>
      </c>
      <c r="B34" s="7">
        <v>96184742</v>
      </c>
      <c r="C34" s="7" t="s">
        <v>15</v>
      </c>
      <c r="D34" s="8">
        <v>1</v>
      </c>
      <c r="E34" s="7" t="s">
        <v>20</v>
      </c>
      <c r="F34" s="8">
        <v>1</v>
      </c>
      <c r="G34" s="8">
        <v>5</v>
      </c>
      <c r="H34" s="7" t="s">
        <v>17</v>
      </c>
      <c r="I34" s="9">
        <v>0</v>
      </c>
      <c r="J34" s="8">
        <v>7</v>
      </c>
      <c r="K34" s="7" t="s">
        <v>18</v>
      </c>
      <c r="L34" s="8">
        <v>1</v>
      </c>
      <c r="M34">
        <f t="shared" si="0"/>
        <v>13</v>
      </c>
      <c r="N34" s="10">
        <f t="shared" si="1"/>
        <v>0.59090909090909094</v>
      </c>
      <c r="O34" s="15" t="s">
        <v>30</v>
      </c>
    </row>
    <row r="35" spans="1:15" x14ac:dyDescent="0.2">
      <c r="A35" s="6">
        <v>44891.860047256945</v>
      </c>
      <c r="B35" s="7">
        <v>96191811</v>
      </c>
      <c r="C35" s="7" t="s">
        <v>15</v>
      </c>
      <c r="D35" s="8">
        <v>1</v>
      </c>
      <c r="E35" s="7" t="s">
        <v>23</v>
      </c>
      <c r="F35" s="8">
        <v>3</v>
      </c>
      <c r="G35" s="8">
        <v>3</v>
      </c>
      <c r="H35" s="7" t="s">
        <v>17</v>
      </c>
      <c r="I35" s="9">
        <v>0</v>
      </c>
      <c r="J35" s="8">
        <v>5</v>
      </c>
      <c r="K35" s="7" t="s">
        <v>22</v>
      </c>
      <c r="L35" s="8">
        <v>0</v>
      </c>
      <c r="M35">
        <f t="shared" si="0"/>
        <v>8</v>
      </c>
      <c r="N35" s="10">
        <f t="shared" si="1"/>
        <v>0.36363636363636365</v>
      </c>
      <c r="O35" s="15" t="s">
        <v>30</v>
      </c>
    </row>
    <row r="36" spans="1:15" x14ac:dyDescent="0.2">
      <c r="A36" s="6">
        <v>44891.862366666668</v>
      </c>
      <c r="B36" s="7">
        <v>96452271</v>
      </c>
      <c r="C36" s="7" t="s">
        <v>19</v>
      </c>
      <c r="D36" s="8">
        <v>2</v>
      </c>
      <c r="E36" s="7" t="s">
        <v>20</v>
      </c>
      <c r="F36" s="8">
        <v>1</v>
      </c>
      <c r="G36" s="8">
        <v>5</v>
      </c>
      <c r="H36" s="7" t="s">
        <v>21</v>
      </c>
      <c r="I36" s="9">
        <v>1</v>
      </c>
      <c r="J36" s="8">
        <v>5</v>
      </c>
      <c r="K36" s="7" t="s">
        <v>18</v>
      </c>
      <c r="L36" s="8">
        <v>1</v>
      </c>
      <c r="M36">
        <f t="shared" si="0"/>
        <v>12</v>
      </c>
      <c r="N36" s="10">
        <f t="shared" si="1"/>
        <v>0.54545454545454541</v>
      </c>
      <c r="O36" s="15" t="s">
        <v>30</v>
      </c>
    </row>
    <row r="37" spans="1:15" x14ac:dyDescent="0.2">
      <c r="A37" s="6">
        <v>44891.891884166667</v>
      </c>
      <c r="B37" s="7">
        <v>31402645</v>
      </c>
      <c r="C37" s="7" t="s">
        <v>15</v>
      </c>
      <c r="D37" s="8">
        <v>1</v>
      </c>
      <c r="E37" s="7" t="s">
        <v>20</v>
      </c>
      <c r="F37" s="8">
        <v>1</v>
      </c>
      <c r="G37" s="8">
        <v>5</v>
      </c>
      <c r="H37" s="7" t="s">
        <v>17</v>
      </c>
      <c r="I37" s="9">
        <v>0</v>
      </c>
      <c r="J37" s="8">
        <v>5</v>
      </c>
      <c r="K37" s="7" t="s">
        <v>18</v>
      </c>
      <c r="L37" s="8">
        <v>1</v>
      </c>
      <c r="M37">
        <f t="shared" si="0"/>
        <v>11</v>
      </c>
      <c r="N37" s="10">
        <f t="shared" si="1"/>
        <v>0.5</v>
      </c>
      <c r="O37" s="15" t="s">
        <v>30</v>
      </c>
    </row>
    <row r="38" spans="1:15" x14ac:dyDescent="0.2">
      <c r="A38" s="6">
        <v>44891.893177881946</v>
      </c>
      <c r="B38" s="7">
        <v>96171416</v>
      </c>
      <c r="C38" s="7" t="s">
        <v>19</v>
      </c>
      <c r="D38" s="8">
        <v>2</v>
      </c>
      <c r="E38" s="7" t="s">
        <v>20</v>
      </c>
      <c r="F38" s="8">
        <v>1</v>
      </c>
      <c r="G38" s="8">
        <v>2</v>
      </c>
      <c r="H38" s="7" t="s">
        <v>17</v>
      </c>
      <c r="I38" s="9">
        <v>0</v>
      </c>
      <c r="J38" s="8">
        <v>1</v>
      </c>
      <c r="K38" s="7" t="s">
        <v>22</v>
      </c>
      <c r="L38" s="8">
        <v>0</v>
      </c>
      <c r="M38">
        <f t="shared" si="0"/>
        <v>3</v>
      </c>
      <c r="N38" s="10">
        <f t="shared" si="1"/>
        <v>0.13636363636363635</v>
      </c>
      <c r="O38" s="15" t="s">
        <v>29</v>
      </c>
    </row>
    <row r="39" spans="1:15" x14ac:dyDescent="0.2">
      <c r="A39" s="6">
        <v>44891.912596956019</v>
      </c>
      <c r="B39" s="7">
        <v>98546156</v>
      </c>
      <c r="C39" s="7" t="s">
        <v>15</v>
      </c>
      <c r="D39" s="8">
        <v>1</v>
      </c>
      <c r="E39" s="7" t="s">
        <v>20</v>
      </c>
      <c r="F39" s="8">
        <v>1</v>
      </c>
      <c r="G39" s="8">
        <v>5</v>
      </c>
      <c r="H39" s="7" t="s">
        <v>17</v>
      </c>
      <c r="I39" s="9">
        <v>0</v>
      </c>
      <c r="J39" s="8">
        <v>7</v>
      </c>
      <c r="K39" s="7" t="s">
        <v>18</v>
      </c>
      <c r="L39" s="8">
        <v>1</v>
      </c>
      <c r="M39">
        <f t="shared" si="0"/>
        <v>13</v>
      </c>
      <c r="N39" s="10">
        <f t="shared" si="1"/>
        <v>0.59090909090909094</v>
      </c>
      <c r="O39" s="15" t="s">
        <v>30</v>
      </c>
    </row>
    <row r="40" spans="1:15" x14ac:dyDescent="0.2">
      <c r="A40" s="6">
        <v>44891.928960324076</v>
      </c>
      <c r="B40" s="7">
        <v>89818109</v>
      </c>
      <c r="C40" s="7" t="s">
        <v>15</v>
      </c>
      <c r="D40" s="8">
        <v>1</v>
      </c>
      <c r="E40" s="7" t="s">
        <v>20</v>
      </c>
      <c r="F40" s="8">
        <v>1</v>
      </c>
      <c r="G40" s="8">
        <v>8</v>
      </c>
      <c r="H40" s="7" t="s">
        <v>21</v>
      </c>
      <c r="I40" s="9">
        <v>1</v>
      </c>
      <c r="J40" s="8">
        <v>8</v>
      </c>
      <c r="K40" s="7" t="s">
        <v>18</v>
      </c>
      <c r="L40" s="8">
        <v>1</v>
      </c>
      <c r="M40">
        <f t="shared" si="0"/>
        <v>18</v>
      </c>
      <c r="N40" s="10">
        <f t="shared" si="1"/>
        <v>0.81818181818181823</v>
      </c>
      <c r="O40" s="15" t="s">
        <v>29</v>
      </c>
    </row>
    <row r="41" spans="1:15" x14ac:dyDescent="0.2">
      <c r="A41" s="6">
        <v>44892.291718333334</v>
      </c>
      <c r="B41" s="7">
        <v>88424230</v>
      </c>
      <c r="C41" s="7" t="s">
        <v>19</v>
      </c>
      <c r="D41" s="8">
        <v>2</v>
      </c>
      <c r="E41" s="7" t="s">
        <v>20</v>
      </c>
      <c r="F41" s="8">
        <v>1</v>
      </c>
      <c r="G41" s="8">
        <v>4</v>
      </c>
      <c r="H41" s="7" t="s">
        <v>17</v>
      </c>
      <c r="I41" s="9">
        <v>0</v>
      </c>
      <c r="J41" s="8">
        <v>5</v>
      </c>
      <c r="K41" s="7" t="s">
        <v>22</v>
      </c>
      <c r="L41" s="8">
        <v>0</v>
      </c>
      <c r="M41">
        <f t="shared" si="0"/>
        <v>9</v>
      </c>
      <c r="N41" s="10">
        <f t="shared" si="1"/>
        <v>0.40909090909090912</v>
      </c>
      <c r="O41" s="15" t="s">
        <v>30</v>
      </c>
    </row>
    <row r="42" spans="1:15" x14ac:dyDescent="0.2">
      <c r="A42" s="6">
        <v>44892.504550995371</v>
      </c>
      <c r="B42" s="7">
        <v>88409142</v>
      </c>
      <c r="C42" s="7" t="s">
        <v>19</v>
      </c>
      <c r="D42" s="8">
        <v>2</v>
      </c>
      <c r="E42" s="7" t="s">
        <v>16</v>
      </c>
      <c r="F42" s="8">
        <v>2</v>
      </c>
      <c r="G42" s="8">
        <v>5</v>
      </c>
      <c r="H42" s="7" t="s">
        <v>17</v>
      </c>
      <c r="I42" s="9">
        <v>0</v>
      </c>
      <c r="J42" s="8">
        <v>5</v>
      </c>
      <c r="K42" s="7" t="s">
        <v>18</v>
      </c>
      <c r="L42" s="8">
        <v>1</v>
      </c>
      <c r="M42">
        <f t="shared" si="0"/>
        <v>11</v>
      </c>
      <c r="N42" s="10">
        <f t="shared" si="1"/>
        <v>0.5</v>
      </c>
      <c r="O42" s="15" t="s">
        <v>29</v>
      </c>
    </row>
    <row r="43" spans="1:15" x14ac:dyDescent="0.2">
      <c r="A43" s="6">
        <v>44892.999859050928</v>
      </c>
      <c r="B43" s="7">
        <v>95680121</v>
      </c>
      <c r="C43" s="7" t="s">
        <v>15</v>
      </c>
      <c r="D43" s="8">
        <v>1</v>
      </c>
      <c r="E43" s="7" t="s">
        <v>16</v>
      </c>
      <c r="F43" s="8">
        <v>2</v>
      </c>
      <c r="G43" s="8">
        <v>4</v>
      </c>
      <c r="H43" s="7" t="s">
        <v>17</v>
      </c>
      <c r="I43" s="9">
        <v>0</v>
      </c>
      <c r="J43" s="8">
        <v>5</v>
      </c>
      <c r="K43" s="7" t="s">
        <v>18</v>
      </c>
      <c r="L43" s="8">
        <v>1</v>
      </c>
      <c r="M43">
        <f t="shared" si="0"/>
        <v>10</v>
      </c>
      <c r="N43" s="10">
        <f t="shared" si="1"/>
        <v>0.45454545454545453</v>
      </c>
      <c r="O43" s="15" t="s">
        <v>30</v>
      </c>
    </row>
    <row r="44" spans="1:15" x14ac:dyDescent="0.2">
      <c r="A44" s="6">
        <v>44893.462882812499</v>
      </c>
      <c r="B44" s="7">
        <v>87790014</v>
      </c>
      <c r="C44" s="7" t="s">
        <v>19</v>
      </c>
      <c r="D44" s="8">
        <v>2</v>
      </c>
      <c r="E44" s="7" t="s">
        <v>16</v>
      </c>
      <c r="F44" s="8">
        <v>2</v>
      </c>
      <c r="G44" s="8">
        <v>1</v>
      </c>
      <c r="H44" s="7" t="s">
        <v>17</v>
      </c>
      <c r="I44" s="9">
        <v>0</v>
      </c>
      <c r="J44" s="8">
        <v>5</v>
      </c>
      <c r="K44" s="7" t="s">
        <v>22</v>
      </c>
      <c r="L44" s="8">
        <v>0</v>
      </c>
      <c r="M44">
        <f t="shared" si="0"/>
        <v>6</v>
      </c>
      <c r="N44" s="10">
        <f t="shared" si="1"/>
        <v>0.27272727272727271</v>
      </c>
      <c r="O44" s="15" t="s">
        <v>30</v>
      </c>
    </row>
    <row r="45" spans="1:15" x14ac:dyDescent="0.2">
      <c r="A45" s="6">
        <v>44893.486950937498</v>
      </c>
      <c r="B45" s="7">
        <v>98831917</v>
      </c>
      <c r="C45" s="7" t="s">
        <v>24</v>
      </c>
      <c r="D45" s="8">
        <v>3</v>
      </c>
      <c r="E45" s="7" t="s">
        <v>16</v>
      </c>
      <c r="F45" s="8">
        <v>2</v>
      </c>
      <c r="G45" s="8">
        <v>4</v>
      </c>
      <c r="H45" s="7" t="s">
        <v>17</v>
      </c>
      <c r="I45" s="9">
        <v>0</v>
      </c>
      <c r="J45" s="8">
        <v>6</v>
      </c>
      <c r="K45" s="7" t="s">
        <v>22</v>
      </c>
      <c r="L45" s="8">
        <v>0</v>
      </c>
      <c r="M45">
        <f t="shared" si="0"/>
        <v>10</v>
      </c>
      <c r="N45" s="10">
        <f t="shared" si="1"/>
        <v>0.45454545454545453</v>
      </c>
      <c r="O45" s="15" t="s">
        <v>30</v>
      </c>
    </row>
    <row r="46" spans="1:15" x14ac:dyDescent="0.2">
      <c r="A46" s="6">
        <v>44893.698097141205</v>
      </c>
      <c r="B46" s="7">
        <v>95043904</v>
      </c>
      <c r="C46" s="7" t="s">
        <v>15</v>
      </c>
      <c r="D46" s="8">
        <v>1</v>
      </c>
      <c r="E46" s="7" t="s">
        <v>16</v>
      </c>
      <c r="F46" s="8">
        <v>2</v>
      </c>
      <c r="G46" s="8">
        <v>7</v>
      </c>
      <c r="H46" s="7" t="s">
        <v>17</v>
      </c>
      <c r="I46" s="9">
        <v>0</v>
      </c>
      <c r="J46" s="8">
        <v>5</v>
      </c>
      <c r="K46" s="7" t="s">
        <v>22</v>
      </c>
      <c r="L46" s="8">
        <v>0</v>
      </c>
      <c r="M46">
        <f t="shared" si="0"/>
        <v>12</v>
      </c>
      <c r="N46" s="10">
        <f t="shared" si="1"/>
        <v>0.54545454545454541</v>
      </c>
      <c r="O46" s="15" t="s">
        <v>29</v>
      </c>
    </row>
    <row r="47" spans="1:15" x14ac:dyDescent="0.2">
      <c r="A47" s="6">
        <v>44893.720369131945</v>
      </c>
      <c r="B47" s="7">
        <v>32029694</v>
      </c>
      <c r="C47" s="7" t="s">
        <v>19</v>
      </c>
      <c r="D47" s="8">
        <v>2</v>
      </c>
      <c r="E47" s="7" t="s">
        <v>20</v>
      </c>
      <c r="F47" s="8">
        <v>1</v>
      </c>
      <c r="G47" s="8">
        <v>5</v>
      </c>
      <c r="H47" s="7" t="s">
        <v>17</v>
      </c>
      <c r="I47" s="9">
        <v>0</v>
      </c>
      <c r="J47" s="8">
        <v>5</v>
      </c>
      <c r="K47" s="7" t="s">
        <v>18</v>
      </c>
      <c r="L47" s="8">
        <v>1</v>
      </c>
      <c r="M47">
        <f t="shared" si="0"/>
        <v>11</v>
      </c>
      <c r="N47" s="10">
        <f t="shared" si="1"/>
        <v>0.5</v>
      </c>
      <c r="O47" s="15" t="s">
        <v>30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0867-6277-C646-8AA9-F902BD416BC2}">
  <dimension ref="A1"/>
  <sheetViews>
    <sheetView workbookViewId="0">
      <selection activeCell="C9" sqref="C9"/>
    </sheetView>
  </sheetViews>
  <sheetFormatPr baseColWidth="10" defaultRowHeight="14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Respuestas de formulario 1 (2)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OZIEL AARON FERNANDEZ HERRERA</dc:creator>
  <cp:keywords/>
  <dc:description/>
  <cp:lastModifiedBy>OZIEL AARON FERNANDEZ HERRERA</cp:lastModifiedBy>
  <dcterms:created xsi:type="dcterms:W3CDTF">2022-12-01T03:13:12Z</dcterms:created>
  <dcterms:modified xsi:type="dcterms:W3CDTF">2022-12-01T03:24:33Z</dcterms:modified>
  <cp:category/>
</cp:coreProperties>
</file>