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atna\Downloads\"/>
    </mc:Choice>
  </mc:AlternateContent>
  <xr:revisionPtr revIDLastSave="0" documentId="8_{2902AAEC-5A04-477E-B390-705814BC53B7}" xr6:coauthVersionLast="47" xr6:coauthVersionMax="47" xr10:uidLastSave="{00000000-0000-0000-0000-000000000000}"/>
  <bookViews>
    <workbookView xWindow="-108" yWindow="-108" windowWidth="23256" windowHeight="12456" activeTab="1" xr2:uid="{EC2672B6-AC1B-4333-BBAB-2F07098D012C}"/>
  </bookViews>
  <sheets>
    <sheet name="Información Sprints" sheetId="3" r:id="rId1"/>
    <sheet name="Backlo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3" l="1"/>
  <c r="C9" i="1"/>
  <c r="E3" i="3"/>
  <c r="F3" i="3" s="1"/>
  <c r="E4" i="3"/>
  <c r="F4" i="3" s="1"/>
  <c r="E5" i="3"/>
  <c r="F5" i="3" s="1"/>
  <c r="E6" i="3"/>
  <c r="F6" i="3" s="1"/>
  <c r="E2" i="3"/>
  <c r="F2" i="3" s="1"/>
  <c r="D3" i="3"/>
  <c r="D4" i="3"/>
  <c r="D5" i="3"/>
  <c r="D6" i="3"/>
  <c r="D2" i="3"/>
  <c r="C4" i="3"/>
  <c r="C5" i="3" s="1"/>
  <c r="C3" i="3"/>
  <c r="B3" i="3"/>
  <c r="B4" i="3" s="1"/>
  <c r="B5" i="3" s="1"/>
  <c r="B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1" authorId="0" shapeId="0" xr:uid="{0CAAB075-400D-4989-9B48-7B4A82FB11E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1" authorId="0" shapeId="0" xr:uid="{A833F6D3-4BBC-4C1D-93CC-7ACACB588E3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1" authorId="0" shapeId="0" xr:uid="{C311740F-3A10-4B70-8E62-1F90B104AF7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1" authorId="0" shapeId="0" xr:uid="{1C0BAE6A-1BA8-4725-B92B-8B410649D49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1" authorId="0" shapeId="0" xr:uid="{64143031-295C-4C67-A7AF-09981B94377C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F11" authorId="0" shapeId="0" xr:uid="{D2EC9D92-764E-412F-8727-20358102404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* Alta
* Media
* Baja</t>
        </r>
      </text>
    </comment>
    <comment ref="G11" authorId="0" shapeId="0" xr:uid="{5367EC4E-1D5B-4E15-A465-7CA0CA0BDD3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1" authorId="0" shapeId="0" xr:uid="{FCAB415D-B13C-4784-BC6E-21E87E7C36C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<sst xmlns="http://schemas.openxmlformats.org/spreadsheetml/2006/main" count="143" uniqueCount="84">
  <si>
    <t>Identificador</t>
  </si>
  <si>
    <t>Historia / Requerimiento</t>
  </si>
  <si>
    <t>Estatus</t>
  </si>
  <si>
    <t>Esfuerzo estimado en hrs</t>
  </si>
  <si>
    <t>Sprint (Iteración)</t>
  </si>
  <si>
    <t>Prioridad</t>
  </si>
  <si>
    <t>Responsable</t>
  </si>
  <si>
    <t>Notas</t>
  </si>
  <si>
    <t>Nombre Sprint</t>
  </si>
  <si>
    <t>Fecha de Inicio</t>
  </si>
  <si>
    <t>Fecha Fin</t>
  </si>
  <si>
    <t>Total Requerimientos</t>
  </si>
  <si>
    <t>% Progreso Proyecto</t>
  </si>
  <si>
    <t>Integrantes:</t>
  </si>
  <si>
    <t>Req 01</t>
  </si>
  <si>
    <t>Pendiente</t>
  </si>
  <si>
    <t>Req 02</t>
  </si>
  <si>
    <t>Total Esfuerzo hrs</t>
  </si>
  <si>
    <t>Total Esfuerzo por Persona</t>
  </si>
  <si>
    <t xml:space="preserve">Nombre del proyecto/app: </t>
  </si>
  <si>
    <t>Req 03</t>
  </si>
  <si>
    <t>Req 04</t>
  </si>
  <si>
    <t>Req 05</t>
  </si>
  <si>
    <t>Req 06</t>
  </si>
  <si>
    <t>Alta</t>
  </si>
  <si>
    <t>Natalia Hernández Ramos
Víctor Oziel Flores Salvador
Ernesto Solís Ramírez
Emiliano Arellano Guerra</t>
  </si>
  <si>
    <t>Terminado</t>
  </si>
  <si>
    <t>Media</t>
  </si>
  <si>
    <t>En Progreso</t>
  </si>
  <si>
    <t>Req 07</t>
  </si>
  <si>
    <t>Req 08</t>
  </si>
  <si>
    <t>Req 09</t>
  </si>
  <si>
    <t>Req 10</t>
  </si>
  <si>
    <t>Emiliano Arellano</t>
  </si>
  <si>
    <t>Ernesto Solis</t>
  </si>
  <si>
    <t>Req 11</t>
  </si>
  <si>
    <t>Req 12</t>
  </si>
  <si>
    <t>Req 13</t>
  </si>
  <si>
    <t>Req 14</t>
  </si>
  <si>
    <t>Req 15</t>
  </si>
  <si>
    <t>Req 16</t>
  </si>
  <si>
    <t>Req 17</t>
  </si>
  <si>
    <t>AntSoccer</t>
  </si>
  <si>
    <t xml:space="preserve">Oziel Flores </t>
  </si>
  <si>
    <t>Natalia Ramos</t>
  </si>
  <si>
    <t>Nucleo del Juego</t>
  </si>
  <si>
    <t>Diseño de personajes</t>
  </si>
  <si>
    <t>Movimiento de personajes</t>
  </si>
  <si>
    <t>Diseñar como se veran cada personajes</t>
  </si>
  <si>
    <t>Diseñar cada movimiento</t>
  </si>
  <si>
    <t>Detección de gol</t>
  </si>
  <si>
    <t>Controlador de partido</t>
  </si>
  <si>
    <t>Generador de operaciones</t>
  </si>
  <si>
    <t>Reducción del tiempo por nivel</t>
  </si>
  <si>
    <t>Efectos visuales</t>
  </si>
  <si>
    <t>Preguntas y disparo</t>
  </si>
  <si>
    <t>Niveles</t>
  </si>
  <si>
    <t>Personalización de uniformes</t>
  </si>
  <si>
    <t>Selección de personajes</t>
  </si>
  <si>
    <t>Definir los 5 niveles</t>
  </si>
  <si>
    <t>Que el jugador pueda escoger cualquiera de los personajes</t>
  </si>
  <si>
    <t>Que cada personaje se pueda personalizar</t>
  </si>
  <si>
    <t>Añadir efectos visuales</t>
  </si>
  <si>
    <t>Cada nivel baja uno o dos segundos</t>
  </si>
  <si>
    <t>Generar las operaciones según cada nivel</t>
  </si>
  <si>
    <t>Cuando se detecta el gol</t>
  </si>
  <si>
    <t>Controlar tiempos</t>
  </si>
  <si>
    <t>Niveles &amp; Dificultad</t>
  </si>
  <si>
    <t>Integración de sprites/tiles y FX</t>
  </si>
  <si>
    <t>Objetos especiales</t>
  </si>
  <si>
    <t>Pantallas pulidas</t>
  </si>
  <si>
    <t>Arte, Objetos &amp; Físicas</t>
  </si>
  <si>
    <t>Menú principal, Selección de nivel y Victoria o Derrota.</t>
  </si>
  <si>
    <t>Agregar Balón de Cristal, Zapatos de Miel , Amuleto Numérico, etc..</t>
  </si>
  <si>
    <t>césped, flores, miel, luces, hologramas</t>
  </si>
  <si>
    <t>Pruebas</t>
  </si>
  <si>
    <t>tiempos de respuesta de preguntas, colisiones, validación</t>
  </si>
  <si>
    <t>Checklist de bugs</t>
  </si>
  <si>
    <t>correcciones de prioridad alta o media</t>
  </si>
  <si>
    <t>Tutorial breve</t>
  </si>
  <si>
    <t>Controñies, reglas, recomendaciones, etc..</t>
  </si>
  <si>
    <t>Entrega</t>
  </si>
  <si>
    <t>Entregarlo</t>
  </si>
  <si>
    <t>Presentacion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</si>
</sst>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4" fillId="0" borderId="1" xfId="0" applyFont="1" applyBorder="1"/>
    <xf numFmtId="0" fontId="0" fillId="3" borderId="1" xfId="0" applyFill="1" applyBorder="1"/>
    <xf numFmtId="0" fontId="0" fillId="0" borderId="1" xfId="0" applyBorder="1"/>
    <xf numFmtId="15" fontId="0" fillId="0" borderId="1" xfId="0" applyNumberFormat="1" applyBorder="1"/>
    <xf numFmtId="0" fontId="4" fillId="3" borderId="1" xfId="0" applyFont="1" applyFill="1" applyBorder="1"/>
    <xf numFmtId="15" fontId="0" fillId="4" borderId="1" xfId="0" applyNumberFormat="1" applyFill="1" applyBorder="1"/>
    <xf numFmtId="0" fontId="6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0" xfId="0" applyFont="1"/>
    <xf numFmtId="0" fontId="8" fillId="0" borderId="0" xfId="0" applyFont="1"/>
    <xf numFmtId="0" fontId="8" fillId="3" borderId="1" xfId="0" applyFont="1" applyFill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8" fillId="3" borderId="13" xfId="0" applyFont="1" applyFill="1" applyBorder="1"/>
    <xf numFmtId="0" fontId="7" fillId="0" borderId="5" xfId="0" applyFont="1" applyBorder="1" applyAlignment="1">
      <alignment wrapText="1"/>
    </xf>
    <xf numFmtId="0" fontId="7" fillId="0" borderId="6" xfId="0" applyFont="1" applyBorder="1"/>
    <xf numFmtId="0" fontId="7" fillId="0" borderId="7" xfId="0" applyFont="1" applyBorder="1"/>
    <xf numFmtId="0" fontId="7" fillId="3" borderId="14" xfId="0" applyFont="1" applyFill="1" applyBorder="1"/>
    <xf numFmtId="0" fontId="7" fillId="0" borderId="8" xfId="0" applyFont="1" applyBorder="1"/>
    <xf numFmtId="0" fontId="7" fillId="0" borderId="9" xfId="0" applyFont="1" applyBorder="1"/>
    <xf numFmtId="0" fontId="7" fillId="3" borderId="15" xfId="0" applyFont="1" applyFill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10" fontId="8" fillId="3" borderId="1" xfId="1" applyNumberFormat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D415-9871-45C4-89EC-D5B05DD789DF}">
  <dimension ref="A1:F7"/>
  <sheetViews>
    <sheetView zoomScale="152" workbookViewId="0">
      <selection activeCell="B16" sqref="B16"/>
    </sheetView>
  </sheetViews>
  <sheetFormatPr baseColWidth="10" defaultColWidth="8.88671875" defaultRowHeight="14.4" x14ac:dyDescent="0.3"/>
  <cols>
    <col min="1" max="1" width="17.88671875" customWidth="1"/>
    <col min="2" max="2" width="13.5546875" bestFit="1" customWidth="1"/>
    <col min="3" max="3" width="9.33203125" bestFit="1" customWidth="1"/>
    <col min="4" max="4" width="18.77734375" bestFit="1" customWidth="1"/>
    <col min="5" max="5" width="15.44140625" bestFit="1" customWidth="1"/>
    <col min="6" max="6" width="22.77734375" bestFit="1" customWidth="1"/>
  </cols>
  <sheetData>
    <row r="1" spans="1:6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17</v>
      </c>
      <c r="F1" s="1" t="s">
        <v>18</v>
      </c>
    </row>
    <row r="2" spans="1:6" x14ac:dyDescent="0.3">
      <c r="A2" s="3" t="s">
        <v>45</v>
      </c>
      <c r="B2" s="4">
        <v>45929</v>
      </c>
      <c r="C2" s="4">
        <v>45940</v>
      </c>
      <c r="D2" s="2">
        <f>COUNTIF(Backlog!$E$12:$E$54,'Información Sprints'!A2)</f>
        <v>4</v>
      </c>
      <c r="E2" s="2">
        <f>SUMIF(Backlog!$E$12:$E$54,'Información Sprints'!A2,Backlog!$D$12:$D$54)</f>
        <v>50</v>
      </c>
      <c r="F2" s="2">
        <f>IF(COUNTA(Backlog!$C$2:$C$7)=0,0,E2/COUNTA(Backlog!$C$2:$C$7))</f>
        <v>50</v>
      </c>
    </row>
    <row r="3" spans="1:6" x14ac:dyDescent="0.3">
      <c r="A3" s="3" t="s">
        <v>55</v>
      </c>
      <c r="B3" s="4">
        <f>B2+14</f>
        <v>45943</v>
      </c>
      <c r="C3" s="4">
        <f>C2+14</f>
        <v>45954</v>
      </c>
      <c r="D3" s="2">
        <f>COUNTIF(Backlog!$E$12:$E$54,'Información Sprints'!A3)</f>
        <v>3</v>
      </c>
      <c r="E3" s="2">
        <f>SUMIF(Backlog!$E$12:$E$54,'Información Sprints'!A3,Backlog!$D$12:$D$54)</f>
        <v>25</v>
      </c>
      <c r="F3" s="2">
        <f>IF(COUNTA(Backlog!$C$2:$C$7)=0,0,E3/COUNTA(Backlog!$C$2:$C$7))</f>
        <v>25</v>
      </c>
    </row>
    <row r="4" spans="1:6" x14ac:dyDescent="0.3">
      <c r="A4" s="3" t="s">
        <v>67</v>
      </c>
      <c r="B4" s="4">
        <f t="shared" ref="B4:B6" si="0">B3+14</f>
        <v>45957</v>
      </c>
      <c r="C4" s="4">
        <f t="shared" ref="C4:C6" si="1">C3+14</f>
        <v>45968</v>
      </c>
      <c r="D4" s="2">
        <f>COUNTIF(Backlog!$E$12:$E$54,'Información Sprints'!A4)</f>
        <v>3</v>
      </c>
      <c r="E4" s="2">
        <f>SUMIF(Backlog!$E$12:$E$54,'Información Sprints'!A4,Backlog!$D$12:$D$54)</f>
        <v>23</v>
      </c>
      <c r="F4" s="2">
        <f>IF(COUNTA(Backlog!$C$2:$C$7)=0,0,E4/COUNTA(Backlog!$C$2:$C$7))</f>
        <v>23</v>
      </c>
    </row>
    <row r="5" spans="1:6" x14ac:dyDescent="0.3">
      <c r="A5" t="s">
        <v>71</v>
      </c>
      <c r="B5" s="6">
        <f t="shared" si="0"/>
        <v>45971</v>
      </c>
      <c r="C5" s="6">
        <f t="shared" si="1"/>
        <v>45982</v>
      </c>
      <c r="D5" s="5">
        <f>COUNTIF(Backlog!$E$12:$E$54,'Información Sprints'!A5)</f>
        <v>3</v>
      </c>
      <c r="E5" s="5">
        <f>SUMIF(Backlog!$E$12:$E$54,'Información Sprints'!A5,Backlog!$D$12:$D$54)</f>
        <v>31</v>
      </c>
      <c r="F5" s="5">
        <f>IF(COUNTA(Backlog!$C$2:$C$7)=0,0,E5/COUNTA(Backlog!$C$2:$C$7))</f>
        <v>31</v>
      </c>
    </row>
    <row r="6" spans="1:6" x14ac:dyDescent="0.3">
      <c r="A6" s="3" t="s">
        <v>83</v>
      </c>
      <c r="B6" s="4">
        <f t="shared" si="0"/>
        <v>45985</v>
      </c>
      <c r="C6" s="4">
        <f>C5+25</f>
        <v>46007</v>
      </c>
      <c r="D6" s="2">
        <f>COUNTIF(Backlog!$E$12:$E$54,'Información Sprints'!A6)</f>
        <v>4</v>
      </c>
      <c r="E6" s="2">
        <f>SUMIF(Backlog!$E$12:$E$54,'Información Sprints'!A6,Backlog!$D$12:$D$54)</f>
        <v>43</v>
      </c>
      <c r="F6" s="2">
        <f>IF(COUNTA(Backlog!$C$2:$C$7)=0,0,E6/COUNTA(Backlog!$C$2:$C$7))</f>
        <v>43</v>
      </c>
    </row>
    <row r="7" spans="1:6" x14ac:dyDescent="0.3">
      <c r="A7" s="3"/>
      <c r="B7" s="4"/>
      <c r="C7" s="4"/>
      <c r="D7" s="2"/>
      <c r="E7" s="2"/>
      <c r="F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224-0269-4C39-86AB-7245540C981E}">
  <dimension ref="A1:H54"/>
  <sheetViews>
    <sheetView showGridLines="0" tabSelected="1" zoomScale="92" workbookViewId="0">
      <selection activeCell="G21" sqref="G21"/>
    </sheetView>
  </sheetViews>
  <sheetFormatPr baseColWidth="10" defaultColWidth="8.88671875" defaultRowHeight="13.8" x14ac:dyDescent="0.25"/>
  <cols>
    <col min="1" max="1" width="11.5546875" style="9" bestFit="1" customWidth="1"/>
    <col min="2" max="2" width="32.21875" style="9" customWidth="1"/>
    <col min="3" max="3" width="25.109375" style="9" customWidth="1"/>
    <col min="4" max="4" width="25.21875" style="9" customWidth="1"/>
    <col min="5" max="5" width="24.77734375" style="9" customWidth="1"/>
    <col min="6" max="6" width="13.5546875" style="9" customWidth="1"/>
    <col min="7" max="7" width="16.88671875" style="9" customWidth="1"/>
    <col min="8" max="8" width="55.5546875" style="9" customWidth="1"/>
    <col min="9" max="16384" width="8.88671875" style="9"/>
  </cols>
  <sheetData>
    <row r="1" spans="1:8" x14ac:dyDescent="0.25">
      <c r="A1" s="10"/>
      <c r="B1" s="11" t="s">
        <v>19</v>
      </c>
      <c r="C1" s="12" t="s">
        <v>42</v>
      </c>
      <c r="D1" s="13"/>
      <c r="E1" s="13"/>
      <c r="F1" s="14"/>
    </row>
    <row r="2" spans="1:8" ht="69" x14ac:dyDescent="0.25">
      <c r="A2" s="10"/>
      <c r="B2" s="15" t="s">
        <v>13</v>
      </c>
      <c r="C2" s="16" t="s">
        <v>25</v>
      </c>
      <c r="D2" s="17"/>
      <c r="E2" s="17"/>
      <c r="F2" s="18"/>
    </row>
    <row r="3" spans="1:8" x14ac:dyDescent="0.25">
      <c r="B3" s="19"/>
      <c r="C3" s="20"/>
      <c r="F3" s="21"/>
    </row>
    <row r="4" spans="1:8" x14ac:dyDescent="0.25">
      <c r="B4" s="19"/>
      <c r="C4" s="20"/>
      <c r="F4" s="21"/>
    </row>
    <row r="5" spans="1:8" x14ac:dyDescent="0.25">
      <c r="B5" s="19"/>
      <c r="C5" s="20"/>
      <c r="F5" s="21"/>
    </row>
    <row r="6" spans="1:8" x14ac:dyDescent="0.25">
      <c r="B6" s="19"/>
      <c r="C6" s="20"/>
      <c r="F6" s="21"/>
    </row>
    <row r="7" spans="1:8" x14ac:dyDescent="0.25">
      <c r="B7" s="22"/>
      <c r="C7" s="23"/>
      <c r="D7" s="24"/>
      <c r="E7" s="24"/>
      <c r="F7" s="25"/>
    </row>
    <row r="9" spans="1:8" x14ac:dyDescent="0.25">
      <c r="A9" s="10"/>
      <c r="B9" s="11" t="s">
        <v>12</v>
      </c>
      <c r="C9" s="26">
        <f>IF(SUM(D12:D54)=0,0,SUMIF(C12:C54,"Terminado",D12:D54)/SUM(D12:D54))</f>
        <v>0.1744186046511628</v>
      </c>
    </row>
    <row r="11" spans="1:8" ht="27.6" x14ac:dyDescent="0.25">
      <c r="A11" s="7" t="s">
        <v>0</v>
      </c>
      <c r="B11" s="7" t="s">
        <v>1</v>
      </c>
      <c r="C11" s="7" t="s">
        <v>2</v>
      </c>
      <c r="D11" s="7" t="s">
        <v>3</v>
      </c>
      <c r="E11" s="7" t="s">
        <v>4</v>
      </c>
      <c r="F11" s="7" t="s">
        <v>5</v>
      </c>
      <c r="G11" s="7" t="s">
        <v>6</v>
      </c>
      <c r="H11" s="7" t="s">
        <v>7</v>
      </c>
    </row>
    <row r="12" spans="1:8" x14ac:dyDescent="0.25">
      <c r="A12" s="8" t="s">
        <v>14</v>
      </c>
      <c r="B12" s="8" t="s">
        <v>46</v>
      </c>
      <c r="C12" s="8" t="s">
        <v>26</v>
      </c>
      <c r="D12" s="8">
        <v>15</v>
      </c>
      <c r="E12" s="8" t="s">
        <v>45</v>
      </c>
      <c r="F12" s="8" t="s">
        <v>24</v>
      </c>
      <c r="G12" s="8" t="s">
        <v>33</v>
      </c>
      <c r="H12" s="8" t="s">
        <v>48</v>
      </c>
    </row>
    <row r="13" spans="1:8" x14ac:dyDescent="0.25">
      <c r="A13" s="8" t="s">
        <v>16</v>
      </c>
      <c r="B13" s="8" t="s">
        <v>47</v>
      </c>
      <c r="C13" s="8" t="s">
        <v>26</v>
      </c>
      <c r="D13" s="8">
        <v>15</v>
      </c>
      <c r="E13" s="8" t="s">
        <v>45</v>
      </c>
      <c r="F13" s="8" t="s">
        <v>24</v>
      </c>
      <c r="G13" s="8" t="s">
        <v>33</v>
      </c>
      <c r="H13" s="8" t="s">
        <v>49</v>
      </c>
    </row>
    <row r="14" spans="1:8" x14ac:dyDescent="0.25">
      <c r="A14" s="8" t="s">
        <v>20</v>
      </c>
      <c r="B14" s="9" t="s">
        <v>50</v>
      </c>
      <c r="C14" s="8" t="s">
        <v>28</v>
      </c>
      <c r="D14" s="8">
        <v>10</v>
      </c>
      <c r="E14" s="8" t="s">
        <v>45</v>
      </c>
      <c r="F14" s="8" t="s">
        <v>24</v>
      </c>
      <c r="G14" s="8" t="s">
        <v>33</v>
      </c>
      <c r="H14" s="8" t="s">
        <v>65</v>
      </c>
    </row>
    <row r="15" spans="1:8" x14ac:dyDescent="0.25">
      <c r="A15" s="8" t="s">
        <v>21</v>
      </c>
      <c r="B15" s="9" t="s">
        <v>51</v>
      </c>
      <c r="C15" s="8" t="s">
        <v>28</v>
      </c>
      <c r="D15" s="8">
        <v>10</v>
      </c>
      <c r="E15" s="8" t="s">
        <v>45</v>
      </c>
      <c r="F15" s="8" t="s">
        <v>27</v>
      </c>
      <c r="G15" s="8" t="s">
        <v>33</v>
      </c>
      <c r="H15" s="8" t="s">
        <v>66</v>
      </c>
    </row>
    <row r="16" spans="1:8" x14ac:dyDescent="0.25">
      <c r="A16" s="8" t="s">
        <v>22</v>
      </c>
      <c r="B16" s="9" t="s">
        <v>52</v>
      </c>
      <c r="C16" s="8" t="s">
        <v>28</v>
      </c>
      <c r="D16" s="8">
        <v>9</v>
      </c>
      <c r="E16" s="8" t="s">
        <v>55</v>
      </c>
      <c r="F16" s="8" t="s">
        <v>27</v>
      </c>
      <c r="G16" s="8" t="s">
        <v>44</v>
      </c>
      <c r="H16" s="8" t="s">
        <v>64</v>
      </c>
    </row>
    <row r="17" spans="1:8" x14ac:dyDescent="0.25">
      <c r="A17" s="8" t="s">
        <v>23</v>
      </c>
      <c r="B17" s="9" t="s">
        <v>53</v>
      </c>
      <c r="C17" s="8" t="s">
        <v>28</v>
      </c>
      <c r="D17" s="8">
        <v>6</v>
      </c>
      <c r="E17" s="8" t="s">
        <v>55</v>
      </c>
      <c r="F17" s="8" t="s">
        <v>27</v>
      </c>
      <c r="G17" s="8" t="s">
        <v>34</v>
      </c>
      <c r="H17" s="8" t="s">
        <v>63</v>
      </c>
    </row>
    <row r="18" spans="1:8" x14ac:dyDescent="0.25">
      <c r="A18" s="8" t="s">
        <v>29</v>
      </c>
      <c r="B18" s="9" t="s">
        <v>54</v>
      </c>
      <c r="C18" s="8" t="s">
        <v>15</v>
      </c>
      <c r="D18" s="8">
        <v>10</v>
      </c>
      <c r="E18" s="8" t="s">
        <v>55</v>
      </c>
      <c r="F18" s="8" t="s">
        <v>27</v>
      </c>
      <c r="G18" s="8" t="s">
        <v>34</v>
      </c>
      <c r="H18" s="8" t="s">
        <v>62</v>
      </c>
    </row>
    <row r="19" spans="1:8" ht="20.399999999999999" customHeight="1" x14ac:dyDescent="0.25">
      <c r="A19" s="8" t="s">
        <v>30</v>
      </c>
      <c r="B19" s="9" t="s">
        <v>56</v>
      </c>
      <c r="C19" s="8" t="s">
        <v>15</v>
      </c>
      <c r="D19" s="8">
        <v>8</v>
      </c>
      <c r="E19" s="8" t="s">
        <v>67</v>
      </c>
      <c r="F19" s="8" t="s">
        <v>27</v>
      </c>
      <c r="G19" s="8" t="s">
        <v>33</v>
      </c>
      <c r="H19" s="8" t="s">
        <v>59</v>
      </c>
    </row>
    <row r="20" spans="1:8" ht="29.4" customHeight="1" x14ac:dyDescent="0.25">
      <c r="A20" s="8" t="s">
        <v>31</v>
      </c>
      <c r="B20" s="9" t="s">
        <v>58</v>
      </c>
      <c r="C20" s="8" t="s">
        <v>15</v>
      </c>
      <c r="D20" s="8">
        <v>10</v>
      </c>
      <c r="E20" s="8" t="s">
        <v>67</v>
      </c>
      <c r="F20" s="8" t="s">
        <v>24</v>
      </c>
      <c r="G20" s="8" t="s">
        <v>33</v>
      </c>
      <c r="H20" s="8" t="s">
        <v>60</v>
      </c>
    </row>
    <row r="21" spans="1:8" x14ac:dyDescent="0.25">
      <c r="A21" s="8" t="s">
        <v>32</v>
      </c>
      <c r="B21" s="8" t="s">
        <v>57</v>
      </c>
      <c r="C21" s="8" t="s">
        <v>15</v>
      </c>
      <c r="D21" s="8">
        <v>5</v>
      </c>
      <c r="E21" s="8" t="s">
        <v>67</v>
      </c>
      <c r="F21" s="8" t="s">
        <v>24</v>
      </c>
      <c r="G21" s="8" t="s">
        <v>33</v>
      </c>
      <c r="H21" s="8" t="s">
        <v>61</v>
      </c>
    </row>
    <row r="22" spans="1:8" x14ac:dyDescent="0.25">
      <c r="A22" s="8" t="s">
        <v>35</v>
      </c>
      <c r="B22" s="8" t="s">
        <v>68</v>
      </c>
      <c r="C22" s="8" t="s">
        <v>15</v>
      </c>
      <c r="D22" s="8">
        <v>10</v>
      </c>
      <c r="E22" s="8" t="s">
        <v>71</v>
      </c>
      <c r="F22" s="8" t="s">
        <v>24</v>
      </c>
      <c r="G22" s="8" t="s">
        <v>33</v>
      </c>
      <c r="H22" s="9" t="s">
        <v>74</v>
      </c>
    </row>
    <row r="23" spans="1:8" ht="14.4" customHeight="1" x14ac:dyDescent="0.25">
      <c r="A23" s="8" t="s">
        <v>36</v>
      </c>
      <c r="B23" s="9" t="s">
        <v>69</v>
      </c>
      <c r="C23" s="8" t="s">
        <v>15</v>
      </c>
      <c r="D23" s="8">
        <v>10</v>
      </c>
      <c r="E23" s="8" t="s">
        <v>71</v>
      </c>
      <c r="F23" s="8" t="s">
        <v>24</v>
      </c>
      <c r="G23" s="8" t="s">
        <v>34</v>
      </c>
      <c r="H23" s="8" t="s">
        <v>73</v>
      </c>
    </row>
    <row r="24" spans="1:8" ht="15" customHeight="1" x14ac:dyDescent="0.25">
      <c r="A24" s="8" t="s">
        <v>37</v>
      </c>
      <c r="B24" s="9" t="s">
        <v>70</v>
      </c>
      <c r="C24" s="8" t="s">
        <v>15</v>
      </c>
      <c r="D24" s="8">
        <v>11</v>
      </c>
      <c r="E24" s="8" t="s">
        <v>71</v>
      </c>
      <c r="F24" s="8" t="s">
        <v>24</v>
      </c>
      <c r="G24" s="8" t="s">
        <v>34</v>
      </c>
      <c r="H24" s="8" t="s">
        <v>72</v>
      </c>
    </row>
    <row r="25" spans="1:8" x14ac:dyDescent="0.25">
      <c r="A25" s="8" t="s">
        <v>38</v>
      </c>
      <c r="B25" s="8" t="s">
        <v>75</v>
      </c>
      <c r="C25" s="8" t="s">
        <v>15</v>
      </c>
      <c r="D25" s="8">
        <v>10</v>
      </c>
      <c r="E25" s="9" t="s">
        <v>83</v>
      </c>
      <c r="F25" s="8" t="s">
        <v>24</v>
      </c>
      <c r="G25" s="8" t="s">
        <v>34</v>
      </c>
      <c r="H25" s="9" t="s">
        <v>76</v>
      </c>
    </row>
    <row r="26" spans="1:8" x14ac:dyDescent="0.25">
      <c r="A26" s="8" t="s">
        <v>39</v>
      </c>
      <c r="B26" s="9" t="s">
        <v>77</v>
      </c>
      <c r="C26" s="8" t="s">
        <v>15</v>
      </c>
      <c r="D26" s="8">
        <v>15</v>
      </c>
      <c r="E26" s="8" t="s">
        <v>83</v>
      </c>
      <c r="F26" s="8" t="s">
        <v>24</v>
      </c>
      <c r="G26" s="8" t="s">
        <v>43</v>
      </c>
      <c r="H26" s="9" t="s">
        <v>78</v>
      </c>
    </row>
    <row r="27" spans="1:8" x14ac:dyDescent="0.25">
      <c r="A27" s="8" t="s">
        <v>40</v>
      </c>
      <c r="B27" s="8" t="s">
        <v>79</v>
      </c>
      <c r="C27" s="8" t="s">
        <v>15</v>
      </c>
      <c r="D27" s="8">
        <v>8</v>
      </c>
      <c r="E27" s="8" t="s">
        <v>83</v>
      </c>
      <c r="F27" s="8" t="s">
        <v>27</v>
      </c>
      <c r="G27" s="8" t="s">
        <v>43</v>
      </c>
      <c r="H27" s="8" t="s">
        <v>80</v>
      </c>
    </row>
    <row r="28" spans="1:8" x14ac:dyDescent="0.25">
      <c r="A28" s="8" t="s">
        <v>41</v>
      </c>
      <c r="B28" s="8" t="s">
        <v>81</v>
      </c>
      <c r="C28" s="8" t="s">
        <v>15</v>
      </c>
      <c r="D28" s="8">
        <v>10</v>
      </c>
      <c r="E28" s="8" t="s">
        <v>83</v>
      </c>
      <c r="F28" s="8" t="s">
        <v>27</v>
      </c>
      <c r="G28" s="8" t="s">
        <v>44</v>
      </c>
      <c r="H28" s="8" t="s">
        <v>82</v>
      </c>
    </row>
    <row r="29" spans="1:8" x14ac:dyDescent="0.25">
      <c r="A29" s="8"/>
      <c r="B29" s="8"/>
      <c r="C29" s="8"/>
      <c r="D29" s="8"/>
      <c r="E29" s="8"/>
      <c r="F29" s="8"/>
      <c r="G29" s="8"/>
      <c r="H29" s="8"/>
    </row>
    <row r="30" spans="1:8" x14ac:dyDescent="0.25">
      <c r="A30" s="8"/>
      <c r="B30" s="8"/>
      <c r="C30" s="8"/>
      <c r="D30" s="8"/>
      <c r="E30" s="8"/>
      <c r="F30" s="8"/>
      <c r="G30" s="8"/>
      <c r="H30" s="8"/>
    </row>
    <row r="31" spans="1:8" x14ac:dyDescent="0.25">
      <c r="A31" s="8"/>
      <c r="B31" s="8"/>
      <c r="C31" s="8"/>
      <c r="D31" s="8"/>
      <c r="E31" s="8"/>
      <c r="F31" s="8"/>
      <c r="G31" s="8"/>
      <c r="H31" s="8"/>
    </row>
    <row r="32" spans="1:8" x14ac:dyDescent="0.25">
      <c r="A32" s="8"/>
      <c r="B32" s="8"/>
      <c r="C32" s="8"/>
      <c r="D32" s="8"/>
      <c r="E32" s="8"/>
      <c r="F32" s="8"/>
      <c r="G32" s="8"/>
      <c r="H32" s="8"/>
    </row>
    <row r="33" spans="1:8" x14ac:dyDescent="0.25">
      <c r="A33" s="8"/>
      <c r="B33" s="8"/>
      <c r="C33" s="8"/>
      <c r="D33" s="8"/>
      <c r="E33" s="8"/>
      <c r="F33" s="8"/>
      <c r="G33" s="8"/>
      <c r="H33" s="8"/>
    </row>
    <row r="34" spans="1:8" x14ac:dyDescent="0.25">
      <c r="A34" s="8"/>
      <c r="B34" s="8"/>
      <c r="C34" s="8"/>
      <c r="D34" s="8"/>
      <c r="E34" s="8"/>
      <c r="F34" s="8"/>
      <c r="G34" s="8"/>
      <c r="H34" s="8"/>
    </row>
    <row r="35" spans="1:8" x14ac:dyDescent="0.25">
      <c r="A35" s="8"/>
      <c r="B35" s="8"/>
      <c r="C35" s="8"/>
      <c r="D35" s="8"/>
      <c r="E35" s="8"/>
      <c r="F35" s="8"/>
      <c r="G35" s="8"/>
      <c r="H35" s="8"/>
    </row>
    <row r="36" spans="1:8" x14ac:dyDescent="0.25">
      <c r="A36" s="8"/>
      <c r="B36" s="8"/>
      <c r="C36" s="8"/>
      <c r="D36" s="8"/>
      <c r="E36" s="8"/>
      <c r="F36" s="8"/>
      <c r="G36" s="8"/>
      <c r="H36" s="8"/>
    </row>
    <row r="37" spans="1:8" x14ac:dyDescent="0.25">
      <c r="A37" s="8"/>
      <c r="B37" s="8"/>
      <c r="C37" s="8"/>
      <c r="D37" s="8"/>
      <c r="E37" s="8"/>
      <c r="F37" s="8"/>
      <c r="G37" s="8"/>
      <c r="H37" s="8"/>
    </row>
    <row r="38" spans="1:8" x14ac:dyDescent="0.25">
      <c r="A38" s="8"/>
      <c r="B38" s="8"/>
      <c r="C38" s="8"/>
      <c r="D38" s="8"/>
      <c r="E38" s="8"/>
      <c r="F38" s="8"/>
      <c r="G38" s="8"/>
      <c r="H38" s="8"/>
    </row>
    <row r="39" spans="1:8" x14ac:dyDescent="0.25">
      <c r="A39" s="8"/>
      <c r="B39" s="8"/>
      <c r="C39" s="8"/>
      <c r="D39" s="8"/>
      <c r="E39" s="8"/>
      <c r="F39" s="8"/>
      <c r="G39" s="8"/>
      <c r="H39" s="8"/>
    </row>
    <row r="40" spans="1:8" x14ac:dyDescent="0.25">
      <c r="A40" s="8"/>
      <c r="B40" s="8"/>
      <c r="C40" s="8"/>
      <c r="D40" s="8"/>
      <c r="E40" s="8"/>
      <c r="F40" s="8"/>
      <c r="G40" s="8"/>
      <c r="H40" s="8"/>
    </row>
    <row r="41" spans="1:8" x14ac:dyDescent="0.25">
      <c r="A41" s="8"/>
      <c r="B41" s="8"/>
      <c r="C41" s="8"/>
      <c r="D41" s="8"/>
      <c r="E41" s="8"/>
      <c r="F41" s="8"/>
      <c r="G41" s="8"/>
      <c r="H41" s="8"/>
    </row>
    <row r="42" spans="1:8" x14ac:dyDescent="0.25">
      <c r="A42" s="8"/>
      <c r="B42" s="8"/>
      <c r="C42" s="8"/>
      <c r="D42" s="8"/>
      <c r="E42" s="8"/>
      <c r="F42" s="8"/>
      <c r="G42" s="8"/>
      <c r="H42" s="8"/>
    </row>
    <row r="43" spans="1:8" x14ac:dyDescent="0.25">
      <c r="A43" s="8"/>
      <c r="B43" s="8"/>
      <c r="C43" s="8"/>
      <c r="D43" s="8"/>
      <c r="E43" s="8"/>
      <c r="F43" s="8"/>
      <c r="G43" s="8"/>
      <c r="H43" s="8"/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8"/>
      <c r="B45" s="8"/>
      <c r="C45" s="8"/>
      <c r="D45" s="8"/>
      <c r="E45" s="8"/>
      <c r="F45" s="8"/>
      <c r="G45" s="8"/>
      <c r="H45" s="8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  <row r="51" spans="1:8" x14ac:dyDescent="0.25">
      <c r="A51" s="8"/>
      <c r="B51" s="8"/>
      <c r="C51" s="8"/>
      <c r="D51" s="8"/>
      <c r="E51" s="8"/>
      <c r="F51" s="8"/>
      <c r="G51" s="8"/>
      <c r="H51" s="8"/>
    </row>
    <row r="52" spans="1:8" x14ac:dyDescent="0.25">
      <c r="A52" s="8"/>
      <c r="B52" s="8"/>
      <c r="C52" s="8"/>
      <c r="D52" s="8"/>
      <c r="E52" s="8"/>
      <c r="F52" s="8"/>
      <c r="G52" s="8"/>
      <c r="H52" s="8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8"/>
      <c r="B54" s="8"/>
      <c r="C54" s="8"/>
      <c r="D54" s="8"/>
      <c r="E54" s="8"/>
      <c r="F54" s="8"/>
      <c r="G54" s="8"/>
      <c r="H54" s="8"/>
    </row>
  </sheetData>
  <phoneticPr fontId="5" type="noConversion"/>
  <dataValidations count="2">
    <dataValidation type="list" allowBlank="1" showInputMessage="1" showErrorMessage="1" sqref="C12:C54" xr:uid="{1D1E2315-7DF1-420F-AED1-C52F5848344C}">
      <formula1>"Pendiente, En Progreso, Terminado, Cancelado"</formula1>
    </dataValidation>
    <dataValidation type="list" allowBlank="1" showInputMessage="1" showErrorMessage="1" sqref="F12:F54" xr:uid="{8D027888-B935-48EB-A350-CD73BD6C5B9C}">
      <formula1>"Alta, Media, Baja"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2C88D0-8493-4F4B-986E-7B2238381A10}">
          <x14:formula1>
            <xm:f>'Información Sprints'!$A$2:$A$7</xm:f>
          </x14:formula1>
          <xm:sqref>E12:E24 E26:E54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8DD36989082634A9C31C020A1010208" ma:contentTypeVersion="1" ma:contentTypeDescription="Crear nuevo documento." ma:contentTypeScope="" ma:versionID="3ba37e94e1233237907540f97167ab63">
  <xsd:schema xmlns:xsd="http://www.w3.org/2001/XMLSchema" xmlns:xs="http://www.w3.org/2001/XMLSchema" xmlns:p="http://schemas.microsoft.com/office/2006/metadata/properties" xmlns:ns2="3bf218ec-df32-479c-85e3-f5eaef2e2ebf" targetNamespace="http://schemas.microsoft.com/office/2006/metadata/properties" ma:root="true" ma:fieldsID="d74c856a230870d3d7379a04e76d8489" ns2:_="">
    <xsd:import namespace="3bf218ec-df32-479c-85e3-f5eaef2e2eb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218ec-df32-479c-85e3-f5eaef2e2eb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bf218ec-df32-479c-85e3-f5eaef2e2ebf" xsi:nil="true"/>
  </documentManagement>
</p:properties>
</file>

<file path=customXml/itemProps1.xml><?xml version="1.0" encoding="utf-8"?>
<ds:datastoreItem xmlns:ds="http://schemas.openxmlformats.org/officeDocument/2006/customXml" ds:itemID="{5EC3AD52-0A00-44BB-A3BF-800BD4A86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f218ec-df32-479c-85e3-f5eaef2e2e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CB366A-4C18-458D-BA00-5CE9F81A5D3C}">
  <ds:schemaRefs>
    <ds:schemaRef ds:uri="http://schemas.microsoft.com/office/2006/metadata/properties"/>
    <ds:schemaRef ds:uri="http://schemas.microsoft.com/office/infopath/2007/PartnerControls"/>
    <ds:schemaRef ds:uri="213b2d84-3d9b-4b3f-804d-aac06d647ac8"/>
    <ds:schemaRef ds:uri="3bf218ec-df32-479c-85e3-f5eaef2e2eb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 Sprints</vt:lpstr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Francisco Esparza Arevalo</dc:creator>
  <cp:keywords/>
  <dc:description/>
  <cp:lastModifiedBy>Natty Ramos</cp:lastModifiedBy>
  <cp:revision/>
  <dcterms:created xsi:type="dcterms:W3CDTF">2024-06-10T23:39:25Z</dcterms:created>
  <dcterms:modified xsi:type="dcterms:W3CDTF">2025-10-07T02:37:41Z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0x01010048DD36989082634A9C31C020A1010208</vt:lpwstr>
  </property>
  <property fmtid="{D5CDD505-2E9C-101B-9397-08002B2CF9AE}" pid="3" name="Order">
    <vt:r8>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