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F984AB82-4626-43E9-BE1E-149CF18D76FD}" xr6:coauthVersionLast="45" xr6:coauthVersionMax="45" xr10:uidLastSave="{00000000-0000-0000-0000-000000000000}"/>
  <bookViews>
    <workbookView xWindow="28680" yWindow="-45" windowWidth="29040" windowHeight="15840" xr2:uid="{6221D902-73F4-4ACA-A67B-998D52AC5B88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7" i="1" l="1"/>
  <c r="D17" i="1"/>
  <c r="E17" i="1"/>
  <c r="F17" i="1"/>
  <c r="C16" i="1"/>
  <c r="D16" i="1"/>
  <c r="E16" i="1"/>
  <c r="F16" i="1"/>
  <c r="C15" i="1"/>
  <c r="C26" i="1" s="1"/>
  <c r="D15" i="1"/>
  <c r="D26" i="1" s="1"/>
  <c r="E15" i="1"/>
  <c r="E26" i="1" s="1"/>
  <c r="F15" i="1"/>
  <c r="F26" i="1" s="1"/>
  <c r="C14" i="1"/>
  <c r="C25" i="1" s="1"/>
  <c r="D14" i="1"/>
  <c r="D25" i="1" s="1"/>
  <c r="E14" i="1"/>
  <c r="F14" i="1"/>
  <c r="F25" i="1" s="1"/>
  <c r="C13" i="1"/>
  <c r="C24" i="1" s="1"/>
  <c r="D13" i="1"/>
  <c r="D24" i="1" s="1"/>
  <c r="E13" i="1"/>
  <c r="E24" i="1" s="1"/>
  <c r="F13" i="1"/>
  <c r="F24" i="1" s="1"/>
  <c r="B12" i="1"/>
  <c r="B23" i="1" s="1"/>
  <c r="F23" i="1"/>
  <c r="E25" i="1"/>
  <c r="F12" i="1"/>
  <c r="E12" i="1"/>
  <c r="E23" i="1" s="1"/>
  <c r="D12" i="1"/>
  <c r="D23" i="1" s="1"/>
  <c r="C12" i="1"/>
  <c r="C23" i="1" s="1"/>
  <c r="B17" i="1"/>
  <c r="B28" i="1" s="1"/>
  <c r="B16" i="1"/>
  <c r="B27" i="1" s="1"/>
  <c r="B15" i="1"/>
  <c r="B26" i="1" s="1"/>
  <c r="B14" i="1"/>
  <c r="B25" i="1" s="1"/>
  <c r="B13" i="1"/>
  <c r="B24" i="1" s="1"/>
  <c r="B32" i="1" l="1"/>
  <c r="B33" i="1"/>
  <c r="F28" i="1"/>
  <c r="C28" i="1"/>
  <c r="E28" i="1"/>
  <c r="D27" i="1"/>
  <c r="E27" i="1"/>
  <c r="F27" i="1"/>
  <c r="C27" i="1"/>
  <c r="D28" i="1"/>
  <c r="F33" i="1" l="1"/>
  <c r="C44" i="1" s="1"/>
  <c r="C32" i="1"/>
  <c r="E33" i="1"/>
  <c r="F32" i="1"/>
  <c r="D32" i="1"/>
  <c r="C33" i="1"/>
  <c r="D33" i="1"/>
  <c r="E32" i="1"/>
  <c r="C47" i="1" l="1"/>
  <c r="B47" i="1"/>
  <c r="B42" i="1"/>
  <c r="B46" i="1"/>
  <c r="B43" i="1"/>
  <c r="B45" i="1"/>
  <c r="C45" i="1"/>
  <c r="C43" i="1"/>
  <c r="C46" i="1"/>
  <c r="C42" i="1"/>
  <c r="B52" i="1" s="1"/>
  <c r="B44" i="1"/>
  <c r="B54" i="1" s="1"/>
  <c r="B57" i="1" l="1"/>
  <c r="B56" i="1"/>
  <c r="B53" i="1"/>
  <c r="B55" i="1"/>
</calcChain>
</file>

<file path=xl/sharedStrings.xml><?xml version="1.0" encoding="utf-8"?>
<sst xmlns="http://schemas.openxmlformats.org/spreadsheetml/2006/main" count="63" uniqueCount="25">
  <si>
    <t>A</t>
  </si>
  <si>
    <t>B</t>
  </si>
  <si>
    <t>C</t>
  </si>
  <si>
    <t>D</t>
  </si>
  <si>
    <t>E</t>
  </si>
  <si>
    <t>F</t>
  </si>
  <si>
    <t>GRE</t>
  </si>
  <si>
    <t>GPA</t>
  </si>
  <si>
    <t>College Rating</t>
  </si>
  <si>
    <t>Recomed Rating</t>
  </si>
  <si>
    <t>Interview Rating</t>
  </si>
  <si>
    <t>A*</t>
  </si>
  <si>
    <t>A-</t>
  </si>
  <si>
    <t>Si+</t>
  </si>
  <si>
    <t>Si-</t>
  </si>
  <si>
    <t>Step 1:Creating the Decision Matrix (A)</t>
  </si>
  <si>
    <t>Step 2:Normalizing the Decision Matrix ( R)</t>
  </si>
  <si>
    <t>Step 3: Weighting of Normalized Decision Matrices (V)</t>
  </si>
  <si>
    <t>Step 4: Creating Ideal (A *) AND Negative Ideal (A-) Solutions</t>
  </si>
  <si>
    <t>Step 5: Calculation of Discrimination Criteria</t>
  </si>
  <si>
    <t>Step 6: Computing Relative Solution According to Ideal Solution</t>
  </si>
  <si>
    <t>Ci</t>
  </si>
  <si>
    <t>Rank</t>
  </si>
  <si>
    <t>Schools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</si>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</sst>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verdana"/>
      <family val="2"/>
      <charset val="162"/>
    </font>
    <font>
      <b/>
      <sz val="11"/>
      <color theme="1"/>
      <name val="verdana"/>
      <family val="2"/>
      <charset val="162"/>
    </font>
    <font>
      <b/>
      <u/>
      <sz val="11"/>
      <color theme="1"/>
      <name val="verdana"/>
      <family val="2"/>
      <charset val="162"/>
    </font>
    <font>
      <sz val="8"/>
      <name val="verdana"/>
      <family val="2"/>
      <charset val="16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NumberFormat="1"/>
    <xf numFmtId="0" fontId="0" fillId="3" borderId="0" xfId="0" applyNumberFormat="1" applyFill="1"/>
    <xf numFmtId="0" fontId="0" fillId="3" borderId="1" xfId="0" applyNumberFormat="1" applyFill="1" applyBorder="1"/>
    <xf numFmtId="0" fontId="2" fillId="3" borderId="0" xfId="0" applyFont="1" applyFill="1" applyBorder="1"/>
    <xf numFmtId="0" fontId="0" fillId="3" borderId="0" xfId="0" applyNumberFormat="1" applyFill="1" applyBorder="1"/>
    <xf numFmtId="0" fontId="0" fillId="4" borderId="1" xfId="0" applyFill="1" applyBorder="1" applyAlignment="1">
      <alignment horizontal="center" vertical="center"/>
    </xf>
    <xf numFmtId="0" fontId="0" fillId="3" borderId="1" xfId="0" applyFill="1" applyBorder="1"/>
    <xf numFmtId="0" fontId="0" fillId="3" borderId="0" xfId="0" applyFill="1" applyBorder="1"/>
    <xf numFmtId="0" fontId="0" fillId="3" borderId="0" xfId="0" applyFill="1"/>
    <xf numFmtId="0" fontId="1" fillId="3" borderId="1" xfId="0" applyFont="1" applyFill="1" applyBorder="1" applyAlignment="1">
      <alignment horizontal="center" vertical="center"/>
    </xf>
    <xf numFmtId="0" fontId="1" fillId="3" borderId="3" xfId="0" applyFont="1" applyFill="1" applyBorder="1"/>
    <xf numFmtId="0" fontId="1" fillId="3" borderId="0" xfId="0" applyFont="1" applyFill="1" applyBorder="1" applyAlignment="1">
      <alignment horizontal="center" vertical="center"/>
    </xf>
    <xf numFmtId="0" fontId="0" fillId="3" borderId="3" xfId="0" applyFill="1" applyBorder="1"/>
    <xf numFmtId="0" fontId="1" fillId="3" borderId="2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1" xfId="0" applyFont="1" applyFill="1" applyBorder="1"/>
    <xf numFmtId="0" fontId="0" fillId="3" borderId="3" xfId="0" applyNumberFormat="1" applyFill="1" applyBorder="1"/>
    <xf numFmtId="0" fontId="1" fillId="3" borderId="3" xfId="0" applyFont="1" applyFill="1" applyBorder="1" applyAlignment="1">
      <alignment horizontal="center" vertical="center"/>
    </xf>
    <xf numFmtId="1" fontId="0" fillId="3" borderId="1" xfId="0" applyNumberFormat="1" applyFill="1" applyBorder="1" applyAlignment="1">
      <alignment horizontal="center"/>
    </xf>
    <xf numFmtId="0" fontId="0" fillId="3" borderId="1" xfId="0" applyNumberFormat="1" applyFill="1" applyBorder="1" applyAlignment="1">
      <alignment horizontal="center"/>
    </xf>
    <xf numFmtId="1" fontId="0" fillId="3" borderId="3" xfId="0" applyNumberForma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502921</xdr:colOff>
      <xdr:row>0</xdr:row>
      <xdr:rowOff>1</xdr:rowOff>
    </xdr:from>
    <xdr:to>
      <xdr:col>11</xdr:col>
      <xdr:colOff>137523</xdr:colOff>
      <xdr:row>8</xdr:row>
      <xdr:rowOff>30480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526F6153-EA10-423A-BC05-0E3409DB47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69481" y="1"/>
          <a:ext cx="3292202" cy="1607819"/>
        </a:xfrm>
        <a:prstGeom prst="rect">
          <a:avLst/>
        </a:prstGeom>
      </xdr:spPr>
    </xdr:pic>
    <xdr:clientData/>
  </xdr:twoCellAnchor>
  <xdr:twoCellAnchor editAs="oneCell">
    <xdr:from>
      <xdr:col>6</xdr:col>
      <xdr:colOff>510540</xdr:colOff>
      <xdr:row>10</xdr:row>
      <xdr:rowOff>0</xdr:rowOff>
    </xdr:from>
    <xdr:to>
      <xdr:col>10</xdr:col>
      <xdr:colOff>72758</xdr:colOff>
      <xdr:row>17</xdr:row>
      <xdr:rowOff>7620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DAE5B221-9BC7-4B1A-9CF9-49E72502D81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3222" r="8044" b="2"/>
        <a:stretch/>
      </xdr:blipFill>
      <xdr:spPr>
        <a:xfrm>
          <a:off x="7277100" y="1927860"/>
          <a:ext cx="2488298" cy="1402080"/>
        </a:xfrm>
        <a:prstGeom prst="rect">
          <a:avLst/>
        </a:prstGeom>
      </xdr:spPr>
    </xdr:pic>
    <xdr:clientData/>
  </xdr:twoCellAnchor>
  <xdr:twoCellAnchor editAs="oneCell">
    <xdr:from>
      <xdr:col>10</xdr:col>
      <xdr:colOff>91440</xdr:colOff>
      <xdr:row>10</xdr:row>
      <xdr:rowOff>3789</xdr:rowOff>
    </xdr:from>
    <xdr:to>
      <xdr:col>13</xdr:col>
      <xdr:colOff>358140</xdr:colOff>
      <xdr:row>17</xdr:row>
      <xdr:rowOff>3570</xdr:rowOff>
    </xdr:to>
    <xdr:pic>
      <xdr:nvPicPr>
        <xdr:cNvPr id="4" name="Resim 3">
          <a:extLst>
            <a:ext uri="{FF2B5EF4-FFF2-40B4-BE49-F238E27FC236}">
              <a16:creationId xmlns:a16="http://schemas.microsoft.com/office/drawing/2014/main" id="{098DE127-25EE-44D2-84F0-01139E42CE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784080" y="1931649"/>
          <a:ext cx="2461260" cy="1394241"/>
        </a:xfrm>
        <a:prstGeom prst="rect">
          <a:avLst/>
        </a:prstGeom>
      </xdr:spPr>
    </xdr:pic>
    <xdr:clientData/>
  </xdr:twoCellAnchor>
  <xdr:twoCellAnchor editAs="oneCell">
    <xdr:from>
      <xdr:col>13</xdr:col>
      <xdr:colOff>609601</xdr:colOff>
      <xdr:row>10</xdr:row>
      <xdr:rowOff>129541</xdr:rowOff>
    </xdr:from>
    <xdr:to>
      <xdr:col>15</xdr:col>
      <xdr:colOff>472441</xdr:colOff>
      <xdr:row>12</xdr:row>
      <xdr:rowOff>53341</xdr:rowOff>
    </xdr:to>
    <xdr:pic>
      <xdr:nvPicPr>
        <xdr:cNvPr id="5" name="Resim 4">
          <a:extLst>
            <a:ext uri="{FF2B5EF4-FFF2-40B4-BE49-F238E27FC236}">
              <a16:creationId xmlns:a16="http://schemas.microsoft.com/office/drawing/2014/main" id="{93AA4195-D8BA-4C4F-B931-F57DE87BA0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496801" y="2057401"/>
          <a:ext cx="1325880" cy="441960"/>
        </a:xfrm>
        <a:prstGeom prst="rect">
          <a:avLst/>
        </a:prstGeom>
      </xdr:spPr>
    </xdr:pic>
    <xdr:clientData/>
  </xdr:twoCellAnchor>
  <xdr:twoCellAnchor editAs="oneCell">
    <xdr:from>
      <xdr:col>13</xdr:col>
      <xdr:colOff>624841</xdr:colOff>
      <xdr:row>12</xdr:row>
      <xdr:rowOff>129540</xdr:rowOff>
    </xdr:from>
    <xdr:to>
      <xdr:col>15</xdr:col>
      <xdr:colOff>495301</xdr:colOff>
      <xdr:row>15</xdr:row>
      <xdr:rowOff>41315</xdr:rowOff>
    </xdr:to>
    <xdr:pic>
      <xdr:nvPicPr>
        <xdr:cNvPr id="6" name="Resim 5">
          <a:extLst>
            <a:ext uri="{FF2B5EF4-FFF2-40B4-BE49-F238E27FC236}">
              <a16:creationId xmlns:a16="http://schemas.microsoft.com/office/drawing/2014/main" id="{9AE24BA0-B3C9-42B0-9A66-6CCFD908D7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512041" y="2575560"/>
          <a:ext cx="1333500" cy="437555"/>
        </a:xfrm>
        <a:prstGeom prst="rect">
          <a:avLst/>
        </a:prstGeom>
      </xdr:spPr>
    </xdr:pic>
    <xdr:clientData/>
  </xdr:twoCellAnchor>
  <xdr:twoCellAnchor editAs="oneCell">
    <xdr:from>
      <xdr:col>11</xdr:col>
      <xdr:colOff>464820</xdr:colOff>
      <xdr:row>21</xdr:row>
      <xdr:rowOff>7620</xdr:rowOff>
    </xdr:from>
    <xdr:to>
      <xdr:col>14</xdr:col>
      <xdr:colOff>189869</xdr:colOff>
      <xdr:row>28</xdr:row>
      <xdr:rowOff>22143</xdr:rowOff>
    </xdr:to>
    <xdr:pic>
      <xdr:nvPicPr>
        <xdr:cNvPr id="7" name="Resim 6">
          <a:extLst>
            <a:ext uri="{FF2B5EF4-FFF2-40B4-BE49-F238E27FC236}">
              <a16:creationId xmlns:a16="http://schemas.microsoft.com/office/drawing/2014/main" id="{65A32B5A-5A33-489F-A2CF-87C47E8E52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888980" y="4030980"/>
          <a:ext cx="1919609" cy="1454703"/>
        </a:xfrm>
        <a:prstGeom prst="rect">
          <a:avLst/>
        </a:prstGeom>
        <a:effectLst/>
      </xdr:spPr>
    </xdr:pic>
    <xdr:clientData/>
  </xdr:twoCellAnchor>
  <xdr:twoCellAnchor editAs="oneCell">
    <xdr:from>
      <xdr:col>6</xdr:col>
      <xdr:colOff>464820</xdr:colOff>
      <xdr:row>21</xdr:row>
      <xdr:rowOff>7620</xdr:rowOff>
    </xdr:from>
    <xdr:to>
      <xdr:col>11</xdr:col>
      <xdr:colOff>473964</xdr:colOff>
      <xdr:row>28</xdr:row>
      <xdr:rowOff>22143</xdr:rowOff>
    </xdr:to>
    <xdr:pic>
      <xdr:nvPicPr>
        <xdr:cNvPr id="8" name="Resim 7" descr="tablo içeren bir resim&#10;&#10;Açıklama otomatik olarak oluşturuldu">
          <a:extLst>
            <a:ext uri="{FF2B5EF4-FFF2-40B4-BE49-F238E27FC236}">
              <a16:creationId xmlns:a16="http://schemas.microsoft.com/office/drawing/2014/main" id="{EF5D2950-793E-46B4-88B9-FD7FB16FFA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231380" y="4030980"/>
          <a:ext cx="3666744" cy="1454703"/>
        </a:xfrm>
        <a:prstGeom prst="rect">
          <a:avLst/>
        </a:prstGeom>
      </xdr:spPr>
    </xdr:pic>
    <xdr:clientData/>
  </xdr:twoCellAnchor>
  <xdr:twoCellAnchor editAs="oneCell">
    <xdr:from>
      <xdr:col>6</xdr:col>
      <xdr:colOff>464820</xdr:colOff>
      <xdr:row>28</xdr:row>
      <xdr:rowOff>160020</xdr:rowOff>
    </xdr:from>
    <xdr:to>
      <xdr:col>10</xdr:col>
      <xdr:colOff>622508</xdr:colOff>
      <xdr:row>36</xdr:row>
      <xdr:rowOff>94887</xdr:rowOff>
    </xdr:to>
    <xdr:pic>
      <xdr:nvPicPr>
        <xdr:cNvPr id="9" name="Resim 8">
          <a:extLst>
            <a:ext uri="{FF2B5EF4-FFF2-40B4-BE49-F238E27FC236}">
              <a16:creationId xmlns:a16="http://schemas.microsoft.com/office/drawing/2014/main" id="{EB3F83B5-6405-4B4F-B19E-90532237DC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231380" y="5623560"/>
          <a:ext cx="3083768" cy="1336947"/>
        </a:xfrm>
        <a:prstGeom prst="rect">
          <a:avLst/>
        </a:prstGeom>
      </xdr:spPr>
    </xdr:pic>
    <xdr:clientData/>
  </xdr:twoCellAnchor>
  <xdr:twoCellAnchor editAs="oneCell">
    <xdr:from>
      <xdr:col>6</xdr:col>
      <xdr:colOff>457201</xdr:colOff>
      <xdr:row>37</xdr:row>
      <xdr:rowOff>15241</xdr:rowOff>
    </xdr:from>
    <xdr:to>
      <xdr:col>9</xdr:col>
      <xdr:colOff>525780</xdr:colOff>
      <xdr:row>41</xdr:row>
      <xdr:rowOff>28172</xdr:rowOff>
    </xdr:to>
    <xdr:pic>
      <xdr:nvPicPr>
        <xdr:cNvPr id="10" name="İçerik Yer Tutucusu 4">
          <a:extLst>
            <a:ext uri="{FF2B5EF4-FFF2-40B4-BE49-F238E27FC236}">
              <a16:creationId xmlns:a16="http://schemas.microsoft.com/office/drawing/2014/main" id="{D2EBEA72-D8B4-417E-8F96-A1690440B127}"/>
            </a:ext>
          </a:extLst>
        </xdr:cNvPr>
        <xdr:cNvPicPr>
          <a:picLocks noGrp="1"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223761" y="7056121"/>
          <a:ext cx="2263139" cy="805411"/>
        </a:xfrm>
        <a:prstGeom prst="rect">
          <a:avLst/>
        </a:prstGeom>
      </xdr:spPr>
    </xdr:pic>
    <xdr:clientData/>
  </xdr:twoCellAnchor>
  <xdr:twoCellAnchor editAs="oneCell">
    <xdr:from>
      <xdr:col>6</xdr:col>
      <xdr:colOff>480060</xdr:colOff>
      <xdr:row>41</xdr:row>
      <xdr:rowOff>129540</xdr:rowOff>
    </xdr:from>
    <xdr:to>
      <xdr:col>9</xdr:col>
      <xdr:colOff>525779</xdr:colOff>
      <xdr:row>46</xdr:row>
      <xdr:rowOff>0</xdr:rowOff>
    </xdr:to>
    <xdr:pic>
      <xdr:nvPicPr>
        <xdr:cNvPr id="11" name="Resim 10">
          <a:extLst>
            <a:ext uri="{FF2B5EF4-FFF2-40B4-BE49-F238E27FC236}">
              <a16:creationId xmlns:a16="http://schemas.microsoft.com/office/drawing/2014/main" id="{B4C8502A-6B75-4E10-8443-208B468DF5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246620" y="7962900"/>
          <a:ext cx="2240279" cy="746760"/>
        </a:xfrm>
        <a:prstGeom prst="rect">
          <a:avLst/>
        </a:prstGeom>
      </xdr:spPr>
    </xdr:pic>
    <xdr:clientData/>
  </xdr:twoCellAnchor>
  <xdr:twoCellAnchor editAs="oneCell">
    <xdr:from>
      <xdr:col>6</xdr:col>
      <xdr:colOff>487680</xdr:colOff>
      <xdr:row>50</xdr:row>
      <xdr:rowOff>7620</xdr:rowOff>
    </xdr:from>
    <xdr:to>
      <xdr:col>9</xdr:col>
      <xdr:colOff>188259</xdr:colOff>
      <xdr:row>56</xdr:row>
      <xdr:rowOff>106680</xdr:rowOff>
    </xdr:to>
    <xdr:pic>
      <xdr:nvPicPr>
        <xdr:cNvPr id="12" name="Resim 11">
          <a:extLst>
            <a:ext uri="{FF2B5EF4-FFF2-40B4-BE49-F238E27FC236}">
              <a16:creationId xmlns:a16="http://schemas.microsoft.com/office/drawing/2014/main" id="{8C269BF1-F362-4D5A-920E-42367134D1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254240" y="9418320"/>
          <a:ext cx="1895139" cy="11506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87E68-F5AD-4E87-B0E0-E68ABF647472}">
  <dimension ref="A1:Q61"/>
  <sheetViews>
    <sheetView tabSelected="1" zoomScale="62" zoomScaleNormal="62" workbookViewId="0">
      <selection activeCell="T27" sqref="T27"/>
    </sheetView>
  </sheetViews>
  <sheetFormatPr defaultRowHeight="14.25" x14ac:dyDescent="0.2"/>
  <cols>
    <col min="2" max="2" width="12.19921875" bestFit="1" customWidth="1"/>
    <col min="3" max="3" width="12.59765625" customWidth="1"/>
    <col min="4" max="4" width="14.3984375" bestFit="1" customWidth="1"/>
    <col min="5" max="5" width="16.09765625" bestFit="1" customWidth="1"/>
    <col min="6" max="6" width="16.69921875" bestFit="1" customWidth="1"/>
  </cols>
  <sheetData>
    <row r="1" spans="1:17" x14ac:dyDescent="0.2">
      <c r="A1" s="23" t="s">
        <v>15</v>
      </c>
      <c r="B1" s="24"/>
      <c r="C1" s="24"/>
      <c r="D1" s="24"/>
      <c r="E1" s="24"/>
      <c r="F1" s="24"/>
      <c r="G1" s="8"/>
      <c r="H1" s="8"/>
      <c r="I1" s="8"/>
      <c r="J1" s="8"/>
      <c r="K1" s="8"/>
      <c r="L1" s="8"/>
      <c r="M1" s="8"/>
      <c r="N1" s="8"/>
      <c r="O1" s="8"/>
      <c r="P1" s="8"/>
      <c r="Q1" s="8"/>
    </row>
    <row r="2" spans="1:17" ht="27.6" customHeight="1" x14ac:dyDescent="0.2">
      <c r="A2" s="10" t="s">
        <v>23</v>
      </c>
      <c r="B2" s="10" t="s">
        <v>6</v>
      </c>
      <c r="C2" s="10" t="s">
        <v>7</v>
      </c>
      <c r="D2" s="10" t="s">
        <v>8</v>
      </c>
      <c r="E2" s="10" t="s">
        <v>9</v>
      </c>
      <c r="F2" s="18" t="s">
        <v>10</v>
      </c>
      <c r="G2" s="8"/>
      <c r="H2" s="8"/>
      <c r="I2" s="8"/>
      <c r="J2" s="8"/>
      <c r="K2" s="8"/>
      <c r="L2" s="8"/>
      <c r="M2" s="8"/>
      <c r="N2" s="8"/>
      <c r="O2" s="8"/>
      <c r="P2" s="8"/>
      <c r="Q2" s="8"/>
    </row>
    <row r="3" spans="1:17" x14ac:dyDescent="0.2">
      <c r="A3" s="16" t="s">
        <v>0</v>
      </c>
      <c r="B3" s="19">
        <v>690</v>
      </c>
      <c r="C3" s="20">
        <v>3.1</v>
      </c>
      <c r="D3" s="19">
        <v>9</v>
      </c>
      <c r="E3" s="19">
        <v>7</v>
      </c>
      <c r="F3" s="21">
        <v>4</v>
      </c>
      <c r="G3" s="8"/>
      <c r="H3" s="8"/>
      <c r="I3" s="8"/>
      <c r="J3" s="8"/>
      <c r="K3" s="8"/>
      <c r="L3" s="8"/>
      <c r="M3" s="8"/>
      <c r="N3" s="8"/>
      <c r="O3" s="8"/>
      <c r="P3" s="8"/>
      <c r="Q3" s="8"/>
    </row>
    <row r="4" spans="1:17" x14ac:dyDescent="0.2">
      <c r="A4" s="16" t="s">
        <v>1</v>
      </c>
      <c r="B4" s="19">
        <v>590</v>
      </c>
      <c r="C4" s="20">
        <v>3.9</v>
      </c>
      <c r="D4" s="19">
        <v>7</v>
      </c>
      <c r="E4" s="19">
        <v>6</v>
      </c>
      <c r="F4" s="21">
        <v>10</v>
      </c>
      <c r="G4" s="8"/>
      <c r="H4" s="8"/>
      <c r="I4" s="8"/>
      <c r="J4" s="8"/>
      <c r="K4" s="8"/>
      <c r="L4" s="8"/>
      <c r="M4" s="8"/>
      <c r="N4" s="8"/>
      <c r="O4" s="8"/>
      <c r="P4" s="8"/>
      <c r="Q4" s="8"/>
    </row>
    <row r="5" spans="1:17" x14ac:dyDescent="0.2">
      <c r="A5" s="16" t="s">
        <v>2</v>
      </c>
      <c r="B5" s="19">
        <v>600</v>
      </c>
      <c r="C5" s="20">
        <v>3.6</v>
      </c>
      <c r="D5" s="19">
        <v>8</v>
      </c>
      <c r="E5" s="19">
        <v>8</v>
      </c>
      <c r="F5" s="21">
        <v>7</v>
      </c>
      <c r="G5" s="8"/>
      <c r="H5" s="8"/>
      <c r="I5" s="8"/>
      <c r="J5" s="8"/>
      <c r="K5" s="8"/>
      <c r="L5" s="8"/>
      <c r="M5" s="8"/>
      <c r="N5" s="8"/>
      <c r="O5" s="8"/>
      <c r="P5" s="8"/>
      <c r="Q5" s="8"/>
    </row>
    <row r="6" spans="1:17" x14ac:dyDescent="0.2">
      <c r="A6" s="16" t="s">
        <v>3</v>
      </c>
      <c r="B6" s="19">
        <v>620</v>
      </c>
      <c r="C6" s="20">
        <v>3.8</v>
      </c>
      <c r="D6" s="19">
        <v>7</v>
      </c>
      <c r="E6" s="19">
        <v>10</v>
      </c>
      <c r="F6" s="21">
        <v>6</v>
      </c>
      <c r="G6" s="8"/>
      <c r="H6" s="8"/>
      <c r="I6" s="8"/>
      <c r="J6" s="8"/>
      <c r="K6" s="8"/>
      <c r="L6" s="8"/>
      <c r="M6" s="8"/>
      <c r="N6" s="8"/>
      <c r="O6" s="8"/>
      <c r="P6" s="8"/>
      <c r="Q6" s="8"/>
    </row>
    <row r="7" spans="1:17" x14ac:dyDescent="0.2">
      <c r="A7" s="16" t="s">
        <v>4</v>
      </c>
      <c r="B7" s="19">
        <v>700</v>
      </c>
      <c r="C7" s="20">
        <v>2.8</v>
      </c>
      <c r="D7" s="19">
        <v>10</v>
      </c>
      <c r="E7" s="19">
        <v>4</v>
      </c>
      <c r="F7" s="21">
        <v>6</v>
      </c>
      <c r="G7" s="8"/>
      <c r="H7" s="8"/>
      <c r="I7" s="8"/>
      <c r="J7" s="8"/>
      <c r="K7" s="8"/>
      <c r="L7" s="8"/>
      <c r="M7" s="8"/>
      <c r="N7" s="8"/>
      <c r="O7" s="8"/>
      <c r="P7" s="8"/>
      <c r="Q7" s="8"/>
    </row>
    <row r="8" spans="1:17" x14ac:dyDescent="0.2">
      <c r="A8" s="16" t="s">
        <v>5</v>
      </c>
      <c r="B8" s="19">
        <v>650</v>
      </c>
      <c r="C8" s="20">
        <v>4</v>
      </c>
      <c r="D8" s="19">
        <v>6</v>
      </c>
      <c r="E8" s="19">
        <v>9</v>
      </c>
      <c r="F8" s="21">
        <v>8</v>
      </c>
      <c r="G8" s="8"/>
      <c r="H8" s="8"/>
      <c r="I8" s="8"/>
      <c r="J8" s="8"/>
      <c r="K8" s="8"/>
      <c r="L8" s="8"/>
      <c r="M8" s="8"/>
      <c r="N8" s="8"/>
      <c r="O8" s="8"/>
      <c r="P8" s="8"/>
      <c r="Q8" s="8"/>
    </row>
    <row r="9" spans="1:17" x14ac:dyDescent="0.2">
      <c r="A9" s="9"/>
      <c r="B9" s="9"/>
      <c r="C9" s="9"/>
      <c r="D9" s="9"/>
      <c r="E9" s="9"/>
      <c r="F9" s="9"/>
      <c r="G9" s="8"/>
      <c r="H9" s="8"/>
      <c r="I9" s="8"/>
      <c r="J9" s="8"/>
      <c r="K9" s="8"/>
      <c r="L9" s="8"/>
      <c r="M9" s="8"/>
      <c r="N9" s="8"/>
      <c r="O9" s="8"/>
      <c r="P9" s="8"/>
      <c r="Q9" s="8"/>
    </row>
    <row r="10" spans="1:17" x14ac:dyDescent="0.2">
      <c r="A10" s="22" t="s">
        <v>16</v>
      </c>
      <c r="B10" s="25"/>
      <c r="C10" s="25"/>
      <c r="D10" s="25"/>
      <c r="E10" s="25"/>
      <c r="F10" s="25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</row>
    <row r="11" spans="1:17" ht="27" customHeight="1" x14ac:dyDescent="0.2">
      <c r="A11" s="10" t="s">
        <v>23</v>
      </c>
      <c r="B11" s="14" t="s">
        <v>6</v>
      </c>
      <c r="C11" s="14" t="s">
        <v>7</v>
      </c>
      <c r="D11" s="14" t="s">
        <v>8</v>
      </c>
      <c r="E11" s="14" t="s">
        <v>9</v>
      </c>
      <c r="F11" s="15" t="s">
        <v>10</v>
      </c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</row>
    <row r="12" spans="1:17" x14ac:dyDescent="0.2">
      <c r="A12" s="16" t="s">
        <v>0</v>
      </c>
      <c r="B12" s="3">
        <f>B3/((B3^2)+(B4^2)+(B5^2)+(B6^2)+(B7^2)+(B8^2))^0.5</f>
        <v>0.43805330000349069</v>
      </c>
      <c r="C12" s="3">
        <f>C3/((C3^2)+(C4^2)+(C5^2)+(C6^2)+(C7^2)+(C8^2))^0.5</f>
        <v>0.35545410435070707</v>
      </c>
      <c r="D12" s="3">
        <f>D3/((D3^2)+(D4^2)+(D5^2)+(D6^2)+(D7^2)+(D8^2))^0.5</f>
        <v>0.46229894724376269</v>
      </c>
      <c r="E12" s="3">
        <f>E3/((E3^2)+(E4^2)+(E5^2)+(E6^2)+(E7^2)+(E8^2))^0.5</f>
        <v>0.37632233139932925</v>
      </c>
      <c r="F12" s="17">
        <f>F3/((F3^2)+(F4^2)+(F5^2)+(F6^2)+(F7^2)+(F8^2))^0.5</f>
        <v>0.23055616708169399</v>
      </c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</row>
    <row r="13" spans="1:17" x14ac:dyDescent="0.2">
      <c r="A13" s="16" t="s">
        <v>1</v>
      </c>
      <c r="B13" s="3">
        <f>B4/((B3^2)+(B4^2)+(B5^2)+(B6^2)+(B7^2)+(B8^2))^0.5</f>
        <v>0.37456731449573843</v>
      </c>
      <c r="C13" s="3">
        <f t="shared" ref="C13:F13" si="0">C4/((C3^2)+(C4^2)+(C5^2)+(C6^2)+(C7^2)+(C8^2))^0.5</f>
        <v>0.44718419579605079</v>
      </c>
      <c r="D13" s="3">
        <f t="shared" si="0"/>
        <v>0.35956584785625989</v>
      </c>
      <c r="E13" s="3">
        <f t="shared" si="0"/>
        <v>0.32256199834228222</v>
      </c>
      <c r="F13" s="17">
        <f t="shared" si="0"/>
        <v>0.57639041770423494</v>
      </c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</row>
    <row r="14" spans="1:17" x14ac:dyDescent="0.2">
      <c r="A14" s="16" t="s">
        <v>2</v>
      </c>
      <c r="B14" s="3">
        <f>B5/((B3^2)+(B4^2)+(B5^2)+(B6^2)+(B7^2)+(B8^2))^0.5</f>
        <v>0.38091591304651368</v>
      </c>
      <c r="C14" s="3">
        <f t="shared" ref="C14:F14" si="1">C5/((C3^2)+(C4^2)+(C5^2)+(C6^2)+(C7^2)+(C8^2))^0.5</f>
        <v>0.41278541150404691</v>
      </c>
      <c r="D14" s="3">
        <f t="shared" si="1"/>
        <v>0.41093239755001132</v>
      </c>
      <c r="E14" s="3">
        <f t="shared" si="1"/>
        <v>0.43008266445637627</v>
      </c>
      <c r="F14" s="17">
        <f t="shared" si="1"/>
        <v>0.40347329239296448</v>
      </c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</row>
    <row r="15" spans="1:17" x14ac:dyDescent="0.2">
      <c r="A15" s="16" t="s">
        <v>3</v>
      </c>
      <c r="B15" s="3">
        <f>B6/((B3^2)+(B4^2)+(B5^2)+(B6^2)+(B7^2)+(B8^2))^0.5</f>
        <v>0.3936131101480641</v>
      </c>
      <c r="C15" s="3">
        <f t="shared" ref="C15:F15" si="2">C6/((C3^2)+(C4^2)+(C5^2)+(C6^2)+(C7^2)+(C8^2))^0.5</f>
        <v>0.43571793436538281</v>
      </c>
      <c r="D15" s="3">
        <f t="shared" si="2"/>
        <v>0.35956584785625989</v>
      </c>
      <c r="E15" s="3">
        <f t="shared" si="2"/>
        <v>0.53760333057047038</v>
      </c>
      <c r="F15" s="17">
        <f t="shared" si="2"/>
        <v>0.34583425062254097</v>
      </c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</row>
    <row r="16" spans="1:17" x14ac:dyDescent="0.2">
      <c r="A16" s="16" t="s">
        <v>4</v>
      </c>
      <c r="B16" s="3">
        <f>B7/((B3^2)+(B4^2)+(B5^2)+(B6^2)+(B7^2)+(B8^2))^0.5</f>
        <v>0.44440189855426593</v>
      </c>
      <c r="C16" s="3">
        <f t="shared" ref="C16:F16" si="3">C7/((C3^2)+(C4^2)+(C5^2)+(C6^2)+(C7^2)+(C8^2))^0.5</f>
        <v>0.32105532005870313</v>
      </c>
      <c r="D16" s="3">
        <f t="shared" si="3"/>
        <v>0.51366549693751407</v>
      </c>
      <c r="E16" s="3">
        <f t="shared" si="3"/>
        <v>0.21504133222818814</v>
      </c>
      <c r="F16" s="17">
        <f t="shared" si="3"/>
        <v>0.34583425062254097</v>
      </c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</row>
    <row r="17" spans="1:17" x14ac:dyDescent="0.2">
      <c r="A17" s="16" t="s">
        <v>5</v>
      </c>
      <c r="B17" s="3">
        <f>B8/((B3^2)+(B4^2)+(B5^2)+(B6^2)+(B7^2)+(B8^2))^0.5</f>
        <v>0.41265890580038977</v>
      </c>
      <c r="C17" s="3">
        <f t="shared" ref="C17:F17" si="4">C8/((C3^2)+(C4^2)+(C5^2)+(C6^2)+(C7^2)+(C8^2))^0.5</f>
        <v>0.45865045722671877</v>
      </c>
      <c r="D17" s="3">
        <f t="shared" si="4"/>
        <v>0.30819929816250846</v>
      </c>
      <c r="E17" s="3">
        <f t="shared" si="4"/>
        <v>0.4838429975134233</v>
      </c>
      <c r="F17" s="17">
        <f t="shared" si="4"/>
        <v>0.46111233416338798</v>
      </c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</row>
    <row r="18" spans="1:17" x14ac:dyDescent="0.2">
      <c r="B18" s="1"/>
      <c r="C18" s="1"/>
      <c r="D18" s="1"/>
      <c r="E18" s="1"/>
      <c r="F18" s="1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</row>
    <row r="19" spans="1:17" x14ac:dyDescent="0.2">
      <c r="A19" s="23" t="s">
        <v>17</v>
      </c>
      <c r="B19" s="26"/>
      <c r="C19" s="26"/>
      <c r="D19" s="26"/>
      <c r="E19" s="26"/>
      <c r="F19" s="26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</row>
    <row r="20" spans="1:17" x14ac:dyDescent="0.2">
      <c r="A20" s="4"/>
      <c r="B20" s="5"/>
      <c r="C20" s="2"/>
      <c r="D20" s="2"/>
      <c r="E20" s="2"/>
      <c r="F20" s="2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</row>
    <row r="21" spans="1:17" x14ac:dyDescent="0.2">
      <c r="A21" s="4" t="s">
        <v>24</v>
      </c>
      <c r="B21" s="5">
        <v>0.3</v>
      </c>
      <c r="C21" s="2">
        <v>0.2</v>
      </c>
      <c r="D21" s="2">
        <v>0.2</v>
      </c>
      <c r="E21" s="2">
        <v>0.15</v>
      </c>
      <c r="F21" s="2">
        <v>0.15</v>
      </c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</row>
    <row r="22" spans="1:17" ht="30.6" customHeight="1" x14ac:dyDescent="0.2">
      <c r="A22" s="10" t="s">
        <v>23</v>
      </c>
      <c r="B22" s="10" t="s">
        <v>6</v>
      </c>
      <c r="C22" s="14" t="s">
        <v>7</v>
      </c>
      <c r="D22" s="14" t="s">
        <v>8</v>
      </c>
      <c r="E22" s="14" t="s">
        <v>9</v>
      </c>
      <c r="F22" s="15" t="s">
        <v>10</v>
      </c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</row>
    <row r="23" spans="1:17" x14ac:dyDescent="0.2">
      <c r="A23" s="16" t="s">
        <v>0</v>
      </c>
      <c r="B23" s="3">
        <f>B12*B21</f>
        <v>0.1314159900010472</v>
      </c>
      <c r="C23" s="3">
        <f>C12*C21</f>
        <v>7.1090820870141416E-2</v>
      </c>
      <c r="D23" s="3">
        <f>D12*D21</f>
        <v>9.245978944875255E-2</v>
      </c>
      <c r="E23" s="3">
        <f>E12*E21</f>
        <v>5.6448349709899384E-2</v>
      </c>
      <c r="F23" s="17">
        <f>F12*F21</f>
        <v>3.4583425062254099E-2</v>
      </c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</row>
    <row r="24" spans="1:17" x14ac:dyDescent="0.2">
      <c r="A24" s="16" t="s">
        <v>1</v>
      </c>
      <c r="B24" s="3">
        <f>B13*B21</f>
        <v>0.11237019434872153</v>
      </c>
      <c r="C24" s="3">
        <f>C13*C21</f>
        <v>8.9436839159210163E-2</v>
      </c>
      <c r="D24" s="3">
        <f>D13*D21</f>
        <v>7.1913169571251975E-2</v>
      </c>
      <c r="E24" s="3">
        <f>E13*E21</f>
        <v>4.8384299751342334E-2</v>
      </c>
      <c r="F24" s="17">
        <f>F13*F21</f>
        <v>8.6458562655635243E-2</v>
      </c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</row>
    <row r="25" spans="1:17" x14ac:dyDescent="0.2">
      <c r="A25" s="16" t="s">
        <v>2</v>
      </c>
      <c r="B25" s="3">
        <f>B14*B21</f>
        <v>0.1142747739139541</v>
      </c>
      <c r="C25" s="3">
        <f>C14*C21</f>
        <v>8.2557082300809381E-2</v>
      </c>
      <c r="D25" s="3">
        <f>D14*D21</f>
        <v>8.2186479510002269E-2</v>
      </c>
      <c r="E25" s="3">
        <f>E14*E21</f>
        <v>6.4512399668456441E-2</v>
      </c>
      <c r="F25" s="17">
        <f>F14*F21</f>
        <v>6.0520993858944667E-2</v>
      </c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</row>
    <row r="26" spans="1:17" x14ac:dyDescent="0.2">
      <c r="A26" s="16" t="s">
        <v>3</v>
      </c>
      <c r="B26" s="3">
        <f>B15*B21</f>
        <v>0.11808393304441922</v>
      </c>
      <c r="C26" s="3">
        <f>C15*C21</f>
        <v>8.7143586873076564E-2</v>
      </c>
      <c r="D26" s="3">
        <f>D15*D21</f>
        <v>7.1913169571251975E-2</v>
      </c>
      <c r="E26" s="3">
        <f>E15*E21</f>
        <v>8.0640499585570555E-2</v>
      </c>
      <c r="F26" s="17">
        <f>F15*F21</f>
        <v>5.1875137593381145E-2</v>
      </c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</row>
    <row r="27" spans="1:17" x14ac:dyDescent="0.2">
      <c r="A27" s="16" t="s">
        <v>4</v>
      </c>
      <c r="B27" s="3">
        <f>B16*B21</f>
        <v>0.13332056956627977</v>
      </c>
      <c r="C27" s="3">
        <f>C16*C21</f>
        <v>6.4211064011740634E-2</v>
      </c>
      <c r="D27" s="3">
        <f>D16*D21</f>
        <v>0.10273309938750282</v>
      </c>
      <c r="E27" s="3">
        <f>E16*E21</f>
        <v>3.2256199834228221E-2</v>
      </c>
      <c r="F27" s="17">
        <f>F16*F21</f>
        <v>5.1875137593381145E-2</v>
      </c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</row>
    <row r="28" spans="1:17" x14ac:dyDescent="0.2">
      <c r="A28" s="16" t="s">
        <v>5</v>
      </c>
      <c r="B28" s="3">
        <f>B17*B21</f>
        <v>0.12379767174011692</v>
      </c>
      <c r="C28" s="3">
        <f>C17*C21</f>
        <v>9.1730091445343762E-2</v>
      </c>
      <c r="D28" s="3">
        <f>D17*D21</f>
        <v>6.1639859632501695E-2</v>
      </c>
      <c r="E28" s="3">
        <f>E17*E21</f>
        <v>7.2576449627013498E-2</v>
      </c>
      <c r="F28" s="17">
        <f>F17*F21</f>
        <v>6.9166850124508197E-2</v>
      </c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</row>
    <row r="29" spans="1:17" x14ac:dyDescent="0.2">
      <c r="A29" s="9"/>
      <c r="B29" s="9"/>
      <c r="C29" s="9"/>
      <c r="D29" s="9"/>
      <c r="E29" s="9"/>
      <c r="F29" s="9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</row>
    <row r="30" spans="1:17" x14ac:dyDescent="0.2">
      <c r="A30" s="23" t="s">
        <v>18</v>
      </c>
      <c r="B30" s="26"/>
      <c r="C30" s="26"/>
      <c r="D30" s="26"/>
      <c r="E30" s="26"/>
      <c r="F30" s="26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</row>
    <row r="31" spans="1:17" x14ac:dyDescent="0.2">
      <c r="A31" s="9"/>
      <c r="B31" s="9"/>
      <c r="C31" s="9"/>
      <c r="D31" s="9"/>
      <c r="E31" s="9"/>
      <c r="F31" s="9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</row>
    <row r="32" spans="1:17" x14ac:dyDescent="0.2">
      <c r="A32" s="7" t="s">
        <v>11</v>
      </c>
      <c r="B32" s="7">
        <f>MAX(B23:B28)</f>
        <v>0.13332056956627977</v>
      </c>
      <c r="C32" s="7">
        <f t="shared" ref="C32:F32" si="5">MAX(C23:C28)</f>
        <v>9.1730091445343762E-2</v>
      </c>
      <c r="D32" s="7">
        <f t="shared" si="5"/>
        <v>0.10273309938750282</v>
      </c>
      <c r="E32" s="7">
        <f t="shared" si="5"/>
        <v>8.0640499585570555E-2</v>
      </c>
      <c r="F32" s="13">
        <f t="shared" si="5"/>
        <v>8.6458562655635243E-2</v>
      </c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</row>
    <row r="33" spans="1:17" x14ac:dyDescent="0.2">
      <c r="A33" s="7" t="s">
        <v>12</v>
      </c>
      <c r="B33" s="7">
        <f>MIN(B23:B28)</f>
        <v>0.11237019434872153</v>
      </c>
      <c r="C33" s="7">
        <f t="shared" ref="C33:F33" si="6">MIN(C23:C28)</f>
        <v>6.4211064011740634E-2</v>
      </c>
      <c r="D33" s="7">
        <f t="shared" si="6"/>
        <v>6.1639859632501695E-2</v>
      </c>
      <c r="E33" s="7">
        <f t="shared" si="6"/>
        <v>3.2256199834228221E-2</v>
      </c>
      <c r="F33" s="13">
        <f t="shared" si="6"/>
        <v>3.4583425062254099E-2</v>
      </c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</row>
    <row r="34" spans="1:17" x14ac:dyDescent="0.2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</row>
    <row r="35" spans="1:17" x14ac:dyDescent="0.2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</row>
    <row r="36" spans="1:17" x14ac:dyDescent="0.2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</row>
    <row r="37" spans="1:17" x14ac:dyDescent="0.2">
      <c r="A37" s="9"/>
      <c r="B37" s="9"/>
      <c r="C37" s="9"/>
      <c r="D37" s="9"/>
      <c r="E37" s="9"/>
      <c r="F37" s="9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</row>
    <row r="38" spans="1:17" x14ac:dyDescent="0.2">
      <c r="A38" s="23" t="s">
        <v>19</v>
      </c>
      <c r="B38" s="26"/>
      <c r="C38" s="26"/>
      <c r="D38" s="26"/>
      <c r="E38" s="26"/>
      <c r="F38" s="26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</row>
    <row r="39" spans="1:17" x14ac:dyDescent="0.2">
      <c r="A39" s="9"/>
      <c r="B39" s="9"/>
      <c r="C39" s="9"/>
      <c r="D39" s="9"/>
      <c r="E39" s="9"/>
      <c r="F39" s="9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</row>
    <row r="40" spans="1:17" x14ac:dyDescent="0.2">
      <c r="A40" s="9"/>
      <c r="B40" s="9"/>
      <c r="C40" s="9"/>
      <c r="D40" s="9"/>
      <c r="E40" s="9"/>
      <c r="F40" s="9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</row>
    <row r="41" spans="1:17" ht="21" customHeight="1" x14ac:dyDescent="0.2">
      <c r="A41" s="10" t="s">
        <v>23</v>
      </c>
      <c r="B41" s="10" t="s">
        <v>13</v>
      </c>
      <c r="C41" s="10" t="s">
        <v>14</v>
      </c>
      <c r="D41" s="12"/>
      <c r="E41" s="12"/>
      <c r="F41" s="12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</row>
    <row r="42" spans="1:17" x14ac:dyDescent="0.2">
      <c r="A42" s="11" t="s">
        <v>0</v>
      </c>
      <c r="B42" s="7">
        <f>((B23-B32)^2+(C23-C32)^2+(D23-D32)^2+(E23-E32)^2+(F23-F32)^2)^0.5</f>
        <v>6.1736843345230261E-2</v>
      </c>
      <c r="C42" s="7">
        <f>((B23-B33)^2+(C23-C33)^2+(D23-D33)^2+(E23-E33)^2+(F23-F33)^2)^0.5</f>
        <v>4.4104439413129658E-2</v>
      </c>
      <c r="D42" s="5"/>
      <c r="E42" s="5"/>
      <c r="F42" s="5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</row>
    <row r="43" spans="1:17" x14ac:dyDescent="0.2">
      <c r="A43" s="11" t="s">
        <v>1</v>
      </c>
      <c r="B43" s="7">
        <f>((B24-B32)^2+(C24-C32)^2+(D24-D32)^2+(E24-E32)^2+(F24-F32)^2)^0.5</f>
        <v>4.9340730937316155E-2</v>
      </c>
      <c r="C43" s="7">
        <f>((B24-B33)^2+(C24-C33)^2+(D24-D33)^2+(E24-E33)^2+(F24-F33)^2)^0.5</f>
        <v>6.0770273457974158E-2</v>
      </c>
      <c r="D43" s="5"/>
      <c r="E43" s="5"/>
      <c r="F43" s="5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</row>
    <row r="44" spans="1:17" x14ac:dyDescent="0.2">
      <c r="A44" s="11" t="s">
        <v>2</v>
      </c>
      <c r="B44" s="7">
        <f>((B25-B32)^2+(C25-C32)^2+(D25-D32)^2+(E25-E32)^2+(F25-F32)^2)^0.5</f>
        <v>4.2449064762440085E-2</v>
      </c>
      <c r="C44" s="7">
        <f>((B25-B33)^2+(C25-C33)^2+(D25-D33)^2+(E25-E33)^2+(F25-F33)^2)^0.5</f>
        <v>4.9755274108403511E-2</v>
      </c>
      <c r="D44" s="5"/>
      <c r="E44" s="5"/>
      <c r="F44" s="5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</row>
    <row r="45" spans="1:17" x14ac:dyDescent="0.2">
      <c r="A45" s="11" t="s">
        <v>3</v>
      </c>
      <c r="B45" s="7">
        <f>((B26-B32)^2+(C26-C32)^2+(D26-D32)^2+(E26-E32)^2+(F26-F32)^2)^0.5</f>
        <v>4.8980327475486474E-2</v>
      </c>
      <c r="C45" s="7">
        <f>((B26-B33)^2+(C26-C33)^2+(D26-D33)^2+(E26-E33)^2+(F26-F33)^2)^0.5</f>
        <v>5.7481580497172446E-2</v>
      </c>
      <c r="D45" s="5"/>
      <c r="E45" s="5"/>
      <c r="F45" s="5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</row>
    <row r="46" spans="1:17" x14ac:dyDescent="0.2">
      <c r="A46" s="11" t="s">
        <v>4</v>
      </c>
      <c r="B46" s="7">
        <f>((B27-B32)^2+(C27-C32)^2+(D27-D32)^2+(E27-E32)^2+(F27-F32)^2)^0.5</f>
        <v>6.553129498457734E-2</v>
      </c>
      <c r="C46" s="7">
        <f>((B27-B33)^2+(C27-C33)^2+(D27-D33)^2+(E27-E33)^2+(F27-F33)^2)^0.5</f>
        <v>4.9260287225894442E-2</v>
      </c>
      <c r="D46" s="5"/>
      <c r="E46" s="5"/>
      <c r="F46" s="5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</row>
    <row r="47" spans="1:17" x14ac:dyDescent="0.2">
      <c r="A47" s="11" t="s">
        <v>5</v>
      </c>
      <c r="B47" s="7">
        <f>((B28-B32)^2+(C28-C32)^2+(D28-D32)^2+(E28-E32)^2+(F28-F32)^2)^0.5</f>
        <v>4.629656748143194E-2</v>
      </c>
      <c r="C47" s="7">
        <f>((B28-B33)^2+(C28-C33)^2+(D28-D33)^2+(E28-E33)^2+(F28-F33)^2)^0.5</f>
        <v>6.0906649413765987E-2</v>
      </c>
      <c r="D47" s="5"/>
      <c r="E47" s="5"/>
      <c r="F47" s="5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</row>
    <row r="48" spans="1:17" x14ac:dyDescent="0.2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</row>
    <row r="49" spans="1:17" x14ac:dyDescent="0.2">
      <c r="A49" s="22" t="s">
        <v>20</v>
      </c>
      <c r="B49" s="22"/>
      <c r="C49" s="22"/>
      <c r="D49" s="22"/>
      <c r="E49" s="22"/>
      <c r="F49" s="22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</row>
    <row r="50" spans="1:17" x14ac:dyDescent="0.2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</row>
    <row r="51" spans="1:17" x14ac:dyDescent="0.2">
      <c r="A51" s="10" t="s">
        <v>23</v>
      </c>
      <c r="B51" s="10" t="s">
        <v>21</v>
      </c>
      <c r="C51" s="10" t="s">
        <v>22</v>
      </c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</row>
    <row r="52" spans="1:17" x14ac:dyDescent="0.2">
      <c r="A52" s="11" t="s">
        <v>0</v>
      </c>
      <c r="B52" s="7">
        <f>C42/(B42+C42)</f>
        <v>0.4167035608763543</v>
      </c>
      <c r="C52" s="6">
        <v>6</v>
      </c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</row>
    <row r="53" spans="1:17" x14ac:dyDescent="0.2">
      <c r="A53" s="11" t="s">
        <v>1</v>
      </c>
      <c r="B53" s="7">
        <f t="shared" ref="B53:B57" si="7">C43/(B43+C43)</f>
        <v>0.55190009201817281</v>
      </c>
      <c r="C53" s="6">
        <v>2</v>
      </c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</row>
    <row r="54" spans="1:17" x14ac:dyDescent="0.2">
      <c r="A54" s="11" t="s">
        <v>2</v>
      </c>
      <c r="B54" s="7">
        <f t="shared" si="7"/>
        <v>0.53961966126234961</v>
      </c>
      <c r="C54" s="6">
        <v>4</v>
      </c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</row>
    <row r="55" spans="1:17" x14ac:dyDescent="0.2">
      <c r="A55" s="11" t="s">
        <v>3</v>
      </c>
      <c r="B55" s="7">
        <f t="shared" si="7"/>
        <v>0.53992626650965725</v>
      </c>
      <c r="C55" s="6">
        <v>3</v>
      </c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</row>
    <row r="56" spans="1:17" x14ac:dyDescent="0.2">
      <c r="A56" s="11" t="s">
        <v>4</v>
      </c>
      <c r="B56" s="7">
        <f t="shared" si="7"/>
        <v>0.4291280447339344</v>
      </c>
      <c r="C56" s="6">
        <v>5</v>
      </c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</row>
    <row r="57" spans="1:17" x14ac:dyDescent="0.2">
      <c r="A57" s="11" t="s">
        <v>5</v>
      </c>
      <c r="B57" s="7">
        <f t="shared" si="7"/>
        <v>0.56814199403464205</v>
      </c>
      <c r="C57" s="6">
        <v>1</v>
      </c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</row>
    <row r="58" spans="1:17" x14ac:dyDescent="0.2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</row>
    <row r="59" spans="1:17" x14ac:dyDescent="0.2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</row>
    <row r="60" spans="1:17" x14ac:dyDescent="0.2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</row>
    <row r="61" spans="1:17" x14ac:dyDescent="0.2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</row>
  </sheetData>
  <mergeCells count="6">
    <mergeCell ref="A49:F49"/>
    <mergeCell ref="A1:F1"/>
    <mergeCell ref="A10:F10"/>
    <mergeCell ref="A19:F19"/>
    <mergeCell ref="A30:F30"/>
    <mergeCell ref="A38:F38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Özlem</dc:creator>
  <cp:lastModifiedBy>user</cp:lastModifiedBy>
  <dcterms:created xsi:type="dcterms:W3CDTF">2020-12-13T00:07:20Z</dcterms:created>
  <dcterms:modified xsi:type="dcterms:W3CDTF">2020-12-19T02:16:35Z</dcterms:modified>
</cp:coreProperties>
</file>